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51050D73-61A7-4EE2-95BC-C97AA2A1719D}"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<sst xmlns="http://schemas.openxmlformats.org/spreadsheetml/2006/main" xmlns:r="http://schemas.openxmlformats.org/officeDocument/2006/relationships" xmlns:xdr="http://schemas.openxmlformats.org/drawingml/2006/spreadsheetDrawing" count="1707" uniqueCount="287">
  <si>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</si>
  <si>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</si>
  <si>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</si>
  <si>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</si>
  <si>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</si>
  <si>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</si>
  <si>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</si>
  <si>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</si>
  <si>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</si>
  <si>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</si>
  <si>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</si>
  <si>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</si>
  <si>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</si>
  <si>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</si>
  <si>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</si>
  <si>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</si>
  <si>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</si>
  <si>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</si>
  <si>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</si>
  <si>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</si>
  <si>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</si>
  <si>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</si>
  <si>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</si>
  <si>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</si>
  <si>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</si>
  <si>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</si>
  <si>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</si>
  <si>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</si>
  <si>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</si>
  <si>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</si>
  <si>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</si>
  <si>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</si>
  <si>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</si>
  <si>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</si>
  <si>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</si>
  <si>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</si>
  <si>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</si>
  <si>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</si>
  <si>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</si>
  <si>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</si>
  <si>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</si>
  <si>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</si>
  <si>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</si>
  <si>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</si>
  <si>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</si>
  <si>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</si>
  <si>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</si>
  <si>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</si>
  <si>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</si>
  <si>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</si>
  <si>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</si>
  <si>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</si>
  <si>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</si>
  <si>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</si>
  <si>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</si>
  <si>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</si>
  <si>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</si>
  <si>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</si>
  <si>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</si>
  <si>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</si>
  <si>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</si>
  <si>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</si>
  <si>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</si>
  <si>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</si>
  <si>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</si>
  <si>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</si>
  <si>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</si>
  <si>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</si>
  <si>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</si>
  <si>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</si>
  <si>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</si>
  <si>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</si>
  <si>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</si>
  <si>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</si>
  <si>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</si>
  <si>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</si>
  <si>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</si>
  <si>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</si>
  <si>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</si>
  <si>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</si>
  <si>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</si>
  <si>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</si>
  <si>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</si>
  <si>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</si>
  <si>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</si>
  <si>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</si>
  <si>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</si>
  <si>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</si>
  <si>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</si>
  <si>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</si>
  <si>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</si>
  <si>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</si>
  <si>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</si>
  <si>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</si>
  <si>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</si>
  <si>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</si>
  <si>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</si>
  <si>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</si>
  <si>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</si>
  <si>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</si>
  <si>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</si>
  <si>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</si>
  <si>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</si>
  <si>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</si>
  <si>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</si>
  <si>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</si>
  <si>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</si>
  <si>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</si>
  <si>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</si>
  <si>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</si>
  <si>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</si>
  <si>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</si>
  <si>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</si>
  <si>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</si>
  <si>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</si>
  <si>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</si>
  <si>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</si>
  <si>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</si>
  <si>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</si>
  <si>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</si>
  <si>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</si>
  <si>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</si>
  <si>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</si>
  <si>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</si>
  <si>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</si>
  <si>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</si>
  <si>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</si>
  <si>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</si>
  <si>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</si>
  <si>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</si>
  <si>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</si>
  <si>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</si>
  <si>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</si>
  <si>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</si>
  <si>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</si>
  <si>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</si>
  <si>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</si>
  <si>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</si>
  <si>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</si>
  <si>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</si>
  <si>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</si>
  <si>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</si>
  <si>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</si>
  <si>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Serbia</t>
  </si>
  <si>
    <t>WASH in Rural Schools in Sumadija and Pomoravlje in the Republic of Serbia</t>
  </si>
  <si>
    <t>Survey</t>
  </si>
  <si>
    <t>Water in school during monitoring</t>
  </si>
  <si>
    <t>No</t>
  </si>
  <si>
    <t>Improved facilities</t>
  </si>
  <si>
    <t>Dry toilet (outhouse)</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</si>
  <si>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</si>
  <si>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</si>
  <si>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</si>
  <si>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</si>
  <si>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</si>
  <si>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</si>
  <si>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</si>
  <si>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</si>
  <si>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</si>
  <si>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</si>
  <si>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</si>
  <si>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 xml:space="preserve">The survey was implemented in all school facilities in the rural areas of 12 Sumadija and Pomoravlje municipalities. Estimates are not used since there is insufficient data coverage. </t>
  </si>
  <si>
    <t xml:space="preserve">The survey was implemented in all school facilities in the rural areas of 12 Sumadija and Pomoravlje municipalities. Although 2.9% of schools are listed as not having improved toilets in the report, these schools have "dry toilet (outhouse)" which is considered improved by the JMP as long as there is a slab/platform. These are therefore added to the proportion with improved facilities above. Estimates are not used since there is insufficient data coverage. </t>
  </si>
  <si>
    <t>UNESCO UIS (http://data.uis.unesco.org/)</t>
  </si>
  <si>
    <t>Other</t>
  </si>
  <si>
    <t>Yes</t>
  </si>
  <si>
    <t xml:space="preserve">The secondary school estimate is based on coverage in upper secondary schools only. The national estimate is based on coverage in primary and secondary schools and the estimated number of primary (1200) and secondary (527) schools from www.edufile.info. Data includes public schools only.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</si>
  <si>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</si>
  <si>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</si>
  <si>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</si>
  <si>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</si>
  <si>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</si>
  <si>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</si>
  <si>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</si>
  <si>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</si>
  <si>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</si>
  <si>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</si>
  <si>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</si>
  <si>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</si>
  <si>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</si>
  <si>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</si>
  <si>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</si>
  <si>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</si>
  <si>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</si>
  <si>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</si>
  <si>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</si>
  <si>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</si>
  <si>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</si>
  <si>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</si>
  <si>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</si>
  <si>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Insufficient data</t>
  </si>
  <si>
    <r>
      <t>b</t>
    </r>
    <r>
      <rPr>
        <sz val="10"/>
        <rFont val="Arial"/>
        <family val="2"/>
      </rPr>
      <t>Percentage of population residing in urban areas, Source: UN Population Division (2018)</t>
    </r>
  </si>
  <si>
    <t>Values in grey text are imputed based on linear regression</t>
  </si>
  <si>
    <t>SRB_2016_SUR</t>
  </si>
  <si>
    <t>SRB_2016_UIS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</si>
  <si>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</si>
  <si>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</si>
  <si>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</si>
  <si>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</si>
  <si>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</si>
  <si>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</si>
  <si>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</si>
  <si>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</si>
  <si>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</si>
  <si>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</si>
  <si>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</si>
  <si>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</si>
  <si>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</si>
  <si>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</si>
  <si>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</si>
  <si>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</si>
  <si>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</si>
  <si>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</si>
  <si>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Improved (limited, basic, advanced)</t>
  </si>
  <si>
    <t>National Programme on the Protection of the Population Against Communicable Diseases</t>
  </si>
  <si>
    <t>Facility with water (limited, basic, advanced)</t>
  </si>
  <si>
    <t xml:space="preserve">Facility with water </t>
  </si>
  <si>
    <t xml:space="preserve">Facility with soap </t>
  </si>
  <si>
    <t>Basic</t>
  </si>
  <si>
    <t>National data submitted during country consultation based on routine monitoring under National Programme on the Protection of the Population Against Communicable Diseases. 2020 data collection covered 34.4% of schools. Improved calculated from limited, basic and advanced. Basic calculated from basic and advanced. No disaggregations available.</t>
  </si>
  <si>
    <t>National data submitted during country consultation based on routine monitoring under National Programme on the Protection of the Population Against Communicable Diseases. 2020 data collection covered 34.4% of schools. Facility with water calculted from limited, basic and advanced. No disaggregations available.</t>
  </si>
  <si>
    <t>country</t>
  </si>
  <si>
    <t>Serbia</t>
  </si>
  <si>
    <t>year</t>
  </si>
  <si>
    <t>setting</t>
  </si>
  <si>
    <t>National</t>
  </si>
  <si>
    <t>Urban</t>
  </si>
  <si>
    <t>Rural</t>
  </si>
  <si>
    <t>Pre-primary</t>
  </si>
  <si>
    <t>Primary</t>
  </si>
  <si>
    <t>Secondary</t>
  </si>
  <si>
    <t>pop_</t>
  </si>
  <si>
    <t>wat_fac_</t>
  </si>
  <si>
    <t>wat_imp_</t>
  </si>
  <si>
    <t>wat_bas_</t>
  </si>
  <si>
    <t>wat_lim_</t>
  </si>
  <si>
    <t>wat_none_</t>
  </si>
  <si>
    <t>wat_nd_</t>
  </si>
  <si>
    <t>san_fac_</t>
  </si>
  <si>
    <t>san_imp_</t>
  </si>
  <si>
    <t>san_bas_</t>
  </si>
  <si>
    <t>san_lim_</t>
  </si>
  <si>
    <t>san_none_</t>
  </si>
  <si>
    <t>san_nd_</t>
  </si>
  <si>
    <t>hyg_fac_</t>
  </si>
  <si>
    <t>hyg_wat_</t>
  </si>
  <si>
    <t>hyg_bas_</t>
  </si>
  <si>
    <t>hyg_lim_</t>
  </si>
  <si>
    <t>hyg_none_</t>
  </si>
  <si>
    <t>hyg_nd_</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</si>
  <si>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</si>
  <si>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</si>
  <si>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</si>
  <si>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</si>
  <si>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</si>
  <si>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SRB_2022_SUR</t>
  </si>
  <si>
    <t>SMOSS project</t>
  </si>
  <si>
    <t>No data</t>
  </si>
  <si>
    <t>Flush toilet connected to piped water</t>
  </si>
  <si>
    <t>Pour flush toilet(manual flush from the bucket)</t>
  </si>
  <si>
    <t>Dry toilet (no water flush) with toilet slab</t>
  </si>
  <si>
    <t>Dry toilet (no water flush) without toilet slab</t>
  </si>
  <si>
    <t>Defecation into bucket or similar object</t>
  </si>
  <si>
    <t>Open defecation (field, yeard, bush, open land)</t>
  </si>
  <si>
    <t>SRB_2021_PWH</t>
  </si>
  <si>
    <t>Protocol on Water and Health</t>
  </si>
  <si>
    <t>Basic drinking-water service</t>
  </si>
  <si>
    <t>Basic hygiene service</t>
  </si>
  <si>
    <t>SRB_2017_PWH</t>
  </si>
  <si>
    <t>SRB_2020_NPCD</t>
  </si>
  <si>
    <t>SRB_2022_NPCD</t>
  </si>
  <si>
    <t>National Programme on the Protection of the Population Against Communicable Diseases (2022)</t>
  </si>
  <si>
    <t>At least limited service (based on SDG definition)</t>
  </si>
  <si>
    <t>Basic (based on SDG definition) or Advanced</t>
  </si>
  <si>
    <t xml:space="preserve">Summary data received during country consultation. Urban / rural disaggregation was not available. </t>
  </si>
  <si>
    <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</si>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</sst>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2117069002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21170690023"/>
      </left>
      <right/>
      <top/>
      <bottom/>
      <diagonal/>
    </border>
    <border>
      <left style="dotted">
        <color theme="0" tint="-0.04892117069002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4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0" fillId="2" borderId="2" xfId="0" applyFill="true" applyBorder="true" applyAlignment="true">
      <alignment horizontal="center"/>
    </xf>
    <xf numFmtId="0" fontId="3" fillId="2" borderId="24" xfId="0" applyFont="true" applyFill="true" applyBorder="true" applyAlignment="true">
      <alignment horizontal="center"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3" fillId="0" borderId="4" xfId="0" applyFont="true" applyBorder="true" applyAlignment="true">
      <alignment horizontal="left" vertical="center" wrapText="true"/>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1" fontId="73" fillId="37" borderId="66" xfId="0" applyNumberFormat="true" applyFont="true" applyFill="true" applyBorder="true" applyAlignment="true" applyProtection="true">
      <alignment horizontal="center" vertical="center"/>
    </xf>
    <xf numFmtId="1" fontId="74" fillId="38" borderId="67" xfId="0" applyNumberFormat="true" applyFont="true" applyFill="true" applyBorder="true" applyAlignment="true" applyProtection="true">
      <alignment horizontal="center" vertical="center"/>
    </xf>
    <xf numFmtId="1" fontId="75" fillId="39" borderId="68" xfId="0" applyNumberFormat="true" applyFont="true" applyFill="true" applyBorder="true" applyAlignment="true" applyProtection="true">
      <alignment horizontal="center" vertical="center"/>
    </xf>
    <xf numFmtId="1"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1"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1" fontId="69" fillId="33" borderId="69" xfId="0" applyNumberFormat="true" applyFont="true" applyFill="true" applyBorder="true" applyAlignment="true" applyProtection="true">
      <alignment horizontal="center" vertical="center"/>
    </xf>
    <xf numFmtId="1" fontId="70" fillId="34" borderId="69" xfId="0" applyNumberFormat="true" applyFont="true" applyFill="true" applyBorder="true" applyAlignment="true" applyProtection="true">
      <alignment horizontal="center" vertical="center"/>
    </xf>
    <xf numFmtId="1"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4" xfId="0" applyFont="true" applyBorder="true" applyAlignment="true">
      <alignment horizontal="left" vertical="center" wrapText="true"/>
    </xf>
    <xf numFmtId="1" fontId="3" fillId="0" borderId="90" xfId="0" applyNumberFormat="true" applyFont="true" applyBorder="true" applyAlignment="true">
      <alignment horizontal="center" vertical="center"/>
    </xf>
    <xf numFmtId="1" fontId="3" fillId="0" borderId="28" xfId="0" applyNumberFormat="true" applyFont="true" applyBorder="true" applyAlignment="true">
      <alignment horizontal="center" vertical="center"/>
    </xf>
    <xf numFmtId="0" fontId="3" fillId="0" borderId="23" xfId="0" applyFont="true" applyBorder="true" applyAlignment="true">
      <alignment horizontal="left" vertical="center"/>
    </xf>
    <xf numFmtId="0" fontId="3" fillId="0" borderId="4" xfId="0" applyFont="true" applyBorder="true" applyAlignment="true">
      <alignment horizontal="left" vertical="center" wrapText="true"/>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3" fillId="0" borderId="4"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4" xfId="0" applyFont="true" applyBorder="true" applyAlignment="true">
      <alignment horizontal="left" vertical="center" wrapText="true"/>
    </xf>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1" fontId="120" fillId="72" borderId="115" xfId="0" applyNumberFormat="true" applyFont="true" applyFill="true" applyBorder="true" applyAlignment="true" applyProtection="true">
      <alignment horizontal="center" vertical="center"/>
    </xf>
    <xf numFmtId="164" fontId="121" fillId="73" borderId="116" xfId="0" applyNumberFormat="true" applyFont="true" applyFill="true" applyBorder="true" applyAlignment="true" applyProtection="true">
      <alignment horizontal="center" vertical="center"/>
    </xf>
    <xf numFmtId="1" fontId="122" fillId="74" borderId="117" xfId="0" applyNumberFormat="true" applyFont="true" applyFill="true" applyBorder="true" applyAlignment="true" applyProtection="true">
      <alignment horizontal="center" vertical="center"/>
    </xf>
    <xf numFmtId="1" fontId="123" fillId="75" borderId="118" xfId="0" applyNumberFormat="true" applyFont="true" applyFill="true" applyBorder="true" applyAlignment="true" applyProtection="true">
      <alignment horizontal="center" vertical="center"/>
    </xf>
    <xf numFmtId="1" fontId="124" fillId="76" borderId="119" xfId="0" applyNumberFormat="true" applyFont="true" applyFill="true" applyBorder="true" applyAlignment="true" applyProtection="true">
      <alignment horizontal="center" vertic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vertical="center"/>
    </xf>
    <xf numFmtId="0" fontId="127" fillId="79" borderId="122" xfId="0" applyNumberFormat="true" applyFont="true" applyFill="true" applyBorder="true" applyAlignment="true" applyProtection="true">
      <alignment horizontal="center" vertical="center"/>
    </xf>
    <xf numFmtId="164" fontId="128" fillId="80" borderId="123" xfId="0" applyNumberFormat="true" applyFont="true" applyFill="true" applyBorder="true" applyAlignment="true" applyProtection="true">
      <alignment horizontal="center" vertical="center"/>
    </xf>
    <xf numFmtId="0" fontId="129" fillId="81" borderId="124" xfId="0" applyNumberFormat="true" applyFont="true" applyFill="true" applyBorder="true" applyAlignment="true" applyProtection="true">
      <alignment horizontal="center" vertical="center"/>
    </xf>
    <xf numFmtId="0" fontId="130" fillId="82" borderId="125" xfId="0" applyNumberFormat="true" applyFont="true" applyFill="true" applyBorder="true" applyAlignment="true" applyProtection="true">
      <alignment horizontal="center" vertical="center"/>
    </xf>
    <xf numFmtId="0" fontId="131" fillId="83" borderId="126" xfId="0" applyNumberFormat="true" applyFont="true" applyFill="true" applyBorder="true" applyAlignment="true" applyProtection="true">
      <alignment horizontal="center" vertical="center"/>
    </xf>
    <xf numFmtId="0" fontId="132" fillId="84" borderId="127" xfId="0" applyNumberFormat="true" applyFont="true" applyFill="true" applyBorder="true" applyAlignment="true" applyProtection="true">
      <alignment horizontal="center" vertical="center"/>
    </xf>
    <xf numFmtId="164" fontId="133" fillId="85" borderId="128" xfId="0" applyNumberFormat="true" applyFont="true" applyFill="true" applyBorder="true" applyAlignment="true" applyProtection="true">
      <alignment horizontal="center" vertical="center"/>
    </xf>
    <xf numFmtId="0" fontId="134" fillId="86" borderId="129" xfId="0" applyNumberFormat="true" applyFont="true" applyFill="true" applyBorder="true" applyAlignment="true" applyProtection="true">
      <alignment horizontal="center" vertical="center"/>
    </xf>
    <xf numFmtId="0" fontId="135" fillId="87" borderId="130" xfId="0" applyNumberFormat="true" applyFont="true" applyFill="true" applyBorder="true" applyAlignment="true" applyProtection="true">
      <alignment horizontal="center" vertical="center"/>
    </xf>
    <xf numFmtId="0" fontId="136" fillId="88" borderId="131" xfId="0" applyNumberFormat="true" applyFont="true" applyFill="true" applyBorder="true" applyAlignment="true" applyProtection="true">
      <alignment horizontal="center" vertical="center"/>
    </xf>
    <xf numFmtId="0" fontId="137" fillId="89" borderId="132" xfId="0" applyNumberFormat="true" applyFont="true" applyFill="true" applyBorder="true" applyAlignment="true" applyProtection="true">
      <alignment horizontal="center" vertical="center"/>
    </xf>
    <xf numFmtId="164" fontId="138" fillId="90" borderId="133" xfId="0" applyNumberFormat="true" applyFont="true" applyFill="true" applyBorder="true" applyAlignment="true" applyProtection="true">
      <alignment horizontal="center" vertical="center"/>
    </xf>
    <xf numFmtId="0" fontId="139" fillId="91" borderId="134" xfId="0" applyNumberFormat="true" applyFont="true" applyFill="true" applyBorder="true" applyAlignment="true" applyProtection="true">
      <alignment horizontal="center" vertical="center"/>
    </xf>
    <xf numFmtId="0" fontId="140" fillId="92" borderId="135" xfId="0" applyNumberFormat="true" applyFont="true" applyFill="true" applyBorder="true" applyAlignment="true" applyProtection="true">
      <alignment horizontal="center" vertical="center"/>
    </xf>
    <xf numFmtId="0" fontId="141" fillId="93" borderId="136" xfId="0" applyNumberFormat="true" applyFont="true" applyFill="true" applyBorder="true" applyAlignment="true" applyProtection="true">
      <alignment horizontal="center" vertical="center"/>
    </xf>
    <xf numFmtId="0" fontId="142" fillId="94" borderId="137" xfId="0" applyNumberFormat="true" applyFont="true" applyFill="true" applyBorder="true" applyAlignment="true" applyProtection="true">
      <alignment horizontal="center" vertical="center"/>
    </xf>
    <xf numFmtId="164" fontId="143" fillId="95" borderId="138" xfId="0" applyNumberFormat="true" applyFont="true" applyFill="true" applyBorder="true" applyAlignment="true" applyProtection="true">
      <alignment horizontal="center" vertical="center"/>
    </xf>
    <xf numFmtId="0" fontId="144" fillId="96" borderId="139" xfId="0" applyNumberFormat="true" applyFont="true" applyFill="true" applyBorder="true" applyAlignment="true" applyProtection="true">
      <alignment horizontal="center" vertical="center"/>
    </xf>
    <xf numFmtId="0" fontId="145" fillId="97" borderId="140" xfId="0" applyNumberFormat="true" applyFont="true" applyFill="true" applyBorder="true" applyAlignment="true" applyProtection="true">
      <alignment horizontal="center" vertical="center"/>
    </xf>
    <xf numFmtId="0" fontId="146" fillId="98" borderId="141" xfId="0" applyNumberFormat="true" applyFont="true" applyFill="true" applyBorder="true" applyAlignment="true" applyProtection="true">
      <alignment horizontal="center" vertical="center"/>
    </xf>
    <xf numFmtId="0" fontId="147" fillId="99" borderId="142" xfId="0" applyNumberFormat="true" applyFont="true" applyFill="true" applyBorder="true" applyAlignment="true" applyProtection="true">
      <alignment horizontal="center" vertical="center"/>
    </xf>
    <xf numFmtId="164" fontId="148" fillId="100" borderId="143" xfId="0" applyNumberFormat="true" applyFont="true" applyFill="true" applyBorder="true" applyAlignment="true" applyProtection="true">
      <alignment horizontal="center" vertical="center"/>
    </xf>
    <xf numFmtId="0" fontId="149" fillId="101" borderId="144" xfId="0" applyNumberFormat="true" applyFont="true" applyFill="true" applyBorder="true" applyAlignment="true" applyProtection="true">
      <alignment horizontal="center" vertical="center"/>
    </xf>
    <xf numFmtId="0" fontId="150" fillId="102" borderId="145" xfId="0" applyNumberFormat="true" applyFont="true" applyFill="true" applyBorder="true" applyAlignment="true" applyProtection="true">
      <alignment horizontal="center" vertical="center"/>
    </xf>
    <xf numFmtId="0" fontId="151" fillId="103" borderId="146" xfId="0" applyNumberFormat="true" applyFont="true" applyFill="true" applyBorder="true" applyAlignment="true" applyProtection="true">
      <alignment horizontal="center" vertical="center"/>
    </xf>
    <xf numFmtId="0" fontId="152" fillId="104" borderId="147" xfId="0" applyNumberFormat="true" applyFont="true" applyFill="true" applyBorder="true" applyAlignment="true" applyProtection="true">
      <alignment horizontal="center" vertical="center"/>
    </xf>
    <xf numFmtId="164" fontId="153" fillId="105" borderId="148" xfId="0" applyNumberFormat="true" applyFont="true" applyFill="true" applyBorder="true" applyAlignment="true" applyProtection="true">
      <alignment horizontal="center" vertical="center"/>
    </xf>
    <xf numFmtId="0" fontId="154" fillId="106" borderId="149" xfId="0" applyNumberFormat="true" applyFont="true" applyFill="true" applyBorder="true" applyAlignment="true" applyProtection="true">
      <alignment horizontal="center" vertical="center"/>
    </xf>
    <xf numFmtId="0" fontId="155" fillId="107" borderId="150" xfId="0" applyNumberFormat="true" applyFont="true" applyFill="true" applyBorder="true" applyAlignment="true" applyProtection="true">
      <alignment horizontal="center" vertical="center"/>
    </xf>
    <xf numFmtId="0" fontId="156" fillId="108" borderId="151" xfId="0" applyNumberFormat="true" applyFont="true" applyFill="true" applyBorder="true" applyAlignment="true" applyProtection="true">
      <alignment horizontal="center" vertical="center"/>
    </xf>
    <xf numFmtId="0" fontId="157" fillId="109" borderId="152" xfId="0" applyNumberFormat="true" applyFont="true" applyFill="true" applyBorder="true" applyAlignment="true" applyProtection="true">
      <alignment horizontal="center" vertical="center"/>
    </xf>
    <xf numFmtId="164" fontId="158" fillId="110" borderId="153" xfId="0" applyNumberFormat="true" applyFont="true" applyFill="true" applyBorder="true" applyAlignment="true" applyProtection="true">
      <alignment horizontal="center" vertical="center"/>
    </xf>
    <xf numFmtId="0" fontId="159" fillId="111" borderId="154" xfId="0" applyNumberFormat="true" applyFont="true" applyFill="true" applyBorder="true" applyAlignment="true" applyProtection="true">
      <alignment horizontal="center" vertical="center"/>
    </xf>
    <xf numFmtId="0" fontId="160" fillId="112" borderId="155" xfId="0" applyNumberFormat="true" applyFont="true" applyFill="true" applyBorder="true" applyAlignment="true" applyProtection="true">
      <alignment horizontal="center" vertical="center"/>
    </xf>
    <xf numFmtId="0" fontId="161" fillId="113" borderId="156" xfId="0" applyNumberFormat="true" applyFont="true" applyFill="true" applyBorder="true" applyAlignment="true" applyProtection="true">
      <alignment horizontal="center" vertical="center"/>
    </xf>
    <xf numFmtId="0" fontId="162" fillId="114" borderId="157" xfId="0" applyNumberFormat="true" applyFont="true" applyFill="true" applyBorder="true" applyAlignment="true" applyProtection="true">
      <alignment horizontal="center" vertical="center"/>
    </xf>
    <xf numFmtId="164" fontId="163" fillId="115" borderId="158" xfId="0" applyNumberFormat="true" applyFont="true" applyFill="true" applyBorder="true" applyAlignment="true" applyProtection="true">
      <alignment horizontal="center" vertical="center"/>
    </xf>
    <xf numFmtId="0" fontId="164" fillId="116" borderId="159" xfId="0" applyNumberFormat="true" applyFont="true" applyFill="true" applyBorder="true" applyAlignment="true" applyProtection="true">
      <alignment horizontal="center" vertical="center"/>
    </xf>
    <xf numFmtId="0" fontId="165" fillId="117" borderId="160" xfId="0" applyNumberFormat="true" applyFont="true" applyFill="true" applyBorder="true" applyAlignment="true" applyProtection="true">
      <alignment horizontal="center" vertical="center"/>
    </xf>
    <xf numFmtId="0" fontId="166" fillId="118" borderId="161" xfId="0" applyNumberFormat="true" applyFont="true" applyFill="true" applyBorder="true" applyAlignment="true" applyProtection="true">
      <alignment horizontal="center" vertical="center"/>
    </xf>
    <xf numFmtId="0" fontId="167" fillId="119" borderId="162" xfId="0" applyNumberFormat="true" applyFont="true" applyFill="true" applyBorder="true" applyAlignment="true" applyProtection="true">
      <alignment horizontal="center" vertical="center"/>
    </xf>
    <xf numFmtId="164" fontId="168" fillId="120" borderId="163" xfId="0" applyNumberFormat="true" applyFont="true" applyFill="true" applyBorder="true" applyAlignment="true" applyProtection="true">
      <alignment horizontal="center" vertical="center"/>
    </xf>
    <xf numFmtId="0" fontId="169" fillId="121" borderId="164" xfId="0" applyNumberFormat="true" applyFont="true" applyFill="true" applyBorder="true" applyAlignment="true" applyProtection="true">
      <alignment horizontal="center" vertical="center"/>
    </xf>
    <xf numFmtId="0" fontId="170" fillId="122" borderId="165" xfId="0" applyNumberFormat="true" applyFont="true" applyFill="true" applyBorder="true" applyAlignment="true" applyProtection="true">
      <alignment horizontal="center" vertical="center"/>
    </xf>
    <xf numFmtId="0" fontId="171" fillId="123" borderId="166" xfId="0" applyNumberFormat="true" applyFont="true" applyFill="true" applyBorder="true" applyAlignment="true" applyProtection="true">
      <alignment horizontal="center" vertical="center"/>
    </xf>
    <xf numFmtId="0" fontId="172" fillId="124" borderId="167" xfId="0" applyNumberFormat="true" applyFont="true" applyFill="true" applyBorder="true" applyAlignment="true" applyProtection="true">
      <alignment horizontal="center" vertical="center"/>
    </xf>
    <xf numFmtId="164" fontId="173" fillId="125" borderId="168" xfId="0" applyNumberFormat="true" applyFont="true" applyFill="true" applyBorder="true" applyAlignment="true" applyProtection="true">
      <alignment horizontal="center" vertical="center"/>
    </xf>
    <xf numFmtId="0" fontId="174" fillId="126" borderId="169" xfId="0" applyNumberFormat="true" applyFont="true" applyFill="true" applyBorder="true" applyAlignment="true" applyProtection="true">
      <alignment horizontal="center" vertical="center"/>
    </xf>
    <xf numFmtId="0" fontId="175" fillId="127" borderId="170" xfId="0" applyNumberFormat="true" applyFont="true" applyFill="true" applyBorder="true" applyAlignment="true" applyProtection="true">
      <alignment horizontal="center" vertical="center"/>
    </xf>
    <xf numFmtId="0" fontId="176" fillId="128" borderId="171" xfId="0" applyNumberFormat="true" applyFont="true" applyFill="true" applyBorder="true" applyAlignment="true" applyProtection="true">
      <alignment horizontal="center" vertical="center"/>
    </xf>
    <xf numFmtId="0" fontId="177" fillId="129" borderId="172" xfId="0" applyNumberFormat="true" applyFont="true" applyFill="true" applyBorder="true" applyAlignment="true" applyProtection="true">
      <alignment horizontal="center" vertical="center"/>
    </xf>
    <xf numFmtId="164" fontId="178" fillId="130" borderId="173" xfId="0" applyNumberFormat="true" applyFont="true" applyFill="true" applyBorder="true" applyAlignment="true" applyProtection="true">
      <alignment horizontal="center" vertical="center"/>
    </xf>
    <xf numFmtId="0" fontId="179" fillId="131" borderId="174" xfId="0" applyNumberFormat="true" applyFont="true" applyFill="true" applyBorder="true" applyAlignment="true" applyProtection="true">
      <alignment horizontal="center" vertical="center"/>
    </xf>
    <xf numFmtId="0" fontId="180" fillId="132" borderId="175" xfId="0" applyNumberFormat="true" applyFont="true" applyFill="true" applyBorder="true" applyAlignment="true" applyProtection="true">
      <alignment horizontal="center" vertical="center"/>
    </xf>
    <xf numFmtId="0" fontId="181" fillId="133" borderId="176" xfId="0" applyNumberFormat="true" applyFont="true" applyFill="true" applyBorder="true" applyAlignment="true" applyProtection="true">
      <alignment horizontal="center" vertical="center"/>
    </xf>
    <xf numFmtId="0" fontId="182" fillId="134" borderId="177" xfId="0" applyNumberFormat="true" applyFont="true" applyFill="true" applyBorder="true" applyAlignment="true" applyProtection="true">
      <alignment horizontal="center" vertical="center"/>
    </xf>
    <xf numFmtId="164" fontId="183" fillId="135" borderId="178" xfId="0" applyNumberFormat="true" applyFont="true" applyFill="true" applyBorder="true" applyAlignment="true" applyProtection="true">
      <alignment horizontal="center" vertical="center"/>
    </xf>
    <xf numFmtId="0" fontId="184" fillId="136" borderId="179" xfId="0" applyNumberFormat="true" applyFont="true" applyFill="true" applyBorder="true" applyAlignment="true" applyProtection="true">
      <alignment horizontal="center" vertical="center"/>
    </xf>
    <xf numFmtId="0" fontId="185" fillId="137" borderId="180" xfId="0" applyNumberFormat="true" applyFont="true" applyFill="true" applyBorder="true" applyAlignment="true" applyProtection="true">
      <alignment horizontal="center" vertical="center"/>
    </xf>
    <xf numFmtId="0" fontId="186" fillId="138" borderId="181" xfId="0" applyNumberFormat="true" applyFont="true" applyFill="true" applyBorder="true" applyAlignment="true" applyProtection="true">
      <alignment horizontal="center" vertical="center"/>
    </xf>
    <xf numFmtId="0" fontId="187" fillId="139" borderId="182" xfId="0" applyNumberFormat="true" applyFont="true" applyFill="true" applyBorder="true" applyAlignment="true" applyProtection="true">
      <alignment horizontal="center" vertical="center"/>
    </xf>
    <xf numFmtId="164" fontId="188" fillId="140" borderId="183" xfId="0" applyNumberFormat="true" applyFont="true" applyFill="true" applyBorder="true" applyAlignment="true" applyProtection="true">
      <alignment horizontal="center" vertical="center"/>
    </xf>
    <xf numFmtId="0" fontId="189" fillId="141" borderId="184" xfId="0" applyNumberFormat="true" applyFont="true" applyFill="true" applyBorder="true" applyAlignment="true" applyProtection="true">
      <alignment horizontal="center" vertical="center"/>
    </xf>
    <xf numFmtId="0" fontId="190" fillId="142" borderId="185" xfId="0" applyNumberFormat="true" applyFont="true" applyFill="true" applyBorder="true" applyAlignment="true" applyProtection="true">
      <alignment horizontal="center" vertical="center"/>
    </xf>
    <xf numFmtId="0" fontId="191" fillId="143" borderId="186" xfId="0" applyNumberFormat="true" applyFont="true" applyFill="true" applyBorder="true" applyAlignment="true" applyProtection="true">
      <alignment horizontal="center" vertical="center"/>
    </xf>
    <xf numFmtId="0" fontId="192" fillId="144" borderId="187" xfId="0" applyNumberFormat="true" applyFont="true" applyFill="true" applyBorder="true" applyAlignment="true" applyProtection="true">
      <alignment horizontal="center" vertical="center"/>
    </xf>
    <xf numFmtId="164" fontId="193" fillId="145" borderId="188" xfId="0" applyNumberFormat="true" applyFont="true" applyFill="true" applyBorder="true" applyAlignment="true" applyProtection="true">
      <alignment horizontal="center" vertical="center"/>
    </xf>
    <xf numFmtId="0" fontId="194" fillId="146" borderId="189" xfId="0" applyNumberFormat="true" applyFont="true" applyFill="true" applyBorder="true" applyAlignment="true" applyProtection="true">
      <alignment horizontal="center" vertical="center"/>
    </xf>
    <xf numFmtId="0" fontId="195" fillId="147" borderId="190" xfId="0" applyNumberFormat="true" applyFont="true" applyFill="true" applyBorder="true" applyAlignment="true" applyProtection="true">
      <alignment horizontal="center" vertical="center"/>
    </xf>
    <xf numFmtId="0" fontId="196" fillId="148" borderId="191" xfId="0" applyNumberFormat="true" applyFont="true" applyFill="true" applyBorder="true" applyAlignment="true" applyProtection="true">
      <alignment horizontal="center" vertical="center"/>
    </xf>
    <xf numFmtId="0" fontId="197" fillId="149" borderId="192" xfId="0" applyNumberFormat="true" applyFont="true" applyFill="true" applyBorder="true" applyAlignment="true" applyProtection="true">
      <alignment horizontal="center" vertical="center"/>
    </xf>
    <xf numFmtId="164" fontId="198" fillId="150" borderId="193" xfId="0" applyNumberFormat="true" applyFont="true" applyFill="true" applyBorder="true" applyAlignment="true" applyProtection="true">
      <alignment horizontal="center" vertical="center"/>
    </xf>
    <xf numFmtId="0" fontId="199" fillId="151" borderId="194" xfId="0" applyNumberFormat="true" applyFont="true" applyFill="true" applyBorder="true" applyAlignment="true" applyProtection="true">
      <alignment horizontal="center" vertical="center"/>
    </xf>
    <xf numFmtId="0" fontId="200" fillId="152" borderId="195" xfId="0" applyNumberFormat="true" applyFont="true" applyFill="true" applyBorder="true" applyAlignment="true" applyProtection="true">
      <alignment horizontal="center" vertical="center"/>
    </xf>
    <xf numFmtId="0" fontId="201" fillId="153" borderId="196" xfId="0" applyNumberFormat="true" applyFont="true" applyFill="true" applyBorder="true" applyAlignment="true" applyProtection="true">
      <alignment horizontal="center" vertical="center"/>
    </xf>
    <xf numFmtId="0" fontId="202" fillId="154" borderId="197" xfId="0" applyNumberFormat="true" applyFont="true" applyFill="true" applyBorder="true" applyAlignment="true" applyProtection="true">
      <alignment horizontal="center" vertical="center"/>
    </xf>
    <xf numFmtId="164" fontId="203" fillId="155" borderId="198" xfId="0" applyNumberFormat="true" applyFont="true" applyFill="true" applyBorder="true" applyAlignment="true" applyProtection="true">
      <alignment horizontal="center" vertical="center"/>
    </xf>
    <xf numFmtId="0" fontId="204" fillId="156" borderId="199" xfId="0" applyNumberFormat="true" applyFont="true" applyFill="true" applyBorder="true" applyAlignment="true" applyProtection="true">
      <alignment horizontal="center" vertical="center"/>
    </xf>
    <xf numFmtId="0" fontId="205" fillId="157" borderId="200" xfId="0" applyNumberFormat="true" applyFont="true" applyFill="true" applyBorder="true" applyAlignment="true" applyProtection="true">
      <alignment horizontal="center" vertical="center"/>
    </xf>
    <xf numFmtId="0" fontId="206" fillId="158" borderId="201" xfId="0" applyNumberFormat="true" applyFont="true" applyFill="true" applyBorder="true" applyAlignment="true" applyProtection="true">
      <alignment horizontal="center" vertical="center"/>
    </xf>
    <xf numFmtId="0" fontId="207" fillId="159" borderId="202" xfId="0" applyNumberFormat="true" applyFont="true" applyFill="true" applyBorder="true" applyAlignment="true" applyProtection="true">
      <alignment horizontal="center" vertical="center"/>
    </xf>
    <xf numFmtId="164" fontId="208" fillId="160" borderId="203" xfId="0" applyNumberFormat="true" applyFont="true" applyFill="true" applyBorder="true" applyAlignment="true" applyProtection="true">
      <alignment horizontal="center" vertical="center"/>
    </xf>
    <xf numFmtId="0" fontId="209" fillId="161" borderId="204" xfId="0" applyNumberFormat="true" applyFont="true" applyFill="true" applyBorder="true" applyAlignment="true" applyProtection="true">
      <alignment horizontal="center" vertical="center"/>
    </xf>
    <xf numFmtId="0" fontId="210" fillId="162" borderId="205" xfId="0" applyNumberFormat="true" applyFont="true" applyFill="true" applyBorder="true" applyAlignment="true" applyProtection="true">
      <alignment horizontal="center" vertical="center"/>
    </xf>
    <xf numFmtId="0" fontId="211" fillId="163" borderId="206" xfId="0" applyNumberFormat="true" applyFont="true" applyFill="true" applyBorder="true" applyAlignment="true" applyProtection="true">
      <alignment horizontal="center" vertical="center"/>
    </xf>
    <xf numFmtId="1" fontId="212" fillId="164" borderId="207" xfId="0" applyNumberFormat="true" applyFont="true" applyFill="true" applyBorder="true" applyAlignment="true" applyProtection="true">
      <alignment horizontal="center" vertical="center"/>
    </xf>
    <xf numFmtId="164" fontId="213" fillId="165" borderId="208" xfId="0" applyNumberFormat="true" applyFont="true" applyFill="true" applyBorder="true" applyAlignment="true" applyProtection="true">
      <alignment horizontal="center" vertical="center"/>
    </xf>
    <xf numFmtId="1" fontId="214" fillId="166" borderId="209" xfId="0" applyNumberFormat="true" applyFont="true" applyFill="true" applyBorder="true" applyAlignment="true" applyProtection="true">
      <alignment horizontal="center" vertical="center"/>
    </xf>
    <xf numFmtId="1" fontId="215" fillId="167" borderId="210" xfId="0" applyNumberFormat="true" applyFont="true" applyFill="true" applyBorder="true" applyAlignment="true" applyProtection="true">
      <alignment horizontal="center" vertical="center"/>
    </xf>
    <xf numFmtId="1" fontId="216" fillId="168" borderId="211" xfId="0" applyNumberFormat="true" applyFont="true" applyFill="true" applyBorder="true" applyAlignment="true" applyProtection="true">
      <alignment horizontal="center" vertical="center"/>
    </xf>
    <xf numFmtId="1" fontId="217" fillId="169" borderId="212" xfId="0" applyNumberFormat="true" applyFont="true" applyFill="true" applyBorder="true" applyAlignment="true" applyProtection="true">
      <alignment horizontal="center" vertical="center"/>
    </xf>
    <xf numFmtId="164" fontId="218" fillId="170" borderId="213" xfId="0" applyNumberFormat="true" applyFont="true" applyFill="true" applyBorder="true" applyAlignment="true" applyProtection="true">
      <alignment horizontal="center" vertical="center"/>
    </xf>
    <xf numFmtId="1" fontId="219" fillId="171" borderId="214" xfId="0" applyNumberFormat="true" applyFont="true" applyFill="true" applyBorder="true" applyAlignment="true" applyProtection="true">
      <alignment horizontal="center" vertical="center"/>
    </xf>
    <xf numFmtId="1" fontId="220" fillId="172" borderId="215" xfId="0" applyNumberFormat="true" applyFont="true" applyFill="true" applyBorder="true" applyAlignment="true" applyProtection="true">
      <alignment horizontal="center" vertical="center"/>
    </xf>
    <xf numFmtId="1" fontId="221" fillId="173" borderId="216" xfId="0" applyNumberFormat="true" applyFont="true" applyFill="true" applyBorder="true" applyAlignment="true" applyProtection="true">
      <alignment horizontal="center" vertical="center"/>
    </xf>
    <xf numFmtId="1" fontId="222" fillId="174" borderId="217" xfId="0" applyNumberFormat="true" applyFont="true" applyFill="true" applyBorder="true" applyAlignment="true" applyProtection="true">
      <alignment horizontal="center" vertical="center"/>
    </xf>
    <xf numFmtId="164" fontId="223" fillId="175" borderId="218" xfId="0" applyNumberFormat="true" applyFont="true" applyFill="true" applyBorder="true" applyAlignment="true" applyProtection="true">
      <alignment horizontal="center" vertical="center"/>
    </xf>
    <xf numFmtId="1" fontId="224" fillId="176" borderId="219" xfId="0" applyNumberFormat="true" applyFont="true" applyFill="true" applyBorder="true" applyAlignment="true" applyProtection="true">
      <alignment horizontal="center" vertical="center"/>
    </xf>
    <xf numFmtId="1" fontId="225" fillId="177" borderId="220" xfId="0" applyNumberFormat="true" applyFont="true" applyFill="true" applyBorder="true" applyAlignment="true" applyProtection="true">
      <alignment horizontal="center" vertical="center"/>
    </xf>
    <xf numFmtId="1" fontId="226" fillId="178" borderId="221" xfId="0" applyNumberFormat="true" applyFont="true" applyFill="true" applyBorder="true" applyAlignment="true" applyProtection="true">
      <alignment horizontal="center" vertical="center"/>
    </xf>
    <xf numFmtId="1" fontId="227" fillId="179" borderId="222" xfId="0" applyNumberFormat="true" applyFont="true" applyFill="true" applyBorder="true" applyAlignment="true" applyProtection="true">
      <alignment horizontal="center" vertical="center"/>
    </xf>
    <xf numFmtId="164" fontId="228" fillId="180" borderId="223" xfId="0" applyNumberFormat="true" applyFont="true" applyFill="true" applyBorder="true" applyAlignment="true" applyProtection="true">
      <alignment horizontal="center" vertical="center"/>
    </xf>
    <xf numFmtId="1" fontId="229" fillId="181" borderId="224" xfId="0" applyNumberFormat="true" applyFont="true" applyFill="true" applyBorder="true" applyAlignment="true" applyProtection="true">
      <alignment horizontal="center" vertical="center"/>
    </xf>
    <xf numFmtId="1" fontId="230" fillId="182" borderId="225" xfId="0" applyNumberFormat="true" applyFont="true" applyFill="true" applyBorder="true" applyAlignment="true" applyProtection="true">
      <alignment horizontal="center" vertical="center"/>
    </xf>
    <xf numFmtId="1" fontId="231" fillId="183" borderId="226" xfId="0" applyNumberFormat="true" applyFont="true" applyFill="true" applyBorder="true" applyAlignment="true" applyProtection="true">
      <alignment horizontal="center" vertical="center"/>
    </xf>
    <xf numFmtId="1" fontId="232" fillId="184" borderId="227" xfId="0" applyNumberFormat="true" applyFont="true" applyFill="true" applyBorder="true" applyAlignment="true" applyProtection="true">
      <alignment horizontal="center" vertical="center"/>
    </xf>
    <xf numFmtId="164" fontId="233" fillId="185" borderId="228" xfId="0" applyNumberFormat="true" applyFont="true" applyFill="true" applyBorder="true" applyAlignment="true" applyProtection="true">
      <alignment horizontal="center" vertical="center"/>
    </xf>
    <xf numFmtId="1" fontId="234" fillId="186" borderId="229" xfId="0" applyNumberFormat="true" applyFont="true" applyFill="true" applyBorder="true" applyAlignment="true" applyProtection="true">
      <alignment horizontal="center" vertical="center"/>
    </xf>
    <xf numFmtId="1" fontId="235" fillId="187" borderId="230" xfId="0" applyNumberFormat="true" applyFont="true" applyFill="true" applyBorder="true" applyAlignment="true" applyProtection="true">
      <alignment horizontal="center" vertical="center"/>
    </xf>
    <xf numFmtId="1" fontId="236" fillId="188" borderId="231" xfId="0" applyNumberFormat="true" applyFont="true" applyFill="true" applyBorder="true" applyAlignment="true" applyProtection="true">
      <alignment horizontal="center" vertical="center"/>
    </xf>
    <xf numFmtId="1" fontId="237" fillId="189" borderId="232" xfId="0" applyNumberFormat="true" applyFont="true" applyFill="true" applyBorder="true" applyAlignment="true" applyProtection="true">
      <alignment horizontal="center" vertical="center"/>
    </xf>
    <xf numFmtId="1" fontId="238" fillId="190" borderId="233" xfId="0" applyNumberFormat="true" applyFont="true" applyFill="true" applyBorder="true" applyAlignment="true" applyProtection="true">
      <alignment horizontal="center" vertical="center"/>
    </xf>
    <xf numFmtId="1" fontId="239" fillId="191" borderId="234" xfId="0" applyNumberFormat="true" applyFont="true" applyFill="true" applyBorder="true" applyAlignment="true" applyProtection="true">
      <alignment horizontal="center" vertical="center"/>
    </xf>
    <xf numFmtId="1" fontId="240" fillId="192" borderId="235" xfId="0" applyNumberFormat="true" applyFont="true" applyFill="true" applyBorder="true" applyAlignment="true" applyProtection="true">
      <alignment horizontal="center" vertical="center"/>
    </xf>
    <xf numFmtId="0" fontId="241" fillId="0" borderId="236" xfId="0" applyNumberFormat="true" applyFont="true" applyBorder="true" applyAlignment="true" applyProtection="true"/>
    <xf numFmtId="164" fontId="3" fillId="0" borderId="235" xfId="0" applyNumberFormat="true" applyFont="true" applyFill="true" applyBorder="true" applyAlignment="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6"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6"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1"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1"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1"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1"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1"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1"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1"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1"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1"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1"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1"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1"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1"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1"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1"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1"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1"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1"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1"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1"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1"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1"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1"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1"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1"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1"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1"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1"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1"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1"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1"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1"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1"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1"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1"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1"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1"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1"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1"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1"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1"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1"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1"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1"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1"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1"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1"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1"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1"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1"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1"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1"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1"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1"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1"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1"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1"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1"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1"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1"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1"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1"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1"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1"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1"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1"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1"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1"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1"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1"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1"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1"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1"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1"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1"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1" fontId="784" fillId="592" borderId="635" xfId="0" applyNumberFormat="true" applyFont="true" applyFill="true" applyBorder="true" applyAlignment="true" applyProtection="true">
      <alignment horizontal="center" vertical="center" textRotation="0" wrapText="false" indent="0" shrinkToFit="false"/>
      <protection locked="true" hidden="false"/>
    </xf>
    <xf numFmtId="1" fontId="786" fillId="593" borderId="636" xfId="0" applyNumberFormat="true" applyFont="true" applyFill="true" applyBorder="true" applyAlignment="true" applyProtection="true">
      <alignment horizontal="center" vertical="center" textRotation="0" wrapText="false" indent="0" shrinkToFit="false"/>
      <protection locked="true" hidden="false"/>
    </xf>
    <xf numFmtId="1" fontId="788" fillId="594" borderId="637" xfId="0" applyNumberFormat="true" applyFont="true" applyFill="true" applyBorder="true" applyAlignment="true" applyProtection="true">
      <alignment horizontal="center" vertical="center" textRotation="0" wrapText="false" indent="0" shrinkToFit="false"/>
      <protection locked="true" hidden="false"/>
    </xf>
    <xf numFmtId="1" fontId="790" fillId="595" borderId="638" xfId="0" applyNumberFormat="true" applyFont="true" applyFill="true" applyBorder="true" applyAlignment="true" applyProtection="true">
      <alignment horizontal="center" vertical="center" textRotation="0" wrapText="false" indent="0" shrinkToFit="false"/>
      <protection locked="true" hidden="false"/>
    </xf>
    <xf numFmtId="1" fontId="792"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2117069002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84.739098889999994</c:v>
                </c:pt>
                <c:pt idx="1">
                  <c:v>1E-10</c:v>
                </c:pt>
                <c:pt idx="2">
                  <c:v>1E-10</c:v>
                </c:pt>
                <c:pt idx="3">
                  <c:v>1E-10</c:v>
                </c:pt>
                <c:pt idx="4">
                  <c:v>1E-10</c:v>
                </c:pt>
                <c:pt idx="5">
                  <c:v>1E-10</c:v>
                </c:pt>
              </c:numCache>
            </c:numRef>
          </c:val>
          <c:extLst>
            <c:ext xmlns:c16="http://schemas.microsoft.com/office/drawing/2014/chart" uri="{C3380CC4-5D6E-409C-BE32-E72D297353CC}">
              <c16:uniqueId val="{00000000-E719-412D-8E1F-13C853E92F1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19-412D-8E1F-13C853E92F1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19-412D-8E1F-13C853E92F1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19-412D-8E1F-13C853E92F1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19-412D-8E1F-13C853E92F1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19-412D-8E1F-13C853E92F1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19-412D-8E1F-13C853E92F1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14.21090111</c:v>
                </c:pt>
                <c:pt idx="1">
                  <c:v>1E-10</c:v>
                </c:pt>
                <c:pt idx="2">
                  <c:v>1E-10</c:v>
                </c:pt>
                <c:pt idx="3">
                  <c:v>1E-10</c:v>
                </c:pt>
                <c:pt idx="4">
                  <c:v>1E-10</c:v>
                </c:pt>
                <c:pt idx="5">
                  <c:v>1E-10</c:v>
                </c:pt>
              </c:numCache>
            </c:numRef>
          </c:val>
          <c:extLst>
            <c:ext xmlns:c16="http://schemas.microsoft.com/office/drawing/2014/chart" uri="{C3380CC4-5D6E-409C-BE32-E72D297353CC}">
              <c16:uniqueId val="{00000007-E719-412D-8E1F-13C853E92F1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8-E719-412D-8E1F-13C853E92F1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1.05</c:v>
                </c:pt>
                <c:pt idx="1">
                  <c:v>1E-10</c:v>
                </c:pt>
                <c:pt idx="2">
                  <c:v>1E-10</c:v>
                </c:pt>
                <c:pt idx="3">
                  <c:v>1E-10</c:v>
                </c:pt>
                <c:pt idx="4">
                  <c:v>1E-10</c:v>
                </c:pt>
                <c:pt idx="5">
                  <c:v>1E-10</c:v>
                </c:pt>
              </c:numCache>
            </c:numRef>
          </c:val>
          <c:extLst>
            <c:ext xmlns:c16="http://schemas.microsoft.com/office/drawing/2014/chart" uri="{C3380CC4-5D6E-409C-BE32-E72D297353CC}">
              <c16:uniqueId val="{00000009-E719-412D-8E1F-13C853E92F1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37D-4691-B04F-62E4C9A21FF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7D-4691-B04F-62E4C9A21FF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7CE-4776-BAF7-ABDEE2147CD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15-416B-B567-3D98DDE7794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8D-4BB4-A9FA-296C1E9E7542}"/>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C2-4FA2-8197-07ED2404A9F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5C-4E0A-89D4-080A2DF90B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9C-44F4-9594-F98C622A74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91.5</c:v>
                </c:pt>
                <c:pt idx="13">
                  <c:v>91.5</c:v>
                </c:pt>
                <c:pt idx="14">
                  <c:v>91.5</c:v>
                </c:pt>
                <c:pt idx="15">
                  <c:v>91.5</c:v>
                </c:pt>
                <c:pt idx="16">
                  <c:v>91.5</c:v>
                </c:pt>
                <c:pt idx="17">
                  <c:v>91.5</c:v>
                </c:pt>
                <c:pt idx="18">
                  <c:v>91.5</c:v>
                </c:pt>
                <c:pt idx="19">
                  <c:v>91.5</c:v>
                </c:pt>
                <c:pt idx="20">
                  <c:v>91.5</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CE-4776-BAF7-ABDEE2147CD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CE-4776-BAF7-ABDEE2147CD3}"/>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CE-4776-BAF7-ABDEE2147CD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88D-4BB4-A9FA-296C1E9E7542}"/>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C2-4FA2-8197-07ED2404A9F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5C-4E0A-89D4-080A2DF90B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9C-44F4-9594-F98C622A74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91.48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37D-4691-B04F-62E4C9A21FF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7D-4691-B04F-62E4C9A21FF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7D-4691-B04F-62E4C9A21FF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7CE-4776-BAF7-ABDEE2147CD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15-416B-B567-3D98DDE7794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8D-4BB4-A9FA-296C1E9E7542}"/>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C2-4FA2-8197-07ED2404A9F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5C-4E0A-89D4-080A2DF90B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9C-44F4-9594-F98C622A74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D37D-4691-B04F-62E4C9A21FFA}"/>
            </c:ext>
          </c:extLst>
        </c:ser>
        <c:dLbls>
          <c:showLegendKey val="0"/>
          <c:showVal val="0"/>
          <c:showCatName val="0"/>
          <c:showSerName val="0"/>
          <c:showPercent val="0"/>
          <c:showBubbleSize val="0"/>
        </c:dLbls>
        <c:axId val="75111808"/>
        <c:axId val="75117696"/>
      </c:scatterChart>
      <c:valAx>
        <c:axId val="75111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7696"/>
        <c:crosses val="autoZero"/>
        <c:crossBetween val="midCat"/>
        <c:majorUnit val="5"/>
      </c:valAx>
      <c:valAx>
        <c:axId val="7511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710-4F2B-9664-93F822884BB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710-4F2B-9664-93F822884BB2}"/>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BDD-439E-8835-BF98FEAF777F}"/>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2E-4415-8D1C-0D487D584B4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03-4190-8766-F617E9961ED8}"/>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BB-4964-819F-65CB705CE968}"/>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AA-484C-846B-7DEF6C1522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B1-41DF-9E57-1E70C44EA1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10-4F2B-9664-93F822884BB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DD-439E-8835-BF98FEAF777F}"/>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03-4190-8766-F617E9961ED8}"/>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BB-4964-819F-65CB705CE968}"/>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AA-484C-846B-7DEF6C1522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1-41DF-9E57-1E70C44EA1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F710-4F2B-9664-93F822884BB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710-4F2B-9664-93F822884BB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710-4F2B-9664-93F822884BB2}"/>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DD-439E-8835-BF98FEAF777F}"/>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2E-4415-8D1C-0D487D584B4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03-4190-8766-F617E9961ED8}"/>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BB-4964-819F-65CB705CE968}"/>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AA-484C-846B-7DEF6C15225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1-41DF-9E57-1E70C44EA1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710-4F2B-9664-93F822884BB2}"/>
            </c:ext>
          </c:extLst>
        </c:ser>
        <c:dLbls>
          <c:showLegendKey val="0"/>
          <c:showVal val="0"/>
          <c:showCatName val="0"/>
          <c:showSerName val="0"/>
          <c:showPercent val="0"/>
          <c:showBubbleSize val="0"/>
        </c:dLbls>
        <c:axId val="75153792"/>
        <c:axId val="75155328"/>
      </c:scatterChart>
      <c:valAx>
        <c:axId val="75153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328"/>
        <c:crosses val="autoZero"/>
        <c:crossBetween val="midCat"/>
        <c:majorUnit val="5"/>
      </c:valAx>
      <c:valAx>
        <c:axId val="75155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B13-45A1-A458-8553601D77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B13-45A1-A458-8553601D778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6E-43D6-BCBC-38E86CDD444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F5-4117-8F92-723054CCF70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DC-4501-94E0-6834E1FBB3DC}"/>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B4-453F-BA06-A5ABB02FE6E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06-4C8C-BC76-7AC9757A51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FC-4D53-878A-FD6F3ED33D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63.4</c:v>
                </c:pt>
                <c:pt idx="13">
                  <c:v>63.4</c:v>
                </c:pt>
                <c:pt idx="14">
                  <c:v>63.4</c:v>
                </c:pt>
                <c:pt idx="15">
                  <c:v>63.4</c:v>
                </c:pt>
                <c:pt idx="16">
                  <c:v>63.4</c:v>
                </c:pt>
                <c:pt idx="17">
                  <c:v>63.4</c:v>
                </c:pt>
                <c:pt idx="18">
                  <c:v>63.4</c:v>
                </c:pt>
                <c:pt idx="19">
                  <c:v>63.4</c:v>
                </c:pt>
                <c:pt idx="20">
                  <c:v>63.4</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B13-45A1-A458-8553601D77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6E-43D6-BCBC-38E86CDD444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5DC-4501-94E0-6834E1FBB3DC}"/>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EB4-453F-BA06-A5ABB02FE6E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06-4C8C-BC76-7AC9757A51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FC-4D53-878A-FD6F3ED33D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63.404000000000003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7B13-45A1-A458-8553601D778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B13-45A1-A458-8553601D77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B13-45A1-A458-8553601D778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E6E-43D6-BCBC-38E86CDD444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F5-4117-8F92-723054CCF70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DC-4501-94E0-6834E1FBB3DC}"/>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B4-453F-BA06-A5ABB02FE6E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06-4C8C-BC76-7AC9757A51B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FC-4D53-878A-FD6F3ED33D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7B13-45A1-A458-8553601D7789}"/>
            </c:ext>
          </c:extLst>
        </c:ser>
        <c:dLbls>
          <c:showLegendKey val="0"/>
          <c:showVal val="0"/>
          <c:showCatName val="0"/>
          <c:showSerName val="0"/>
          <c:showPercent val="0"/>
          <c:showBubbleSize val="0"/>
        </c:dLbls>
        <c:axId val="84473728"/>
        <c:axId val="84475264"/>
      </c:scatterChart>
      <c:valAx>
        <c:axId val="844737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5264"/>
        <c:crosses val="autoZero"/>
        <c:crossBetween val="midCat"/>
        <c:majorUnit val="5"/>
      </c:valAx>
      <c:valAx>
        <c:axId val="84475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84D-4F2C-8B3A-AC00842487F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4D-4F2C-8B3A-AC00842487F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CD0-4BCD-B811-84055F00A83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CE-43B3-AF1D-A782352A27B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64-4A6A-9C26-A1590F844B47}"/>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8A-451E-9A22-A3E9A5E2F556}"/>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CB-4BD8-8BA3-94F1458BCD4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55-4744-9A48-C2D1D3693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92.1</c:v>
                </c:pt>
                <c:pt idx="13">
                  <c:v>92.1</c:v>
                </c:pt>
                <c:pt idx="14">
                  <c:v>92.1</c:v>
                </c:pt>
                <c:pt idx="15">
                  <c:v>92.1</c:v>
                </c:pt>
                <c:pt idx="16">
                  <c:v>92.1</c:v>
                </c:pt>
                <c:pt idx="17">
                  <c:v>92.1</c:v>
                </c:pt>
                <c:pt idx="18">
                  <c:v>92.1</c:v>
                </c:pt>
                <c:pt idx="19">
                  <c:v>92.1</c:v>
                </c:pt>
                <c:pt idx="20">
                  <c:v>92.1</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4D-4F2C-8B3A-AC00842487F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4D-4F2C-8B3A-AC00842487F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D0-4BCD-B811-84055F00A83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64-4A6A-9C26-A1590F844B47}"/>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8A-451E-9A22-A3E9A5E2F556}"/>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CB-4BD8-8BA3-94F1458BCD4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55-4744-9A48-C2D1D3693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92.139740000000003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E84D-4F2C-8B3A-AC00842487F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4D-4F2C-8B3A-AC00842487F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4D-4F2C-8B3A-AC00842487F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D0-4BCD-B811-84055F00A83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FCE-43B3-AF1D-A782352A27B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64-4A6A-9C26-A1590F844B47}"/>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8A-451E-9A22-A3E9A5E2F556}"/>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CB-4BD8-8BA3-94F1458BCD47}"/>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55-4744-9A48-C2D1D3693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E84D-4F2C-8B3A-AC00842487F9}"/>
            </c:ext>
          </c:extLst>
        </c:ser>
        <c:dLbls>
          <c:showLegendKey val="0"/>
          <c:showVal val="0"/>
          <c:showCatName val="0"/>
          <c:showSerName val="0"/>
          <c:showPercent val="0"/>
          <c:showBubbleSize val="0"/>
        </c:dLbls>
        <c:axId val="84732544"/>
        <c:axId val="84816256"/>
      </c:scatterChart>
      <c:valAx>
        <c:axId val="84732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5"/>
      </c:valAx>
      <c:valAx>
        <c:axId val="848162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AA9-41BA-AFFB-54404F4073E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AA9-41BA-AFFB-54404F4073E6}"/>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24B-4F4B-9631-A874288E7395}"/>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A1D-4D2A-AECC-92154F3523C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26-4BEA-9BF1-407CB120266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8A-4BB8-99F2-70F0815E40C7}"/>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9C-437F-8121-A2B0D1A103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F0-4799-A42E-9AE5DC2403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A9-41BA-AFFB-54404F4073E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4B-4F4B-9631-A874288E7395}"/>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26-4BEA-9BF1-407CB120266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8A-4BB8-99F2-70F0815E40C7}"/>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9C-437F-8121-A2B0D1A103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0-4799-A42E-9AE5DC2403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AA9-41BA-AFFB-54404F4073E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A9-41BA-AFFB-54404F4073E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AA9-41BA-AFFB-54404F4073E6}"/>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4B-4F4B-9631-A874288E7395}"/>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1D-4D2A-AECC-92154F3523C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26-4BEA-9BF1-407CB120266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8A-4BB8-99F2-70F0815E40C7}"/>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9C-437F-8121-A2B0D1A103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0-4799-A42E-9AE5DC2403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AA9-41BA-AFFB-54404F4073E6}"/>
            </c:ext>
          </c:extLst>
        </c:ser>
        <c:dLbls>
          <c:showLegendKey val="0"/>
          <c:showVal val="0"/>
          <c:showCatName val="0"/>
          <c:showSerName val="0"/>
          <c:showPercent val="0"/>
          <c:showBubbleSize val="0"/>
        </c:dLbls>
        <c:axId val="84848640"/>
        <c:axId val="84850176"/>
      </c:scatterChart>
      <c:valAx>
        <c:axId val="848486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0176"/>
        <c:crosses val="autoZero"/>
        <c:crossBetween val="midCat"/>
        <c:majorUnit val="5"/>
      </c:valAx>
      <c:valAx>
        <c:axId val="84850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D4-40B0-ACAB-54962328CE9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D4-40B0-ACAB-54962328CE9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21-461B-A1A3-0AD5426EBC0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D2-43BF-B0DF-37D66446189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8E-489A-8E33-908488ED6D60}"/>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EC-4AFE-B6EC-93F4FC9553F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B9-4B80-B6D5-6C0453A08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65.599999999999994</c:v>
                </c:pt>
                <c:pt idx="13">
                  <c:v>65.599999999999994</c:v>
                </c:pt>
                <c:pt idx="14">
                  <c:v>65.599999999999994</c:v>
                </c:pt>
                <c:pt idx="15">
                  <c:v>65.599999999999994</c:v>
                </c:pt>
                <c:pt idx="16">
                  <c:v>65.599999999999994</c:v>
                </c:pt>
                <c:pt idx="17">
                  <c:v>65.599999999999994</c:v>
                </c:pt>
                <c:pt idx="18">
                  <c:v>65.599999999999994</c:v>
                </c:pt>
                <c:pt idx="19">
                  <c:v>65.599999999999994</c:v>
                </c:pt>
                <c:pt idx="20">
                  <c:v>65.599999999999994</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D4-40B0-ACAB-54962328CE9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21-461B-A1A3-0AD5426EBC0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AA-45B9-B3B2-ECE1AEDB9A0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8E-489A-8E33-908488ED6D60}"/>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5EC-4AFE-B6EC-93F4FC9553F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B9-4B80-B6D5-6C0453A08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65.642889999999994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ED4-40B0-ACAB-54962328CE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ED4-40B0-ACAB-54962328CE9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ED4-40B0-ACAB-54962328CE9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21-461B-A1A3-0AD5426EBC0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D2-43BF-B0DF-37D66446189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AA-45B9-B3B2-ECE1AEDB9A0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8E-489A-8E33-908488ED6D60}"/>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5EC-4AFE-B6EC-93F4FC9553F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B9-4B80-B6D5-6C0453A08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ED4-40B0-ACAB-54962328CE9F}"/>
            </c:ext>
          </c:extLst>
        </c:ser>
        <c:dLbls>
          <c:showLegendKey val="0"/>
          <c:showVal val="0"/>
          <c:showCatName val="0"/>
          <c:showSerName val="0"/>
          <c:showPercent val="0"/>
          <c:showBubbleSize val="0"/>
        </c:dLbls>
        <c:axId val="85530112"/>
        <c:axId val="85531648"/>
      </c:scatterChart>
      <c:valAx>
        <c:axId val="855301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648"/>
        <c:crosses val="autoZero"/>
        <c:crossBetween val="midCat"/>
        <c:majorUnit val="5"/>
      </c:valAx>
      <c:valAx>
        <c:axId val="85531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84-452F-81EC-C92DD63166F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84-452F-81EC-C92DD63166F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F3-4F3C-831D-25748C1EA05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5A-423B-BAB5-5BCD20EA350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6F-4722-BE87-8F197C5D8FA4}"/>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09-4A22-BACA-8F75BC6AF84F}"/>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C9-45B2-ADAC-6B5D7EEBB7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AB-4044-B6C4-071FE7223F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99</c:v>
                </c:pt>
                <c:pt idx="15">
                  <c:v>99</c:v>
                </c:pt>
                <c:pt idx="16">
                  <c:v>99</c:v>
                </c:pt>
                <c:pt idx="17">
                  <c:v>99</c:v>
                </c:pt>
                <c:pt idx="18">
                  <c:v>99</c:v>
                </c:pt>
                <c:pt idx="19">
                  <c:v>99</c:v>
                </c:pt>
                <c:pt idx="20">
                  <c:v>99</c:v>
                </c:pt>
                <c:pt idx="21">
                  <c:v>99</c:v>
                </c:pt>
                <c:pt idx="22">
                  <c:v>99</c:v>
                </c:pt>
                <c:pt idx="23">
                  <c:v>99</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84-452F-81EC-C92DD63166F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84-452F-81EC-C92DD63166F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F3-4F3C-831D-25748C1EA05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5A-423B-BAB5-5BCD20EA350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6F-4722-BE87-8F197C5D8FA4}"/>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09-4A22-BACA-8F75BC6AF84F}"/>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C9-45B2-ADAC-6B5D7EEBB7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AB-4044-B6C4-071FE7223F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98.4</c:v>
                </c:pt>
                <c:pt idx="4">
                  <c:v>#N/A</c:v>
                </c:pt>
                <c:pt idx="5">
                  <c:v>#N/A</c:v>
                </c:pt>
                <c:pt idx="6">
                  <c:v>99.5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62.7</c:v>
                </c:pt>
                <c:pt idx="11">
                  <c:v>62.7</c:v>
                </c:pt>
                <c:pt idx="12">
                  <c:v>62.7</c:v>
                </c:pt>
                <c:pt idx="13">
                  <c:v>62.7</c:v>
                </c:pt>
                <c:pt idx="14">
                  <c:v>62.7</c:v>
                </c:pt>
                <c:pt idx="15">
                  <c:v>65.2</c:v>
                </c:pt>
                <c:pt idx="16">
                  <c:v>67.599999999999994</c:v>
                </c:pt>
                <c:pt idx="17">
                  <c:v>70.099999999999994</c:v>
                </c:pt>
                <c:pt idx="18">
                  <c:v>72.5</c:v>
                </c:pt>
                <c:pt idx="19">
                  <c:v>75</c:v>
                </c:pt>
                <c:pt idx="20">
                  <c:v>77.400000000000006</c:v>
                </c:pt>
                <c:pt idx="21">
                  <c:v>79.8</c:v>
                </c:pt>
                <c:pt idx="22">
                  <c:v>82.3</c:v>
                </c:pt>
                <c:pt idx="23">
                  <c:v>84.7</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84-452F-81EC-C92DD63166F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84-452F-81EC-C92DD63166F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F3-4F3C-831D-25748C1EA05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5A-423B-BAB5-5BCD20EA350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6F-4722-BE87-8F197C5D8FA4}"/>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09-4A22-BACA-8F75BC6AF84F}"/>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9C9-45B2-ADAC-6B5D7EEBB7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AB-4044-B6C4-071FE7223F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73.442963202084542</c:v>
                </c:pt>
                <c:pt idx="2">
                  <c:v>61.9</c:v>
                </c:pt>
                <c:pt idx="3">
                  <c:v>97.3</c:v>
                </c:pt>
                <c:pt idx="4">
                  <c:v>46</c:v>
                </c:pt>
                <c:pt idx="5">
                  <c:v>#N/A</c:v>
                </c:pt>
                <c:pt idx="6">
                  <c:v>98.6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85760"/>
        <c:axId val="85687296"/>
      </c:scatterChart>
      <c:valAx>
        <c:axId val="85685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7296"/>
        <c:crosses val="autoZero"/>
        <c:crossBetween val="midCat"/>
        <c:majorUnit val="5"/>
      </c:valAx>
      <c:valAx>
        <c:axId val="8568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5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32-4151-A0C6-DF1672D2224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F3D-4BF6-9633-AF5090BCEC6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53-454F-988E-1E8D913C766B}"/>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234-4DB2-B91B-BCB5194E2CC4}"/>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79-4497-A4DD-88E5BAF92B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57-4321-8CDD-A3744902AD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2-4151-A0C6-DF1672D2224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32-4151-A0C6-DF1672D2224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3D-4BF6-9633-AF5090BCEC6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A9-4B91-B213-66CADC60E03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53-454F-988E-1E8D913C766B}"/>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34-4DB2-B91B-BCB5194E2CC4}"/>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79-4497-A4DD-88E5BAF92B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57-4321-8CDD-A3744902AD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932-4151-A0C6-DF1672D2224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3D-4BF6-9633-AF5090BCEC6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53-454F-988E-1E8D913C766B}"/>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34-4DB2-B91B-BCB5194E2CC4}"/>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79-4497-A4DD-88E5BAF92B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57-4321-8CDD-A3744902AD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9504"/>
        <c:axId val="85911040"/>
      </c:scatterChart>
      <c:valAx>
        <c:axId val="85909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040"/>
        <c:crosses val="autoZero"/>
        <c:crossBetween val="midCat"/>
        <c:majorUnit val="5"/>
      </c:valAx>
      <c:valAx>
        <c:axId val="85911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AE-4602-A4CB-D424DA9E86F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ED-4332-A88F-0A2CD6D79E4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74-4E14-A2BD-A94237C84315}"/>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8B-4509-9FD4-AD653D43B4CA}"/>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F7-4336-916D-E8C5D26DFD1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A5-4BE9-A266-6C6C7B71D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AE-4602-A4CB-D424DA9E86F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AE-4602-A4CB-D424DA9E86F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ED-4332-A88F-0A2CD6D79E4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C5-41FA-919D-C64B1DCCDD4C}"/>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74-4E14-A2BD-A94237C84315}"/>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8B-4509-9FD4-AD653D43B4CA}"/>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F7-4336-916D-E8C5D26DFD1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A5-4BE9-A266-6C6C7B71D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1AE-4602-A4CB-D424DA9E86F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ED-4332-A88F-0A2CD6D79E4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74-4E14-A2BD-A94237C84315}"/>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8B-4509-9FD4-AD653D43B4CA}"/>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F7-4336-916D-E8C5D26DFD1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A5-4BE9-A266-6C6C7B71D6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1248"/>
        <c:axId val="86502784"/>
      </c:scatterChart>
      <c:valAx>
        <c:axId val="865012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2784"/>
        <c:crosses val="autoZero"/>
        <c:crossBetween val="midCat"/>
        <c:majorUnit val="5"/>
      </c:valAx>
      <c:valAx>
        <c:axId val="86502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90.6</c:v>
                </c:pt>
                <c:pt idx="13">
                  <c:v>90.6</c:v>
                </c:pt>
                <c:pt idx="14">
                  <c:v>90.6</c:v>
                </c:pt>
                <c:pt idx="15">
                  <c:v>90.6</c:v>
                </c:pt>
                <c:pt idx="16">
                  <c:v>90.6</c:v>
                </c:pt>
                <c:pt idx="17">
                  <c:v>90.6</c:v>
                </c:pt>
                <c:pt idx="18">
                  <c:v>90.6</c:v>
                </c:pt>
                <c:pt idx="19">
                  <c:v>90.6</c:v>
                </c:pt>
                <c:pt idx="20">
                  <c:v>90.6</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F1-49C8-9112-E35E16B25B5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F1-49C8-9112-E35E16B25B5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E9-4E6B-8E46-C9721E207197}"/>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8E-4310-A652-3B784B73BDE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09-4472-A238-890166563E9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E2-45CC-B1DB-07903C1A5D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57-49FB-BDBD-B13465AA63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F1-49C8-9112-E35E16B25B5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0F1-49C8-9112-E35E16B25B5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E9-4E6B-8E46-C9721E207197}"/>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DC-4534-8E67-3B1D9FF9FE1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F8E-4310-A652-3B784B73BDE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09-4472-A238-890166563E9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E2-45CC-B1DB-07903C1A5D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57-49FB-BDBD-B13465AA63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90.611350000000002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0F1-49C8-9112-E35E16B25B5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0F1-49C8-9112-E35E16B25B5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E9-4E6B-8E46-C9721E207197}"/>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F8E-4310-A652-3B784B73BDE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09-4472-A238-890166563E9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E2-45CC-B1DB-07903C1A5D2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57-49FB-BDBD-B13465AA63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7456"/>
        <c:axId val="86553344"/>
      </c:scatterChart>
      <c:valAx>
        <c:axId val="865474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344"/>
        <c:crosses val="autoZero"/>
        <c:crossBetween val="midCat"/>
        <c:majorUnit val="5"/>
      </c:valAx>
      <c:valAx>
        <c:axId val="8655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7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7B2F-48CD-99EB-FB1C223D5898}"/>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98.45</c:v>
                </c:pt>
                <c:pt idx="1">
                  <c:v>1E-10</c:v>
                </c:pt>
                <c:pt idx="2">
                  <c:v>1E-10</c:v>
                </c:pt>
                <c:pt idx="3">
                  <c:v>1E-10</c:v>
                </c:pt>
                <c:pt idx="4">
                  <c:v>1E-10</c:v>
                </c:pt>
                <c:pt idx="5">
                  <c:v>1E-10</c:v>
                </c:pt>
              </c:numCache>
            </c:numRef>
          </c:val>
          <c:extLst>
            <c:ext xmlns:c16="http://schemas.microsoft.com/office/drawing/2014/chart" uri="{C3380CC4-5D6E-409C-BE32-E72D297353CC}">
              <c16:uniqueId val="{00000002-7B2F-48CD-99EB-FB1C223D589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3-7B2F-48CD-99EB-FB1C223D5898}"/>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4-7B2F-48CD-99EB-FB1C223D5898}"/>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1.55</c:v>
                </c:pt>
                <c:pt idx="1">
                  <c:v>1E-10</c:v>
                </c:pt>
                <c:pt idx="2">
                  <c:v>1E-10</c:v>
                </c:pt>
                <c:pt idx="3">
                  <c:v>1E-10</c:v>
                </c:pt>
                <c:pt idx="4">
                  <c:v>1E-10</c:v>
                </c:pt>
                <c:pt idx="5">
                  <c:v>1E-10</c:v>
                </c:pt>
              </c:numCache>
            </c:numRef>
          </c:val>
          <c:extLst>
            <c:ext xmlns:c16="http://schemas.microsoft.com/office/drawing/2014/chart" uri="{C3380CC4-5D6E-409C-BE32-E72D297353CC}">
              <c16:uniqueId val="{00000005-7B2F-48CD-99EB-FB1C223D5898}"/>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B78-4BED-A37A-054EFF3A74C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1E-4E1C-969F-931E9989A8A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56-4A53-AEBD-05D161CED5C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457-4A0D-B463-B4954F85065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D8-43D4-B773-5F28D1E240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F5-4E38-8F92-D78A3C8229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B78-4BED-A37A-054EFF3A74C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B78-4BED-A37A-054EFF3A74C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1E-4E1C-969F-931E9989A8A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19-4EBE-B39A-E0A784BDAED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56-4A53-AEBD-05D161CED5C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457-4A0D-B463-B4954F85065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D8-43D4-B773-5F28D1E240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F5-4E38-8F92-D78A3C8229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78-4BED-A37A-054EFF3A74C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1E-4E1C-969F-931E9989A8AC}"/>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56-4A53-AEBD-05D161CED5CA}"/>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457-4A0D-B463-B4954F85065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D8-43D4-B773-5F28D1E240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F5-4E38-8F92-D78A3C8229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9872"/>
        <c:axId val="89361408"/>
      </c:scatterChart>
      <c:valAx>
        <c:axId val="893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408"/>
        <c:crosses val="autoZero"/>
        <c:crossBetween val="midCat"/>
        <c:majorUnit val="5"/>
      </c:valAx>
      <c:valAx>
        <c:axId val="893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9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65.900000000000006</c:v>
                </c:pt>
                <c:pt idx="13">
                  <c:v>65.900000000000006</c:v>
                </c:pt>
                <c:pt idx="14">
                  <c:v>65.900000000000006</c:v>
                </c:pt>
                <c:pt idx="15">
                  <c:v>65.900000000000006</c:v>
                </c:pt>
                <c:pt idx="16">
                  <c:v>65.900000000000006</c:v>
                </c:pt>
                <c:pt idx="17">
                  <c:v>65.900000000000006</c:v>
                </c:pt>
                <c:pt idx="18">
                  <c:v>65.900000000000006</c:v>
                </c:pt>
                <c:pt idx="19">
                  <c:v>65.900000000000006</c:v>
                </c:pt>
                <c:pt idx="20">
                  <c:v>65.900000000000006</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99-464F-B27A-EBCB117BE6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BE-445A-96BE-6033E83C369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54-4DEC-AF5C-89CE844E26BF}"/>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AD-4D7A-8510-BDE44A27ADC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F4A-469B-8D8A-ABC41C4FED0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1-4EFD-B503-5C9D540467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999-464F-B27A-EBCB117BE6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99-464F-B27A-EBCB117BE60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BE-445A-96BE-6033E83C369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D24-49BD-AC17-0A3E986B843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54-4DEC-AF5C-89CE844E26BF}"/>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AD-4D7A-8510-BDE44A27ADC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F4A-469B-8D8A-ABC41C4FED0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1-4EFD-B503-5C9D540467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65.903180000000006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999-464F-B27A-EBCB117BE60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999-464F-B27A-EBCB117BE60F}"/>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3BE-445A-96BE-6033E83C3694}"/>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54-4DEC-AF5C-89CE844E26BF}"/>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AD-4D7A-8510-BDE44A27ADCE}"/>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F4A-469B-8D8A-ABC41C4FED0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91-4EFD-B503-5C9D540467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2096"/>
        <c:axId val="89973888"/>
      </c:scatterChart>
      <c:valAx>
        <c:axId val="89972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888"/>
        <c:crosses val="autoZero"/>
        <c:crossBetween val="midCat"/>
        <c:majorUnit val="5"/>
      </c:valAx>
      <c:valAx>
        <c:axId val="89973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2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98.828282830000006</c:v>
                </c:pt>
                <c:pt idx="1">
                  <c:v>1E-10</c:v>
                </c:pt>
                <c:pt idx="2">
                  <c:v>1E-10</c:v>
                </c:pt>
                <c:pt idx="3">
                  <c:v>1E-10</c:v>
                </c:pt>
                <c:pt idx="4">
                  <c:v>1E-10</c:v>
                </c:pt>
                <c:pt idx="5">
                  <c:v>1E-10</c:v>
                </c:pt>
              </c:numCache>
            </c:numRef>
          </c:val>
          <c:extLst>
            <c:ext xmlns:c16="http://schemas.microsoft.com/office/drawing/2014/chart" uri="{C3380CC4-5D6E-409C-BE32-E72D297353CC}">
              <c16:uniqueId val="{00000000-A7C5-47B2-9B11-5DEC1949914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1-A7C5-47B2-9B11-5DEC19499140}"/>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2-A7C5-47B2-9B11-5DEC19499140}"/>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1.1717171719999999</c:v>
                </c:pt>
                <c:pt idx="1">
                  <c:v>1E-10</c:v>
                </c:pt>
                <c:pt idx="2">
                  <c:v>1E-10</c:v>
                </c:pt>
                <c:pt idx="3">
                  <c:v>1E-10</c:v>
                </c:pt>
                <c:pt idx="4">
                  <c:v>1E-10</c:v>
                </c:pt>
                <c:pt idx="5">
                  <c:v>1E-10</c:v>
                </c:pt>
              </c:numCache>
            </c:numRef>
          </c:val>
          <c:extLst>
            <c:ext xmlns:c16="http://schemas.microsoft.com/office/drawing/2014/chart" uri="{C3380CC4-5D6E-409C-BE32-E72D297353CC}">
              <c16:uniqueId val="{00000003-A7C5-47B2-9B11-5DEC1949914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446-4F0E-B782-E8B39330375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446-4F0E-B782-E8B3933037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446-4F0E-B782-E8B39330375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91D-49CC-842E-11FD96CF0CD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C4-4870-899C-C27D42BC6DF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87-4A3A-B37E-6EBB4E172446}"/>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B11-4C94-91EA-68F5486D87A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4A-4032-B235-EA0F81AAA88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3B-4CEA-966B-C6D6A6637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446-4F0E-B782-E8B39330375A}"/>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98.5</c:v>
                </c:pt>
                <c:pt idx="15">
                  <c:v>98.5</c:v>
                </c:pt>
                <c:pt idx="16">
                  <c:v>98.5</c:v>
                </c:pt>
                <c:pt idx="17">
                  <c:v>98.5</c:v>
                </c:pt>
                <c:pt idx="18">
                  <c:v>98.5</c:v>
                </c:pt>
                <c:pt idx="19">
                  <c:v>98.5</c:v>
                </c:pt>
                <c:pt idx="20">
                  <c:v>98.5</c:v>
                </c:pt>
                <c:pt idx="21">
                  <c:v>98.5</c:v>
                </c:pt>
                <c:pt idx="22">
                  <c:v>98.5</c:v>
                </c:pt>
                <c:pt idx="23">
                  <c:v>98.5</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B-4CEA-966B-C6D6A6637353}"/>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97.5</c:v>
                </c:pt>
                <c:pt idx="4">
                  <c:v>#N/A</c:v>
                </c:pt>
                <c:pt idx="5">
                  <c:v>#N/A</c:v>
                </c:pt>
                <c:pt idx="6">
                  <c:v>99.4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47.8</c:v>
                </c:pt>
                <c:pt idx="11">
                  <c:v>47.8</c:v>
                </c:pt>
                <c:pt idx="12">
                  <c:v>47.8</c:v>
                </c:pt>
                <c:pt idx="13">
                  <c:v>47.8</c:v>
                </c:pt>
                <c:pt idx="14">
                  <c:v>47.8</c:v>
                </c:pt>
                <c:pt idx="15">
                  <c:v>54.6</c:v>
                </c:pt>
                <c:pt idx="16">
                  <c:v>61.4</c:v>
                </c:pt>
                <c:pt idx="17">
                  <c:v>68.099999999999994</c:v>
                </c:pt>
                <c:pt idx="18">
                  <c:v>74.900000000000006</c:v>
                </c:pt>
                <c:pt idx="19">
                  <c:v>81.7</c:v>
                </c:pt>
                <c:pt idx="20">
                  <c:v>88.4</c:v>
                </c:pt>
                <c:pt idx="21">
                  <c:v>95.2</c:v>
                </c:pt>
                <c:pt idx="22">
                  <c:v>98.5</c:v>
                </c:pt>
                <c:pt idx="23">
                  <c:v>98.5</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46-4F0E-B782-E8B3933037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446-4F0E-B782-E8B39330375A}"/>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1D-49CC-842E-11FD96CF0CD9}"/>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DC4-4870-899C-C27D42BC6DF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87-4A3A-B37E-6EBB4E172446}"/>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11-4C94-91EA-68F5486D87A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4A-4032-B235-EA0F81AAA88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B-4CEA-966B-C6D6A6637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71.971488129704696</c:v>
                </c:pt>
                <c:pt idx="2">
                  <c:v>52.2</c:v>
                </c:pt>
                <c:pt idx="3">
                  <c:v>96</c:v>
                </c:pt>
                <c:pt idx="4">
                  <c:v>96</c:v>
                </c:pt>
                <c:pt idx="5">
                  <c:v>#N/A</c:v>
                </c:pt>
                <c:pt idx="6">
                  <c:v>98.9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184"/>
        <c:axId val="91365376"/>
      </c:scatterChart>
      <c:valAx>
        <c:axId val="907651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5376"/>
        <c:crosses val="autoZero"/>
        <c:crossBetween val="midCat"/>
        <c:majorUnit val="5"/>
      </c:valAx>
      <c:valAx>
        <c:axId val="9136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18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63F-471D-B440-7E15144F921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63F-471D-B440-7E15144F921B}"/>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02-4024-9D97-DA7B6EA724C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70-4B08-BA5C-0E795BFA3A3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0E-44AC-837D-747769993513}"/>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05D-404D-86BE-0AF6CA54E0A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94F-4C8D-9DCD-4DC0785ABD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14-4607-8862-346FDFAB4F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3F-471D-B440-7E15144F921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3F-471D-B440-7E15144F921B}"/>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02-4024-9D97-DA7B6EA724C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70-4B08-BA5C-0E795BFA3A3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0E-44AC-837D-747769993513}"/>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5D-404D-86BE-0AF6CA54E0A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94F-4C8D-9DCD-4DC0785ABD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14-4607-8862-346FDFAB4F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A63F-471D-B440-7E15144F921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63F-471D-B440-7E15144F921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63F-471D-B440-7E15144F921B}"/>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02-4024-9D97-DA7B6EA724C6}"/>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70-4B08-BA5C-0E795BFA3A3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70E-44AC-837D-747769993513}"/>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05D-404D-86BE-0AF6CA54E0AC}"/>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94F-4C8D-9DCD-4DC0785ABDC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14-4607-8862-346FDFAB4F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A63F-471D-B440-7E15144F921B}"/>
            </c:ext>
          </c:extLst>
        </c:ser>
        <c:dLbls>
          <c:showLegendKey val="0"/>
          <c:showVal val="0"/>
          <c:showCatName val="0"/>
          <c:showSerName val="0"/>
          <c:showPercent val="0"/>
          <c:showBubbleSize val="0"/>
        </c:dLbls>
        <c:axId val="99078912"/>
        <c:axId val="99080832"/>
      </c:scatterChart>
      <c:valAx>
        <c:axId val="990789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80832"/>
        <c:crosses val="autoZero"/>
        <c:crossBetween val="midCat"/>
        <c:majorUnit val="5"/>
      </c:valAx>
      <c:valAx>
        <c:axId val="99080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8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005-41D5-B2E9-860E91F029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005-41D5-B2E9-860E91F02992}"/>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52-415C-88F3-FEBDF718593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73A-4CD7-8E80-650CFD84E5C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34-4FD6-AF43-C5C854D585B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ED-4FA9-9F3B-BFCF21E04802}"/>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EA1-4E15-B202-86525B0AB76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C3-462B-AB28-2924FEA4AA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005-41D5-B2E9-860E91F029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005-41D5-B2E9-860E91F02992}"/>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52-415C-88F3-FEBDF718593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73A-4CD7-8E80-650CFD84E5C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34-4FD6-AF43-C5C854D585B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ED-4FA9-9F3B-BFCF21E04802}"/>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EA1-4E15-B202-86525B0AB76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C3-462B-AB28-2924FEA4AA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0005-41D5-B2E9-860E91F0299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005-41D5-B2E9-860E91F0299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005-41D5-B2E9-860E91F02992}"/>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52-415C-88F3-FEBDF7185933}"/>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73A-4CD7-8E80-650CFD84E5C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34-4FD6-AF43-C5C854D585B0}"/>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ED-4FA9-9F3B-BFCF21E04802}"/>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EA1-4E15-B202-86525B0AB76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C3-462B-AB28-2924FEA4AA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0005-41D5-B2E9-860E91F02992}"/>
            </c:ext>
          </c:extLst>
        </c:ser>
        <c:dLbls>
          <c:showLegendKey val="0"/>
          <c:showVal val="0"/>
          <c:showCatName val="0"/>
          <c:showSerName val="0"/>
          <c:showPercent val="0"/>
          <c:showBubbleSize val="0"/>
        </c:dLbls>
        <c:axId val="134415488"/>
        <c:axId val="134417792"/>
      </c:scatterChart>
      <c:valAx>
        <c:axId val="134415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792"/>
        <c:crosses val="autoZero"/>
        <c:crossBetween val="midCat"/>
        <c:majorUnit val="5"/>
      </c:valAx>
      <c:valAx>
        <c:axId val="1344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87DD-4AFE-B611-E344B216545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DD-4AFE-B611-E344B216545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DD-4AFE-B611-E344B216545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4EA-4F70-B02B-D8AD6F03E801}"/>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563-46EE-92E0-AA2A6AED75E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D5E-477D-B7EF-A4A8AA4B1BD2}"/>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C00-43F1-9615-76A28283E743}"/>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64E-4D0C-BB82-8862FCB0D0F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0-4A40-9CF7-38B21C2679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87DD-4AFE-B611-E344B2165459}"/>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98.8</c:v>
                </c:pt>
                <c:pt idx="15">
                  <c:v>98.8</c:v>
                </c:pt>
                <c:pt idx="16">
                  <c:v>98.8</c:v>
                </c:pt>
                <c:pt idx="17">
                  <c:v>98.8</c:v>
                </c:pt>
                <c:pt idx="18">
                  <c:v>98.8</c:v>
                </c:pt>
                <c:pt idx="19">
                  <c:v>98.8</c:v>
                </c:pt>
                <c:pt idx="20">
                  <c:v>98.8</c:v>
                </c:pt>
                <c:pt idx="21">
                  <c:v>98.8</c:v>
                </c:pt>
                <c:pt idx="22">
                  <c:v>98.8</c:v>
                </c:pt>
                <c:pt idx="23">
                  <c:v>98.8</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99</c:v>
                </c:pt>
                <c:pt idx="4">
                  <c:v>#N/A</c:v>
                </c:pt>
                <c:pt idx="5">
                  <c:v>98.484848484848484</c:v>
                </c:pt>
                <c:pt idx="6">
                  <c:v>99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65.7</c:v>
                </c:pt>
                <c:pt idx="11">
                  <c:v>65.7</c:v>
                </c:pt>
                <c:pt idx="12">
                  <c:v>65.7</c:v>
                </c:pt>
                <c:pt idx="13">
                  <c:v>65.7</c:v>
                </c:pt>
                <c:pt idx="14">
                  <c:v>65.7</c:v>
                </c:pt>
                <c:pt idx="15">
                  <c:v>69.400000000000006</c:v>
                </c:pt>
                <c:pt idx="16">
                  <c:v>73.099999999999994</c:v>
                </c:pt>
                <c:pt idx="17">
                  <c:v>76.8</c:v>
                </c:pt>
                <c:pt idx="18">
                  <c:v>80.5</c:v>
                </c:pt>
                <c:pt idx="19">
                  <c:v>84.2</c:v>
                </c:pt>
                <c:pt idx="20">
                  <c:v>87.9</c:v>
                </c:pt>
                <c:pt idx="21">
                  <c:v>91.6</c:v>
                </c:pt>
                <c:pt idx="22">
                  <c:v>95.3</c:v>
                </c:pt>
                <c:pt idx="23">
                  <c:v>98.8</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7DD-4AFE-B611-E344B216545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7DD-4AFE-B611-E344B2165459}"/>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EA-4F70-B02B-D8AD6F03E801}"/>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63-46EE-92E0-AA2A6AED75E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D5E-477D-B7EF-A4A8AA4B1BD2}"/>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C00-43F1-9615-76A28283E743}"/>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4E-4D0C-BB82-8862FCB0D0F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0-4A40-9CF7-38B21C2679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73.72849506658946</c:v>
                </c:pt>
                <c:pt idx="2">
                  <c:v>70.8</c:v>
                </c:pt>
                <c:pt idx="3">
                  <c:v>98</c:v>
                </c:pt>
                <c:pt idx="4">
                  <c:v>98</c:v>
                </c:pt>
                <c:pt idx="5">
                  <c:v>81.975206611570243</c:v>
                </c:pt>
                <c:pt idx="6">
                  <c:v>97.6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8176"/>
        <c:axId val="162350208"/>
      </c:scatterChart>
      <c:valAx>
        <c:axId val="161058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208"/>
        <c:crosses val="autoZero"/>
        <c:crossBetween val="midCat"/>
        <c:majorUnit val="5"/>
      </c:valAx>
      <c:valAx>
        <c:axId val="162350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81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733-4AB6-AAD8-F2183D84C9C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33-4AB6-AAD8-F2183D84C9CC}"/>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6F1-4DA4-B377-275F21E08441}"/>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85-4893-9798-76D73D1FC73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8E-428C-AC7E-D034238D5879}"/>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40-41B0-9DF6-552DA42AB08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56-49B6-8FB1-A0D151806C4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F9-4F76-9A48-BB31DC721E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33-4AB6-AAD8-F2183D84C9C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8E-428C-AC7E-D034238D5879}"/>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40-41B0-9DF6-552DA42AB08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56-49B6-8FB1-A0D151806C4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F9-4F76-9A48-BB31DC721E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A733-4AB6-AAD8-F2183D84C9C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733-4AB6-AAD8-F2183D84C9C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733-4AB6-AAD8-F2183D84C9CC}"/>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F1-4DA4-B377-275F21E08441}"/>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85-4893-9798-76D73D1FC73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8E-428C-AC7E-D034238D5879}"/>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40-41B0-9DF6-552DA42AB08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56-49B6-8FB1-A0D151806C4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F9-4F76-9A48-BB31DC721E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A733-4AB6-AAD8-F2183D84C9CC}"/>
            </c:ext>
          </c:extLst>
        </c:ser>
        <c:dLbls>
          <c:showLegendKey val="0"/>
          <c:showVal val="0"/>
          <c:showCatName val="0"/>
          <c:showSerName val="0"/>
          <c:showPercent val="0"/>
          <c:showBubbleSize val="0"/>
        </c:dLbls>
        <c:axId val="216824064"/>
        <c:axId val="217395200"/>
      </c:scatterChart>
      <c:valAx>
        <c:axId val="216824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200"/>
        <c:crosses val="autoZero"/>
        <c:crossBetween val="midCat"/>
        <c:majorUnit val="5"/>
      </c:valAx>
      <c:valAx>
        <c:axId val="21739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ACE-4151-A72E-CD72C183255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CE-4151-A72E-CD72C1832554}"/>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73B-4736-80E5-3FD430C607DA}"/>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0DF-40E7-821D-0A2A2F6D403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51-41D2-8815-CEDF8EFEAFB6}"/>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58-4F1D-9120-CF3A5FFE8C0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61-471F-ADFE-6D4A77B4FC7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9-4D51-8653-3D92651A1B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CE-4151-A72E-CD72C183255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51-41D2-8815-CEDF8EFEAFB6}"/>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658-4F1D-9120-CF3A5FFE8C0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61-471F-ADFE-6D4A77B4FC7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D9-4D51-8653-3D92651A1B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5ACE-4151-A72E-CD72C183255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CE-4151-A72E-CD72C183255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ACE-4151-A72E-CD72C1832554}"/>
                </c:ext>
              </c:extLst>
            </c:dLbl>
            <c:dLbl>
              <c:idx val="2"/>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3B-4736-80E5-3FD430C607DA}"/>
                </c:ext>
              </c:extLst>
            </c:dLbl>
            <c:dLbl>
              <c:idx val="3"/>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0DF-40E7-821D-0A2A2F6D403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51-41D2-8815-CEDF8EFEAFB6}"/>
                </c:ext>
              </c:extLst>
            </c:dLbl>
            <c:dLbl>
              <c:idx val="5"/>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58-4F1D-9120-CF3A5FFE8C01}"/>
                </c:ext>
              </c:extLst>
            </c:dLbl>
            <c:dLbl>
              <c:idx val="6"/>
              <c:tx>
                <c:rich>
                  <a:bodyPr/>
                  <a:lstStyle/>
                  <a:p>
                    <a:pPr>
                      <a:defRPr sz="600" b="0" i="0">
                        <a:solidFill>
                          <a:srgbClr val="000000"/>
                        </a:solidFill>
                        <a:latin typeface="Arial"/>
                        <a:ea typeface="Arial"/>
                        <a:cs typeface="Arial"/>
                      </a:defRPr>
                    </a:pPr>
                    <a:r>
                      <a:rPr lang="en-US" sz="600"/>
                      <a:t>NPCD</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61-471F-ADFE-6D4A77B4FC7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9-4D51-8653-3D92651A1B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2016</c:v>
                </c:pt>
                <c:pt idx="2">
                  <c:v>2017</c:v>
                </c:pt>
                <c:pt idx="3">
                  <c:v>2020</c:v>
                </c:pt>
                <c:pt idx="4">
                  <c:v>2021</c:v>
                </c:pt>
                <c:pt idx="5">
                  <c:v>2022</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5ACE-4151-A72E-CD72C1832554}"/>
            </c:ext>
          </c:extLst>
        </c:ser>
        <c:dLbls>
          <c:showLegendKey val="0"/>
          <c:showVal val="0"/>
          <c:showCatName val="0"/>
          <c:showSerName val="0"/>
          <c:showPercent val="0"/>
          <c:showBubbleSize val="0"/>
        </c:dLbls>
        <c:axId val="354270208"/>
        <c:axId val="362366848"/>
      </c:scatterChart>
      <c:valAx>
        <c:axId val="354270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663BBF7-45AC-4B87-AF11-4BC774D4F6AD}"/>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D125C0C4-B15B-40FA-B8DD-8814132D358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7F97BA40-5E92-4235-97D7-31C7EDBDABA6}"/>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0C1B4F53-8F26-40B8-B800-30012A7E8B53}"/>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BBB89851-82FB-486E-B59C-3E83C97502C4}"/>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C6658E61-3564-4DAB-96FE-2986E1731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6FCAAB30-FB3A-45F6-B3CD-0B2E2D785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2F1F1E07-23CF-4455-B3F9-A8031A1B1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A2CBAD3-6091-4BBF-90AC-A82119EFC82D}"/>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31060C4-4F91-4DD8-BEAB-89996BE71055}"/>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F8C1E2A-DF2F-4FD0-A3B5-9C5A5FE7DCC9}"/>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8B7F9876-9B12-4B48-BB82-614B97C125E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075E2A2-E321-4470-8299-E793CCB0D43D}"/>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73CB9D0-D9C1-4805-B63E-B91D9BFEC56E}"/>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7FFA9B7-DF7A-43DC-B6F8-C042431ED28F}"/>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2CD8-0F25-4A20-883B-D290DAC2F698}">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9" customWidth="true"/>
    <col min="2" max="2" width="2.375" style="279" customWidth="true"/>
    <col min="3" max="3" width="58" style="279" customWidth="true"/>
    <col min="4" max="4" width="7.75" style="279" customWidth="true"/>
    <col min="5" max="16384" width="7.75" style="279"/>
  </cols>
  <sheetData>
    <row xmlns:x14ac="http://schemas.microsoft.com/office/spreadsheetml/2009/9/ac" r="1" ht="29.25" customHeight="true" x14ac:dyDescent="0.25">
      <c r="A1" s="276"/>
      <c r="B1" s="277"/>
      <c r="C1" s="277"/>
      <c r="D1" s="277"/>
      <c r="E1" s="278"/>
      <c r="F1" s="278"/>
      <c r="G1" s="278"/>
      <c r="H1" s="278"/>
      <c r="I1" s="278"/>
      <c r="J1" s="278"/>
      <c r="K1" s="278"/>
      <c r="L1" s="278"/>
      <c r="M1" s="278"/>
      <c r="N1" s="278"/>
      <c r="O1" s="278"/>
      <c r="P1" s="278"/>
      <c r="Q1" s="278"/>
      <c r="R1" s="278"/>
    </row>
    <row xmlns:x14ac="http://schemas.microsoft.com/office/spreadsheetml/2009/9/ac" r="2" ht="23.25" x14ac:dyDescent="0.35">
      <c r="A2" s="277"/>
      <c r="B2" s="277"/>
      <c r="C2" s="280"/>
      <c r="D2" s="277"/>
      <c r="E2" s="278"/>
      <c r="F2" s="278"/>
      <c r="G2" s="277"/>
      <c r="H2" s="278"/>
      <c r="I2" s="278"/>
      <c r="J2" s="278"/>
      <c r="K2" s="278"/>
      <c r="L2" s="278"/>
      <c r="M2" s="278"/>
      <c r="N2" s="278"/>
      <c r="O2" s="278"/>
      <c r="P2" s="278"/>
      <c r="Q2" s="278"/>
      <c r="R2" s="278"/>
    </row>
    <row xmlns:x14ac="http://schemas.microsoft.com/office/spreadsheetml/2009/9/ac" r="3" ht="15" x14ac:dyDescent="0.2">
      <c r="A3" s="277"/>
      <c r="B3" s="277"/>
      <c r="C3" s="277"/>
      <c r="D3" s="277"/>
      <c r="F3" s="277"/>
      <c r="G3" s="277"/>
      <c r="H3" s="281"/>
      <c r="I3" s="281"/>
      <c r="J3" s="281"/>
      <c r="K3" s="281"/>
      <c r="L3" s="278"/>
      <c r="M3" s="278"/>
      <c r="N3" s="278"/>
      <c r="O3" s="278"/>
      <c r="P3" s="278"/>
      <c r="Q3" s="278"/>
      <c r="R3" s="278"/>
    </row>
    <row xmlns:x14ac="http://schemas.microsoft.com/office/spreadsheetml/2009/9/ac" r="4" ht="40.5" x14ac:dyDescent="0.2">
      <c r="A4" s="277"/>
      <c r="B4" s="277"/>
      <c r="C4" s="282" t="s">
        <v>129</v>
      </c>
      <c r="D4" s="277"/>
      <c r="E4" s="283"/>
      <c r="F4" s="278"/>
      <c r="G4" s="277"/>
      <c r="H4" s="278"/>
      <c r="I4" s="278"/>
      <c r="J4" s="278"/>
      <c r="K4" s="278"/>
      <c r="L4" s="278"/>
      <c r="M4" s="278"/>
      <c r="N4" s="278"/>
      <c r="O4" s="278"/>
      <c r="P4" s="278"/>
      <c r="Q4" s="278"/>
      <c r="R4" s="278"/>
    </row>
    <row xmlns:x14ac="http://schemas.microsoft.com/office/spreadsheetml/2009/9/ac" r="5" ht="20.25" x14ac:dyDescent="0.2">
      <c r="A5" s="277"/>
      <c r="B5" s="277"/>
      <c r="C5" s="284"/>
      <c r="D5" s="277"/>
      <c r="E5" s="283"/>
      <c r="F5" s="278"/>
      <c r="G5" s="277"/>
      <c r="H5" s="278"/>
      <c r="I5" s="278"/>
      <c r="J5" s="278"/>
      <c r="K5" s="278"/>
      <c r="L5" s="278"/>
      <c r="M5" s="278"/>
      <c r="N5" s="278"/>
      <c r="O5" s="278"/>
      <c r="P5" s="278"/>
      <c r="Q5" s="278"/>
      <c r="R5" s="278"/>
    </row>
    <row xmlns:x14ac="http://schemas.microsoft.com/office/spreadsheetml/2009/9/ac" r="6" ht="15" x14ac:dyDescent="0.2">
      <c r="A6" s="277"/>
      <c r="B6" s="277"/>
      <c r="C6" s="285" t="s">
        <v>136</v>
      </c>
      <c r="D6" s="278"/>
      <c r="E6" s="278"/>
      <c r="F6" s="278"/>
      <c r="G6" s="278"/>
      <c r="H6" s="278"/>
      <c r="I6" s="278"/>
      <c r="J6" s="278"/>
      <c r="K6" s="278"/>
      <c r="L6" s="278"/>
      <c r="M6" s="278"/>
      <c r="N6" s="278"/>
      <c r="O6" s="278"/>
      <c r="P6" s="278"/>
      <c r="Q6" s="278"/>
      <c r="R6" s="278"/>
    </row>
    <row xmlns:x14ac="http://schemas.microsoft.com/office/spreadsheetml/2009/9/ac" r="7" ht="26.25" x14ac:dyDescent="0.4">
      <c r="A7" s="277"/>
      <c r="B7" s="277"/>
      <c r="C7" s="286" t="str">
        <f>+'Water Data'!D1</f>
        <v>Serbia</v>
      </c>
      <c r="D7" s="278"/>
      <c r="E7" s="278"/>
      <c r="F7" s="278"/>
      <c r="G7" s="278"/>
      <c r="H7" s="278"/>
      <c r="I7" s="278"/>
      <c r="J7" s="278"/>
      <c r="K7" s="278"/>
      <c r="L7" s="278"/>
      <c r="M7" s="278"/>
      <c r="N7" s="278"/>
      <c r="O7" s="278"/>
      <c r="P7" s="278"/>
      <c r="Q7" s="278"/>
      <c r="R7" s="278"/>
    </row>
    <row xmlns:x14ac="http://schemas.microsoft.com/office/spreadsheetml/2009/9/ac" r="8" ht="15" x14ac:dyDescent="0.2">
      <c r="A8" s="277"/>
      <c r="B8" s="277"/>
      <c r="C8" s="277"/>
      <c r="D8" s="278"/>
      <c r="E8" s="278"/>
      <c r="F8" s="278"/>
      <c r="G8" s="278"/>
      <c r="H8" s="278"/>
      <c r="I8" s="278"/>
      <c r="J8" s="278"/>
      <c r="K8" s="278"/>
      <c r="L8" s="278"/>
      <c r="M8" s="278"/>
      <c r="N8" s="278"/>
      <c r="O8" s="278"/>
      <c r="P8" s="278"/>
      <c r="Q8" s="278"/>
      <c r="R8" s="278"/>
    </row>
    <row xmlns:x14ac="http://schemas.microsoft.com/office/spreadsheetml/2009/9/ac" r="9" ht="15" x14ac:dyDescent="0.2">
      <c r="A9" s="277"/>
      <c r="B9" s="277"/>
      <c r="C9" s="287" t="s">
        <v>276</v>
      </c>
      <c r="D9" s="278"/>
      <c r="E9" s="278"/>
      <c r="F9" s="278"/>
      <c r="G9" s="278"/>
      <c r="H9" s="278"/>
      <c r="I9" s="278"/>
      <c r="J9" s="278"/>
      <c r="K9" s="278"/>
      <c r="L9" s="278"/>
      <c r="M9" s="278"/>
      <c r="N9" s="278"/>
      <c r="O9" s="278"/>
      <c r="P9" s="278"/>
      <c r="Q9" s="278"/>
      <c r="R9" s="278"/>
    </row>
    <row xmlns:x14ac="http://schemas.microsoft.com/office/spreadsheetml/2009/9/ac" r="10" ht="15" x14ac:dyDescent="0.2">
      <c r="A10" s="277"/>
      <c r="B10" s="277"/>
      <c r="C10" s="285"/>
      <c r="D10" s="278"/>
      <c r="E10" s="278"/>
      <c r="F10" s="278"/>
      <c r="G10" s="278"/>
      <c r="H10" s="278"/>
      <c r="I10" s="278"/>
      <c r="J10" s="278"/>
      <c r="K10" s="278"/>
      <c r="L10" s="278"/>
      <c r="M10" s="278"/>
      <c r="N10" s="278"/>
      <c r="O10" s="278"/>
      <c r="P10" s="278"/>
      <c r="Q10" s="278"/>
      <c r="R10" s="278"/>
    </row>
    <row xmlns:x14ac="http://schemas.microsoft.com/office/spreadsheetml/2009/9/ac" r="11" ht="15.95" customHeight="true" x14ac:dyDescent="0.2">
      <c r="A11" s="277"/>
      <c r="C11" s="311" t="s">
        <v>32</v>
      </c>
      <c r="D11" s="288"/>
      <c r="E11" s="289"/>
      <c r="F11" s="288"/>
      <c r="G11" s="288"/>
      <c r="H11" s="278"/>
      <c r="I11" s="278"/>
      <c r="J11" s="278"/>
      <c r="K11" s="278"/>
      <c r="L11" s="278"/>
      <c r="M11" s="278"/>
      <c r="N11" s="278"/>
      <c r="O11" s="278"/>
      <c r="P11" s="278"/>
      <c r="Q11" s="278"/>
      <c r="R11" s="278"/>
    </row>
    <row xmlns:x14ac="http://schemas.microsoft.com/office/spreadsheetml/2009/9/ac" r="12" ht="9" customHeight="true" x14ac:dyDescent="0.2">
      <c r="A12" s="277"/>
      <c r="B12" s="278"/>
      <c r="C12" s="290"/>
      <c r="D12" s="288"/>
      <c r="E12" s="289"/>
      <c r="F12" s="288"/>
      <c r="G12" s="288"/>
      <c r="H12" s="278"/>
      <c r="I12" s="278"/>
      <c r="J12" s="278"/>
      <c r="K12" s="278"/>
      <c r="L12" s="278"/>
      <c r="M12" s="278"/>
      <c r="N12" s="278"/>
      <c r="O12" s="278"/>
      <c r="P12" s="278"/>
      <c r="Q12" s="278"/>
      <c r="R12" s="278"/>
    </row>
    <row xmlns:x14ac="http://schemas.microsoft.com/office/spreadsheetml/2009/9/ac" r="13" ht="24.95" customHeight="true" x14ac:dyDescent="0.25">
      <c r="A13" s="277"/>
      <c r="B13" s="278"/>
      <c r="C13" s="291" t="s">
        <v>130</v>
      </c>
      <c r="D13" s="288"/>
      <c r="E13" s="289"/>
      <c r="F13" s="288"/>
      <c r="G13" s="288"/>
      <c r="H13" s="278"/>
      <c r="I13" s="278"/>
      <c r="J13" s="278"/>
      <c r="K13" s="278"/>
      <c r="L13" s="278"/>
      <c r="M13" s="278"/>
      <c r="N13" s="278"/>
      <c r="O13" s="278"/>
      <c r="P13" s="278"/>
      <c r="Q13" s="278"/>
      <c r="R13" s="278"/>
    </row>
    <row xmlns:x14ac="http://schemas.microsoft.com/office/spreadsheetml/2009/9/ac" r="14" ht="21.95" customHeight="true" x14ac:dyDescent="0.2">
      <c r="A14" s="277"/>
      <c r="B14" s="292"/>
      <c r="C14" s="293" t="s">
        <v>137</v>
      </c>
      <c r="D14" s="288"/>
      <c r="E14" s="289"/>
      <c r="F14" s="288"/>
      <c r="G14" s="288"/>
      <c r="H14" s="278"/>
      <c r="I14" s="278"/>
      <c r="J14" s="278"/>
      <c r="K14" s="278"/>
      <c r="L14" s="278"/>
      <c r="M14" s="278"/>
      <c r="N14" s="278"/>
      <c r="O14" s="278"/>
      <c r="P14" s="278"/>
      <c r="Q14" s="278"/>
      <c r="R14" s="278"/>
    </row>
    <row xmlns:x14ac="http://schemas.microsoft.com/office/spreadsheetml/2009/9/ac" r="15" ht="15" x14ac:dyDescent="0.2">
      <c r="A15" s="277"/>
      <c r="B15" s="292"/>
      <c r="C15" s="294" t="s">
        <v>138</v>
      </c>
      <c r="D15" s="288"/>
      <c r="E15" s="289"/>
      <c r="F15" s="288"/>
      <c r="G15" s="288"/>
      <c r="H15" s="278"/>
      <c r="I15" s="278"/>
      <c r="J15" s="278"/>
      <c r="K15" s="278"/>
      <c r="L15" s="278"/>
      <c r="M15" s="278"/>
      <c r="N15" s="278"/>
      <c r="O15" s="278"/>
      <c r="P15" s="278"/>
      <c r="Q15" s="278"/>
      <c r="R15" s="278"/>
    </row>
    <row xmlns:x14ac="http://schemas.microsoft.com/office/spreadsheetml/2009/9/ac" r="16" ht="15" x14ac:dyDescent="0.2">
      <c r="A16" s="277"/>
      <c r="B16" s="292"/>
      <c r="C16" s="293" t="s">
        <v>251</v>
      </c>
      <c r="D16" s="288"/>
      <c r="E16" s="289"/>
      <c r="F16" s="288"/>
      <c r="G16" s="288"/>
      <c r="H16" s="278"/>
      <c r="I16" s="278"/>
      <c r="J16" s="278"/>
      <c r="K16" s="278"/>
      <c r="L16" s="278"/>
      <c r="M16" s="278"/>
      <c r="N16" s="278"/>
      <c r="O16" s="278"/>
      <c r="P16" s="278"/>
      <c r="Q16" s="278"/>
      <c r="R16" s="278"/>
    </row>
    <row xmlns:x14ac="http://schemas.microsoft.com/office/spreadsheetml/2009/9/ac" r="17" ht="26.1" customHeight="true" x14ac:dyDescent="0.2">
      <c r="A17" s="277"/>
      <c r="B17" s="289"/>
      <c r="C17" s="295"/>
      <c r="D17" s="288"/>
      <c r="E17" s="292"/>
      <c r="F17" s="288"/>
      <c r="G17" s="288"/>
      <c r="H17" s="278"/>
      <c r="I17" s="278"/>
      <c r="J17" s="278"/>
      <c r="K17" s="278"/>
      <c r="L17" s="278"/>
      <c r="M17" s="278"/>
      <c r="N17" s="278"/>
      <c r="O17" s="278"/>
      <c r="P17" s="278"/>
      <c r="Q17" s="278"/>
      <c r="R17" s="278"/>
    </row>
    <row xmlns:x14ac="http://schemas.microsoft.com/office/spreadsheetml/2009/9/ac" r="18" ht="15.75" x14ac:dyDescent="0.25">
      <c r="A18" s="277"/>
      <c r="B18" s="289"/>
      <c r="C18" s="296" t="s">
        <v>33</v>
      </c>
      <c r="D18" s="288"/>
      <c r="E18" s="297"/>
      <c r="F18" s="288"/>
      <c r="G18" s="288"/>
      <c r="H18" s="278"/>
      <c r="I18" s="278"/>
      <c r="J18" s="278"/>
      <c r="K18" s="278"/>
      <c r="L18" s="278"/>
      <c r="M18" s="278"/>
      <c r="N18" s="278"/>
      <c r="O18" s="278"/>
      <c r="P18" s="278"/>
      <c r="Q18" s="278"/>
      <c r="R18" s="278"/>
    </row>
    <row xmlns:x14ac="http://schemas.microsoft.com/office/spreadsheetml/2009/9/ac" r="19" ht="15" x14ac:dyDescent="0.2">
      <c r="A19" s="277"/>
      <c r="B19" s="289"/>
      <c r="C19" s="298" t="s">
        <v>131</v>
      </c>
      <c r="D19" s="288"/>
      <c r="E19" s="299"/>
      <c r="F19" s="288"/>
      <c r="G19" s="288"/>
      <c r="H19" s="278"/>
      <c r="I19" s="278"/>
      <c r="J19" s="278"/>
      <c r="K19" s="278"/>
      <c r="L19" s="278"/>
      <c r="M19" s="278"/>
      <c r="N19" s="278"/>
      <c r="O19" s="278"/>
      <c r="P19" s="278"/>
      <c r="Q19" s="278"/>
      <c r="R19" s="278"/>
    </row>
    <row xmlns:x14ac="http://schemas.microsoft.com/office/spreadsheetml/2009/9/ac" r="20" ht="15" x14ac:dyDescent="0.2">
      <c r="A20" s="277"/>
      <c r="B20" s="289"/>
      <c r="C20" s="367" t="s">
        <v>132</v>
      </c>
      <c r="D20" s="288"/>
      <c r="E20" s="300"/>
      <c r="F20" s="288"/>
      <c r="G20" s="288"/>
      <c r="H20" s="278"/>
      <c r="I20" s="278"/>
      <c r="J20" s="278"/>
      <c r="K20" s="278"/>
      <c r="L20" s="278"/>
      <c r="M20" s="278"/>
      <c r="N20" s="278"/>
      <c r="O20" s="278"/>
      <c r="P20" s="278"/>
      <c r="Q20" s="278"/>
      <c r="R20" s="278"/>
    </row>
    <row xmlns:x14ac="http://schemas.microsoft.com/office/spreadsheetml/2009/9/ac" r="21" ht="15" x14ac:dyDescent="0.2">
      <c r="A21" s="277"/>
      <c r="B21" s="289"/>
      <c r="C21" s="368" t="s">
        <v>133</v>
      </c>
      <c r="D21" s="288"/>
      <c r="E21" s="301"/>
      <c r="F21" s="288"/>
      <c r="G21" s="288"/>
      <c r="H21" s="278"/>
      <c r="I21" s="278"/>
      <c r="J21" s="278"/>
      <c r="K21" s="278"/>
      <c r="L21" s="278"/>
      <c r="M21" s="278"/>
      <c r="N21" s="278"/>
      <c r="O21" s="278"/>
      <c r="P21" s="278"/>
      <c r="Q21" s="278"/>
      <c r="R21" s="278"/>
    </row>
    <row xmlns:x14ac="http://schemas.microsoft.com/office/spreadsheetml/2009/9/ac" r="22" ht="15" x14ac:dyDescent="0.2">
      <c r="A22" s="277"/>
      <c r="B22" s="289"/>
      <c r="C22" s="369" t="s">
        <v>134</v>
      </c>
      <c r="D22" s="288"/>
      <c r="E22" s="288"/>
      <c r="F22" s="288"/>
      <c r="G22" s="288"/>
      <c r="H22" s="278"/>
      <c r="I22" s="278"/>
      <c r="J22" s="278"/>
      <c r="K22" s="278"/>
      <c r="L22" s="278"/>
      <c r="M22" s="278"/>
      <c r="N22" s="278"/>
      <c r="O22" s="278"/>
      <c r="P22" s="278"/>
      <c r="Q22" s="278"/>
      <c r="R22" s="278"/>
    </row>
    <row xmlns:x14ac="http://schemas.microsoft.com/office/spreadsheetml/2009/9/ac" r="23" ht="15" x14ac:dyDescent="0.2">
      <c r="A23" s="277"/>
      <c r="B23" s="289"/>
      <c r="C23" s="298" t="s">
        <v>135</v>
      </c>
      <c r="D23" s="288"/>
      <c r="E23" s="288"/>
      <c r="F23" s="288"/>
      <c r="G23" s="288"/>
      <c r="H23" s="278"/>
      <c r="I23" s="278"/>
      <c r="J23" s="278"/>
      <c r="K23" s="278"/>
      <c r="L23" s="278"/>
      <c r="M23" s="278"/>
      <c r="N23" s="278"/>
      <c r="O23" s="278"/>
      <c r="P23" s="278"/>
      <c r="Q23" s="278"/>
      <c r="R23" s="278"/>
    </row>
    <row xmlns:x14ac="http://schemas.microsoft.com/office/spreadsheetml/2009/9/ac" r="24" ht="15" x14ac:dyDescent="0.2">
      <c r="A24" s="277"/>
      <c r="B24" s="289"/>
      <c r="C24" s="302"/>
      <c r="D24" s="288"/>
      <c r="E24" s="288"/>
      <c r="F24" s="288"/>
      <c r="G24" s="288"/>
      <c r="H24" s="278"/>
      <c r="I24" s="278"/>
      <c r="J24" s="278"/>
      <c r="K24" s="278"/>
      <c r="L24" s="278"/>
      <c r="M24" s="278"/>
      <c r="N24" s="278"/>
      <c r="O24" s="278"/>
      <c r="P24" s="278"/>
      <c r="Q24" s="278"/>
      <c r="R24" s="278"/>
    </row>
    <row xmlns:x14ac="http://schemas.microsoft.com/office/spreadsheetml/2009/9/ac" r="25" ht="15.95" customHeight="true" x14ac:dyDescent="0.2">
      <c r="A25" s="303"/>
      <c r="B25" s="303"/>
      <c r="C25" s="304"/>
      <c r="D25" s="277"/>
      <c r="E25" s="278"/>
      <c r="F25" s="278"/>
      <c r="G25" s="278"/>
      <c r="H25" s="278"/>
      <c r="I25" s="278"/>
      <c r="J25" s="278"/>
      <c r="K25" s="278"/>
      <c r="L25" s="278"/>
      <c r="M25" s="278"/>
      <c r="N25" s="278"/>
      <c r="O25" s="278"/>
      <c r="P25" s="278"/>
      <c r="Q25" s="278"/>
      <c r="R25" s="278"/>
    </row>
    <row xmlns:x14ac="http://schemas.microsoft.com/office/spreadsheetml/2009/9/ac" r="26" ht="23.25" x14ac:dyDescent="0.2">
      <c r="A26" s="303"/>
      <c r="B26" s="303"/>
      <c r="C26" s="303"/>
      <c r="D26" s="277"/>
      <c r="E26" s="278"/>
      <c r="F26" s="278"/>
      <c r="G26" s="278"/>
      <c r="H26" s="278"/>
      <c r="I26" s="278"/>
      <c r="J26" s="278"/>
      <c r="K26" s="278"/>
      <c r="L26" s="278"/>
      <c r="M26" s="278"/>
      <c r="N26" s="278"/>
      <c r="O26" s="278"/>
      <c r="P26" s="278"/>
      <c r="Q26" s="278"/>
      <c r="R26" s="278"/>
    </row>
    <row xmlns:x14ac="http://schemas.microsoft.com/office/spreadsheetml/2009/9/ac" r="27" ht="15" x14ac:dyDescent="0.2">
      <c r="A27" s="305"/>
      <c r="B27" s="306"/>
      <c r="C27" s="307"/>
      <c r="D27" s="277"/>
      <c r="E27" s="278"/>
      <c r="F27" s="278"/>
      <c r="G27" s="278"/>
      <c r="H27" s="278"/>
      <c r="I27" s="278"/>
      <c r="J27" s="278"/>
      <c r="K27" s="278"/>
      <c r="L27" s="278"/>
      <c r="M27" s="278"/>
      <c r="N27" s="278"/>
      <c r="O27" s="278"/>
      <c r="P27" s="278"/>
      <c r="Q27" s="278"/>
      <c r="R27" s="278"/>
    </row>
    <row xmlns:x14ac="http://schemas.microsoft.com/office/spreadsheetml/2009/9/ac" r="28" ht="15" x14ac:dyDescent="0.2">
      <c r="A28" s="305"/>
      <c r="B28" s="306"/>
      <c r="C28" s="308"/>
      <c r="D28" s="277"/>
      <c r="E28" s="278"/>
      <c r="F28" s="278"/>
      <c r="G28" s="278"/>
      <c r="H28" s="278"/>
      <c r="I28" s="278"/>
      <c r="J28" s="278"/>
      <c r="K28" s="278"/>
      <c r="L28" s="278"/>
      <c r="M28" s="278"/>
      <c r="N28" s="278"/>
      <c r="O28" s="278"/>
      <c r="P28" s="278"/>
      <c r="Q28" s="278"/>
      <c r="R28" s="278"/>
    </row>
    <row xmlns:x14ac="http://schemas.microsoft.com/office/spreadsheetml/2009/9/ac" r="29" ht="15" x14ac:dyDescent="0.2">
      <c r="A29" s="305"/>
      <c r="B29" s="306"/>
      <c r="C29" s="309"/>
      <c r="D29" s="277"/>
      <c r="E29" s="278"/>
      <c r="F29" s="278"/>
      <c r="G29" s="278"/>
      <c r="H29" s="278"/>
      <c r="I29" s="278"/>
      <c r="J29" s="278"/>
      <c r="K29" s="278"/>
      <c r="L29" s="278"/>
      <c r="M29" s="278"/>
      <c r="N29" s="278"/>
      <c r="O29" s="278"/>
      <c r="P29" s="278"/>
      <c r="Q29" s="278"/>
      <c r="R29" s="278"/>
    </row>
    <row xmlns:x14ac="http://schemas.microsoft.com/office/spreadsheetml/2009/9/ac" r="30" ht="15" x14ac:dyDescent="0.2">
      <c r="A30" s="305"/>
      <c r="B30" s="306"/>
      <c r="C30" s="309"/>
      <c r="D30" s="277"/>
      <c r="E30" s="278"/>
      <c r="F30" s="278"/>
      <c r="G30" s="278"/>
      <c r="H30" s="278"/>
      <c r="I30" s="278"/>
      <c r="J30" s="278"/>
      <c r="K30" s="278"/>
      <c r="L30" s="278"/>
      <c r="M30" s="278"/>
      <c r="N30" s="278"/>
      <c r="O30" s="278"/>
      <c r="P30" s="278"/>
      <c r="Q30" s="278"/>
      <c r="R30" s="278"/>
    </row>
    <row xmlns:x14ac="http://schemas.microsoft.com/office/spreadsheetml/2009/9/ac" r="31" ht="15" x14ac:dyDescent="0.2">
      <c r="A31" s="305"/>
      <c r="B31" s="306"/>
      <c r="C31" s="309"/>
      <c r="D31" s="277"/>
      <c r="E31" s="278"/>
      <c r="F31" s="278"/>
      <c r="G31" s="278"/>
      <c r="H31" s="278"/>
      <c r="I31" s="278"/>
      <c r="J31" s="278"/>
      <c r="K31" s="278"/>
      <c r="L31" s="278"/>
      <c r="M31" s="278"/>
      <c r="N31" s="278"/>
      <c r="O31" s="278"/>
      <c r="P31" s="278"/>
      <c r="Q31" s="278"/>
      <c r="R31" s="278"/>
    </row>
    <row xmlns:x14ac="http://schemas.microsoft.com/office/spreadsheetml/2009/9/ac" r="32" ht="15" x14ac:dyDescent="0.2">
      <c r="A32" s="305"/>
      <c r="B32" s="306"/>
      <c r="C32" s="309"/>
      <c r="D32" s="277"/>
      <c r="E32" s="278"/>
      <c r="F32" s="278"/>
      <c r="G32" s="278"/>
      <c r="H32" s="278"/>
      <c r="I32" s="278"/>
      <c r="J32" s="278"/>
      <c r="K32" s="278"/>
      <c r="L32" s="278"/>
      <c r="M32" s="278"/>
      <c r="N32" s="278"/>
      <c r="O32" s="278"/>
      <c r="P32" s="278"/>
      <c r="Q32" s="278"/>
      <c r="R32" s="278"/>
    </row>
    <row xmlns:x14ac="http://schemas.microsoft.com/office/spreadsheetml/2009/9/ac" r="33" ht="15" x14ac:dyDescent="0.2">
      <c r="A33" s="305"/>
      <c r="B33" s="306"/>
      <c r="C33" s="309"/>
      <c r="D33" s="277"/>
      <c r="E33" s="278"/>
      <c r="F33" s="278"/>
      <c r="G33" s="278"/>
      <c r="H33" s="278"/>
      <c r="I33" s="278"/>
      <c r="J33" s="278"/>
      <c r="K33" s="278"/>
      <c r="L33" s="278"/>
      <c r="M33" s="278"/>
      <c r="N33" s="278"/>
      <c r="O33" s="278"/>
      <c r="P33" s="278"/>
      <c r="Q33" s="278"/>
      <c r="R33" s="278"/>
    </row>
    <row xmlns:x14ac="http://schemas.microsoft.com/office/spreadsheetml/2009/9/ac" r="34" ht="15" x14ac:dyDescent="0.2">
      <c r="A34" s="305"/>
      <c r="B34" s="306"/>
      <c r="D34" s="277"/>
      <c r="E34" s="278"/>
      <c r="F34" s="278"/>
      <c r="G34" s="278"/>
      <c r="H34" s="278"/>
      <c r="I34" s="278"/>
      <c r="J34" s="278"/>
      <c r="K34" s="278"/>
      <c r="L34" s="278"/>
      <c r="M34" s="278"/>
      <c r="N34" s="278"/>
      <c r="O34" s="278"/>
      <c r="P34" s="278"/>
      <c r="Q34" s="278"/>
      <c r="R34" s="278"/>
    </row>
    <row xmlns:x14ac="http://schemas.microsoft.com/office/spreadsheetml/2009/9/ac" r="35" ht="15" x14ac:dyDescent="0.2">
      <c r="A35" s="277"/>
      <c r="B35" s="277"/>
      <c r="C35" s="277"/>
      <c r="D35" s="277"/>
      <c r="E35" s="278"/>
      <c r="F35" s="278"/>
      <c r="G35" s="278"/>
      <c r="H35" s="278"/>
      <c r="I35" s="278"/>
      <c r="J35" s="278"/>
      <c r="K35" s="278"/>
      <c r="L35" s="278"/>
      <c r="M35" s="278"/>
      <c r="N35" s="278"/>
      <c r="O35" s="278"/>
      <c r="P35" s="278"/>
      <c r="Q35" s="278"/>
      <c r="R35" s="278"/>
    </row>
    <row xmlns:x14ac="http://schemas.microsoft.com/office/spreadsheetml/2009/9/ac" r="36" ht="15" x14ac:dyDescent="0.2">
      <c r="A36" s="277"/>
      <c r="B36" s="277"/>
      <c r="C36" s="277"/>
      <c r="D36" s="277"/>
      <c r="E36" s="278"/>
      <c r="F36" s="278"/>
      <c r="G36" s="278"/>
      <c r="H36" s="278"/>
      <c r="I36" s="278"/>
      <c r="J36" s="278"/>
      <c r="K36" s="278"/>
      <c r="L36" s="278"/>
      <c r="M36" s="278"/>
      <c r="N36" s="278"/>
      <c r="O36" s="278"/>
      <c r="P36" s="278"/>
      <c r="Q36" s="278"/>
      <c r="R36" s="278"/>
    </row>
    <row xmlns:x14ac="http://schemas.microsoft.com/office/spreadsheetml/2009/9/ac" r="37" ht="15" x14ac:dyDescent="0.2">
      <c r="A37" s="277"/>
      <c r="B37" s="277"/>
      <c r="C37" s="277"/>
      <c r="D37" s="277"/>
    </row>
    <row xmlns:x14ac="http://schemas.microsoft.com/office/spreadsheetml/2009/9/ac" r="38" ht="15" x14ac:dyDescent="0.2">
      <c r="A38" s="277"/>
      <c r="B38" s="277"/>
      <c r="C38" s="277"/>
      <c r="D38" s="277"/>
    </row>
    <row xmlns:x14ac="http://schemas.microsoft.com/office/spreadsheetml/2009/9/ac" r="39" ht="15" x14ac:dyDescent="0.2">
      <c r="A39" s="277"/>
      <c r="B39" s="277"/>
      <c r="C39" s="277"/>
      <c r="D39" s="277"/>
    </row>
    <row xmlns:x14ac="http://schemas.microsoft.com/office/spreadsheetml/2009/9/ac" r="40" ht="15" x14ac:dyDescent="0.2">
      <c r="A40" s="277"/>
      <c r="B40" s="277"/>
      <c r="C40" s="277"/>
      <c r="D40" s="277"/>
    </row>
    <row xmlns:x14ac="http://schemas.microsoft.com/office/spreadsheetml/2009/9/ac" r="46" x14ac:dyDescent="0.2">
      <c r="L46" s="31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R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style="124"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 min="242" max="242" width="24.625" style="124" customWidth="true"/>
    <col min="243" max="243" width="29.75" customWidth="true"/>
    <col min="244" max="249" width="7.875" customWidth="true"/>
    <col min="250" max="251" width="1.125" customWidth="true"/>
    <col min="252" max="252" width="24.625" style="124" customWidth="true"/>
    <col min="253" max="253" width="29.75" customWidth="true"/>
    <col min="254" max="259" width="7.875" customWidth="true"/>
    <col min="260" max="261" width="1.125" customWidth="true"/>
  </cols>
  <sheetData>
    <row xmlns:x14ac="http://schemas.microsoft.com/office/spreadsheetml/2009/9/ac" r="1" s="315" customFormat="true" ht="30" customHeight="true" x14ac:dyDescent="0.25">
      <c r="B1" s="334" t="s">
        <v>31</v>
      </c>
      <c r="C1" s="562" t="s">
        <v>195</v>
      </c>
      <c r="D1" s="321" t="s">
        <v>143</v>
      </c>
      <c r="E1" s="321"/>
      <c r="F1" s="321"/>
      <c r="G1" s="321"/>
      <c r="H1" s="321"/>
      <c r="I1" s="332"/>
      <c r="J1" s="313"/>
      <c r="K1" s="313"/>
      <c r="L1" s="334" t="s">
        <v>31</v>
      </c>
      <c r="M1" s="562" t="s">
        <v>195</v>
      </c>
      <c r="N1" s="321" t="s">
        <v>143</v>
      </c>
      <c r="O1" s="321"/>
      <c r="P1" s="321"/>
      <c r="Q1" s="321"/>
      <c r="R1" s="321"/>
      <c r="S1" s="332"/>
      <c r="T1" s="313"/>
      <c r="U1" s="313"/>
      <c r="V1" s="334" t="s">
        <v>31</v>
      </c>
      <c r="W1" s="562">
        <v>2022</v>
      </c>
      <c r="X1" s="321" t="s">
        <v>143</v>
      </c>
      <c r="Y1" s="321"/>
      <c r="Z1" s="321"/>
      <c r="AA1" s="321"/>
      <c r="AB1" s="321"/>
      <c r="AC1" s="332"/>
      <c r="AD1" s="313"/>
      <c r="AE1" s="313"/>
      <c r="AF1" s="334" t="s">
        <v>31</v>
      </c>
      <c r="AG1" s="562">
        <v>2020</v>
      </c>
      <c r="AH1" s="321" t="s">
        <v>143</v>
      </c>
      <c r="AI1" s="321"/>
      <c r="AJ1" s="321"/>
      <c r="AK1" s="321"/>
      <c r="AL1" s="321"/>
      <c r="AM1" s="332"/>
      <c r="AN1" s="313"/>
      <c r="AO1" s="313"/>
      <c r="AP1" s="334" t="s">
        <v>31</v>
      </c>
      <c r="AQ1" s="562">
        <v>2022</v>
      </c>
      <c r="AR1" s="321" t="s">
        <v>143</v>
      </c>
      <c r="AS1" s="321"/>
      <c r="AT1" s="321"/>
      <c r="AU1" s="321"/>
      <c r="AV1" s="321"/>
      <c r="AW1" s="332"/>
      <c r="AX1" s="313"/>
      <c r="AY1" s="313"/>
      <c r="AZ1" s="334" t="s">
        <v>31</v>
      </c>
      <c r="BA1" s="562">
        <v>2022</v>
      </c>
      <c r="BB1" s="321" t="s">
        <v>143</v>
      </c>
      <c r="BC1" s="321"/>
      <c r="BD1" s="321"/>
      <c r="BE1" s="321"/>
      <c r="BF1" s="321"/>
      <c r="BG1" s="332"/>
      <c r="BH1" s="313"/>
      <c r="BI1" s="313"/>
      <c r="BJ1" s="334" t="s">
        <v>31</v>
      </c>
      <c r="BK1" s="562">
        <v>2022</v>
      </c>
      <c r="BL1" s="321" t="s">
        <v>143</v>
      </c>
      <c r="BM1" s="321"/>
      <c r="BN1" s="321"/>
      <c r="BO1" s="321"/>
      <c r="BP1" s="321"/>
      <c r="BQ1" s="332"/>
      <c r="BR1" s="313"/>
      <c r="BS1" s="313"/>
    </row>
    <row xmlns:x14ac="http://schemas.microsoft.com/office/spreadsheetml/2009/9/ac" r="2" s="315" customFormat="true" ht="30" customHeight="true" x14ac:dyDescent="0.25">
      <c r="A2" s="580" t="s">
        <v>250</v>
      </c>
      <c r="B2" s="322" t="s">
        <v>193</v>
      </c>
      <c r="C2" s="275" t="s">
        <v>145</v>
      </c>
      <c r="D2" s="275" t="s">
        <v>144</v>
      </c>
      <c r="E2" s="323"/>
      <c r="F2" s="323"/>
      <c r="G2" s="323"/>
      <c r="H2" s="323"/>
      <c r="I2" s="333"/>
      <c r="J2" s="316" t="s">
        <v>196</v>
      </c>
      <c r="K2" s="316"/>
      <c r="L2" s="322" t="s">
        <v>194</v>
      </c>
      <c r="M2" s="275" t="s">
        <v>164</v>
      </c>
      <c r="N2" s="275" t="s">
        <v>163</v>
      </c>
      <c r="O2" s="323"/>
      <c r="P2" s="323"/>
      <c r="Q2" s="323"/>
      <c r="R2" s="323"/>
      <c r="S2" s="333"/>
      <c r="T2" s="316" t="s">
        <v>196</v>
      </c>
      <c r="U2" s="316"/>
      <c r="V2" s="322" t="s">
        <v>268</v>
      </c>
      <c r="W2" s="275" t="s">
        <v>164</v>
      </c>
      <c r="X2" s="275" t="s">
        <v>265</v>
      </c>
      <c r="Y2" s="323"/>
      <c r="Z2" s="323"/>
      <c r="AA2" s="323"/>
      <c r="AB2" s="323"/>
      <c r="AC2" s="333"/>
      <c r="AD2" s="316" t="s">
        <v>196</v>
      </c>
      <c r="AE2" s="316"/>
      <c r="AF2" s="322" t="s">
        <v>269</v>
      </c>
      <c r="AG2" s="275" t="s">
        <v>145</v>
      </c>
      <c r="AH2" s="275" t="s">
        <v>214</v>
      </c>
      <c r="AI2" s="323"/>
      <c r="AJ2" s="323"/>
      <c r="AK2" s="323"/>
      <c r="AL2" s="323"/>
      <c r="AM2" s="333"/>
      <c r="AN2" s="316" t="s">
        <v>196</v>
      </c>
      <c r="AO2" s="316"/>
      <c r="AP2" s="322" t="s">
        <v>264</v>
      </c>
      <c r="AQ2" s="275" t="s">
        <v>164</v>
      </c>
      <c r="AR2" s="275" t="s">
        <v>265</v>
      </c>
      <c r="AS2" s="323"/>
      <c r="AT2" s="323"/>
      <c r="AU2" s="323"/>
      <c r="AV2" s="323"/>
      <c r="AW2" s="333"/>
      <c r="AX2" s="316" t="s">
        <v>196</v>
      </c>
      <c r="AY2" s="316"/>
      <c r="AZ2" s="322" t="s">
        <v>255</v>
      </c>
      <c r="BA2" s="275" t="s">
        <v>145</v>
      </c>
      <c r="BB2" s="275" t="s">
        <v>256</v>
      </c>
      <c r="BC2" s="323"/>
      <c r="BD2" s="323"/>
      <c r="BE2" s="323"/>
      <c r="BF2" s="323"/>
      <c r="BG2" s="333"/>
      <c r="BH2" s="316" t="s">
        <v>196</v>
      </c>
      <c r="BI2" s="316"/>
      <c r="BJ2" s="322" t="s">
        <v>270</v>
      </c>
      <c r="BK2" s="275" t="s">
        <v>145</v>
      </c>
      <c r="BL2" s="275" t="s">
        <v>271</v>
      </c>
      <c r="BM2" s="323"/>
      <c r="BN2" s="323"/>
      <c r="BO2" s="323"/>
      <c r="BP2" s="323"/>
      <c r="BQ2" s="333"/>
      <c r="BR2" s="316" t="s">
        <v>196</v>
      </c>
      <c r="BS2" s="316"/>
    </row>
    <row xmlns:x14ac="http://schemas.microsoft.com/office/spreadsheetml/2009/9/ac" r="3" s="254" customFormat="true" ht="18" customHeight="true" x14ac:dyDescent="0.25">
      <c r="A3" s="580"/>
      <c r="B3" s="363" t="s">
        <v>153</v>
      </c>
      <c r="C3" s="364" t="s">
        <v>54</v>
      </c>
      <c r="D3" s="365" t="s">
        <v>7</v>
      </c>
      <c r="E3" s="365" t="s">
        <v>1</v>
      </c>
      <c r="F3" s="365" t="s">
        <v>2</v>
      </c>
      <c r="G3" s="365" t="s">
        <v>16</v>
      </c>
      <c r="H3" s="365" t="s">
        <v>17</v>
      </c>
      <c r="I3" s="366" t="s">
        <v>18</v>
      </c>
      <c r="J3" s="252"/>
      <c r="K3" s="252"/>
      <c r="L3" s="363" t="s">
        <v>153</v>
      </c>
      <c r="M3" s="364" t="s">
        <v>54</v>
      </c>
      <c r="N3" s="365" t="s">
        <v>7</v>
      </c>
      <c r="O3" s="365" t="s">
        <v>1</v>
      </c>
      <c r="P3" s="365" t="s">
        <v>2</v>
      </c>
      <c r="Q3" s="365" t="s">
        <v>16</v>
      </c>
      <c r="R3" s="365" t="s">
        <v>17</v>
      </c>
      <c r="S3" s="366" t="s">
        <v>18</v>
      </c>
      <c r="T3" s="252"/>
      <c r="U3" s="252"/>
      <c r="V3" s="363" t="s">
        <v>153</v>
      </c>
      <c r="W3" s="364" t="s">
        <v>54</v>
      </c>
      <c r="X3" s="365" t="s">
        <v>7</v>
      </c>
      <c r="Y3" s="365" t="s">
        <v>1</v>
      </c>
      <c r="Z3" s="365" t="s">
        <v>2</v>
      </c>
      <c r="AA3" s="365" t="s">
        <v>16</v>
      </c>
      <c r="AB3" s="365" t="s">
        <v>17</v>
      </c>
      <c r="AC3" s="366" t="s">
        <v>18</v>
      </c>
      <c r="AD3" s="252"/>
      <c r="AE3" s="252"/>
      <c r="AF3" s="363" t="s">
        <v>153</v>
      </c>
      <c r="AG3" s="364" t="s">
        <v>54</v>
      </c>
      <c r="AH3" s="365" t="s">
        <v>7</v>
      </c>
      <c r="AI3" s="365" t="s">
        <v>1</v>
      </c>
      <c r="AJ3" s="365" t="s">
        <v>2</v>
      </c>
      <c r="AK3" s="365" t="s">
        <v>16</v>
      </c>
      <c r="AL3" s="365" t="s">
        <v>17</v>
      </c>
      <c r="AM3" s="366" t="s">
        <v>18</v>
      </c>
      <c r="AN3" s="252"/>
      <c r="AO3" s="252"/>
      <c r="AP3" s="363" t="s">
        <v>153</v>
      </c>
      <c r="AQ3" s="364" t="s">
        <v>54</v>
      </c>
      <c r="AR3" s="365" t="s">
        <v>7</v>
      </c>
      <c r="AS3" s="365" t="s">
        <v>1</v>
      </c>
      <c r="AT3" s="365" t="s">
        <v>2</v>
      </c>
      <c r="AU3" s="365" t="s">
        <v>16</v>
      </c>
      <c r="AV3" s="365" t="s">
        <v>17</v>
      </c>
      <c r="AW3" s="366" t="s">
        <v>18</v>
      </c>
      <c r="AX3" s="252"/>
      <c r="AY3" s="252"/>
      <c r="AZ3" s="363" t="s">
        <v>153</v>
      </c>
      <c r="BA3" s="364" t="s">
        <v>54</v>
      </c>
      <c r="BB3" s="365" t="s">
        <v>7</v>
      </c>
      <c r="BC3" s="365" t="s">
        <v>1</v>
      </c>
      <c r="BD3" s="365" t="s">
        <v>2</v>
      </c>
      <c r="BE3" s="365" t="s">
        <v>16</v>
      </c>
      <c r="BF3" s="365" t="s">
        <v>17</v>
      </c>
      <c r="BG3" s="366" t="s">
        <v>18</v>
      </c>
      <c r="BH3" s="252"/>
      <c r="BI3" s="252"/>
      <c r="BJ3" s="363" t="s">
        <v>153</v>
      </c>
      <c r="BK3" s="364" t="s">
        <v>54</v>
      </c>
      <c r="BL3" s="365" t="s">
        <v>7</v>
      </c>
      <c r="BM3" s="365" t="s">
        <v>1</v>
      </c>
      <c r="BN3" s="365" t="s">
        <v>2</v>
      </c>
      <c r="BO3" s="365" t="s">
        <v>16</v>
      </c>
      <c r="BP3" s="365" t="s">
        <v>17</v>
      </c>
      <c r="BQ3" s="366" t="s">
        <v>18</v>
      </c>
      <c r="BR3" s="252"/>
      <c r="BS3" s="252"/>
      <c r="BT3" s="253"/>
      <c r="BU3" s="253"/>
      <c r="BV3" s="245"/>
      <c r="BW3" s="245"/>
      <c r="BX3" s="245"/>
      <c r="BY3" s="245"/>
      <c r="BZ3" s="245"/>
      <c r="CA3" s="245"/>
      <c r="CD3" s="253"/>
      <c r="CN3" s="253"/>
      <c r="CX3" s="253"/>
      <c r="DH3" s="253"/>
      <c r="DR3" s="253"/>
      <c r="EB3" s="253"/>
      <c r="EL3" s="253"/>
      <c r="EV3" s="253"/>
      <c r="FF3" s="253"/>
      <c r="FP3" s="253"/>
      <c r="FZ3" s="253"/>
      <c r="GJ3" s="253"/>
      <c r="GT3" s="253"/>
      <c r="HD3" s="253"/>
      <c r="HN3" s="253"/>
      <c r="HX3" s="253"/>
      <c r="IH3" s="253"/>
      <c r="IR3" s="253"/>
    </row>
    <row xmlns:x14ac="http://schemas.microsoft.com/office/spreadsheetml/2009/9/ac" r="4" s="4" customFormat="true" x14ac:dyDescent="0.25">
      <c r="A4" s="390" t="str">
        <f>IF(ISBLANK('Data Summary'!A6),"",'Data Summary'!A6)</f>
        <v>SRB_2016_SUR</v>
      </c>
      <c r="B4" s="129"/>
      <c r="C4" s="91" t="s">
        <v>3</v>
      </c>
      <c r="D4" s="7"/>
      <c r="E4" s="7"/>
      <c r="F4" s="7"/>
      <c r="G4" s="7"/>
      <c r="H4" s="7"/>
      <c r="I4" s="25"/>
      <c r="J4" s="23"/>
      <c r="K4" s="23"/>
      <c r="L4" s="129"/>
      <c r="M4" s="91" t="s">
        <v>3</v>
      </c>
      <c r="N4" s="7"/>
      <c r="O4" s="7"/>
      <c r="P4" s="7"/>
      <c r="Q4" s="7"/>
      <c r="R4" s="7"/>
      <c r="S4" s="25"/>
      <c r="T4" s="23"/>
      <c r="U4" s="23"/>
      <c r="V4" s="129"/>
      <c r="W4" s="91" t="s">
        <v>3</v>
      </c>
      <c r="X4" s="7"/>
      <c r="Y4" s="7"/>
      <c r="Z4" s="7"/>
      <c r="AA4" s="7"/>
      <c r="AB4" s="7"/>
      <c r="AC4" s="25"/>
      <c r="AD4" s="23"/>
      <c r="AE4" s="23"/>
      <c r="AF4" s="129"/>
      <c r="AG4" s="91" t="s">
        <v>3</v>
      </c>
      <c r="AH4" s="7"/>
      <c r="AI4" s="7"/>
      <c r="AJ4" s="7"/>
      <c r="AK4" s="7"/>
      <c r="AL4" s="7"/>
      <c r="AM4" s="25"/>
      <c r="AN4" s="23"/>
      <c r="AO4" s="23"/>
      <c r="AP4" s="129"/>
      <c r="AQ4" s="91" t="s">
        <v>3</v>
      </c>
      <c r="AR4" s="7"/>
      <c r="AS4" s="7"/>
      <c r="AT4" s="7"/>
      <c r="AU4" s="7"/>
      <c r="AV4" s="7"/>
      <c r="AW4" s="25"/>
      <c r="AX4" s="23"/>
      <c r="AY4" s="23"/>
      <c r="AZ4" s="129"/>
      <c r="BA4" s="91" t="s">
        <v>3</v>
      </c>
      <c r="BB4" s="7"/>
      <c r="BC4" s="7"/>
      <c r="BD4" s="7"/>
      <c r="BE4" s="7"/>
      <c r="BF4" s="7"/>
      <c r="BG4" s="25"/>
      <c r="BH4" s="23"/>
      <c r="BI4" s="23"/>
      <c r="BJ4" s="129"/>
      <c r="BK4" s="91" t="s">
        <v>3</v>
      </c>
      <c r="BL4" s="7"/>
      <c r="BM4" s="7"/>
      <c r="BN4" s="7"/>
      <c r="BO4" s="7"/>
      <c r="BP4" s="7"/>
      <c r="BQ4" s="25"/>
      <c r="BR4" s="23"/>
      <c r="BS4" s="23"/>
      <c r="BT4" s="125"/>
      <c r="BU4" s="125"/>
      <c r="BV4" s="143"/>
      <c r="BW4" s="143"/>
      <c r="BX4" s="143"/>
      <c r="BY4" s="143"/>
      <c r="BZ4" s="143"/>
      <c r="CA4" s="143"/>
      <c r="CD4" s="125"/>
      <c r="CN4" s="125"/>
      <c r="CX4" s="125"/>
      <c r="DH4" s="125"/>
      <c r="DR4" s="125"/>
      <c r="EB4" s="125"/>
      <c r="EL4" s="125"/>
      <c r="EV4" s="125"/>
      <c r="FF4" s="125"/>
      <c r="FP4" s="125"/>
      <c r="FZ4" s="125"/>
      <c r="GJ4" s="125"/>
      <c r="GT4" s="125"/>
      <c r="HD4" s="125"/>
      <c r="HN4" s="125"/>
      <c r="HX4" s="125"/>
      <c r="IH4" s="125"/>
      <c r="IR4" s="125"/>
    </row>
    <row xmlns:x14ac="http://schemas.microsoft.com/office/spreadsheetml/2009/9/ac" r="5" s="4" customFormat="true" x14ac:dyDescent="0.25">
      <c r="A5" s="390" t="str">
        <f ca="true">IF(ISBLANK('Data Summary'!A7),"",'Data Summary'!A7)</f>
        <v>SRB_2016_UIS</v>
      </c>
      <c r="B5" s="129"/>
      <c r="C5" s="91" t="s">
        <v>25</v>
      </c>
      <c r="D5" s="7"/>
      <c r="E5" s="7"/>
      <c r="F5" s="7"/>
      <c r="G5" s="7"/>
      <c r="H5" s="7"/>
      <c r="I5" s="25"/>
      <c r="J5" s="23"/>
      <c r="K5" s="23"/>
      <c r="L5" s="129"/>
      <c r="M5" s="91" t="s">
        <v>25</v>
      </c>
      <c r="N5" s="7"/>
      <c r="O5" s="7"/>
      <c r="P5" s="7"/>
      <c r="Q5" s="7"/>
      <c r="R5" s="7"/>
      <c r="S5" s="25"/>
      <c r="T5" s="23"/>
      <c r="U5" s="23"/>
      <c r="V5" s="129"/>
      <c r="W5" s="91" t="s">
        <v>25</v>
      </c>
      <c r="X5" s="7"/>
      <c r="Y5" s="7"/>
      <c r="Z5" s="7"/>
      <c r="AA5" s="7"/>
      <c r="AB5" s="7"/>
      <c r="AC5" s="25"/>
      <c r="AD5" s="23"/>
      <c r="AE5" s="23"/>
      <c r="AF5" s="129"/>
      <c r="AG5" s="91" t="s">
        <v>25</v>
      </c>
      <c r="AH5" s="7"/>
      <c r="AI5" s="7"/>
      <c r="AJ5" s="7"/>
      <c r="AK5" s="7"/>
      <c r="AL5" s="7"/>
      <c r="AM5" s="25"/>
      <c r="AN5" s="23"/>
      <c r="AO5" s="23"/>
      <c r="AP5" s="129"/>
      <c r="AQ5" s="91" t="s">
        <v>25</v>
      </c>
      <c r="AR5" s="7"/>
      <c r="AS5" s="7"/>
      <c r="AT5" s="7"/>
      <c r="AU5" s="7"/>
      <c r="AV5" s="7"/>
      <c r="AW5" s="25"/>
      <c r="AX5" s="23"/>
      <c r="AY5" s="23"/>
      <c r="AZ5" s="129"/>
      <c r="BA5" s="91" t="s">
        <v>25</v>
      </c>
      <c r="BB5" s="7"/>
      <c r="BC5" s="7"/>
      <c r="BD5" s="7"/>
      <c r="BE5" s="7"/>
      <c r="BF5" s="7"/>
      <c r="BG5" s="25"/>
      <c r="BH5" s="23"/>
      <c r="BI5" s="23"/>
      <c r="BJ5" s="129"/>
      <c r="BK5" s="91" t="s">
        <v>25</v>
      </c>
      <c r="BL5" s="7"/>
      <c r="BM5" s="7"/>
      <c r="BN5" s="7"/>
      <c r="BO5" s="7"/>
      <c r="BP5" s="7"/>
      <c r="BQ5" s="25"/>
      <c r="BR5" s="23"/>
      <c r="BS5" s="23"/>
      <c r="BT5" s="125"/>
      <c r="BU5" s="125"/>
      <c r="BV5" s="143"/>
      <c r="BW5" s="143"/>
      <c r="BX5" s="143"/>
      <c r="BY5" s="143"/>
      <c r="BZ5" s="143"/>
      <c r="CA5" s="143"/>
      <c r="CD5" s="125"/>
      <c r="CN5" s="125"/>
      <c r="CX5" s="125"/>
      <c r="DH5" s="125"/>
      <c r="DR5" s="125"/>
      <c r="EB5" s="125"/>
      <c r="EL5" s="125"/>
      <c r="EV5" s="125"/>
      <c r="FF5" s="125"/>
      <c r="FP5" s="125"/>
      <c r="FZ5" s="125"/>
      <c r="GJ5" s="125"/>
      <c r="GT5" s="125"/>
      <c r="HD5" s="125"/>
      <c r="HN5" s="125"/>
      <c r="HX5" s="125"/>
      <c r="IH5" s="125"/>
      <c r="IR5" s="125"/>
    </row>
    <row xmlns:x14ac="http://schemas.microsoft.com/office/spreadsheetml/2009/9/ac" r="6" s="4" customFormat="true" ht="15.75" customHeight="true" x14ac:dyDescent="0.25">
      <c r="A6" s="390" t="str">
        <f ca="true">IF(ISBLANK('Data Summary'!A8),"",'Data Summary'!A8)</f>
        <v>SRB_2017_PWH</v>
      </c>
      <c r="B6" s="129"/>
      <c r="C6" s="92" t="s">
        <v>26</v>
      </c>
      <c r="D6" s="19"/>
      <c r="E6" s="7"/>
      <c r="F6" s="7"/>
      <c r="G6" s="7"/>
      <c r="H6" s="7"/>
      <c r="I6" s="25"/>
      <c r="J6" s="23"/>
      <c r="K6" s="23"/>
      <c r="L6" s="129"/>
      <c r="M6" s="92" t="s">
        <v>26</v>
      </c>
      <c r="N6" s="19"/>
      <c r="O6" s="7"/>
      <c r="P6" s="7"/>
      <c r="Q6" s="7"/>
      <c r="R6" s="7"/>
      <c r="S6" s="25"/>
      <c r="T6" s="23"/>
      <c r="U6" s="23"/>
      <c r="V6" s="129"/>
      <c r="W6" s="92" t="s">
        <v>26</v>
      </c>
      <c r="X6" s="19"/>
      <c r="Y6" s="7"/>
      <c r="Z6" s="7"/>
      <c r="AA6" s="7"/>
      <c r="AB6" s="7"/>
      <c r="AC6" s="25"/>
      <c r="AD6" s="23"/>
      <c r="AE6" s="23"/>
      <c r="AF6" s="129"/>
      <c r="AG6" s="92" t="s">
        <v>26</v>
      </c>
      <c r="AH6" s="19"/>
      <c r="AI6" s="7"/>
      <c r="AJ6" s="7"/>
      <c r="AK6" s="7"/>
      <c r="AL6" s="7"/>
      <c r="AM6" s="25"/>
      <c r="AN6" s="23"/>
      <c r="AO6" s="23"/>
      <c r="AP6" s="129"/>
      <c r="AQ6" s="92" t="s">
        <v>26</v>
      </c>
      <c r="AR6" s="19"/>
      <c r="AS6" s="7"/>
      <c r="AT6" s="7"/>
      <c r="AU6" s="7"/>
      <c r="AV6" s="7"/>
      <c r="AW6" s="25"/>
      <c r="AX6" s="23"/>
      <c r="AY6" s="23"/>
      <c r="AZ6" s="129"/>
      <c r="BA6" s="92" t="s">
        <v>26</v>
      </c>
      <c r="BB6" s="19"/>
      <c r="BC6" s="7"/>
      <c r="BD6" s="7"/>
      <c r="BE6" s="7"/>
      <c r="BF6" s="7"/>
      <c r="BG6" s="25"/>
      <c r="BH6" s="23"/>
      <c r="BI6" s="23"/>
      <c r="BJ6" s="129"/>
      <c r="BK6" s="92" t="s">
        <v>26</v>
      </c>
      <c r="BL6" s="19"/>
      <c r="BM6" s="7"/>
      <c r="BN6" s="7"/>
      <c r="BO6" s="7"/>
      <c r="BP6" s="7"/>
      <c r="BQ6" s="25"/>
      <c r="BR6" s="23"/>
      <c r="BS6" s="23"/>
      <c r="BT6" s="125"/>
      <c r="BU6" s="125"/>
      <c r="BV6" s="143"/>
      <c r="BW6" s="143"/>
      <c r="BX6" s="143"/>
      <c r="BY6" s="143"/>
      <c r="BZ6" s="143"/>
      <c r="CA6" s="143"/>
      <c r="CD6" s="125"/>
      <c r="CN6" s="125"/>
      <c r="CX6" s="125"/>
      <c r="DH6" s="125"/>
      <c r="DR6" s="125"/>
      <c r="EB6" s="125"/>
      <c r="EL6" s="125"/>
      <c r="EV6" s="125"/>
      <c r="FF6" s="125"/>
      <c r="FP6" s="125"/>
      <c r="FZ6" s="125"/>
      <c r="GJ6" s="125"/>
      <c r="GT6" s="125"/>
      <c r="HD6" s="125"/>
      <c r="HN6" s="125"/>
      <c r="HX6" s="125"/>
      <c r="IH6" s="125"/>
      <c r="IR6" s="125"/>
    </row>
    <row xmlns:x14ac="http://schemas.microsoft.com/office/spreadsheetml/2009/9/ac" r="7" s="4" customFormat="true" x14ac:dyDescent="0.25">
      <c r="A7" s="390" t="str">
        <f ca="true">IF(ISBLANK('Data Summary'!A9),"",'Data Summary'!A9)</f>
        <v>SRB_2020_NPCD</v>
      </c>
      <c r="B7" s="129"/>
      <c r="C7" s="92" t="s">
        <v>126</v>
      </c>
      <c r="D7" s="7">
        <f>100-0.8</f>
        <v>99.2</v>
      </c>
      <c r="E7" s="7"/>
      <c r="F7" s="7">
        <f>100-0.8</f>
        <v>99.2</v>
      </c>
      <c r="G7" s="7"/>
      <c r="H7" s="7"/>
      <c r="I7" s="25"/>
      <c r="J7" s="23"/>
      <c r="K7" s="23"/>
      <c r="L7" s="129"/>
      <c r="M7" s="92" t="s">
        <v>126</v>
      </c>
      <c r="N7" s="7"/>
      <c r="O7" s="7"/>
      <c r="P7" s="7"/>
      <c r="Q7" s="7"/>
      <c r="R7" s="7"/>
      <c r="S7" s="25"/>
      <c r="T7" s="23"/>
      <c r="U7" s="23"/>
      <c r="V7" s="383"/>
      <c r="W7" s="92" t="s">
        <v>216</v>
      </c>
      <c r="X7" s="7"/>
      <c r="Y7" s="7"/>
      <c r="Z7" s="7"/>
      <c r="AA7" s="7"/>
      <c r="AB7" s="7"/>
      <c r="AC7" s="25"/>
      <c r="AD7" s="23"/>
      <c r="AE7" s="23"/>
      <c r="AF7" s="117" t="s">
        <v>215</v>
      </c>
      <c r="AG7" s="92" t="s">
        <v>216</v>
      </c>
      <c r="AH7" s="7">
        <v>98.4</v>
      </c>
      <c r="AI7" s="7"/>
      <c r="AJ7" s="7"/>
      <c r="AK7" s="7"/>
      <c r="AL7" s="7"/>
      <c r="AM7" s="25"/>
      <c r="AN7" s="23"/>
      <c r="AO7" s="23"/>
      <c r="AP7" s="383"/>
      <c r="AQ7" s="92" t="s">
        <v>216</v>
      </c>
      <c r="AR7" s="7"/>
      <c r="AS7" s="7"/>
      <c r="AT7" s="7"/>
      <c r="AU7" s="7"/>
      <c r="AV7" s="7"/>
      <c r="AW7" s="25"/>
      <c r="AX7" s="23"/>
      <c r="AY7" s="23"/>
      <c r="AZ7" s="383"/>
      <c r="BA7" s="92" t="s">
        <v>216</v>
      </c>
      <c r="BB7" s="7"/>
      <c r="BC7" s="7"/>
      <c r="BD7" s="7"/>
      <c r="BE7" s="7"/>
      <c r="BF7" s="7"/>
      <c r="BG7" s="25"/>
      <c r="BH7" s="23"/>
      <c r="BI7" s="23"/>
      <c r="BJ7" s="383" t="s">
        <v>272</v>
      </c>
      <c r="BK7" s="92" t="s">
        <v>216</v>
      </c>
      <c r="BL7" s="7">
        <v>99.5</v>
      </c>
      <c r="BM7" s="7"/>
      <c r="BN7" s="7"/>
      <c r="BO7" s="7"/>
      <c r="BP7" s="7"/>
      <c r="BQ7" s="25"/>
      <c r="BR7" s="23"/>
      <c r="BS7" s="23"/>
      <c r="BT7" s="125"/>
      <c r="BU7" s="125"/>
      <c r="BV7" s="143"/>
      <c r="BW7" s="143"/>
      <c r="BX7" s="143"/>
      <c r="BY7" s="143"/>
      <c r="BZ7" s="143"/>
      <c r="CA7" s="143"/>
      <c r="CD7" s="125"/>
      <c r="CN7" s="125"/>
      <c r="CX7" s="125"/>
      <c r="DH7" s="125"/>
      <c r="DR7" s="125"/>
      <c r="EB7" s="125"/>
      <c r="EL7" s="125"/>
      <c r="EV7" s="125"/>
      <c r="FF7" s="125"/>
      <c r="FP7" s="125"/>
      <c r="FZ7" s="125"/>
      <c r="GJ7" s="125"/>
      <c r="GT7" s="125"/>
      <c r="HD7" s="125"/>
      <c r="HN7" s="125"/>
      <c r="HX7" s="125"/>
      <c r="IH7" s="125"/>
      <c r="IR7" s="125"/>
    </row>
    <row xmlns:x14ac="http://schemas.microsoft.com/office/spreadsheetml/2009/9/ac" r="8" s="4" customFormat="true" x14ac:dyDescent="0.25">
      <c r="A8" s="390" t="str">
        <f ca="true">IF(ISBLANK('Data Summary'!A10),"",'Data Summary'!A10)</f>
        <v>SRB_2021_PWH</v>
      </c>
      <c r="B8" s="129"/>
      <c r="C8" s="92" t="s">
        <v>127</v>
      </c>
      <c r="D8" s="19"/>
      <c r="E8" s="7"/>
      <c r="F8" s="7"/>
      <c r="G8" s="7"/>
      <c r="H8" s="7"/>
      <c r="I8" s="25"/>
      <c r="J8" s="23"/>
      <c r="K8" s="23"/>
      <c r="L8" s="129"/>
      <c r="M8" s="92" t="s">
        <v>127</v>
      </c>
      <c r="N8" s="19"/>
      <c r="O8" s="7"/>
      <c r="P8" s="7"/>
      <c r="Q8" s="7"/>
      <c r="R8" s="7"/>
      <c r="S8" s="25"/>
      <c r="T8" s="23"/>
      <c r="U8" s="23"/>
      <c r="V8" s="383"/>
      <c r="W8" s="92" t="s">
        <v>217</v>
      </c>
      <c r="X8" s="19"/>
      <c r="Y8" s="7"/>
      <c r="Z8" s="7"/>
      <c r="AA8" s="7"/>
      <c r="AB8" s="7"/>
      <c r="AC8" s="25"/>
      <c r="AD8" s="23"/>
      <c r="AE8" s="23"/>
      <c r="AF8" s="117"/>
      <c r="AG8" s="92" t="s">
        <v>217</v>
      </c>
      <c r="AH8" s="19"/>
      <c r="AI8" s="7"/>
      <c r="AJ8" s="7"/>
      <c r="AK8" s="7"/>
      <c r="AL8" s="7"/>
      <c r="AM8" s="25"/>
      <c r="AN8" s="23"/>
      <c r="AO8" s="23"/>
      <c r="AP8" s="383"/>
      <c r="AQ8" s="92" t="s">
        <v>217</v>
      </c>
      <c r="AR8" s="19"/>
      <c r="AS8" s="7"/>
      <c r="AT8" s="7"/>
      <c r="AU8" s="7"/>
      <c r="AV8" s="7"/>
      <c r="AW8" s="25"/>
      <c r="AX8" s="23"/>
      <c r="AY8" s="23"/>
      <c r="AZ8" s="383"/>
      <c r="BA8" s="92" t="s">
        <v>217</v>
      </c>
      <c r="BB8" s="19"/>
      <c r="BC8" s="7"/>
      <c r="BD8" s="7"/>
      <c r="BE8" s="7"/>
      <c r="BF8" s="7"/>
      <c r="BG8" s="25"/>
      <c r="BH8" s="23"/>
      <c r="BI8" s="23"/>
      <c r="BJ8" s="383"/>
      <c r="BK8" s="92" t="s">
        <v>217</v>
      </c>
      <c r="BL8" s="19"/>
      <c r="BM8" s="7"/>
      <c r="BN8" s="7"/>
      <c r="BO8" s="7"/>
      <c r="BP8" s="7"/>
      <c r="BQ8" s="25"/>
      <c r="BR8" s="23"/>
      <c r="BS8" s="23"/>
      <c r="BT8" s="125"/>
      <c r="BU8" s="125"/>
      <c r="BV8" s="143"/>
      <c r="BW8" s="143"/>
      <c r="BX8" s="143"/>
      <c r="BY8" s="143"/>
      <c r="BZ8" s="143"/>
      <c r="CA8" s="143"/>
      <c r="CD8" s="125"/>
      <c r="CN8" s="125"/>
      <c r="CX8" s="125"/>
      <c r="DH8" s="125"/>
      <c r="DR8" s="125"/>
      <c r="EB8" s="125"/>
      <c r="EL8" s="125"/>
      <c r="EV8" s="125"/>
      <c r="FF8" s="125"/>
      <c r="FP8" s="125"/>
      <c r="FZ8" s="125"/>
      <c r="GJ8" s="125"/>
      <c r="GT8" s="125"/>
      <c r="HD8" s="125"/>
      <c r="HN8" s="125"/>
      <c r="HX8" s="125"/>
      <c r="IH8" s="125"/>
      <c r="IR8" s="125"/>
    </row>
    <row xmlns:x14ac="http://schemas.microsoft.com/office/spreadsheetml/2009/9/ac" r="9" s="4" customFormat="true" x14ac:dyDescent="0.25">
      <c r="A9" s="390" t="str">
        <f ca="true">IF(ISBLANK('Data Summary'!A11),"",'Data Summary'!A11)</f>
        <v>SRB_2022_SUR</v>
      </c>
      <c r="B9" s="129"/>
      <c r="C9" s="92" t="s">
        <v>156</v>
      </c>
      <c r="D9" s="19">
        <v>92.4</v>
      </c>
      <c r="E9" s="7"/>
      <c r="F9" s="7">
        <v>92.4</v>
      </c>
      <c r="G9" s="7"/>
      <c r="H9" s="7"/>
      <c r="I9" s="25"/>
      <c r="J9" s="23"/>
      <c r="K9" s="23"/>
      <c r="L9" s="129"/>
      <c r="M9" s="92" t="s">
        <v>156</v>
      </c>
      <c r="N9" s="19">
        <f>(R9*1200+S9*527)/(1200+527)</f>
        <v>73.442963202084542</v>
      </c>
      <c r="O9" s="7"/>
      <c r="P9" s="7"/>
      <c r="Q9" s="7"/>
      <c r="R9" s="7">
        <v>65.903180000000006</v>
      </c>
      <c r="S9" s="25">
        <v>90.611350000000002</v>
      </c>
      <c r="T9" s="23"/>
      <c r="U9" s="23"/>
      <c r="V9" s="117" t="s">
        <v>267</v>
      </c>
      <c r="W9" s="92" t="s">
        <v>156</v>
      </c>
      <c r="X9" s="19">
        <v>61.9</v>
      </c>
      <c r="Y9" s="7"/>
      <c r="Z9" s="7"/>
      <c r="AA9" s="7"/>
      <c r="AB9" s="7"/>
      <c r="AC9" s="25"/>
      <c r="AD9" s="23"/>
      <c r="AE9" s="23"/>
      <c r="AF9" s="117" t="s">
        <v>218</v>
      </c>
      <c r="AG9" s="92" t="s">
        <v>156</v>
      </c>
      <c r="AH9" s="19">
        <v>97.3</v>
      </c>
      <c r="AI9" s="7"/>
      <c r="AJ9" s="7"/>
      <c r="AK9" s="7"/>
      <c r="AL9" s="7"/>
      <c r="AM9" s="25"/>
      <c r="AN9" s="23"/>
      <c r="AO9" s="23"/>
      <c r="AP9" s="117" t="s">
        <v>267</v>
      </c>
      <c r="AQ9" s="92" t="s">
        <v>156</v>
      </c>
      <c r="AR9" s="19">
        <v>46</v>
      </c>
      <c r="AS9" s="7"/>
      <c r="AT9" s="7"/>
      <c r="AU9" s="7"/>
      <c r="AV9" s="7"/>
      <c r="AW9" s="25"/>
      <c r="AX9" s="23"/>
      <c r="AY9" s="23"/>
      <c r="AZ9" s="383"/>
      <c r="BA9" s="92" t="s">
        <v>156</v>
      </c>
      <c r="BB9" s="19"/>
      <c r="BC9" s="7"/>
      <c r="BD9" s="7"/>
      <c r="BE9" s="7"/>
      <c r="BF9" s="7"/>
      <c r="BG9" s="25"/>
      <c r="BH9" s="23"/>
      <c r="BI9" s="23"/>
      <c r="BJ9" s="383" t="s">
        <v>273</v>
      </c>
      <c r="BK9" s="92" t="s">
        <v>156</v>
      </c>
      <c r="BL9" s="19">
        <v>98.6</v>
      </c>
      <c r="BM9" s="7"/>
      <c r="BN9" s="7"/>
      <c r="BO9" s="7"/>
      <c r="BP9" s="7"/>
      <c r="BQ9" s="25"/>
      <c r="BR9" s="23"/>
      <c r="BS9" s="23"/>
      <c r="BT9" s="125"/>
      <c r="BU9" s="125"/>
      <c r="BV9" s="143"/>
      <c r="BW9" s="143"/>
      <c r="BX9" s="143"/>
      <c r="BY9" s="143"/>
      <c r="BZ9" s="143"/>
      <c r="CA9" s="143"/>
      <c r="CD9" s="125"/>
      <c r="CN9" s="125"/>
      <c r="CX9" s="125"/>
      <c r="DH9" s="125"/>
      <c r="DR9" s="125"/>
      <c r="EB9" s="125"/>
      <c r="EL9" s="125"/>
      <c r="EV9" s="125"/>
      <c r="FF9" s="125"/>
      <c r="FP9" s="125"/>
      <c r="FZ9" s="125"/>
      <c r="GJ9" s="125"/>
      <c r="GT9" s="125"/>
      <c r="HD9" s="125"/>
      <c r="HN9" s="125"/>
      <c r="HX9" s="125"/>
      <c r="IH9" s="125"/>
      <c r="IR9" s="125"/>
    </row>
    <row xmlns:x14ac="http://schemas.microsoft.com/office/spreadsheetml/2009/9/ac" r="10" s="2" customFormat="true" ht="86.45" customHeight="true" x14ac:dyDescent="0.25">
      <c r="A10" s="390" t="str">
        <f ca="true">IF(ISBLANK('Data Summary'!A12),"",'Data Summary'!A12)</f>
        <v>SRB_2022_NPCD</v>
      </c>
      <c r="B10" s="120" t="s">
        <v>12</v>
      </c>
      <c r="C10" s="573" t="s">
        <v>161</v>
      </c>
      <c r="D10" s="574"/>
      <c r="E10" s="574"/>
      <c r="F10" s="574"/>
      <c r="G10" s="574"/>
      <c r="H10" s="574"/>
      <c r="I10" s="575"/>
      <c r="J10" s="11"/>
      <c r="K10" s="11"/>
      <c r="L10" s="120" t="s">
        <v>12</v>
      </c>
      <c r="M10" s="573" t="s">
        <v>166</v>
      </c>
      <c r="N10" s="574"/>
      <c r="O10" s="574"/>
      <c r="P10" s="574"/>
      <c r="Q10" s="574"/>
      <c r="R10" s="574"/>
      <c r="S10" s="575"/>
      <c r="T10" s="11"/>
      <c r="U10" s="11"/>
      <c r="V10" s="120" t="s">
        <v>12</v>
      </c>
      <c r="W10" s="577"/>
      <c r="X10" s="578"/>
      <c r="Y10" s="578"/>
      <c r="Z10" s="578"/>
      <c r="AA10" s="578"/>
      <c r="AB10" s="578"/>
      <c r="AC10" s="579"/>
      <c r="AD10" s="11"/>
      <c r="AE10" s="11"/>
      <c r="AF10" s="120" t="s">
        <v>12</v>
      </c>
      <c r="AG10" s="577" t="s">
        <v>220</v>
      </c>
      <c r="AH10" s="578"/>
      <c r="AI10" s="578"/>
      <c r="AJ10" s="578"/>
      <c r="AK10" s="578"/>
      <c r="AL10" s="578"/>
      <c r="AM10" s="579"/>
      <c r="AN10" s="11"/>
      <c r="AO10" s="11"/>
      <c r="AP10" s="120" t="s">
        <v>12</v>
      </c>
      <c r="AQ10" s="577"/>
      <c r="AR10" s="578"/>
      <c r="AS10" s="578"/>
      <c r="AT10" s="578"/>
      <c r="AU10" s="578"/>
      <c r="AV10" s="578"/>
      <c r="AW10" s="579"/>
      <c r="AX10" s="11"/>
      <c r="AY10" s="11"/>
      <c r="AZ10" s="120" t="s">
        <v>12</v>
      </c>
      <c r="BA10" s="577" t="s">
        <v>257</v>
      </c>
      <c r="BB10" s="578"/>
      <c r="BC10" s="578"/>
      <c r="BD10" s="578"/>
      <c r="BE10" s="578"/>
      <c r="BF10" s="578"/>
      <c r="BG10" s="579"/>
      <c r="BH10" s="11"/>
      <c r="BI10" s="11"/>
      <c r="BJ10" s="120" t="s">
        <v>12</v>
      </c>
      <c r="BK10" s="577" t="s">
        <v>274</v>
      </c>
      <c r="BL10" s="578"/>
      <c r="BM10" s="578"/>
      <c r="BN10" s="578"/>
      <c r="BO10" s="578"/>
      <c r="BP10" s="578"/>
      <c r="BQ10" s="579"/>
      <c r="BR10" s="11"/>
      <c r="BS10" s="11"/>
      <c r="BT10" s="128"/>
      <c r="BU10" s="576"/>
      <c r="BV10" s="576"/>
      <c r="BW10" s="576"/>
      <c r="BX10" s="576"/>
      <c r="BY10" s="576"/>
      <c r="BZ10" s="576"/>
      <c r="CA10" s="576"/>
      <c r="CD10" s="128"/>
      <c r="CN10" s="128"/>
      <c r="CX10" s="128"/>
      <c r="DH10" s="128"/>
      <c r="DR10" s="128"/>
      <c r="EB10" s="128"/>
      <c r="EL10" s="128"/>
      <c r="EV10" s="128"/>
      <c r="FF10" s="128"/>
      <c r="FP10" s="128"/>
      <c r="FZ10" s="128"/>
      <c r="GJ10" s="128"/>
      <c r="GT10" s="128"/>
      <c r="HD10" s="128"/>
      <c r="HN10" s="128"/>
      <c r="HX10" s="128"/>
      <c r="IH10" s="128"/>
      <c r="IR10" s="128"/>
    </row>
    <row xmlns:x14ac="http://schemas.microsoft.com/office/spreadsheetml/2009/9/ac" r="11" s="2" customFormat="true" ht="15.6" customHeight="true" x14ac:dyDescent="0.25">
      <c r="A11" s="391" t="str">
        <f ca="true">IF(ISBLANK('Data Summary'!A13),"",'Data Summary'!A13)</f>
        <v/>
      </c>
      <c r="B11" s="120"/>
      <c r="C11" s="102" t="s">
        <v>106</v>
      </c>
      <c r="D11" s="100"/>
      <c r="E11" s="100"/>
      <c r="F11" s="100"/>
      <c r="G11" s="100"/>
      <c r="H11" s="100"/>
      <c r="I11" s="101"/>
      <c r="J11" s="11"/>
      <c r="K11" s="11"/>
      <c r="L11" s="120"/>
      <c r="M11" s="102" t="s">
        <v>106</v>
      </c>
      <c r="N11" s="100"/>
      <c r="O11" s="100"/>
      <c r="P11" s="100"/>
      <c r="Q11" s="100"/>
      <c r="R11" s="100"/>
      <c r="S11" s="101"/>
      <c r="T11" s="11"/>
      <c r="U11" s="11"/>
      <c r="V11" s="120"/>
      <c r="W11" s="102" t="s">
        <v>106</v>
      </c>
      <c r="X11" s="100"/>
      <c r="Y11" s="100"/>
      <c r="Z11" s="100"/>
      <c r="AA11" s="100"/>
      <c r="AB11" s="100"/>
      <c r="AC11" s="101"/>
      <c r="AD11" s="11"/>
      <c r="AE11" s="11"/>
      <c r="AF11" s="120"/>
      <c r="AG11" s="102" t="s">
        <v>106</v>
      </c>
      <c r="AH11" s="100"/>
      <c r="AI11" s="100"/>
      <c r="AJ11" s="100"/>
      <c r="AK11" s="100"/>
      <c r="AL11" s="100"/>
      <c r="AM11" s="101"/>
      <c r="AN11" s="11"/>
      <c r="AO11" s="11"/>
      <c r="AP11" s="120"/>
      <c r="AQ11" s="102" t="s">
        <v>106</v>
      </c>
      <c r="AR11" s="100"/>
      <c r="AS11" s="100"/>
      <c r="AT11" s="100"/>
      <c r="AU11" s="100"/>
      <c r="AV11" s="100"/>
      <c r="AW11" s="101"/>
      <c r="AX11" s="11"/>
      <c r="AY11" s="11"/>
      <c r="AZ11" s="120"/>
      <c r="BA11" s="102" t="s">
        <v>106</v>
      </c>
      <c r="BB11" s="100"/>
      <c r="BC11" s="100"/>
      <c r="BD11" s="100"/>
      <c r="BE11" s="100"/>
      <c r="BF11" s="100"/>
      <c r="BG11" s="101"/>
      <c r="BH11" s="11"/>
      <c r="BI11" s="11"/>
      <c r="BJ11" s="120"/>
      <c r="BK11" s="102" t="s">
        <v>106</v>
      </c>
      <c r="BL11" s="100"/>
      <c r="BM11" s="100"/>
      <c r="BN11" s="100"/>
      <c r="BO11" s="100"/>
      <c r="BP11" s="100"/>
      <c r="BQ11" s="101"/>
      <c r="BR11" s="11"/>
      <c r="BS11" s="11"/>
      <c r="BT11" s="128"/>
      <c r="BU11" s="128"/>
      <c r="BV11" s="146"/>
      <c r="BW11" s="146"/>
      <c r="BX11" s="146"/>
      <c r="BY11" s="146"/>
      <c r="BZ11" s="146"/>
      <c r="CA11" s="146"/>
      <c r="CD11" s="128"/>
      <c r="CN11" s="128"/>
      <c r="CX11" s="128"/>
      <c r="DH11" s="128"/>
      <c r="DR11" s="128"/>
      <c r="EB11" s="128"/>
      <c r="EL11" s="128"/>
      <c r="EV11" s="128"/>
      <c r="FF11" s="128"/>
      <c r="FP11" s="128"/>
      <c r="FZ11" s="128"/>
      <c r="GJ11" s="128"/>
      <c r="GT11" s="128"/>
      <c r="HD11" s="128"/>
      <c r="HN11" s="128"/>
      <c r="HX11" s="128"/>
      <c r="IH11" s="128"/>
      <c r="IR11" s="128"/>
    </row>
    <row xmlns:x14ac="http://schemas.microsoft.com/office/spreadsheetml/2009/9/ac" r="12" s="2" customFormat="true" ht="15" customHeight="true" x14ac:dyDescent="0.25">
      <c r="A12" s="391" t="str">
        <f ca="true">IF(ISBLANK('Data Summary'!A14),"",'Data Summary'!A14)</f>
        <v/>
      </c>
      <c r="B12" s="120"/>
      <c r="C12" s="102" t="s">
        <v>111</v>
      </c>
      <c r="D12" s="53" t="s">
        <v>147</v>
      </c>
      <c r="E12" s="53"/>
      <c r="F12" s="53" t="s">
        <v>147</v>
      </c>
      <c r="G12" s="53"/>
      <c r="H12" s="53"/>
      <c r="I12" s="99"/>
      <c r="J12" s="11"/>
      <c r="K12" s="11"/>
      <c r="L12" s="120"/>
      <c r="M12" s="102" t="s">
        <v>111</v>
      </c>
      <c r="N12" s="53"/>
      <c r="O12" s="53"/>
      <c r="P12" s="53"/>
      <c r="Q12" s="53"/>
      <c r="R12" s="53"/>
      <c r="S12" s="99"/>
      <c r="T12" s="11"/>
      <c r="U12" s="11"/>
      <c r="V12" s="120"/>
      <c r="W12" s="102" t="s">
        <v>111</v>
      </c>
      <c r="X12" s="53"/>
      <c r="Y12" s="53"/>
      <c r="Z12" s="53"/>
      <c r="AA12" s="53"/>
      <c r="AB12" s="53"/>
      <c r="AC12" s="99"/>
      <c r="AD12" s="11"/>
      <c r="AE12" s="11"/>
      <c r="AF12" s="120"/>
      <c r="AG12" s="102" t="s">
        <v>111</v>
      </c>
      <c r="AH12" s="53" t="s">
        <v>165</v>
      </c>
      <c r="AI12" s="53"/>
      <c r="AJ12" s="53"/>
      <c r="AK12" s="53"/>
      <c r="AL12" s="53"/>
      <c r="AM12" s="99"/>
      <c r="AN12" s="11"/>
      <c r="AO12" s="11"/>
      <c r="AP12" s="120"/>
      <c r="AQ12" s="102" t="s">
        <v>111</v>
      </c>
      <c r="AR12" s="53"/>
      <c r="AS12" s="53"/>
      <c r="AT12" s="53"/>
      <c r="AU12" s="53"/>
      <c r="AV12" s="53"/>
      <c r="AW12" s="99"/>
      <c r="AX12" s="11"/>
      <c r="AY12" s="11"/>
      <c r="AZ12" s="120"/>
      <c r="BA12" s="102" t="s">
        <v>111</v>
      </c>
      <c r="BB12" s="53"/>
      <c r="BC12" s="53"/>
      <c r="BD12" s="53"/>
      <c r="BE12" s="53"/>
      <c r="BF12" s="53"/>
      <c r="BG12" s="99"/>
      <c r="BH12" s="11"/>
      <c r="BI12" s="11"/>
      <c r="BJ12" s="120"/>
      <c r="BK12" s="102" t="s">
        <v>111</v>
      </c>
      <c r="BL12" s="53" t="s">
        <v>165</v>
      </c>
      <c r="BM12" s="53"/>
      <c r="BN12" s="53"/>
      <c r="BO12" s="53"/>
      <c r="BP12" s="53"/>
      <c r="BQ12" s="99"/>
      <c r="BR12" s="11"/>
      <c r="BS12" s="11"/>
      <c r="BT12" s="128"/>
      <c r="BU12" s="128"/>
      <c r="BV12" s="146"/>
      <c r="BW12" s="146"/>
      <c r="BX12" s="146"/>
      <c r="BY12" s="146"/>
      <c r="BZ12" s="146"/>
      <c r="CA12" s="146"/>
      <c r="CD12" s="128"/>
      <c r="CN12" s="128"/>
      <c r="CX12" s="128"/>
      <c r="DH12" s="128"/>
      <c r="DR12" s="128"/>
      <c r="EB12" s="128"/>
      <c r="EL12" s="128"/>
      <c r="EV12" s="128"/>
      <c r="FF12" s="128"/>
      <c r="FP12" s="128"/>
      <c r="FZ12" s="128"/>
      <c r="GJ12" s="128"/>
      <c r="GT12" s="128"/>
      <c r="HD12" s="128"/>
      <c r="HN12" s="128"/>
      <c r="HX12" s="128"/>
      <c r="IH12" s="128"/>
      <c r="IR12" s="128"/>
    </row>
    <row xmlns:x14ac="http://schemas.microsoft.com/office/spreadsheetml/2009/9/ac" r="13" s="2" customFormat="true" ht="15" customHeight="true" x14ac:dyDescent="0.25">
      <c r="A13" s="391" t="str">
        <f ca="true">IF(ISBLANK('Data Summary'!A15),"",'Data Summary'!A15)</f>
        <v/>
      </c>
      <c r="B13" s="120"/>
      <c r="C13" s="102" t="s">
        <v>89</v>
      </c>
      <c r="D13" s="53" t="s">
        <v>147</v>
      </c>
      <c r="E13" s="53"/>
      <c r="F13" s="53" t="s">
        <v>147</v>
      </c>
      <c r="G13" s="53"/>
      <c r="H13" s="53"/>
      <c r="I13" s="99"/>
      <c r="J13" s="11"/>
      <c r="K13" s="11"/>
      <c r="L13" s="120"/>
      <c r="M13" s="102" t="s">
        <v>89</v>
      </c>
      <c r="N13" s="53" t="s">
        <v>165</v>
      </c>
      <c r="O13" s="53"/>
      <c r="P13" s="53"/>
      <c r="Q13" s="53"/>
      <c r="R13" s="53" t="s">
        <v>165</v>
      </c>
      <c r="S13" s="99" t="s">
        <v>165</v>
      </c>
      <c r="T13" s="11"/>
      <c r="U13" s="11"/>
      <c r="V13" s="120"/>
      <c r="W13" s="102" t="s">
        <v>89</v>
      </c>
      <c r="X13" s="53" t="s">
        <v>165</v>
      </c>
      <c r="Y13" s="53"/>
      <c r="Z13" s="53"/>
      <c r="AA13" s="53"/>
      <c r="AB13" s="53"/>
      <c r="AC13" s="99"/>
      <c r="AD13" s="11"/>
      <c r="AE13" s="11"/>
      <c r="AF13" s="120"/>
      <c r="AG13" s="102" t="s">
        <v>89</v>
      </c>
      <c r="AH13" s="53" t="s">
        <v>165</v>
      </c>
      <c r="AI13" s="53"/>
      <c r="AJ13" s="53"/>
      <c r="AK13" s="53"/>
      <c r="AL13" s="53"/>
      <c r="AM13" s="99"/>
      <c r="AN13" s="11"/>
      <c r="AO13" s="11"/>
      <c r="AP13" s="120"/>
      <c r="AQ13" s="102" t="s">
        <v>89</v>
      </c>
      <c r="AR13" s="53" t="s">
        <v>165</v>
      </c>
      <c r="AS13" s="53"/>
      <c r="AT13" s="53"/>
      <c r="AU13" s="53"/>
      <c r="AV13" s="53"/>
      <c r="AW13" s="99"/>
      <c r="AX13" s="11"/>
      <c r="AY13" s="11"/>
      <c r="AZ13" s="120"/>
      <c r="BA13" s="102" t="s">
        <v>89</v>
      </c>
      <c r="BB13" s="53"/>
      <c r="BC13" s="53"/>
      <c r="BD13" s="53"/>
      <c r="BE13" s="53"/>
      <c r="BF13" s="53"/>
      <c r="BG13" s="99"/>
      <c r="BH13" s="11"/>
      <c r="BI13" s="11"/>
      <c r="BJ13" s="120"/>
      <c r="BK13" s="102" t="s">
        <v>89</v>
      </c>
      <c r="BL13" s="53" t="s">
        <v>165</v>
      </c>
      <c r="BM13" s="53"/>
      <c r="BN13" s="53"/>
      <c r="BO13" s="53"/>
      <c r="BP13" s="53"/>
      <c r="BQ13" s="99"/>
      <c r="BR13" s="11"/>
      <c r="BS13" s="11"/>
      <c r="BT13" s="128"/>
      <c r="BU13" s="128"/>
      <c r="BV13" s="146"/>
      <c r="BW13" s="146"/>
      <c r="BX13" s="146"/>
      <c r="BY13" s="146"/>
      <c r="BZ13" s="146"/>
      <c r="CA13" s="146"/>
      <c r="CD13" s="128"/>
      <c r="CN13" s="128"/>
      <c r="CX13" s="128"/>
      <c r="DH13" s="128"/>
      <c r="DR13" s="128"/>
      <c r="EB13" s="128"/>
      <c r="EL13" s="128"/>
      <c r="EV13" s="128"/>
      <c r="FF13" s="128"/>
      <c r="FP13" s="128"/>
      <c r="FZ13" s="128"/>
      <c r="GJ13" s="128"/>
      <c r="GT13" s="128"/>
      <c r="HD13" s="128"/>
      <c r="HN13" s="128"/>
      <c r="HX13" s="128"/>
      <c r="IH13" s="128"/>
      <c r="IR13" s="128"/>
    </row>
    <row xmlns:x14ac="http://schemas.microsoft.com/office/spreadsheetml/2009/9/ac" r="14" ht="15.75" customHeight="true" x14ac:dyDescent="0.25">
      <c r="A14" s="391" t="str">
        <f ca="true">IF(ISBLANK('Data Summary'!A16),"",'Data Summary'!A16)</f>
        <v/>
      </c>
      <c r="B14" s="121"/>
      <c r="C14" s="93" t="s">
        <v>23</v>
      </c>
      <c r="D14" s="10"/>
      <c r="E14" s="10"/>
      <c r="F14" s="10"/>
      <c r="G14" s="72"/>
      <c r="H14" s="73"/>
      <c r="I14" s="74"/>
      <c r="J14" s="11"/>
      <c r="K14" s="11"/>
      <c r="L14" s="121"/>
      <c r="M14" s="93" t="s">
        <v>23</v>
      </c>
      <c r="N14" s="10"/>
      <c r="O14" s="10"/>
      <c r="P14" s="10"/>
      <c r="Q14" s="72"/>
      <c r="R14" s="73"/>
      <c r="S14" s="74"/>
      <c r="T14" s="11"/>
      <c r="U14" s="11"/>
      <c r="V14" s="121"/>
      <c r="W14" s="93" t="s">
        <v>23</v>
      </c>
      <c r="X14" s="10"/>
      <c r="Y14" s="10"/>
      <c r="Z14" s="10"/>
      <c r="AA14" s="72"/>
      <c r="AB14" s="73"/>
      <c r="AC14" s="74"/>
      <c r="AD14" s="11"/>
      <c r="AE14" s="11"/>
      <c r="AF14" s="121"/>
      <c r="AG14" s="93" t="s">
        <v>23</v>
      </c>
      <c r="AH14" s="10"/>
      <c r="AI14" s="10"/>
      <c r="AJ14" s="10"/>
      <c r="AK14" s="72"/>
      <c r="AL14" s="73"/>
      <c r="AM14" s="74"/>
      <c r="AN14" s="11"/>
      <c r="AO14" s="11"/>
      <c r="AP14" s="121"/>
      <c r="AQ14" s="93" t="s">
        <v>23</v>
      </c>
      <c r="AR14" s="10"/>
      <c r="AS14" s="10"/>
      <c r="AT14" s="10"/>
      <c r="AU14" s="72"/>
      <c r="AV14" s="73"/>
      <c r="AW14" s="74"/>
      <c r="AX14" s="11"/>
      <c r="AY14" s="11"/>
      <c r="AZ14" s="121"/>
      <c r="BA14" s="93" t="s">
        <v>23</v>
      </c>
      <c r="BB14" s="10"/>
      <c r="BC14" s="10"/>
      <c r="BD14" s="10"/>
      <c r="BE14" s="72"/>
      <c r="BF14" s="73"/>
      <c r="BG14" s="74"/>
      <c r="BH14" s="11"/>
      <c r="BI14" s="11"/>
      <c r="BJ14" s="121"/>
      <c r="BK14" s="93" t="s">
        <v>23</v>
      </c>
      <c r="BL14" s="10" t="s">
        <v>275</v>
      </c>
      <c r="BM14" s="10"/>
      <c r="BN14" s="10"/>
      <c r="BO14" s="72"/>
      <c r="BP14" s="73"/>
      <c r="BQ14" s="74"/>
      <c r="BR14" s="11"/>
      <c r="BS14" s="11"/>
      <c r="BV14" s="145"/>
      <c r="BW14" s="145"/>
      <c r="BX14" s="145"/>
      <c r="BY14" s="145"/>
      <c r="BZ14" s="145"/>
      <c r="CA14" s="145"/>
    </row>
    <row xmlns:x14ac="http://schemas.microsoft.com/office/spreadsheetml/2009/9/ac" r="15" ht="15.75" customHeight="true" thickBot="true" x14ac:dyDescent="0.3">
      <c r="A15" s="391" t="str">
        <f ca="true">IF(ISBLANK('Data Summary'!A17),"",'Data Summary'!A17)</f>
        <v/>
      </c>
      <c r="B15" s="122"/>
      <c r="C15" s="94" t="s">
        <v>20</v>
      </c>
      <c r="D15" s="27"/>
      <c r="E15" s="27"/>
      <c r="F15" s="27"/>
      <c r="G15" s="27"/>
      <c r="H15" s="27"/>
      <c r="I15" s="28"/>
      <c r="J15" s="24"/>
      <c r="K15" s="24"/>
      <c r="L15" s="122"/>
      <c r="M15" s="94" t="s">
        <v>20</v>
      </c>
      <c r="N15" s="27"/>
      <c r="O15" s="27"/>
      <c r="P15" s="27"/>
      <c r="Q15" s="27"/>
      <c r="R15" s="27"/>
      <c r="S15" s="28"/>
      <c r="T15" s="24"/>
      <c r="U15" s="24"/>
      <c r="V15" s="122"/>
      <c r="W15" s="94" t="s">
        <v>20</v>
      </c>
      <c r="X15" s="27"/>
      <c r="Y15" s="27"/>
      <c r="Z15" s="27"/>
      <c r="AA15" s="27"/>
      <c r="AB15" s="27"/>
      <c r="AC15" s="28"/>
      <c r="AD15" s="24"/>
      <c r="AE15" s="24"/>
      <c r="AF15" s="122"/>
      <c r="AG15" s="94" t="s">
        <v>20</v>
      </c>
      <c r="AH15" s="27"/>
      <c r="AI15" s="27"/>
      <c r="AJ15" s="27"/>
      <c r="AK15" s="27"/>
      <c r="AL15" s="27"/>
      <c r="AM15" s="28"/>
      <c r="AN15" s="24"/>
      <c r="AO15" s="24"/>
      <c r="AP15" s="122"/>
      <c r="AQ15" s="94" t="s">
        <v>20</v>
      </c>
      <c r="AR15" s="27"/>
      <c r="AS15" s="27"/>
      <c r="AT15" s="27"/>
      <c r="AU15" s="27"/>
      <c r="AV15" s="27"/>
      <c r="AW15" s="28"/>
      <c r="AX15" s="24"/>
      <c r="AY15" s="24"/>
      <c r="AZ15" s="122"/>
      <c r="BA15" s="94" t="s">
        <v>20</v>
      </c>
      <c r="BB15" s="27"/>
      <c r="BC15" s="27"/>
      <c r="BD15" s="27"/>
      <c r="BE15" s="27"/>
      <c r="BF15" s="27"/>
      <c r="BG15" s="28"/>
      <c r="BH15" s="24"/>
      <c r="BI15" s="24"/>
      <c r="BJ15" s="122"/>
      <c r="BK15" s="94" t="s">
        <v>20</v>
      </c>
      <c r="BL15" s="27">
        <v>1821</v>
      </c>
      <c r="BM15" s="27"/>
      <c r="BN15" s="27"/>
      <c r="BO15" s="27"/>
      <c r="BP15" s="27"/>
      <c r="BQ15" s="28"/>
      <c r="BR15" s="24"/>
      <c r="BS15" s="24"/>
      <c r="BV15" s="145"/>
      <c r="BW15" s="145"/>
      <c r="BX15" s="145"/>
      <c r="BY15" s="145"/>
      <c r="BZ15" s="145"/>
      <c r="CA15" s="145"/>
    </row>
    <row xmlns:x14ac="http://schemas.microsoft.com/office/spreadsheetml/2009/9/ac" r="16" s="3" customFormat="true" x14ac:dyDescent="0.25">
      <c r="A16" s="391" t="str">
        <f ca="true">IF(ISBLANK('Data Summary'!A18),"",'Data Summary'!A18)</f>
        <v/>
      </c>
      <c r="B16" s="123"/>
      <c r="L16" s="123"/>
      <c r="V16" s="123"/>
      <c r="AF16" s="123"/>
      <c r="AP16" s="123"/>
      <c r="AZ16" s="123"/>
      <c r="BJ16" s="123"/>
      <c r="BT16" s="123"/>
      <c r="BU16" s="123"/>
      <c r="CD16" s="123"/>
      <c r="CN16" s="123"/>
      <c r="CX16" s="123"/>
      <c r="DH16" s="123"/>
      <c r="DR16" s="123"/>
      <c r="EB16" s="123"/>
      <c r="EL16" s="123"/>
      <c r="EV16" s="123"/>
      <c r="FF16" s="123"/>
      <c r="FP16" s="123"/>
      <c r="FZ16" s="123"/>
      <c r="GJ16" s="123"/>
      <c r="GT16" s="123"/>
      <c r="HD16" s="123"/>
      <c r="HN16" s="123"/>
      <c r="HX16" s="123"/>
      <c r="IH16" s="123"/>
      <c r="IR16" s="123"/>
    </row>
    <row xmlns:x14ac="http://schemas.microsoft.com/office/spreadsheetml/2009/9/ac" r="17" s="3" customFormat="true" x14ac:dyDescent="0.25">
      <c r="A17" s="391" t="str">
        <f ca="true">IF(ISBLANK('Data Summary'!A19),"",'Data Summary'!A19)</f>
        <v/>
      </c>
      <c r="B17" s="123"/>
      <c r="L17" s="123"/>
      <c r="V17" s="123"/>
      <c r="AF17" s="123"/>
      <c r="AP17" s="123"/>
      <c r="AZ17" s="123"/>
      <c r="BJ17" s="123"/>
      <c r="BT17" s="123"/>
      <c r="BU17" s="123"/>
      <c r="CD17" s="123"/>
      <c r="CN17" s="123"/>
      <c r="CX17" s="123"/>
      <c r="DH17" s="123"/>
      <c r="DR17" s="123"/>
      <c r="EB17" s="123"/>
      <c r="EL17" s="123"/>
      <c r="EV17" s="123"/>
      <c r="FF17" s="123"/>
      <c r="FP17" s="123"/>
      <c r="FZ17" s="123"/>
      <c r="GJ17" s="123"/>
      <c r="GT17" s="123"/>
      <c r="HD17" s="123"/>
      <c r="HN17" s="123"/>
      <c r="HX17" s="123"/>
      <c r="IH17" s="123"/>
      <c r="IR17" s="123"/>
    </row>
    <row xmlns:x14ac="http://schemas.microsoft.com/office/spreadsheetml/2009/9/ac" r="18" s="3" customFormat="true" x14ac:dyDescent="0.25">
      <c r="A18" s="391" t="str">
        <f ca="true">IF(ISBLANK('Data Summary'!A20),"",'Data Summary'!A20)</f>
        <v/>
      </c>
      <c r="B18" s="123"/>
      <c r="L18" s="123"/>
      <c r="V18" s="123"/>
      <c r="AF18" s="123"/>
      <c r="AP18" s="123"/>
      <c r="AZ18" s="123"/>
      <c r="BJ18" s="123"/>
      <c r="BT18" s="123"/>
      <c r="BU18" s="123"/>
      <c r="CD18" s="123"/>
      <c r="CN18" s="123"/>
      <c r="CX18" s="123"/>
      <c r="DH18" s="123"/>
      <c r="DR18" s="123"/>
      <c r="EB18" s="123"/>
      <c r="EL18" s="123"/>
      <c r="EV18" s="123"/>
      <c r="FF18" s="123"/>
      <c r="FP18" s="123"/>
      <c r="FZ18" s="123"/>
      <c r="GJ18" s="123"/>
      <c r="GT18" s="123"/>
      <c r="HD18" s="123"/>
      <c r="HN18" s="123"/>
      <c r="HX18" s="123"/>
      <c r="IH18" s="123"/>
      <c r="IR18" s="123"/>
    </row>
    <row xmlns:x14ac="http://schemas.microsoft.com/office/spreadsheetml/2009/9/ac" r="19" s="3" customFormat="true" x14ac:dyDescent="0.25">
      <c r="A19" s="391" t="str">
        <f ca="true">IF(ISBLANK('Data Summary'!A21),"",'Data Summary'!A21)</f>
        <v/>
      </c>
      <c r="B19" s="123"/>
      <c r="L19" s="123"/>
      <c r="V19" s="123"/>
      <c r="AF19" s="123"/>
      <c r="AP19" s="123"/>
      <c r="AZ19" s="123"/>
      <c r="BJ19" s="123"/>
      <c r="BT19" s="123"/>
      <c r="BU19" s="123"/>
      <c r="CD19" s="123"/>
      <c r="CN19" s="123"/>
      <c r="CX19" s="123"/>
      <c r="DH19" s="123"/>
      <c r="DR19" s="123"/>
      <c r="EB19" s="123"/>
      <c r="EL19" s="123"/>
      <c r="EV19" s="123"/>
      <c r="FF19" s="123"/>
      <c r="FP19" s="123"/>
      <c r="FZ19" s="123"/>
      <c r="GJ19" s="123"/>
      <c r="GT19" s="123"/>
      <c r="HD19" s="123"/>
      <c r="HN19" s="123"/>
      <c r="HX19" s="123"/>
      <c r="IH19" s="123"/>
      <c r="IR19" s="123"/>
    </row>
    <row xmlns:x14ac="http://schemas.microsoft.com/office/spreadsheetml/2009/9/ac" r="20" s="3" customFormat="true" x14ac:dyDescent="0.25">
      <c r="A20" s="391" t="str">
        <f ca="true">IF(ISBLANK('Data Summary'!A22),"",'Data Summary'!A22)</f>
        <v/>
      </c>
      <c r="B20" s="123"/>
      <c r="L20" s="123"/>
      <c r="V20" s="123"/>
      <c r="AF20" s="123"/>
      <c r="AP20" s="123"/>
      <c r="AZ20" s="123"/>
      <c r="BJ20" s="123"/>
      <c r="BT20" s="123"/>
      <c r="BU20" s="123"/>
      <c r="CD20" s="123"/>
      <c r="CN20" s="123"/>
      <c r="CX20" s="123"/>
      <c r="DH20" s="123"/>
      <c r="DR20" s="123"/>
      <c r="EB20" s="123"/>
      <c r="EL20" s="123"/>
      <c r="EV20" s="123"/>
      <c r="FF20" s="123"/>
      <c r="FP20" s="123"/>
      <c r="FZ20" s="123"/>
      <c r="GJ20" s="123"/>
      <c r="GT20" s="123"/>
      <c r="HD20" s="123"/>
      <c r="HN20" s="123"/>
      <c r="HX20" s="123"/>
      <c r="IH20" s="123"/>
      <c r="IR20" s="123"/>
    </row>
    <row xmlns:x14ac="http://schemas.microsoft.com/office/spreadsheetml/2009/9/ac" r="21" s="3" customFormat="true" x14ac:dyDescent="0.25">
      <c r="A21" s="391" t="str">
        <f ca="true">IF(ISBLANK('Data Summary'!A23),"",'Data Summary'!A23)</f>
        <v/>
      </c>
      <c r="B21" s="123"/>
      <c r="L21" s="123"/>
      <c r="V21" s="123"/>
      <c r="AF21" s="123"/>
      <c r="AP21" s="123"/>
      <c r="AZ21" s="123"/>
      <c r="BJ21" s="123"/>
      <c r="BT21" s="123"/>
      <c r="BU21" s="123"/>
      <c r="CD21" s="123"/>
      <c r="CN21" s="123"/>
      <c r="CX21" s="123"/>
      <c r="DH21" s="123"/>
      <c r="DR21" s="123"/>
      <c r="EB21" s="123"/>
      <c r="EL21" s="123"/>
      <c r="EV21" s="123"/>
      <c r="FF21" s="123"/>
      <c r="FP21" s="123"/>
      <c r="FZ21" s="123"/>
      <c r="GJ21" s="123"/>
      <c r="GT21" s="123"/>
      <c r="HD21" s="123"/>
      <c r="HN21" s="123"/>
      <c r="HX21" s="123"/>
      <c r="IH21" s="123"/>
      <c r="IR21" s="123"/>
    </row>
    <row xmlns:x14ac="http://schemas.microsoft.com/office/spreadsheetml/2009/9/ac" r="22" s="3" customFormat="true" x14ac:dyDescent="0.25">
      <c r="A22" s="391" t="str">
        <f ca="true">IF(ISBLANK('Data Summary'!A24),"",'Data Summary'!A24)</f>
        <v/>
      </c>
      <c r="B22" s="123"/>
      <c r="L22" s="123"/>
      <c r="V22" s="123"/>
      <c r="AF22" s="123"/>
      <c r="AP22" s="123"/>
      <c r="AZ22" s="123"/>
      <c r="BJ22" s="123"/>
      <c r="BT22" s="123"/>
      <c r="BU22" s="123"/>
      <c r="CD22" s="123"/>
      <c r="CN22" s="123"/>
      <c r="CX22" s="123"/>
      <c r="DH22" s="123"/>
      <c r="DR22" s="123"/>
      <c r="EB22" s="123"/>
      <c r="EL22" s="123"/>
      <c r="EV22" s="123"/>
      <c r="FF22" s="123"/>
      <c r="FP22" s="123"/>
      <c r="FZ22" s="123"/>
      <c r="GJ22" s="123"/>
      <c r="GT22" s="123"/>
      <c r="HD22" s="123"/>
      <c r="HN22" s="123"/>
      <c r="HX22" s="123"/>
      <c r="IH22" s="123"/>
      <c r="IR22" s="123"/>
    </row>
    <row xmlns:x14ac="http://schemas.microsoft.com/office/spreadsheetml/2009/9/ac" r="23" s="3" customFormat="true" x14ac:dyDescent="0.25">
      <c r="A23" s="391" t="str">
        <f ca="true">IF(ISBLANK('Data Summary'!A25),"",'Data Summary'!A25)</f>
        <v/>
      </c>
      <c r="B23" s="123"/>
      <c r="L23" s="123"/>
      <c r="V23" s="123"/>
      <c r="AF23" s="123"/>
      <c r="AP23" s="123"/>
      <c r="AZ23" s="123"/>
      <c r="BJ23" s="123"/>
      <c r="BT23" s="123"/>
      <c r="BU23" s="123"/>
      <c r="CD23" s="123"/>
      <c r="CN23" s="123"/>
      <c r="CX23" s="123"/>
      <c r="DH23" s="123"/>
      <c r="DR23" s="123"/>
      <c r="EB23" s="123"/>
      <c r="EL23" s="123"/>
      <c r="EV23" s="123"/>
      <c r="FF23" s="123"/>
      <c r="FP23" s="123"/>
      <c r="FZ23" s="123"/>
      <c r="GJ23" s="123"/>
      <c r="GT23" s="123"/>
      <c r="HD23" s="123"/>
      <c r="HN23" s="123"/>
      <c r="HX23" s="123"/>
      <c r="IH23" s="123"/>
      <c r="IR23" s="123"/>
    </row>
    <row xmlns:x14ac="http://schemas.microsoft.com/office/spreadsheetml/2009/9/ac" r="24" s="3" customFormat="true" x14ac:dyDescent="0.25">
      <c r="A24" s="391" t="str">
        <f ca="true">IF(ISBLANK('Data Summary'!A26),"",'Data Summary'!A26)</f>
        <v/>
      </c>
      <c r="B24" s="123"/>
      <c r="L24" s="123"/>
      <c r="V24" s="123"/>
      <c r="AF24" s="123"/>
      <c r="AP24" s="123"/>
      <c r="AZ24" s="123"/>
      <c r="BJ24" s="123"/>
      <c r="BT24" s="123"/>
      <c r="BU24" s="123"/>
      <c r="CD24" s="123"/>
      <c r="CN24" s="123"/>
      <c r="CX24" s="123"/>
      <c r="DH24" s="123"/>
      <c r="DR24" s="123"/>
      <c r="EB24" s="123"/>
      <c r="EL24" s="123"/>
      <c r="EV24" s="123"/>
      <c r="FF24" s="123"/>
      <c r="FP24" s="123"/>
      <c r="FZ24" s="123"/>
      <c r="GJ24" s="123"/>
      <c r="GT24" s="123"/>
      <c r="HD24" s="123"/>
      <c r="HN24" s="123"/>
      <c r="HX24" s="123"/>
      <c r="IH24" s="123"/>
      <c r="IR24" s="123"/>
    </row>
    <row xmlns:x14ac="http://schemas.microsoft.com/office/spreadsheetml/2009/9/ac" r="25" s="3" customFormat="true" x14ac:dyDescent="0.25">
      <c r="A25" s="391" t="str">
        <f ca="true">IF(ISBLANK('Data Summary'!A27),"",'Data Summary'!A27)</f>
        <v/>
      </c>
      <c r="B25" s="123"/>
      <c r="L25" s="123"/>
      <c r="V25" s="123"/>
      <c r="AF25" s="123"/>
      <c r="AP25" s="123"/>
      <c r="AZ25" s="123"/>
      <c r="BJ25" s="123"/>
      <c r="BT25" s="123"/>
      <c r="BU25" s="123"/>
      <c r="CD25" s="123"/>
      <c r="CN25" s="123"/>
      <c r="CX25" s="123"/>
      <c r="DH25" s="123"/>
      <c r="DR25" s="123"/>
      <c r="EB25" s="123"/>
      <c r="EL25" s="123"/>
      <c r="EV25" s="123"/>
      <c r="FF25" s="123"/>
      <c r="FP25" s="123"/>
      <c r="FZ25" s="123"/>
      <c r="GJ25" s="123"/>
      <c r="GT25" s="123"/>
      <c r="HD25" s="123"/>
      <c r="HN25" s="123"/>
      <c r="HX25" s="123"/>
      <c r="IH25" s="123"/>
      <c r="IR25" s="123"/>
    </row>
    <row xmlns:x14ac="http://schemas.microsoft.com/office/spreadsheetml/2009/9/ac" r="26" s="3" customFormat="true" x14ac:dyDescent="0.25">
      <c r="A26" s="391" t="str">
        <f ca="true">IF(ISBLANK('Data Summary'!A28),"",'Data Summary'!A28)</f>
        <v/>
      </c>
      <c r="B26" s="123"/>
      <c r="L26" s="123"/>
      <c r="V26" s="123"/>
      <c r="AF26" s="123"/>
      <c r="AP26" s="123"/>
      <c r="AZ26" s="123"/>
      <c r="BJ26" s="123"/>
      <c r="BT26" s="123"/>
      <c r="BU26" s="123"/>
      <c r="CD26" s="123"/>
      <c r="CN26" s="123"/>
      <c r="CX26" s="123"/>
      <c r="DH26" s="123"/>
      <c r="DR26" s="123"/>
      <c r="EB26" s="123"/>
      <c r="EL26" s="123"/>
      <c r="EV26" s="123"/>
      <c r="FF26" s="123"/>
      <c r="FP26" s="123"/>
      <c r="FZ26" s="123"/>
      <c r="GJ26" s="123"/>
      <c r="GT26" s="123"/>
      <c r="HD26" s="123"/>
      <c r="HN26" s="123"/>
      <c r="HX26" s="123"/>
      <c r="IH26" s="123"/>
      <c r="IR26" s="123"/>
    </row>
    <row xmlns:x14ac="http://schemas.microsoft.com/office/spreadsheetml/2009/9/ac" r="27" s="3" customFormat="true" x14ac:dyDescent="0.25">
      <c r="A27" s="391" t="str">
        <f ca="true">IF(ISBLANK('Data Summary'!A29),"",'Data Summary'!A29)</f>
        <v/>
      </c>
      <c r="B27" s="123"/>
      <c r="L27" s="123"/>
      <c r="V27" s="123"/>
      <c r="AF27" s="123"/>
      <c r="AP27" s="123"/>
      <c r="AZ27" s="123"/>
      <c r="BJ27" s="123"/>
      <c r="BT27" s="123"/>
      <c r="BU27" s="123"/>
      <c r="CD27" s="123"/>
      <c r="CN27" s="123"/>
      <c r="CX27" s="123"/>
      <c r="DH27" s="123"/>
      <c r="DR27" s="123"/>
      <c r="EB27" s="123"/>
      <c r="EL27" s="123"/>
      <c r="EV27" s="123"/>
      <c r="FF27" s="123"/>
      <c r="FP27" s="123"/>
      <c r="FZ27" s="123"/>
      <c r="GJ27" s="123"/>
      <c r="GT27" s="123"/>
      <c r="HD27" s="123"/>
      <c r="HN27" s="123"/>
      <c r="HX27" s="123"/>
      <c r="IH27" s="123"/>
      <c r="IR27" s="123"/>
    </row>
    <row xmlns:x14ac="http://schemas.microsoft.com/office/spreadsheetml/2009/9/ac" r="28" s="3" customFormat="true" x14ac:dyDescent="0.25">
      <c r="A28" s="391" t="str">
        <f ca="true">IF(ISBLANK('Data Summary'!A30),"",'Data Summary'!A30)</f>
        <v/>
      </c>
      <c r="B28" s="123"/>
      <c r="L28" s="123"/>
      <c r="V28" s="123"/>
      <c r="AF28" s="123"/>
      <c r="AP28" s="123"/>
      <c r="AZ28" s="123"/>
      <c r="BJ28" s="123"/>
      <c r="BT28" s="123"/>
      <c r="BU28" s="123"/>
      <c r="CD28" s="123"/>
      <c r="CN28" s="123"/>
      <c r="CX28" s="123"/>
      <c r="DH28" s="123"/>
      <c r="DR28" s="123"/>
      <c r="EB28" s="123"/>
      <c r="EL28" s="123"/>
      <c r="EV28" s="123"/>
      <c r="FF28" s="123"/>
      <c r="FP28" s="123"/>
      <c r="FZ28" s="123"/>
      <c r="GJ28" s="123"/>
      <c r="GT28" s="123"/>
      <c r="HD28" s="123"/>
      <c r="HN28" s="123"/>
      <c r="HX28" s="123"/>
      <c r="IH28" s="123"/>
      <c r="IR28" s="123"/>
    </row>
    <row xmlns:x14ac="http://schemas.microsoft.com/office/spreadsheetml/2009/9/ac" r="29" s="3" customFormat="true" x14ac:dyDescent="0.25">
      <c r="A29" s="391" t="str">
        <f ca="true">IF(ISBLANK('Data Summary'!A31),"",'Data Summary'!A31)</f>
        <v/>
      </c>
      <c r="B29" s="123"/>
      <c r="L29" s="123"/>
      <c r="V29" s="123"/>
      <c r="AF29" s="123"/>
      <c r="AP29" s="123"/>
      <c r="AZ29" s="123"/>
      <c r="BJ29" s="123"/>
      <c r="BT29" s="123"/>
      <c r="BU29" s="123"/>
      <c r="CD29" s="123"/>
      <c r="CN29" s="123"/>
      <c r="CX29" s="123"/>
      <c r="DH29" s="123"/>
      <c r="DR29" s="123"/>
      <c r="EB29" s="123"/>
      <c r="EL29" s="123"/>
      <c r="EV29" s="123"/>
      <c r="FF29" s="123"/>
      <c r="FP29" s="123"/>
      <c r="FZ29" s="123"/>
      <c r="GJ29" s="123"/>
      <c r="GT29" s="123"/>
      <c r="HD29" s="123"/>
      <c r="HN29" s="123"/>
      <c r="HX29" s="123"/>
      <c r="IH29" s="123"/>
      <c r="IR29" s="123"/>
    </row>
    <row xmlns:x14ac="http://schemas.microsoft.com/office/spreadsheetml/2009/9/ac" r="30" s="3" customFormat="true" x14ac:dyDescent="0.25">
      <c r="A30" s="391" t="str">
        <f ca="true">IF(ISBLANK('Data Summary'!A32),"",'Data Summary'!A32)</f>
        <v/>
      </c>
      <c r="B30" s="123"/>
      <c r="L30" s="123"/>
      <c r="V30" s="123"/>
      <c r="AF30" s="123"/>
      <c r="AP30" s="123"/>
      <c r="AZ30" s="123"/>
      <c r="BJ30" s="123"/>
      <c r="BT30" s="123"/>
      <c r="BU30" s="123"/>
      <c r="CD30" s="123"/>
      <c r="CN30" s="123"/>
      <c r="CX30" s="123"/>
      <c r="DH30" s="123"/>
      <c r="DR30" s="123"/>
      <c r="EB30" s="123"/>
      <c r="EL30" s="123"/>
      <c r="EV30" s="123"/>
      <c r="FF30" s="123"/>
      <c r="FP30" s="123"/>
      <c r="FZ30" s="123"/>
      <c r="GJ30" s="123"/>
      <c r="GT30" s="123"/>
      <c r="HD30" s="123"/>
      <c r="HN30" s="123"/>
      <c r="HX30" s="123"/>
      <c r="IH30" s="123"/>
      <c r="IR30" s="123"/>
    </row>
    <row xmlns:x14ac="http://schemas.microsoft.com/office/spreadsheetml/2009/9/ac" r="31" s="3" customFormat="true" x14ac:dyDescent="0.25">
      <c r="A31" s="391" t="str">
        <f ca="true">IF(ISBLANK('Data Summary'!A33),"",'Data Summary'!A33)</f>
        <v/>
      </c>
      <c r="B31" s="123"/>
      <c r="L31" s="123"/>
      <c r="V31" s="123"/>
      <c r="AF31" s="123"/>
      <c r="AP31" s="123"/>
      <c r="AZ31" s="123"/>
      <c r="BJ31" s="123"/>
      <c r="BT31" s="123"/>
      <c r="BU31" s="123"/>
      <c r="CD31" s="123"/>
      <c r="CN31" s="123"/>
      <c r="CX31" s="123"/>
      <c r="DH31" s="123"/>
      <c r="DR31" s="123"/>
      <c r="EB31" s="123"/>
      <c r="EL31" s="123"/>
      <c r="EV31" s="123"/>
      <c r="FF31" s="123"/>
      <c r="FP31" s="123"/>
      <c r="FZ31" s="123"/>
      <c r="GJ31" s="123"/>
      <c r="GT31" s="123"/>
      <c r="HD31" s="123"/>
      <c r="HN31" s="123"/>
      <c r="HX31" s="123"/>
      <c r="IH31" s="123"/>
      <c r="IR31" s="123"/>
    </row>
    <row xmlns:x14ac="http://schemas.microsoft.com/office/spreadsheetml/2009/9/ac" r="32" s="3" customFormat="true" x14ac:dyDescent="0.25">
      <c r="A32" s="391" t="str">
        <f ca="true">IF(ISBLANK('Data Summary'!A34),"",'Data Summary'!A34)</f>
        <v/>
      </c>
      <c r="B32" s="123"/>
      <c r="L32" s="123"/>
      <c r="V32" s="123"/>
      <c r="AF32" s="123"/>
      <c r="AP32" s="123"/>
      <c r="AZ32" s="123"/>
      <c r="BJ32" s="123"/>
      <c r="BT32" s="123"/>
      <c r="BU32" s="123"/>
      <c r="CD32" s="123"/>
      <c r="CN32" s="123"/>
      <c r="CX32" s="123"/>
      <c r="DH32" s="123"/>
      <c r="DR32" s="123"/>
      <c r="EB32" s="123"/>
      <c r="EL32" s="123"/>
      <c r="EV32" s="123"/>
      <c r="FF32" s="123"/>
      <c r="FP32" s="123"/>
      <c r="FZ32" s="123"/>
      <c r="GJ32" s="123"/>
      <c r="GT32" s="123"/>
      <c r="HD32" s="123"/>
      <c r="HN32" s="123"/>
      <c r="HX32" s="123"/>
      <c r="IH32" s="123"/>
      <c r="IR32" s="123"/>
    </row>
    <row xmlns:x14ac="http://schemas.microsoft.com/office/spreadsheetml/2009/9/ac" r="33" s="3" customFormat="true" x14ac:dyDescent="0.25">
      <c r="A33" s="391" t="str">
        <f ca="true">IF(ISBLANK('Data Summary'!A35),"",'Data Summary'!A35)</f>
        <v/>
      </c>
      <c r="B33" s="123"/>
      <c r="L33" s="123"/>
      <c r="V33" s="123"/>
      <c r="AF33" s="123"/>
      <c r="AP33" s="123"/>
      <c r="AZ33" s="123"/>
      <c r="BJ33" s="123"/>
      <c r="BT33" s="123"/>
      <c r="BU33" s="123"/>
      <c r="CD33" s="123"/>
      <c r="CN33" s="123"/>
      <c r="CX33" s="123"/>
      <c r="DH33" s="123"/>
      <c r="DR33" s="123"/>
      <c r="EB33" s="123"/>
      <c r="EL33" s="123"/>
      <c r="EV33" s="123"/>
      <c r="FF33" s="123"/>
      <c r="FP33" s="123"/>
      <c r="FZ33" s="123"/>
      <c r="GJ33" s="123"/>
      <c r="GT33" s="123"/>
      <c r="HD33" s="123"/>
      <c r="HN33" s="123"/>
      <c r="HX33" s="123"/>
      <c r="IH33" s="123"/>
      <c r="IR33" s="123"/>
    </row>
    <row xmlns:x14ac="http://schemas.microsoft.com/office/spreadsheetml/2009/9/ac" r="34" s="3" customFormat="true" x14ac:dyDescent="0.25">
      <c r="A34" s="391" t="str">
        <f ca="true">IF(ISBLANK('Data Summary'!A36),"",'Data Summary'!A36)</f>
        <v/>
      </c>
      <c r="B34" s="123"/>
      <c r="L34" s="123"/>
      <c r="V34" s="123"/>
      <c r="AF34" s="123"/>
      <c r="AP34" s="123"/>
      <c r="AZ34" s="123"/>
      <c r="BJ34" s="123"/>
      <c r="BT34" s="123"/>
      <c r="BU34" s="123"/>
      <c r="CD34" s="123"/>
      <c r="CN34" s="123"/>
      <c r="CX34" s="123"/>
      <c r="DH34" s="123"/>
      <c r="DR34" s="123"/>
      <c r="EB34" s="123"/>
      <c r="EL34" s="123"/>
      <c r="EV34" s="123"/>
      <c r="FF34" s="123"/>
      <c r="FP34" s="123"/>
      <c r="FZ34" s="123"/>
      <c r="GJ34" s="123"/>
      <c r="GT34" s="123"/>
      <c r="HD34" s="123"/>
      <c r="HN34" s="123"/>
      <c r="HX34" s="123"/>
      <c r="IH34" s="123"/>
      <c r="IR34" s="123"/>
    </row>
    <row xmlns:x14ac="http://schemas.microsoft.com/office/spreadsheetml/2009/9/ac" r="35" s="3" customFormat="true" x14ac:dyDescent="0.25">
      <c r="A35" s="391" t="str">
        <f ca="true">IF(ISBLANK('Data Summary'!A37),"",'Data Summary'!A37)</f>
        <v/>
      </c>
      <c r="B35" s="123"/>
      <c r="L35" s="123"/>
      <c r="V35" s="123"/>
      <c r="AF35" s="123"/>
      <c r="AP35" s="123"/>
      <c r="AZ35" s="123"/>
      <c r="BJ35" s="123"/>
      <c r="BT35" s="123"/>
      <c r="BU35" s="123"/>
      <c r="CD35" s="123"/>
      <c r="CN35" s="123"/>
      <c r="CX35" s="123"/>
      <c r="DH35" s="123"/>
      <c r="DR35" s="123"/>
      <c r="EB35" s="123"/>
      <c r="EL35" s="123"/>
      <c r="EV35" s="123"/>
      <c r="FF35" s="123"/>
      <c r="FP35" s="123"/>
      <c r="FZ35" s="123"/>
      <c r="GJ35" s="123"/>
      <c r="GT35" s="123"/>
      <c r="HD35" s="123"/>
      <c r="HN35" s="123"/>
      <c r="HX35" s="123"/>
      <c r="IH35" s="123"/>
      <c r="IR35" s="123"/>
    </row>
    <row xmlns:x14ac="http://schemas.microsoft.com/office/spreadsheetml/2009/9/ac" r="36" s="3" customFormat="true" x14ac:dyDescent="0.25">
      <c r="A36" s="391" t="str">
        <f ca="true">IF(ISBLANK('Data Summary'!A38),"",'Data Summary'!A38)</f>
        <v/>
      </c>
      <c r="B36" s="123"/>
      <c r="L36" s="123"/>
      <c r="V36" s="123"/>
      <c r="AF36" s="123"/>
      <c r="AP36" s="123"/>
      <c r="AZ36" s="123"/>
      <c r="BJ36" s="123"/>
      <c r="BT36" s="123"/>
      <c r="BU36" s="123"/>
      <c r="CD36" s="123"/>
      <c r="CN36" s="123"/>
      <c r="CX36" s="123"/>
      <c r="DH36" s="123"/>
      <c r="DR36" s="123"/>
      <c r="EB36" s="123"/>
      <c r="EL36" s="123"/>
      <c r="EV36" s="123"/>
      <c r="FF36" s="123"/>
      <c r="FP36" s="123"/>
      <c r="FZ36" s="123"/>
      <c r="GJ36" s="123"/>
      <c r="GT36" s="123"/>
      <c r="HD36" s="123"/>
      <c r="HN36" s="123"/>
      <c r="HX36" s="123"/>
      <c r="IH36" s="123"/>
      <c r="IR36" s="123"/>
    </row>
    <row xmlns:x14ac="http://schemas.microsoft.com/office/spreadsheetml/2009/9/ac" r="37" s="3" customFormat="true" x14ac:dyDescent="0.25">
      <c r="A37" s="391" t="str">
        <f ca="true">IF(ISBLANK('Data Summary'!A39),"",'Data Summary'!A39)</f>
        <v/>
      </c>
      <c r="B37" s="123"/>
      <c r="L37" s="123"/>
      <c r="V37" s="123"/>
      <c r="AF37" s="123"/>
      <c r="AP37" s="123"/>
      <c r="AZ37" s="123"/>
      <c r="BJ37" s="123"/>
      <c r="BT37" s="123"/>
      <c r="BU37" s="123"/>
      <c r="CD37" s="123"/>
      <c r="CN37" s="123"/>
      <c r="CX37" s="123"/>
      <c r="DH37" s="123"/>
      <c r="DR37" s="123"/>
      <c r="EB37" s="123"/>
      <c r="EL37" s="123"/>
      <c r="EV37" s="123"/>
      <c r="FF37" s="123"/>
      <c r="FP37" s="123"/>
      <c r="FZ37" s="123"/>
      <c r="GJ37" s="123"/>
      <c r="GT37" s="123"/>
      <c r="HD37" s="123"/>
      <c r="HN37" s="123"/>
      <c r="HX37" s="123"/>
      <c r="IH37" s="123"/>
      <c r="IR37" s="123"/>
    </row>
    <row xmlns:x14ac="http://schemas.microsoft.com/office/spreadsheetml/2009/9/ac" r="38" s="3" customFormat="true" x14ac:dyDescent="0.25">
      <c r="A38" s="391" t="str">
        <f ca="true">IF(ISBLANK('Data Summary'!A40),"",'Data Summary'!A40)</f>
        <v/>
      </c>
      <c r="B38" s="123"/>
      <c r="L38" s="123"/>
      <c r="V38" s="123"/>
      <c r="AF38" s="123"/>
      <c r="AP38" s="123"/>
      <c r="AZ38" s="123"/>
      <c r="BJ38" s="123"/>
      <c r="BT38" s="123"/>
      <c r="BU38" s="123"/>
      <c r="CD38" s="123"/>
      <c r="CN38" s="123"/>
      <c r="CX38" s="123"/>
      <c r="DH38" s="123"/>
      <c r="DR38" s="123"/>
      <c r="EB38" s="123"/>
      <c r="EL38" s="123"/>
      <c r="EV38" s="123"/>
      <c r="FF38" s="123"/>
      <c r="FP38" s="123"/>
      <c r="FZ38" s="123"/>
      <c r="GJ38" s="123"/>
      <c r="GT38" s="123"/>
      <c r="HD38" s="123"/>
      <c r="HN38" s="123"/>
      <c r="HX38" s="123"/>
      <c r="IH38" s="123"/>
      <c r="IR38" s="123"/>
    </row>
    <row xmlns:x14ac="http://schemas.microsoft.com/office/spreadsheetml/2009/9/ac" r="39" s="3" customFormat="true" x14ac:dyDescent="0.25">
      <c r="A39" s="391" t="str">
        <f ca="true">IF(ISBLANK('Data Summary'!A41),"",'Data Summary'!A41)</f>
        <v/>
      </c>
      <c r="B39" s="123"/>
      <c r="L39" s="123"/>
      <c r="V39" s="123"/>
      <c r="AF39" s="123"/>
      <c r="AP39" s="123"/>
      <c r="AZ39" s="123"/>
      <c r="BJ39" s="123"/>
      <c r="BT39" s="123"/>
      <c r="BU39" s="123"/>
      <c r="CD39" s="123"/>
      <c r="CN39" s="123"/>
      <c r="CX39" s="123"/>
      <c r="DH39" s="123"/>
      <c r="DR39" s="123"/>
      <c r="EB39" s="123"/>
      <c r="EL39" s="123"/>
      <c r="EV39" s="123"/>
      <c r="FF39" s="123"/>
      <c r="FP39" s="123"/>
      <c r="FZ39" s="123"/>
      <c r="GJ39" s="123"/>
      <c r="GT39" s="123"/>
      <c r="HD39" s="123"/>
      <c r="HN39" s="123"/>
      <c r="HX39" s="123"/>
      <c r="IH39" s="123"/>
      <c r="IR39" s="123"/>
    </row>
    <row xmlns:x14ac="http://schemas.microsoft.com/office/spreadsheetml/2009/9/ac" r="40" s="3" customFormat="true" x14ac:dyDescent="0.25">
      <c r="A40" s="391" t="str">
        <f ca="true">IF(ISBLANK('Data Summary'!A42),"",'Data Summary'!A42)</f>
        <v/>
      </c>
      <c r="B40" s="123"/>
      <c r="L40" s="123"/>
      <c r="V40" s="123"/>
      <c r="AF40" s="123"/>
      <c r="AP40" s="123"/>
      <c r="AZ40" s="123"/>
      <c r="BJ40" s="123"/>
      <c r="BT40" s="123"/>
      <c r="BU40" s="123"/>
      <c r="CD40" s="123"/>
      <c r="CN40" s="123"/>
      <c r="CX40" s="123"/>
      <c r="DH40" s="123"/>
      <c r="DR40" s="123"/>
      <c r="EB40" s="123"/>
      <c r="EL40" s="123"/>
      <c r="EV40" s="123"/>
      <c r="FF40" s="123"/>
      <c r="FP40" s="123"/>
      <c r="FZ40" s="123"/>
      <c r="GJ40" s="123"/>
      <c r="GT40" s="123"/>
      <c r="HD40" s="123"/>
      <c r="HN40" s="123"/>
      <c r="HX40" s="123"/>
      <c r="IH40" s="123"/>
      <c r="IR40" s="123"/>
    </row>
    <row xmlns:x14ac="http://schemas.microsoft.com/office/spreadsheetml/2009/9/ac" r="41" s="3" customFormat="true" x14ac:dyDescent="0.25">
      <c r="A41" s="391" t="str">
        <f ca="true">IF(ISBLANK('Data Summary'!A43),"",'Data Summary'!A43)</f>
        <v/>
      </c>
      <c r="B41" s="123"/>
      <c r="L41" s="123"/>
      <c r="V41" s="123"/>
      <c r="AF41" s="123"/>
      <c r="AP41" s="123"/>
      <c r="AZ41" s="123"/>
      <c r="BJ41" s="123"/>
      <c r="BT41" s="123"/>
      <c r="BU41" s="123"/>
      <c r="CD41" s="123"/>
      <c r="CN41" s="123"/>
      <c r="CX41" s="123"/>
      <c r="DH41" s="123"/>
      <c r="DR41" s="123"/>
      <c r="EB41" s="123"/>
      <c r="EL41" s="123"/>
      <c r="EV41" s="123"/>
      <c r="FF41" s="123"/>
      <c r="FP41" s="123"/>
      <c r="FZ41" s="123"/>
      <c r="GJ41" s="123"/>
      <c r="GT41" s="123"/>
      <c r="HD41" s="123"/>
      <c r="HN41" s="123"/>
      <c r="HX41" s="123"/>
      <c r="IH41" s="123"/>
      <c r="IR41" s="123"/>
    </row>
    <row xmlns:x14ac="http://schemas.microsoft.com/office/spreadsheetml/2009/9/ac" r="42" s="3" customFormat="true" x14ac:dyDescent="0.25">
      <c r="A42" s="391" t="str">
        <f ca="true">IF(ISBLANK('Data Summary'!A44),"",'Data Summary'!A44)</f>
        <v/>
      </c>
      <c r="B42" s="123"/>
      <c r="L42" s="123"/>
      <c r="V42" s="123"/>
      <c r="AF42" s="123"/>
      <c r="AP42" s="123"/>
      <c r="AZ42" s="123"/>
      <c r="BJ42" s="123"/>
      <c r="BT42" s="123"/>
      <c r="BU42" s="123"/>
      <c r="CD42" s="123"/>
      <c r="CN42" s="123"/>
      <c r="CX42" s="123"/>
      <c r="DH42" s="123"/>
      <c r="DR42" s="123"/>
      <c r="EB42" s="123"/>
      <c r="EL42" s="123"/>
      <c r="EV42" s="123"/>
      <c r="FF42" s="123"/>
      <c r="FP42" s="123"/>
      <c r="FZ42" s="123"/>
      <c r="GJ42" s="123"/>
      <c r="GT42" s="123"/>
      <c r="HD42" s="123"/>
      <c r="HN42" s="123"/>
      <c r="HX42" s="123"/>
      <c r="IH42" s="123"/>
      <c r="IR42" s="123"/>
    </row>
    <row xmlns:x14ac="http://schemas.microsoft.com/office/spreadsheetml/2009/9/ac" r="43" s="3" customFormat="true" x14ac:dyDescent="0.25">
      <c r="A43" s="391" t="str">
        <f ca="true">IF(ISBLANK('Data Summary'!A45),"",'Data Summary'!A45)</f>
        <v/>
      </c>
      <c r="B43" s="123"/>
      <c r="L43" s="123"/>
      <c r="V43" s="123"/>
      <c r="AF43" s="123"/>
      <c r="AP43" s="123"/>
      <c r="AZ43" s="123"/>
      <c r="BJ43" s="123"/>
      <c r="BT43" s="123"/>
      <c r="BU43" s="123"/>
      <c r="CD43" s="123"/>
      <c r="CN43" s="123"/>
      <c r="CX43" s="123"/>
      <c r="DH43" s="123"/>
      <c r="DR43" s="123"/>
      <c r="EB43" s="123"/>
      <c r="EL43" s="123"/>
      <c r="EV43" s="123"/>
      <c r="FF43" s="123"/>
      <c r="FP43" s="123"/>
      <c r="FZ43" s="123"/>
      <c r="GJ43" s="123"/>
      <c r="GT43" s="123"/>
      <c r="HD43" s="123"/>
      <c r="HN43" s="123"/>
      <c r="HX43" s="123"/>
      <c r="IH43" s="123"/>
      <c r="IR43" s="123"/>
    </row>
    <row xmlns:x14ac="http://schemas.microsoft.com/office/spreadsheetml/2009/9/ac" r="44" s="3" customFormat="true" x14ac:dyDescent="0.25">
      <c r="A44" s="391" t="str">
        <f ca="true">IF(ISBLANK('Data Summary'!A46),"",'Data Summary'!A46)</f>
        <v/>
      </c>
      <c r="B44" s="123"/>
      <c r="L44" s="123"/>
      <c r="V44" s="123"/>
      <c r="AF44" s="123"/>
      <c r="AP44" s="123"/>
      <c r="AZ44" s="123"/>
      <c r="BJ44" s="123"/>
      <c r="BT44" s="123"/>
      <c r="BU44" s="123"/>
      <c r="CD44" s="123"/>
      <c r="CN44" s="123"/>
      <c r="CX44" s="123"/>
      <c r="DH44" s="123"/>
      <c r="DR44" s="123"/>
      <c r="EB44" s="123"/>
      <c r="EL44" s="123"/>
      <c r="EV44" s="123"/>
      <c r="FF44" s="123"/>
      <c r="FP44" s="123"/>
      <c r="FZ44" s="123"/>
      <c r="GJ44" s="123"/>
      <c r="GT44" s="123"/>
      <c r="HD44" s="123"/>
      <c r="HN44" s="123"/>
      <c r="HX44" s="123"/>
      <c r="IH44" s="123"/>
      <c r="IR44" s="123"/>
    </row>
    <row xmlns:x14ac="http://schemas.microsoft.com/office/spreadsheetml/2009/9/ac" r="45" s="3" customFormat="true" x14ac:dyDescent="0.25">
      <c r="A45" s="391" t="str">
        <f ca="true">IF(ISBLANK('Data Summary'!A47),"",'Data Summary'!A47)</f>
        <v/>
      </c>
      <c r="B45" s="123"/>
      <c r="L45" s="123"/>
      <c r="V45" s="123"/>
      <c r="AF45" s="123"/>
      <c r="AP45" s="123"/>
      <c r="AZ45" s="123"/>
      <c r="BJ45" s="123"/>
      <c r="BT45" s="123"/>
      <c r="BU45" s="123"/>
      <c r="CD45" s="123"/>
      <c r="CN45" s="123"/>
      <c r="CX45" s="123"/>
      <c r="DH45" s="123"/>
      <c r="DR45" s="123"/>
      <c r="EB45" s="123"/>
      <c r="EL45" s="123"/>
      <c r="EV45" s="123"/>
      <c r="FF45" s="123"/>
      <c r="FP45" s="123"/>
      <c r="FZ45" s="123"/>
      <c r="GJ45" s="123"/>
      <c r="GT45" s="123"/>
      <c r="HD45" s="123"/>
      <c r="HN45" s="123"/>
      <c r="HX45" s="123"/>
      <c r="IH45" s="123"/>
      <c r="IR45" s="123"/>
    </row>
    <row xmlns:x14ac="http://schemas.microsoft.com/office/spreadsheetml/2009/9/ac" r="46" s="3" customFormat="true" x14ac:dyDescent="0.25">
      <c r="A46" s="391" t="str">
        <f ca="true">IF(ISBLANK('Data Summary'!A48),"",'Data Summary'!A48)</f>
        <v/>
      </c>
      <c r="B46" s="123"/>
      <c r="L46" s="123"/>
      <c r="V46" s="123"/>
      <c r="AF46" s="123"/>
      <c r="AP46" s="123"/>
      <c r="AZ46" s="123"/>
      <c r="BJ46" s="123"/>
      <c r="BT46" s="123"/>
      <c r="BU46" s="123"/>
      <c r="CD46" s="123"/>
      <c r="CN46" s="123"/>
      <c r="CX46" s="123"/>
      <c r="DH46" s="123"/>
      <c r="DR46" s="123"/>
      <c r="EB46" s="123"/>
      <c r="EL46" s="123"/>
      <c r="EV46" s="123"/>
      <c r="FF46" s="123"/>
      <c r="FP46" s="123"/>
      <c r="FZ46" s="123"/>
      <c r="GJ46" s="123"/>
      <c r="GT46" s="123"/>
      <c r="HD46" s="123"/>
      <c r="HN46" s="123"/>
      <c r="HX46" s="123"/>
      <c r="IH46" s="123"/>
      <c r="IR46" s="123"/>
    </row>
    <row xmlns:x14ac="http://schemas.microsoft.com/office/spreadsheetml/2009/9/ac" r="47" s="3" customFormat="true" x14ac:dyDescent="0.25">
      <c r="A47" s="391" t="str">
        <f ca="true">IF(ISBLANK('Data Summary'!A49),"",'Data Summary'!A49)</f>
        <v/>
      </c>
      <c r="B47" s="123"/>
      <c r="L47" s="123"/>
      <c r="V47" s="123"/>
      <c r="AF47" s="123"/>
      <c r="AP47" s="123"/>
      <c r="AZ47" s="123"/>
      <c r="BJ47" s="123"/>
      <c r="BT47" s="123"/>
      <c r="BU47" s="123"/>
      <c r="CD47" s="123"/>
      <c r="CN47" s="123"/>
      <c r="CX47" s="123"/>
      <c r="DH47" s="123"/>
      <c r="DR47" s="123"/>
      <c r="EB47" s="123"/>
      <c r="EL47" s="123"/>
      <c r="EV47" s="123"/>
      <c r="FF47" s="123"/>
      <c r="FP47" s="123"/>
      <c r="FZ47" s="123"/>
      <c r="GJ47" s="123"/>
      <c r="GT47" s="123"/>
      <c r="HD47" s="123"/>
      <c r="HN47" s="123"/>
      <c r="HX47" s="123"/>
      <c r="IH47" s="123"/>
      <c r="IR47" s="123"/>
    </row>
    <row xmlns:x14ac="http://schemas.microsoft.com/office/spreadsheetml/2009/9/ac" r="48" s="3" customFormat="true" x14ac:dyDescent="0.25">
      <c r="A48" s="391" t="str">
        <f ca="true">IF(ISBLANK('Data Summary'!A50),"",'Data Summary'!A50)</f>
        <v/>
      </c>
      <c r="B48" s="123"/>
      <c r="L48" s="123"/>
      <c r="V48" s="123"/>
      <c r="AF48" s="123"/>
      <c r="AP48" s="123"/>
      <c r="AZ48" s="123"/>
      <c r="BJ48" s="123"/>
      <c r="BT48" s="123"/>
      <c r="BU48" s="123"/>
      <c r="CD48" s="123"/>
      <c r="CN48" s="123"/>
      <c r="CX48" s="123"/>
      <c r="DH48" s="123"/>
      <c r="DR48" s="123"/>
      <c r="EB48" s="123"/>
      <c r="EL48" s="123"/>
      <c r="EV48" s="123"/>
      <c r="FF48" s="123"/>
      <c r="FP48" s="123"/>
      <c r="FZ48" s="123"/>
      <c r="GJ48" s="123"/>
      <c r="GT48" s="123"/>
      <c r="HD48" s="123"/>
      <c r="HN48" s="123"/>
      <c r="HX48" s="123"/>
      <c r="IH48" s="123"/>
      <c r="IR48" s="123"/>
    </row>
    <row xmlns:x14ac="http://schemas.microsoft.com/office/spreadsheetml/2009/9/ac" r="49" s="3" customFormat="true" x14ac:dyDescent="0.25">
      <c r="A49" s="391" t="str">
        <f ca="true">IF(ISBLANK('Data Summary'!A51),"",'Data Summary'!A51)</f>
        <v/>
      </c>
      <c r="B49" s="123"/>
      <c r="L49" s="123"/>
      <c r="V49" s="123"/>
      <c r="AF49" s="123"/>
      <c r="AP49" s="123"/>
      <c r="AZ49" s="123"/>
      <c r="BJ49" s="123"/>
      <c r="BT49" s="123"/>
      <c r="BU49" s="123"/>
      <c r="CD49" s="123"/>
      <c r="CN49" s="123"/>
      <c r="CX49" s="123"/>
      <c r="DH49" s="123"/>
      <c r="DR49" s="123"/>
      <c r="EB49" s="123"/>
      <c r="EL49" s="123"/>
      <c r="EV49" s="123"/>
      <c r="FF49" s="123"/>
      <c r="FP49" s="123"/>
      <c r="FZ49" s="123"/>
      <c r="GJ49" s="123"/>
      <c r="GT49" s="123"/>
      <c r="HD49" s="123"/>
      <c r="HN49" s="123"/>
      <c r="HX49" s="123"/>
      <c r="IH49" s="123"/>
      <c r="IR49" s="123"/>
    </row>
    <row xmlns:x14ac="http://schemas.microsoft.com/office/spreadsheetml/2009/9/ac" r="50" s="3" customFormat="true" x14ac:dyDescent="0.25">
      <c r="A50" s="391" t="str">
        <f ca="true">IF(ISBLANK('Data Summary'!A52),"",'Data Summary'!A52)</f>
        <v/>
      </c>
      <c r="B50" s="123"/>
      <c r="L50" s="123"/>
      <c r="V50" s="123"/>
      <c r="AF50" s="123"/>
      <c r="AP50" s="123"/>
      <c r="AZ50" s="123"/>
      <c r="BJ50" s="123"/>
      <c r="BT50" s="123"/>
      <c r="BU50" s="123"/>
      <c r="CD50" s="123"/>
      <c r="CN50" s="123"/>
      <c r="CX50" s="123"/>
      <c r="DH50" s="123"/>
      <c r="DR50" s="123"/>
      <c r="EB50" s="123"/>
      <c r="EL50" s="123"/>
      <c r="EV50" s="123"/>
      <c r="FF50" s="123"/>
      <c r="FP50" s="123"/>
      <c r="FZ50" s="123"/>
      <c r="GJ50" s="123"/>
      <c r="GT50" s="123"/>
      <c r="HD50" s="123"/>
      <c r="HN50" s="123"/>
      <c r="HX50" s="123"/>
      <c r="IH50" s="123"/>
      <c r="IR50" s="123"/>
    </row>
    <row xmlns:x14ac="http://schemas.microsoft.com/office/spreadsheetml/2009/9/ac" r="51" s="3" customFormat="true" x14ac:dyDescent="0.25">
      <c r="A51" s="391" t="str">
        <f ca="true">IF(ISBLANK('Data Summary'!A53),"",'Data Summary'!A53)</f>
        <v/>
      </c>
      <c r="B51" s="123"/>
      <c r="L51" s="123"/>
      <c r="V51" s="123"/>
      <c r="AF51" s="123"/>
      <c r="AP51" s="123"/>
      <c r="AZ51" s="123"/>
      <c r="BJ51" s="123"/>
      <c r="BT51" s="123"/>
      <c r="BU51" s="123"/>
      <c r="CD51" s="123"/>
      <c r="CN51" s="123"/>
      <c r="CX51" s="123"/>
      <c r="DH51" s="123"/>
      <c r="DR51" s="123"/>
      <c r="EB51" s="123"/>
      <c r="EL51" s="123"/>
      <c r="EV51" s="123"/>
      <c r="FF51" s="123"/>
      <c r="FP51" s="123"/>
      <c r="FZ51" s="123"/>
      <c r="GJ51" s="123"/>
      <c r="GT51" s="123"/>
      <c r="HD51" s="123"/>
      <c r="HN51" s="123"/>
      <c r="HX51" s="123"/>
      <c r="IH51" s="123"/>
      <c r="IR51" s="123"/>
    </row>
    <row xmlns:x14ac="http://schemas.microsoft.com/office/spreadsheetml/2009/9/ac" r="52" s="3" customFormat="true" x14ac:dyDescent="0.25">
      <c r="A52" s="391" t="str">
        <f ca="true">IF(ISBLANK('Data Summary'!A54),"",'Data Summary'!A54)</f>
        <v/>
      </c>
      <c r="B52" s="123"/>
      <c r="L52" s="123"/>
      <c r="V52" s="123"/>
      <c r="AF52" s="123"/>
      <c r="AP52" s="123"/>
      <c r="AZ52" s="123"/>
      <c r="BJ52" s="123"/>
      <c r="BT52" s="123"/>
      <c r="BU52" s="123"/>
      <c r="CD52" s="123"/>
      <c r="CN52" s="123"/>
      <c r="CX52" s="123"/>
      <c r="DH52" s="123"/>
      <c r="DR52" s="123"/>
      <c r="EB52" s="123"/>
      <c r="EL52" s="123"/>
      <c r="EV52" s="123"/>
      <c r="FF52" s="123"/>
      <c r="FP52" s="123"/>
      <c r="FZ52" s="123"/>
      <c r="GJ52" s="123"/>
      <c r="GT52" s="123"/>
      <c r="HD52" s="123"/>
      <c r="HN52" s="123"/>
      <c r="HX52" s="123"/>
      <c r="IH52" s="123"/>
      <c r="IR52" s="123"/>
    </row>
    <row xmlns:x14ac="http://schemas.microsoft.com/office/spreadsheetml/2009/9/ac" r="53" s="3" customFormat="true" x14ac:dyDescent="0.25">
      <c r="A53" s="391" t="str">
        <f ca="true">IF(ISBLANK('Data Summary'!A55),"",'Data Summary'!A55)</f>
        <v/>
      </c>
      <c r="B53" s="123"/>
      <c r="L53" s="123"/>
      <c r="V53" s="123"/>
      <c r="AF53" s="123"/>
      <c r="AP53" s="123"/>
      <c r="AZ53" s="123"/>
      <c r="BJ53" s="123"/>
      <c r="BT53" s="123"/>
      <c r="BU53" s="123"/>
      <c r="CD53" s="123"/>
      <c r="CN53" s="123"/>
      <c r="CX53" s="123"/>
      <c r="DH53" s="123"/>
      <c r="DR53" s="123"/>
      <c r="EB53" s="123"/>
      <c r="EL53" s="123"/>
      <c r="EV53" s="123"/>
      <c r="FF53" s="123"/>
      <c r="FP53" s="123"/>
      <c r="FZ53" s="123"/>
      <c r="GJ53" s="123"/>
      <c r="GT53" s="123"/>
      <c r="HD53" s="123"/>
      <c r="HN53" s="123"/>
      <c r="HX53" s="123"/>
      <c r="IH53" s="123"/>
      <c r="IR53" s="123"/>
    </row>
    <row xmlns:x14ac="http://schemas.microsoft.com/office/spreadsheetml/2009/9/ac" r="54" s="3" customFormat="true" x14ac:dyDescent="0.25">
      <c r="A54" s="391" t="str">
        <f ca="true">IF(ISBLANK('Data Summary'!A56),"",'Data Summary'!A56)</f>
        <v/>
      </c>
      <c r="B54" s="123"/>
      <c r="L54" s="123"/>
      <c r="V54" s="123"/>
      <c r="AF54" s="123"/>
      <c r="AP54" s="123"/>
      <c r="AZ54" s="123"/>
      <c r="BJ54" s="123"/>
      <c r="BT54" s="123"/>
      <c r="BU54" s="123"/>
      <c r="CD54" s="123"/>
      <c r="CN54" s="123"/>
      <c r="CX54" s="123"/>
      <c r="DH54" s="123"/>
      <c r="DR54" s="123"/>
      <c r="EB54" s="123"/>
      <c r="EL54" s="123"/>
      <c r="EV54" s="123"/>
      <c r="FF54" s="123"/>
      <c r="FP54" s="123"/>
      <c r="FZ54" s="123"/>
      <c r="GJ54" s="123"/>
      <c r="GT54" s="123"/>
      <c r="HD54" s="123"/>
      <c r="HN54" s="123"/>
      <c r="HX54" s="123"/>
      <c r="IH54" s="123"/>
      <c r="IR54" s="123"/>
    </row>
    <row xmlns:x14ac="http://schemas.microsoft.com/office/spreadsheetml/2009/9/ac" r="55" s="3" customFormat="true" x14ac:dyDescent="0.25">
      <c r="A55" s="391" t="str">
        <f ca="true">IF(ISBLANK('Data Summary'!A57),"",'Data Summary'!A57)</f>
        <v/>
      </c>
      <c r="B55" s="123"/>
      <c r="L55" s="123"/>
      <c r="V55" s="123"/>
      <c r="AF55" s="123"/>
      <c r="AP55" s="123"/>
      <c r="AZ55" s="123"/>
      <c r="BJ55" s="123"/>
      <c r="BT55" s="123"/>
      <c r="BU55" s="123"/>
      <c r="CD55" s="123"/>
      <c r="CN55" s="123"/>
      <c r="CX55" s="123"/>
      <c r="DH55" s="123"/>
      <c r="DR55" s="123"/>
      <c r="EB55" s="123"/>
      <c r="EL55" s="123"/>
      <c r="EV55" s="123"/>
      <c r="FF55" s="123"/>
      <c r="FP55" s="123"/>
      <c r="FZ55" s="123"/>
      <c r="GJ55" s="123"/>
      <c r="GT55" s="123"/>
      <c r="HD55" s="123"/>
      <c r="HN55" s="123"/>
      <c r="HX55" s="123"/>
      <c r="IH55" s="123"/>
      <c r="IR55" s="123"/>
    </row>
    <row xmlns:x14ac="http://schemas.microsoft.com/office/spreadsheetml/2009/9/ac" r="56" s="3" customFormat="true" x14ac:dyDescent="0.25">
      <c r="A56" s="391" t="str">
        <f ca="true">IF(ISBLANK('Data Summary'!A58),"",'Data Summary'!A58)</f>
        <v/>
      </c>
      <c r="B56" s="123"/>
      <c r="L56" s="123"/>
      <c r="V56" s="123"/>
      <c r="AF56" s="123"/>
      <c r="AP56" s="123"/>
      <c r="AZ56" s="123"/>
      <c r="BJ56" s="123"/>
      <c r="BT56" s="123"/>
      <c r="BU56" s="123"/>
      <c r="CD56" s="123"/>
      <c r="CN56" s="123"/>
      <c r="CX56" s="123"/>
      <c r="DH56" s="123"/>
      <c r="DR56" s="123"/>
      <c r="EB56" s="123"/>
      <c r="EL56" s="123"/>
      <c r="EV56" s="123"/>
      <c r="FF56" s="123"/>
      <c r="FP56" s="123"/>
      <c r="FZ56" s="123"/>
      <c r="GJ56" s="123"/>
      <c r="GT56" s="123"/>
      <c r="HD56" s="123"/>
      <c r="HN56" s="123"/>
      <c r="HX56" s="123"/>
      <c r="IH56" s="123"/>
      <c r="IR56" s="123"/>
    </row>
    <row xmlns:x14ac="http://schemas.microsoft.com/office/spreadsheetml/2009/9/ac" r="57" s="3" customFormat="true" x14ac:dyDescent="0.25">
      <c r="A57" s="391" t="str">
        <f ca="true">IF(ISBLANK('Data Summary'!A59),"",'Data Summary'!A59)</f>
        <v/>
      </c>
      <c r="B57" s="123"/>
      <c r="L57" s="123"/>
      <c r="V57" s="123"/>
      <c r="AF57" s="123"/>
      <c r="AP57" s="123"/>
      <c r="AZ57" s="123"/>
      <c r="BJ57" s="123"/>
      <c r="BT57" s="123"/>
      <c r="BU57" s="123"/>
      <c r="CD57" s="123"/>
      <c r="CN57" s="123"/>
      <c r="CX57" s="123"/>
      <c r="DH57" s="123"/>
      <c r="DR57" s="123"/>
      <c r="EB57" s="123"/>
      <c r="EL57" s="123"/>
      <c r="EV57" s="123"/>
      <c r="FF57" s="123"/>
      <c r="FP57" s="123"/>
      <c r="FZ57" s="123"/>
      <c r="GJ57" s="123"/>
      <c r="GT57" s="123"/>
      <c r="HD57" s="123"/>
      <c r="HN57" s="123"/>
      <c r="HX57" s="123"/>
      <c r="IH57" s="123"/>
      <c r="IR57" s="123"/>
    </row>
    <row xmlns:x14ac="http://schemas.microsoft.com/office/spreadsheetml/2009/9/ac" r="58" s="3" customFormat="true" x14ac:dyDescent="0.25">
      <c r="A58" s="391" t="str">
        <f ca="true">IF(ISBLANK('Data Summary'!A60),"",'Data Summary'!A60)</f>
        <v/>
      </c>
      <c r="B58" s="123"/>
      <c r="L58" s="123"/>
      <c r="V58" s="123"/>
      <c r="AF58" s="123"/>
      <c r="AP58" s="123"/>
      <c r="AZ58" s="123"/>
      <c r="BJ58" s="123"/>
      <c r="BT58" s="123"/>
      <c r="BU58" s="123"/>
      <c r="CD58" s="123"/>
      <c r="CN58" s="123"/>
      <c r="CX58" s="123"/>
      <c r="DH58" s="123"/>
      <c r="DR58" s="123"/>
      <c r="EB58" s="123"/>
      <c r="EL58" s="123"/>
      <c r="EV58" s="123"/>
      <c r="FF58" s="123"/>
      <c r="FP58" s="123"/>
      <c r="FZ58" s="123"/>
      <c r="GJ58" s="123"/>
      <c r="GT58" s="123"/>
      <c r="HD58" s="123"/>
      <c r="HN58" s="123"/>
      <c r="HX58" s="123"/>
      <c r="IH58" s="123"/>
      <c r="IR58" s="123"/>
    </row>
    <row xmlns:x14ac="http://schemas.microsoft.com/office/spreadsheetml/2009/9/ac" r="59" s="3" customFormat="true" x14ac:dyDescent="0.25">
      <c r="A59" s="391" t="str">
        <f ca="true">IF(ISBLANK('Data Summary'!A61),"",'Data Summary'!A61)</f>
        <v/>
      </c>
      <c r="B59" s="123"/>
      <c r="L59" s="123"/>
      <c r="V59" s="123"/>
      <c r="AF59" s="123"/>
      <c r="AP59" s="123"/>
      <c r="AZ59" s="123"/>
      <c r="BJ59" s="123"/>
      <c r="BT59" s="123"/>
      <c r="BU59" s="123"/>
      <c r="CD59" s="123"/>
      <c r="CN59" s="123"/>
      <c r="CX59" s="123"/>
      <c r="DH59" s="123"/>
      <c r="DR59" s="123"/>
      <c r="EB59" s="123"/>
      <c r="EL59" s="123"/>
      <c r="EV59" s="123"/>
      <c r="FF59" s="123"/>
      <c r="FP59" s="123"/>
      <c r="FZ59" s="123"/>
      <c r="GJ59" s="123"/>
      <c r="GT59" s="123"/>
      <c r="HD59" s="123"/>
      <c r="HN59" s="123"/>
      <c r="HX59" s="123"/>
      <c r="IH59" s="123"/>
      <c r="IR59" s="123"/>
    </row>
    <row xmlns:x14ac="http://schemas.microsoft.com/office/spreadsheetml/2009/9/ac" r="60" s="3" customFormat="true" x14ac:dyDescent="0.25">
      <c r="A60" s="391" t="str">
        <f ca="true">IF(ISBLANK('Data Summary'!A62),"",'Data Summary'!A62)</f>
        <v/>
      </c>
      <c r="B60" s="123"/>
      <c r="L60" s="123"/>
      <c r="V60" s="123"/>
      <c r="AF60" s="123"/>
      <c r="AP60" s="123"/>
      <c r="AZ60" s="123"/>
      <c r="BJ60" s="123"/>
      <c r="BT60" s="123"/>
      <c r="BU60" s="123"/>
      <c r="CD60" s="123"/>
      <c r="CN60" s="123"/>
      <c r="CX60" s="123"/>
      <c r="DH60" s="123"/>
      <c r="DR60" s="123"/>
      <c r="EB60" s="123"/>
      <c r="EL60" s="123"/>
      <c r="EV60" s="123"/>
      <c r="FF60" s="123"/>
      <c r="FP60" s="123"/>
      <c r="FZ60" s="123"/>
      <c r="GJ60" s="123"/>
      <c r="GT60" s="123"/>
      <c r="HD60" s="123"/>
      <c r="HN60" s="123"/>
      <c r="HX60" s="123"/>
      <c r="IH60" s="123"/>
      <c r="IR60" s="123"/>
    </row>
    <row xmlns:x14ac="http://schemas.microsoft.com/office/spreadsheetml/2009/9/ac" r="61" s="3" customFormat="true" x14ac:dyDescent="0.25">
      <c r="A61" s="391" t="str">
        <f ca="true">IF(ISBLANK('Data Summary'!A63),"",'Data Summary'!A63)</f>
        <v/>
      </c>
      <c r="B61" s="123"/>
      <c r="L61" s="123"/>
      <c r="V61" s="123"/>
      <c r="AF61" s="123"/>
      <c r="AP61" s="123"/>
      <c r="AZ61" s="123"/>
      <c r="BJ61" s="123"/>
      <c r="BT61" s="123"/>
      <c r="BU61" s="123"/>
      <c r="CD61" s="123"/>
      <c r="CN61" s="123"/>
      <c r="CX61" s="123"/>
      <c r="DH61" s="123"/>
      <c r="DR61" s="123"/>
      <c r="EB61" s="123"/>
      <c r="EL61" s="123"/>
      <c r="EV61" s="123"/>
      <c r="FF61" s="123"/>
      <c r="FP61" s="123"/>
      <c r="FZ61" s="123"/>
      <c r="GJ61" s="123"/>
      <c r="GT61" s="123"/>
      <c r="HD61" s="123"/>
      <c r="HN61" s="123"/>
      <c r="HX61" s="123"/>
      <c r="IH61" s="123"/>
      <c r="IR61" s="123"/>
    </row>
    <row xmlns:x14ac="http://schemas.microsoft.com/office/spreadsheetml/2009/9/ac" r="62" s="3" customFormat="true" x14ac:dyDescent="0.25">
      <c r="A62" s="391" t="str">
        <f ca="true">IF(ISBLANK('Data Summary'!A64),"",'Data Summary'!A64)</f>
        <v/>
      </c>
      <c r="B62" s="123"/>
      <c r="L62" s="123"/>
      <c r="V62" s="123"/>
      <c r="AF62" s="123"/>
      <c r="AP62" s="123"/>
      <c r="AZ62" s="123"/>
      <c r="BJ62" s="123"/>
      <c r="BT62" s="123"/>
      <c r="BU62" s="123"/>
      <c r="CD62" s="123"/>
      <c r="CN62" s="123"/>
      <c r="CX62" s="123"/>
      <c r="DH62" s="123"/>
      <c r="DR62" s="123"/>
      <c r="EB62" s="123"/>
      <c r="EL62" s="123"/>
      <c r="EV62" s="123"/>
      <c r="FF62" s="123"/>
      <c r="FP62" s="123"/>
      <c r="FZ62" s="123"/>
      <c r="GJ62" s="123"/>
      <c r="GT62" s="123"/>
      <c r="HD62" s="123"/>
      <c r="HN62" s="123"/>
      <c r="HX62" s="123"/>
      <c r="IH62" s="123"/>
      <c r="IR62" s="123"/>
    </row>
    <row xmlns:x14ac="http://schemas.microsoft.com/office/spreadsheetml/2009/9/ac" r="63" s="3" customFormat="true" x14ac:dyDescent="0.25">
      <c r="A63" s="391" t="str">
        <f ca="true">IF(ISBLANK('Data Summary'!A65),"",'Data Summary'!A65)</f>
        <v/>
      </c>
      <c r="B63" s="123"/>
      <c r="L63" s="123"/>
      <c r="V63" s="123"/>
      <c r="AF63" s="123"/>
      <c r="AP63" s="123"/>
      <c r="AZ63" s="123"/>
      <c r="BJ63" s="123"/>
      <c r="BT63" s="123"/>
      <c r="BU63" s="123"/>
      <c r="CD63" s="123"/>
      <c r="CN63" s="123"/>
      <c r="CX63" s="123"/>
      <c r="DH63" s="123"/>
      <c r="DR63" s="123"/>
      <c r="EB63" s="123"/>
      <c r="EL63" s="123"/>
      <c r="EV63" s="123"/>
      <c r="FF63" s="123"/>
      <c r="FP63" s="123"/>
      <c r="FZ63" s="123"/>
      <c r="GJ63" s="123"/>
      <c r="GT63" s="123"/>
      <c r="HD63" s="123"/>
      <c r="HN63" s="123"/>
      <c r="HX63" s="123"/>
      <c r="IH63" s="123"/>
      <c r="IR63" s="123"/>
    </row>
    <row xmlns:x14ac="http://schemas.microsoft.com/office/spreadsheetml/2009/9/ac" r="64" s="3" customFormat="true" x14ac:dyDescent="0.25">
      <c r="A64" s="391" t="str">
        <f ca="true">IF(ISBLANK('Data Summary'!A66),"",'Data Summary'!A66)</f>
        <v/>
      </c>
      <c r="B64" s="123"/>
      <c r="L64" s="123"/>
      <c r="V64" s="123"/>
      <c r="AF64" s="123"/>
      <c r="AP64" s="123"/>
      <c r="AZ64" s="123"/>
      <c r="BJ64" s="123"/>
      <c r="BT64" s="123"/>
      <c r="BU64" s="123"/>
      <c r="CD64" s="123"/>
      <c r="CN64" s="123"/>
      <c r="CX64" s="123"/>
      <c r="DH64" s="123"/>
      <c r="DR64" s="123"/>
      <c r="EB64" s="123"/>
      <c r="EL64" s="123"/>
      <c r="EV64" s="123"/>
      <c r="FF64" s="123"/>
      <c r="FP64" s="123"/>
      <c r="FZ64" s="123"/>
      <c r="GJ64" s="123"/>
      <c r="GT64" s="123"/>
      <c r="HD64" s="123"/>
      <c r="HN64" s="123"/>
      <c r="HX64" s="123"/>
      <c r="IH64" s="123"/>
      <c r="IR64" s="123"/>
    </row>
    <row xmlns:x14ac="http://schemas.microsoft.com/office/spreadsheetml/2009/9/ac" r="65" s="3" customFormat="true" x14ac:dyDescent="0.25">
      <c r="A65" s="391" t="str">
        <f ca="true">IF(ISBLANK('Data Summary'!A67),"",'Data Summary'!A67)</f>
        <v/>
      </c>
      <c r="B65" s="123"/>
      <c r="L65" s="123"/>
      <c r="V65" s="123"/>
      <c r="AF65" s="123"/>
      <c r="AP65" s="123"/>
      <c r="AZ65" s="123"/>
      <c r="BJ65" s="123"/>
      <c r="BT65" s="123"/>
      <c r="BU65" s="123"/>
      <c r="CD65" s="123"/>
      <c r="CN65" s="123"/>
      <c r="CX65" s="123"/>
      <c r="DH65" s="123"/>
      <c r="DR65" s="123"/>
      <c r="EB65" s="123"/>
      <c r="EL65" s="123"/>
      <c r="EV65" s="123"/>
      <c r="FF65" s="123"/>
      <c r="FP65" s="123"/>
      <c r="FZ65" s="123"/>
      <c r="GJ65" s="123"/>
      <c r="GT65" s="123"/>
      <c r="HD65" s="123"/>
      <c r="HN65" s="123"/>
      <c r="HX65" s="123"/>
      <c r="IH65" s="123"/>
      <c r="IR65" s="123"/>
    </row>
    <row xmlns:x14ac="http://schemas.microsoft.com/office/spreadsheetml/2009/9/ac" r="66" s="3" customFormat="true" x14ac:dyDescent="0.25">
      <c r="A66" s="391" t="str">
        <f ca="true">IF(ISBLANK('Data Summary'!A68),"",'Data Summary'!A68)</f>
        <v/>
      </c>
      <c r="B66" s="123"/>
      <c r="L66" s="123"/>
      <c r="V66" s="123"/>
      <c r="AF66" s="123"/>
      <c r="AP66" s="123"/>
      <c r="AZ66" s="123"/>
      <c r="BJ66" s="123"/>
      <c r="BT66" s="123"/>
      <c r="BU66" s="123"/>
      <c r="CD66" s="123"/>
      <c r="CN66" s="123"/>
      <c r="CX66" s="123"/>
      <c r="DH66" s="123"/>
      <c r="DR66" s="123"/>
      <c r="EB66" s="123"/>
      <c r="EL66" s="123"/>
      <c r="EV66" s="123"/>
      <c r="FF66" s="123"/>
      <c r="FP66" s="123"/>
      <c r="FZ66" s="123"/>
      <c r="GJ66" s="123"/>
      <c r="GT66" s="123"/>
      <c r="HD66" s="123"/>
      <c r="HN66" s="123"/>
      <c r="HX66" s="123"/>
      <c r="IH66" s="123"/>
      <c r="IR66" s="123"/>
    </row>
    <row xmlns:x14ac="http://schemas.microsoft.com/office/spreadsheetml/2009/9/ac" r="67" s="3" customFormat="true" x14ac:dyDescent="0.25">
      <c r="A67" s="391" t="str">
        <f ca="true">IF(ISBLANK('Data Summary'!A69),"",'Data Summary'!A69)</f>
        <v/>
      </c>
      <c r="B67" s="123"/>
      <c r="L67" s="123"/>
      <c r="V67" s="123"/>
      <c r="AF67" s="123"/>
      <c r="AP67" s="123"/>
      <c r="AZ67" s="123"/>
      <c r="BJ67" s="123"/>
      <c r="BT67" s="123"/>
      <c r="BU67" s="123"/>
      <c r="CD67" s="123"/>
      <c r="CN67" s="123"/>
      <c r="CX67" s="123"/>
      <c r="DH67" s="123"/>
      <c r="DR67" s="123"/>
      <c r="EB67" s="123"/>
      <c r="EL67" s="123"/>
      <c r="EV67" s="123"/>
      <c r="FF67" s="123"/>
      <c r="FP67" s="123"/>
      <c r="FZ67" s="123"/>
      <c r="GJ67" s="123"/>
      <c r="GT67" s="123"/>
      <c r="HD67" s="123"/>
      <c r="HN67" s="123"/>
      <c r="HX67" s="123"/>
      <c r="IH67" s="123"/>
      <c r="IR67" s="123"/>
    </row>
    <row xmlns:x14ac="http://schemas.microsoft.com/office/spreadsheetml/2009/9/ac" r="68" s="3" customFormat="true" x14ac:dyDescent="0.25">
      <c r="A68" s="391" t="str">
        <f ca="true">IF(ISBLANK('Data Summary'!A70),"",'Data Summary'!A70)</f>
        <v/>
      </c>
      <c r="B68" s="123"/>
      <c r="L68" s="123"/>
      <c r="V68" s="123"/>
      <c r="AF68" s="123"/>
      <c r="AP68" s="123"/>
      <c r="AZ68" s="123"/>
      <c r="BJ68" s="123"/>
      <c r="BT68" s="123"/>
      <c r="BU68" s="123"/>
      <c r="CD68" s="123"/>
      <c r="CN68" s="123"/>
      <c r="CX68" s="123"/>
      <c r="DH68" s="123"/>
      <c r="DR68" s="123"/>
      <c r="EB68" s="123"/>
      <c r="EL68" s="123"/>
      <c r="EV68" s="123"/>
      <c r="FF68" s="123"/>
      <c r="FP68" s="123"/>
      <c r="FZ68" s="123"/>
      <c r="GJ68" s="123"/>
      <c r="GT68" s="123"/>
      <c r="HD68" s="123"/>
      <c r="HN68" s="123"/>
      <c r="HX68" s="123"/>
      <c r="IH68" s="123"/>
      <c r="IR68" s="123"/>
    </row>
    <row xmlns:x14ac="http://schemas.microsoft.com/office/spreadsheetml/2009/9/ac" r="69" s="3" customFormat="true" x14ac:dyDescent="0.25">
      <c r="A69" s="391" t="str">
        <f ca="true">IF(ISBLANK('Data Summary'!A71),"",'Data Summary'!A71)</f>
        <v/>
      </c>
      <c r="B69" s="123"/>
      <c r="L69" s="123"/>
      <c r="V69" s="123"/>
      <c r="AF69" s="123"/>
      <c r="AP69" s="123"/>
      <c r="AZ69" s="123"/>
      <c r="BJ69" s="123"/>
      <c r="BT69" s="123"/>
      <c r="BU69" s="123"/>
      <c r="CD69" s="123"/>
      <c r="CN69" s="123"/>
      <c r="CX69" s="123"/>
      <c r="DH69" s="123"/>
      <c r="DR69" s="123"/>
      <c r="EB69" s="123"/>
      <c r="EL69" s="123"/>
      <c r="EV69" s="123"/>
      <c r="FF69" s="123"/>
      <c r="FP69" s="123"/>
      <c r="FZ69" s="123"/>
      <c r="GJ69" s="123"/>
      <c r="GT69" s="123"/>
      <c r="HD69" s="123"/>
      <c r="HN69" s="123"/>
      <c r="HX69" s="123"/>
      <c r="IH69" s="123"/>
      <c r="IR69" s="123"/>
    </row>
    <row xmlns:x14ac="http://schemas.microsoft.com/office/spreadsheetml/2009/9/ac" r="70" s="3" customFormat="true" x14ac:dyDescent="0.25">
      <c r="A70" s="391" t="str">
        <f ca="true">IF(ISBLANK('Data Summary'!A72),"",'Data Summary'!A72)</f>
        <v/>
      </c>
      <c r="B70" s="123"/>
      <c r="L70" s="123"/>
      <c r="V70" s="123"/>
      <c r="AF70" s="123"/>
      <c r="AP70" s="123"/>
      <c r="AZ70" s="123"/>
      <c r="BJ70" s="123"/>
      <c r="BT70" s="123"/>
      <c r="BU70" s="123"/>
      <c r="CD70" s="123"/>
      <c r="CN70" s="123"/>
      <c r="CX70" s="123"/>
      <c r="DH70" s="123"/>
      <c r="DR70" s="123"/>
      <c r="EB70" s="123"/>
      <c r="EL70" s="123"/>
      <c r="EV70" s="123"/>
      <c r="FF70" s="123"/>
      <c r="FP70" s="123"/>
      <c r="FZ70" s="123"/>
      <c r="GJ70" s="123"/>
      <c r="GT70" s="123"/>
      <c r="HD70" s="123"/>
      <c r="HN70" s="123"/>
      <c r="HX70" s="123"/>
      <c r="IH70" s="123"/>
      <c r="IR70" s="123"/>
    </row>
    <row xmlns:x14ac="http://schemas.microsoft.com/office/spreadsheetml/2009/9/ac" r="71" s="3" customFormat="true" x14ac:dyDescent="0.25">
      <c r="A71" s="391" t="str">
        <f ca="true">IF(ISBLANK('Data Summary'!A73),"",'Data Summary'!A73)</f>
        <v/>
      </c>
      <c r="B71" s="123"/>
      <c r="L71" s="123"/>
      <c r="V71" s="123"/>
      <c r="AF71" s="123"/>
      <c r="AP71" s="123"/>
      <c r="AZ71" s="123"/>
      <c r="BJ71" s="123"/>
      <c r="BT71" s="123"/>
      <c r="BU71" s="123"/>
      <c r="CD71" s="123"/>
      <c r="CN71" s="123"/>
      <c r="CX71" s="123"/>
      <c r="DH71" s="123"/>
      <c r="DR71" s="123"/>
      <c r="EB71" s="123"/>
      <c r="EL71" s="123"/>
      <c r="EV71" s="123"/>
      <c r="FF71" s="123"/>
      <c r="FP71" s="123"/>
      <c r="FZ71" s="123"/>
      <c r="GJ71" s="123"/>
      <c r="GT71" s="123"/>
      <c r="HD71" s="123"/>
      <c r="HN71" s="123"/>
      <c r="HX71" s="123"/>
      <c r="IH71" s="123"/>
      <c r="IR71" s="123"/>
    </row>
    <row xmlns:x14ac="http://schemas.microsoft.com/office/spreadsheetml/2009/9/ac" r="72" s="3" customFormat="true" x14ac:dyDescent="0.25">
      <c r="A72" s="391" t="str">
        <f ca="true">IF(ISBLANK('Data Summary'!A74),"",'Data Summary'!A74)</f>
        <v/>
      </c>
      <c r="B72" s="123"/>
      <c r="L72" s="123"/>
      <c r="V72" s="123"/>
      <c r="AF72" s="123"/>
      <c r="AP72" s="123"/>
      <c r="AZ72" s="123"/>
      <c r="BJ72" s="123"/>
      <c r="BT72" s="123"/>
      <c r="BU72" s="123"/>
      <c r="CD72" s="123"/>
      <c r="CN72" s="123"/>
      <c r="CX72" s="123"/>
      <c r="DH72" s="123"/>
      <c r="DR72" s="123"/>
      <c r="EB72" s="123"/>
      <c r="EL72" s="123"/>
      <c r="EV72" s="123"/>
      <c r="FF72" s="123"/>
      <c r="FP72" s="123"/>
      <c r="FZ72" s="123"/>
      <c r="GJ72" s="123"/>
      <c r="GT72" s="123"/>
      <c r="HD72" s="123"/>
      <c r="HN72" s="123"/>
      <c r="HX72" s="123"/>
      <c r="IH72" s="123"/>
      <c r="IR72" s="123"/>
    </row>
    <row xmlns:x14ac="http://schemas.microsoft.com/office/spreadsheetml/2009/9/ac" r="73" s="3" customFormat="true" x14ac:dyDescent="0.25">
      <c r="A73" s="391" t="str">
        <f ca="true">IF(ISBLANK('Data Summary'!A75),"",'Data Summary'!A75)</f>
        <v/>
      </c>
      <c r="B73" s="123"/>
      <c r="L73" s="123"/>
      <c r="V73" s="123"/>
      <c r="AF73" s="123"/>
      <c r="AP73" s="123"/>
      <c r="AZ73" s="123"/>
      <c r="BJ73" s="123"/>
      <c r="BT73" s="123"/>
      <c r="BU73" s="123"/>
      <c r="CD73" s="123"/>
      <c r="CN73" s="123"/>
      <c r="CX73" s="123"/>
      <c r="DH73" s="123"/>
      <c r="DR73" s="123"/>
      <c r="EB73" s="123"/>
      <c r="EL73" s="123"/>
      <c r="EV73" s="123"/>
      <c r="FF73" s="123"/>
      <c r="FP73" s="123"/>
      <c r="FZ73" s="123"/>
      <c r="GJ73" s="123"/>
      <c r="GT73" s="123"/>
      <c r="HD73" s="123"/>
      <c r="HN73" s="123"/>
      <c r="HX73" s="123"/>
      <c r="IH73" s="123"/>
      <c r="IR73" s="123"/>
    </row>
    <row xmlns:x14ac="http://schemas.microsoft.com/office/spreadsheetml/2009/9/ac" r="74" s="3" customFormat="true" x14ac:dyDescent="0.25">
      <c r="A74" s="391" t="str">
        <f ca="true">IF(ISBLANK('Data Summary'!A76),"",'Data Summary'!A76)</f>
        <v/>
      </c>
      <c r="B74" s="123"/>
      <c r="L74" s="123"/>
      <c r="V74" s="123"/>
      <c r="AF74" s="123"/>
      <c r="AP74" s="123"/>
      <c r="AZ74" s="123"/>
      <c r="BJ74" s="123"/>
      <c r="BT74" s="123"/>
      <c r="BU74" s="123"/>
      <c r="CD74" s="123"/>
      <c r="CN74" s="123"/>
      <c r="CX74" s="123"/>
      <c r="DH74" s="123"/>
      <c r="DR74" s="123"/>
      <c r="EB74" s="123"/>
      <c r="EL74" s="123"/>
      <c r="EV74" s="123"/>
      <c r="FF74" s="123"/>
      <c r="FP74" s="123"/>
      <c r="FZ74" s="123"/>
      <c r="GJ74" s="123"/>
      <c r="GT74" s="123"/>
      <c r="HD74" s="123"/>
      <c r="HN74" s="123"/>
      <c r="HX74" s="123"/>
      <c r="IH74" s="123"/>
      <c r="IR74" s="123"/>
    </row>
    <row xmlns:x14ac="http://schemas.microsoft.com/office/spreadsheetml/2009/9/ac" r="75" s="3" customFormat="true" x14ac:dyDescent="0.25">
      <c r="A75" s="391" t="str">
        <f ca="true">IF(ISBLANK('Data Summary'!A77),"",'Data Summary'!A77)</f>
        <v/>
      </c>
      <c r="B75" s="123"/>
      <c r="L75" s="123"/>
      <c r="V75" s="123"/>
      <c r="AF75" s="123"/>
      <c r="AP75" s="123"/>
      <c r="AZ75" s="123"/>
      <c r="BJ75" s="123"/>
      <c r="BT75" s="123"/>
      <c r="BU75" s="123"/>
      <c r="CD75" s="123"/>
      <c r="CN75" s="123"/>
      <c r="CX75" s="123"/>
      <c r="DH75" s="123"/>
      <c r="DR75" s="123"/>
      <c r="EB75" s="123"/>
      <c r="EL75" s="123"/>
      <c r="EV75" s="123"/>
      <c r="FF75" s="123"/>
      <c r="FP75" s="123"/>
      <c r="FZ75" s="123"/>
      <c r="GJ75" s="123"/>
      <c r="GT75" s="123"/>
      <c r="HD75" s="123"/>
      <c r="HN75" s="123"/>
      <c r="HX75" s="123"/>
      <c r="IH75" s="123"/>
      <c r="IR75" s="123"/>
    </row>
    <row xmlns:x14ac="http://schemas.microsoft.com/office/spreadsheetml/2009/9/ac" r="76" s="3" customFormat="true" x14ac:dyDescent="0.25">
      <c r="A76" s="391" t="str">
        <f ca="true">IF(ISBLANK('Data Summary'!A78),"",'Data Summary'!A78)</f>
        <v/>
      </c>
      <c r="B76" s="123"/>
      <c r="L76" s="123"/>
      <c r="V76" s="123"/>
      <c r="AF76" s="123"/>
      <c r="AP76" s="123"/>
      <c r="AZ76" s="123"/>
      <c r="BJ76" s="123"/>
      <c r="BT76" s="123"/>
      <c r="BU76" s="123"/>
      <c r="CD76" s="123"/>
      <c r="CN76" s="123"/>
      <c r="CX76" s="123"/>
      <c r="DH76" s="123"/>
      <c r="DR76" s="123"/>
      <c r="EB76" s="123"/>
      <c r="EL76" s="123"/>
      <c r="EV76" s="123"/>
      <c r="FF76" s="123"/>
      <c r="FP76" s="123"/>
      <c r="FZ76" s="123"/>
      <c r="GJ76" s="123"/>
      <c r="GT76" s="123"/>
      <c r="HD76" s="123"/>
      <c r="HN76" s="123"/>
      <c r="HX76" s="123"/>
      <c r="IH76" s="123"/>
      <c r="IR76" s="123"/>
    </row>
    <row xmlns:x14ac="http://schemas.microsoft.com/office/spreadsheetml/2009/9/ac" r="77" s="3" customFormat="true" x14ac:dyDescent="0.25">
      <c r="A77" s="391" t="str">
        <f ca="true">IF(ISBLANK('Data Summary'!A79),"",'Data Summary'!A79)</f>
        <v/>
      </c>
      <c r="B77" s="123"/>
      <c r="L77" s="123"/>
      <c r="V77" s="123"/>
      <c r="AF77" s="123"/>
      <c r="AP77" s="123"/>
      <c r="AZ77" s="123"/>
      <c r="BJ77" s="123"/>
      <c r="BT77" s="123"/>
      <c r="BU77" s="123"/>
      <c r="CD77" s="123"/>
      <c r="CN77" s="123"/>
      <c r="CX77" s="123"/>
      <c r="DH77" s="123"/>
      <c r="DR77" s="123"/>
      <c r="EB77" s="123"/>
      <c r="EL77" s="123"/>
      <c r="EV77" s="123"/>
      <c r="FF77" s="123"/>
      <c r="FP77" s="123"/>
      <c r="FZ77" s="123"/>
      <c r="GJ77" s="123"/>
      <c r="GT77" s="123"/>
      <c r="HD77" s="123"/>
      <c r="HN77" s="123"/>
      <c r="HX77" s="123"/>
      <c r="IH77" s="123"/>
      <c r="IR77" s="123"/>
    </row>
    <row xmlns:x14ac="http://schemas.microsoft.com/office/spreadsheetml/2009/9/ac" r="78" s="3" customFormat="true" x14ac:dyDescent="0.25">
      <c r="A78" s="391" t="str">
        <f ca="true">IF(ISBLANK('Data Summary'!A80),"",'Data Summary'!A80)</f>
        <v/>
      </c>
      <c r="B78" s="123"/>
      <c r="L78" s="123"/>
      <c r="V78" s="123"/>
      <c r="AF78" s="123"/>
      <c r="AP78" s="123"/>
      <c r="AZ78" s="123"/>
      <c r="BJ78" s="123"/>
      <c r="BT78" s="123"/>
      <c r="BU78" s="123"/>
      <c r="CD78" s="123"/>
      <c r="CN78" s="123"/>
      <c r="CX78" s="123"/>
      <c r="DH78" s="123"/>
      <c r="DR78" s="123"/>
      <c r="EB78" s="123"/>
      <c r="EL78" s="123"/>
      <c r="EV78" s="123"/>
      <c r="FF78" s="123"/>
      <c r="FP78" s="123"/>
      <c r="FZ78" s="123"/>
      <c r="GJ78" s="123"/>
      <c r="GT78" s="123"/>
      <c r="HD78" s="123"/>
      <c r="HN78" s="123"/>
      <c r="HX78" s="123"/>
      <c r="IH78" s="123"/>
      <c r="IR78" s="123"/>
    </row>
    <row xmlns:x14ac="http://schemas.microsoft.com/office/spreadsheetml/2009/9/ac" r="79" s="3" customFormat="true" x14ac:dyDescent="0.25">
      <c r="A79" s="391" t="str">
        <f ca="true">IF(ISBLANK('Data Summary'!A81),"",'Data Summary'!A81)</f>
        <v/>
      </c>
      <c r="B79" s="123"/>
      <c r="L79" s="123"/>
      <c r="V79" s="123"/>
      <c r="AF79" s="123"/>
      <c r="AP79" s="123"/>
      <c r="AZ79" s="123"/>
      <c r="BJ79" s="123"/>
      <c r="BT79" s="123"/>
      <c r="BU79" s="123"/>
      <c r="CD79" s="123"/>
      <c r="CN79" s="123"/>
      <c r="CX79" s="123"/>
      <c r="DH79" s="123"/>
      <c r="DR79" s="123"/>
      <c r="EB79" s="123"/>
      <c r="EL79" s="123"/>
      <c r="EV79" s="123"/>
      <c r="FF79" s="123"/>
      <c r="FP79" s="123"/>
      <c r="FZ79" s="123"/>
      <c r="GJ79" s="123"/>
      <c r="GT79" s="123"/>
      <c r="HD79" s="123"/>
      <c r="HN79" s="123"/>
      <c r="HX79" s="123"/>
      <c r="IH79" s="123"/>
      <c r="IR79" s="123"/>
    </row>
    <row xmlns:x14ac="http://schemas.microsoft.com/office/spreadsheetml/2009/9/ac" r="80" s="3" customFormat="true" x14ac:dyDescent="0.25">
      <c r="A80" s="391" t="str">
        <f ca="true">IF(ISBLANK('Data Summary'!A82),"",'Data Summary'!A82)</f>
        <v/>
      </c>
      <c r="B80" s="123"/>
      <c r="L80" s="123"/>
      <c r="V80" s="123"/>
      <c r="AF80" s="123"/>
      <c r="AP80" s="123"/>
      <c r="AZ80" s="123"/>
      <c r="BJ80" s="123"/>
      <c r="BT80" s="123"/>
      <c r="BU80" s="123"/>
      <c r="CD80" s="123"/>
      <c r="CN80" s="123"/>
      <c r="CX80" s="123"/>
      <c r="DH80" s="123"/>
      <c r="DR80" s="123"/>
      <c r="EB80" s="123"/>
      <c r="EL80" s="123"/>
      <c r="EV80" s="123"/>
      <c r="FF80" s="123"/>
      <c r="FP80" s="123"/>
      <c r="FZ80" s="123"/>
      <c r="GJ80" s="123"/>
      <c r="GT80" s="123"/>
      <c r="HD80" s="123"/>
      <c r="HN80" s="123"/>
      <c r="HX80" s="123"/>
      <c r="IH80" s="123"/>
      <c r="IR80" s="123"/>
    </row>
    <row xmlns:x14ac="http://schemas.microsoft.com/office/spreadsheetml/2009/9/ac" r="81" s="3" customFormat="true" x14ac:dyDescent="0.25">
      <c r="A81" s="391" t="str">
        <f ca="true">IF(ISBLANK('Data Summary'!A83),"",'Data Summary'!A83)</f>
        <v/>
      </c>
      <c r="B81" s="123"/>
      <c r="L81" s="123"/>
      <c r="V81" s="123"/>
      <c r="AF81" s="123"/>
      <c r="AP81" s="123"/>
      <c r="AZ81" s="123"/>
      <c r="BJ81" s="123"/>
      <c r="BT81" s="123"/>
      <c r="BU81" s="123"/>
      <c r="CD81" s="123"/>
      <c r="CN81" s="123"/>
      <c r="CX81" s="123"/>
      <c r="DH81" s="123"/>
      <c r="DR81" s="123"/>
      <c r="EB81" s="123"/>
      <c r="EL81" s="123"/>
      <c r="EV81" s="123"/>
      <c r="FF81" s="123"/>
      <c r="FP81" s="123"/>
      <c r="FZ81" s="123"/>
      <c r="GJ81" s="123"/>
      <c r="GT81" s="123"/>
      <c r="HD81" s="123"/>
      <c r="HN81" s="123"/>
      <c r="HX81" s="123"/>
      <c r="IH81" s="123"/>
      <c r="IR81" s="123"/>
    </row>
    <row xmlns:x14ac="http://schemas.microsoft.com/office/spreadsheetml/2009/9/ac" r="82" s="3" customFormat="true" x14ac:dyDescent="0.25">
      <c r="A82" s="391" t="str">
        <f ca="true">IF(ISBLANK('Data Summary'!A84),"",'Data Summary'!A84)</f>
        <v/>
      </c>
      <c r="B82" s="123"/>
      <c r="L82" s="123"/>
      <c r="V82" s="123"/>
      <c r="AF82" s="123"/>
      <c r="AP82" s="123"/>
      <c r="AZ82" s="123"/>
      <c r="BJ82" s="123"/>
      <c r="BT82" s="123"/>
      <c r="BU82" s="123"/>
      <c r="CD82" s="123"/>
      <c r="CN82" s="123"/>
      <c r="CX82" s="123"/>
      <c r="DH82" s="123"/>
      <c r="DR82" s="123"/>
      <c r="EB82" s="123"/>
      <c r="EL82" s="123"/>
      <c r="EV82" s="123"/>
      <c r="FF82" s="123"/>
      <c r="FP82" s="123"/>
      <c r="FZ82" s="123"/>
      <c r="GJ82" s="123"/>
      <c r="GT82" s="123"/>
      <c r="HD82" s="123"/>
      <c r="HN82" s="123"/>
      <c r="HX82" s="123"/>
      <c r="IH82" s="123"/>
      <c r="IR82" s="123"/>
    </row>
    <row xmlns:x14ac="http://schemas.microsoft.com/office/spreadsheetml/2009/9/ac" r="83" s="3" customFormat="true" x14ac:dyDescent="0.25">
      <c r="A83" s="391" t="str">
        <f ca="true">IF(ISBLANK('Data Summary'!A85),"",'Data Summary'!A85)</f>
        <v/>
      </c>
      <c r="B83" s="123"/>
      <c r="L83" s="123"/>
      <c r="V83" s="123"/>
      <c r="AF83" s="123"/>
      <c r="AP83" s="123"/>
      <c r="AZ83" s="123"/>
      <c r="BJ83" s="123"/>
      <c r="BT83" s="123"/>
      <c r="BU83" s="123"/>
      <c r="CD83" s="123"/>
      <c r="CN83" s="123"/>
      <c r="CX83" s="123"/>
      <c r="DH83" s="123"/>
      <c r="DR83" s="123"/>
      <c r="EB83" s="123"/>
      <c r="EL83" s="123"/>
      <c r="EV83" s="123"/>
      <c r="FF83" s="123"/>
      <c r="FP83" s="123"/>
      <c r="FZ83" s="123"/>
      <c r="GJ83" s="123"/>
      <c r="GT83" s="123"/>
      <c r="HD83" s="123"/>
      <c r="HN83" s="123"/>
      <c r="HX83" s="123"/>
      <c r="IH83" s="123"/>
      <c r="IR83" s="123"/>
    </row>
    <row xmlns:x14ac="http://schemas.microsoft.com/office/spreadsheetml/2009/9/ac" r="84" s="3" customFormat="true" x14ac:dyDescent="0.25">
      <c r="A84" s="391" t="str">
        <f ca="true">IF(ISBLANK('Data Summary'!A86),"",'Data Summary'!A86)</f>
        <v/>
      </c>
      <c r="B84" s="123"/>
      <c r="L84" s="123"/>
      <c r="V84" s="123"/>
      <c r="AF84" s="123"/>
      <c r="AP84" s="123"/>
      <c r="AZ84" s="123"/>
      <c r="BJ84" s="123"/>
      <c r="BT84" s="123"/>
      <c r="BU84" s="123"/>
      <c r="CD84" s="123"/>
      <c r="CN84" s="123"/>
      <c r="CX84" s="123"/>
      <c r="DH84" s="123"/>
      <c r="DR84" s="123"/>
      <c r="EB84" s="123"/>
      <c r="EL84" s="123"/>
      <c r="EV84" s="123"/>
      <c r="FF84" s="123"/>
      <c r="FP84" s="123"/>
      <c r="FZ84" s="123"/>
      <c r="GJ84" s="123"/>
      <c r="GT84" s="123"/>
      <c r="HD84" s="123"/>
      <c r="HN84" s="123"/>
      <c r="HX84" s="123"/>
      <c r="IH84" s="123"/>
      <c r="IR84" s="123"/>
    </row>
    <row xmlns:x14ac="http://schemas.microsoft.com/office/spreadsheetml/2009/9/ac" r="85" s="3" customFormat="true" x14ac:dyDescent="0.25">
      <c r="A85" s="391" t="str">
        <f ca="true">IF(ISBLANK('Data Summary'!A87),"",'Data Summary'!A87)</f>
        <v/>
      </c>
      <c r="B85" s="123"/>
      <c r="L85" s="123"/>
      <c r="V85" s="123"/>
      <c r="AF85" s="123"/>
      <c r="AP85" s="123"/>
      <c r="AZ85" s="123"/>
      <c r="BJ85" s="123"/>
      <c r="BT85" s="123"/>
      <c r="BU85" s="123"/>
      <c r="CD85" s="123"/>
      <c r="CN85" s="123"/>
      <c r="CX85" s="123"/>
      <c r="DH85" s="123"/>
      <c r="DR85" s="123"/>
      <c r="EB85" s="123"/>
      <c r="EL85" s="123"/>
      <c r="EV85" s="123"/>
      <c r="FF85" s="123"/>
      <c r="FP85" s="123"/>
      <c r="FZ85" s="123"/>
      <c r="GJ85" s="123"/>
      <c r="GT85" s="123"/>
      <c r="HD85" s="123"/>
      <c r="HN85" s="123"/>
      <c r="HX85" s="123"/>
      <c r="IH85" s="123"/>
      <c r="IR85" s="123"/>
    </row>
    <row xmlns:x14ac="http://schemas.microsoft.com/office/spreadsheetml/2009/9/ac" r="86" s="3" customFormat="true" x14ac:dyDescent="0.25">
      <c r="A86" s="391" t="str">
        <f ca="true">IF(ISBLANK('Data Summary'!A88),"",'Data Summary'!A88)</f>
        <v/>
      </c>
      <c r="B86" s="123"/>
      <c r="L86" s="123"/>
      <c r="V86" s="123"/>
      <c r="AF86" s="123"/>
      <c r="AP86" s="123"/>
      <c r="AZ86" s="123"/>
      <c r="BJ86" s="123"/>
      <c r="BT86" s="123"/>
      <c r="BU86" s="123"/>
      <c r="CD86" s="123"/>
      <c r="CN86" s="123"/>
      <c r="CX86" s="123"/>
      <c r="DH86" s="123"/>
      <c r="DR86" s="123"/>
      <c r="EB86" s="123"/>
      <c r="EL86" s="123"/>
      <c r="EV86" s="123"/>
      <c r="FF86" s="123"/>
      <c r="FP86" s="123"/>
      <c r="FZ86" s="123"/>
      <c r="GJ86" s="123"/>
      <c r="GT86" s="123"/>
      <c r="HD86" s="123"/>
      <c r="HN86" s="123"/>
      <c r="HX86" s="123"/>
      <c r="IH86" s="123"/>
      <c r="IR86" s="123"/>
    </row>
    <row xmlns:x14ac="http://schemas.microsoft.com/office/spreadsheetml/2009/9/ac" r="87" s="3" customFormat="true" x14ac:dyDescent="0.25">
      <c r="A87" s="391" t="str">
        <f ca="true">IF(ISBLANK('Data Summary'!A89),"",'Data Summary'!A89)</f>
        <v/>
      </c>
      <c r="B87" s="123"/>
      <c r="L87" s="123"/>
      <c r="V87" s="123"/>
      <c r="AF87" s="123"/>
      <c r="AP87" s="123"/>
      <c r="AZ87" s="123"/>
      <c r="BJ87" s="123"/>
      <c r="BT87" s="123"/>
      <c r="BU87" s="123"/>
      <c r="CD87" s="123"/>
      <c r="CN87" s="123"/>
      <c r="CX87" s="123"/>
      <c r="DH87" s="123"/>
      <c r="DR87" s="123"/>
      <c r="EB87" s="123"/>
      <c r="EL87" s="123"/>
      <c r="EV87" s="123"/>
      <c r="FF87" s="123"/>
      <c r="FP87" s="123"/>
      <c r="FZ87" s="123"/>
      <c r="GJ87" s="123"/>
      <c r="GT87" s="123"/>
      <c r="HD87" s="123"/>
      <c r="HN87" s="123"/>
      <c r="HX87" s="123"/>
      <c r="IH87" s="123"/>
      <c r="IR87" s="123"/>
    </row>
    <row xmlns:x14ac="http://schemas.microsoft.com/office/spreadsheetml/2009/9/ac" r="88" s="3" customFormat="true" x14ac:dyDescent="0.25">
      <c r="A88" s="391" t="str">
        <f ca="true">IF(ISBLANK('Data Summary'!A90),"",'Data Summary'!A90)</f>
        <v/>
      </c>
      <c r="B88" s="123"/>
      <c r="L88" s="123"/>
      <c r="V88" s="123"/>
      <c r="AF88" s="123"/>
      <c r="AP88" s="123"/>
      <c r="AZ88" s="123"/>
      <c r="BJ88" s="123"/>
      <c r="BT88" s="123"/>
      <c r="BU88" s="123"/>
      <c r="CD88" s="123"/>
      <c r="CN88" s="123"/>
      <c r="CX88" s="123"/>
      <c r="DH88" s="123"/>
      <c r="DR88" s="123"/>
      <c r="EB88" s="123"/>
      <c r="EL88" s="123"/>
      <c r="EV88" s="123"/>
      <c r="FF88" s="123"/>
      <c r="FP88" s="123"/>
      <c r="FZ88" s="123"/>
      <c r="GJ88" s="123"/>
      <c r="GT88" s="123"/>
      <c r="HD88" s="123"/>
      <c r="HN88" s="123"/>
      <c r="HX88" s="123"/>
      <c r="IH88" s="123"/>
      <c r="IR88" s="123"/>
    </row>
    <row xmlns:x14ac="http://schemas.microsoft.com/office/spreadsheetml/2009/9/ac" r="89" s="3" customFormat="true" x14ac:dyDescent="0.25">
      <c r="A89" s="391" t="str">
        <f ca="true">IF(ISBLANK('Data Summary'!A91),"",'Data Summary'!A91)</f>
        <v/>
      </c>
      <c r="B89" s="123"/>
      <c r="L89" s="123"/>
      <c r="V89" s="123"/>
      <c r="AF89" s="123"/>
      <c r="AP89" s="123"/>
      <c r="AZ89" s="123"/>
      <c r="BJ89" s="123"/>
      <c r="BT89" s="123"/>
      <c r="BU89" s="123"/>
      <c r="CD89" s="123"/>
      <c r="CN89" s="123"/>
      <c r="CX89" s="123"/>
      <c r="DH89" s="123"/>
      <c r="DR89" s="123"/>
      <c r="EB89" s="123"/>
      <c r="EL89" s="123"/>
      <c r="EV89" s="123"/>
      <c r="FF89" s="123"/>
      <c r="FP89" s="123"/>
      <c r="FZ89" s="123"/>
      <c r="GJ89" s="123"/>
      <c r="GT89" s="123"/>
      <c r="HD89" s="123"/>
      <c r="HN89" s="123"/>
      <c r="HX89" s="123"/>
      <c r="IH89" s="123"/>
      <c r="IR89" s="123"/>
    </row>
    <row xmlns:x14ac="http://schemas.microsoft.com/office/spreadsheetml/2009/9/ac" r="90" s="3" customFormat="true" x14ac:dyDescent="0.25">
      <c r="A90" s="391" t="str">
        <f ca="true">IF(ISBLANK('Data Summary'!A92),"",'Data Summary'!A92)</f>
        <v/>
      </c>
      <c r="B90" s="123"/>
      <c r="L90" s="123"/>
      <c r="V90" s="123"/>
      <c r="AF90" s="123"/>
      <c r="AP90" s="123"/>
      <c r="AZ90" s="123"/>
      <c r="BJ90" s="123"/>
      <c r="BT90" s="123"/>
      <c r="BU90" s="123"/>
      <c r="CD90" s="123"/>
      <c r="CN90" s="123"/>
      <c r="CX90" s="123"/>
      <c r="DH90" s="123"/>
      <c r="DR90" s="123"/>
      <c r="EB90" s="123"/>
      <c r="EL90" s="123"/>
      <c r="EV90" s="123"/>
      <c r="FF90" s="123"/>
      <c r="FP90" s="123"/>
      <c r="FZ90" s="123"/>
      <c r="GJ90" s="123"/>
      <c r="GT90" s="123"/>
      <c r="HD90" s="123"/>
      <c r="HN90" s="123"/>
      <c r="HX90" s="123"/>
      <c r="IH90" s="123"/>
      <c r="IR90" s="123"/>
    </row>
    <row xmlns:x14ac="http://schemas.microsoft.com/office/spreadsheetml/2009/9/ac" r="91" s="3" customFormat="true" x14ac:dyDescent="0.25">
      <c r="A91" s="391" t="str">
        <f ca="true">IF(ISBLANK('Data Summary'!A93),"",'Data Summary'!A93)</f>
        <v/>
      </c>
      <c r="B91" s="123"/>
      <c r="L91" s="123"/>
      <c r="V91" s="123"/>
      <c r="AF91" s="123"/>
      <c r="AP91" s="123"/>
      <c r="AZ91" s="123"/>
      <c r="BJ91" s="123"/>
      <c r="BT91" s="123"/>
      <c r="BU91" s="123"/>
      <c r="CD91" s="123"/>
      <c r="CN91" s="123"/>
      <c r="CX91" s="123"/>
      <c r="DH91" s="123"/>
      <c r="DR91" s="123"/>
      <c r="EB91" s="123"/>
      <c r="EL91" s="123"/>
      <c r="EV91" s="123"/>
      <c r="FF91" s="123"/>
      <c r="FP91" s="123"/>
      <c r="FZ91" s="123"/>
      <c r="GJ91" s="123"/>
      <c r="GT91" s="123"/>
      <c r="HD91" s="123"/>
      <c r="HN91" s="123"/>
      <c r="HX91" s="123"/>
      <c r="IH91" s="123"/>
      <c r="IR91" s="123"/>
    </row>
    <row xmlns:x14ac="http://schemas.microsoft.com/office/spreadsheetml/2009/9/ac" r="92" s="3" customFormat="true" x14ac:dyDescent="0.25">
      <c r="A92" s="391" t="str">
        <f ca="true">IF(ISBLANK('Data Summary'!A94),"",'Data Summary'!A94)</f>
        <v/>
      </c>
      <c r="B92" s="123"/>
      <c r="L92" s="123"/>
      <c r="V92" s="123"/>
      <c r="AF92" s="123"/>
      <c r="AP92" s="123"/>
      <c r="AZ92" s="123"/>
      <c r="BJ92" s="123"/>
      <c r="BT92" s="123"/>
      <c r="BU92" s="123"/>
      <c r="CD92" s="123"/>
      <c r="CN92" s="123"/>
      <c r="CX92" s="123"/>
      <c r="DH92" s="123"/>
      <c r="DR92" s="123"/>
      <c r="EB92" s="123"/>
      <c r="EL92" s="123"/>
      <c r="EV92" s="123"/>
      <c r="FF92" s="123"/>
      <c r="FP92" s="123"/>
      <c r="FZ92" s="123"/>
      <c r="GJ92" s="123"/>
      <c r="GT92" s="123"/>
      <c r="HD92" s="123"/>
      <c r="HN92" s="123"/>
      <c r="HX92" s="123"/>
      <c r="IH92" s="123"/>
      <c r="IR92" s="123"/>
    </row>
    <row xmlns:x14ac="http://schemas.microsoft.com/office/spreadsheetml/2009/9/ac" r="93" s="3" customFormat="true" x14ac:dyDescent="0.25">
      <c r="A93" s="391" t="str">
        <f ca="true">IF(ISBLANK('Data Summary'!A95),"",'Data Summary'!A95)</f>
        <v/>
      </c>
      <c r="B93" s="123"/>
      <c r="L93" s="123"/>
      <c r="V93" s="123"/>
      <c r="AF93" s="123"/>
      <c r="AP93" s="123"/>
      <c r="AZ93" s="123"/>
      <c r="BJ93" s="123"/>
      <c r="BT93" s="123"/>
      <c r="BU93" s="123"/>
      <c r="CD93" s="123"/>
      <c r="CN93" s="123"/>
      <c r="CX93" s="123"/>
      <c r="DH93" s="123"/>
      <c r="DR93" s="123"/>
      <c r="EB93" s="123"/>
      <c r="EL93" s="123"/>
      <c r="EV93" s="123"/>
      <c r="FF93" s="123"/>
      <c r="FP93" s="123"/>
      <c r="FZ93" s="123"/>
      <c r="GJ93" s="123"/>
      <c r="GT93" s="123"/>
      <c r="HD93" s="123"/>
      <c r="HN93" s="123"/>
      <c r="HX93" s="123"/>
      <c r="IH93" s="123"/>
      <c r="IR93" s="123"/>
    </row>
    <row xmlns:x14ac="http://schemas.microsoft.com/office/spreadsheetml/2009/9/ac" r="94" s="3" customFormat="true" x14ac:dyDescent="0.25">
      <c r="A94" s="391" t="str">
        <f ca="true">IF(ISBLANK('Data Summary'!A96),"",'Data Summary'!A96)</f>
        <v/>
      </c>
      <c r="B94" s="123"/>
      <c r="L94" s="123"/>
      <c r="V94" s="123"/>
      <c r="AF94" s="123"/>
      <c r="AP94" s="123"/>
      <c r="AZ94" s="123"/>
      <c r="BJ94" s="123"/>
      <c r="BT94" s="123"/>
      <c r="BU94" s="123"/>
      <c r="CD94" s="123"/>
      <c r="CN94" s="123"/>
      <c r="CX94" s="123"/>
      <c r="DH94" s="123"/>
      <c r="DR94" s="123"/>
      <c r="EB94" s="123"/>
      <c r="EL94" s="123"/>
      <c r="EV94" s="123"/>
      <c r="FF94" s="123"/>
      <c r="FP94" s="123"/>
      <c r="FZ94" s="123"/>
      <c r="GJ94" s="123"/>
      <c r="GT94" s="123"/>
      <c r="HD94" s="123"/>
      <c r="HN94" s="123"/>
      <c r="HX94" s="123"/>
      <c r="IH94" s="123"/>
      <c r="IR94" s="123"/>
    </row>
    <row xmlns:x14ac="http://schemas.microsoft.com/office/spreadsheetml/2009/9/ac" r="95" s="3" customFormat="true" x14ac:dyDescent="0.25">
      <c r="A95" s="391" t="str">
        <f ca="true">IF(ISBLANK('Data Summary'!A97),"",'Data Summary'!A97)</f>
        <v/>
      </c>
      <c r="B95" s="123"/>
      <c r="L95" s="123"/>
      <c r="V95" s="123"/>
      <c r="AF95" s="123"/>
      <c r="AP95" s="123"/>
      <c r="AZ95" s="123"/>
      <c r="BJ95" s="123"/>
      <c r="BT95" s="123"/>
      <c r="BU95" s="123"/>
      <c r="CD95" s="123"/>
      <c r="CN95" s="123"/>
      <c r="CX95" s="123"/>
      <c r="DH95" s="123"/>
      <c r="DR95" s="123"/>
      <c r="EB95" s="123"/>
      <c r="EL95" s="123"/>
      <c r="EV95" s="123"/>
      <c r="FF95" s="123"/>
      <c r="FP95" s="123"/>
      <c r="FZ95" s="123"/>
      <c r="GJ95" s="123"/>
      <c r="GT95" s="123"/>
      <c r="HD95" s="123"/>
      <c r="HN95" s="123"/>
      <c r="HX95" s="123"/>
      <c r="IH95" s="123"/>
      <c r="IR95" s="123"/>
    </row>
    <row xmlns:x14ac="http://schemas.microsoft.com/office/spreadsheetml/2009/9/ac" r="96" s="3" customFormat="true" x14ac:dyDescent="0.25">
      <c r="A96" s="391" t="str">
        <f ca="true">IF(ISBLANK('Data Summary'!A98),"",'Data Summary'!A98)</f>
        <v/>
      </c>
      <c r="B96" s="123"/>
      <c r="L96" s="123"/>
      <c r="V96" s="123"/>
      <c r="AF96" s="123"/>
      <c r="AP96" s="123"/>
      <c r="AZ96" s="123"/>
      <c r="BJ96" s="123"/>
      <c r="BT96" s="123"/>
      <c r="BU96" s="123"/>
      <c r="CD96" s="123"/>
      <c r="CN96" s="123"/>
      <c r="CX96" s="123"/>
      <c r="DH96" s="123"/>
      <c r="DR96" s="123"/>
      <c r="EB96" s="123"/>
      <c r="EL96" s="123"/>
      <c r="EV96" s="123"/>
      <c r="FF96" s="123"/>
      <c r="FP96" s="123"/>
      <c r="FZ96" s="123"/>
      <c r="GJ96" s="123"/>
      <c r="GT96" s="123"/>
      <c r="HD96" s="123"/>
      <c r="HN96" s="123"/>
      <c r="HX96" s="123"/>
      <c r="IH96" s="123"/>
      <c r="IR96" s="123"/>
    </row>
    <row xmlns:x14ac="http://schemas.microsoft.com/office/spreadsheetml/2009/9/ac" r="97" s="3" customFormat="true" x14ac:dyDescent="0.25">
      <c r="A97" s="391" t="str">
        <f ca="true">IF(ISBLANK('Data Summary'!A99),"",'Data Summary'!A99)</f>
        <v/>
      </c>
      <c r="B97" s="123"/>
      <c r="L97" s="123"/>
      <c r="V97" s="123"/>
      <c r="AF97" s="123"/>
      <c r="AP97" s="123"/>
      <c r="AZ97" s="123"/>
      <c r="BJ97" s="123"/>
      <c r="BT97" s="123"/>
      <c r="BU97" s="123"/>
      <c r="CD97" s="123"/>
      <c r="CN97" s="123"/>
      <c r="CX97" s="123"/>
      <c r="DH97" s="123"/>
      <c r="DR97" s="123"/>
      <c r="EB97" s="123"/>
      <c r="EL97" s="123"/>
      <c r="EV97" s="123"/>
      <c r="FF97" s="123"/>
      <c r="FP97" s="123"/>
      <c r="FZ97" s="123"/>
      <c r="GJ97" s="123"/>
      <c r="GT97" s="123"/>
      <c r="HD97" s="123"/>
      <c r="HN97" s="123"/>
      <c r="HX97" s="123"/>
      <c r="IH97" s="123"/>
      <c r="IR97" s="123"/>
    </row>
    <row xmlns:x14ac="http://schemas.microsoft.com/office/spreadsheetml/2009/9/ac" r="98" s="3" customFormat="true" x14ac:dyDescent="0.25">
      <c r="A98" s="391" t="str">
        <f ca="true">IF(ISBLANK('Data Summary'!A100),"",'Data Summary'!A100)</f>
        <v/>
      </c>
      <c r="B98" s="123"/>
      <c r="L98" s="123"/>
      <c r="V98" s="123"/>
      <c r="AF98" s="123"/>
      <c r="AP98" s="123"/>
      <c r="AZ98" s="123"/>
      <c r="BJ98" s="123"/>
      <c r="BT98" s="123"/>
      <c r="BU98" s="123"/>
      <c r="CD98" s="123"/>
      <c r="CN98" s="123"/>
      <c r="CX98" s="123"/>
      <c r="DH98" s="123"/>
      <c r="DR98" s="123"/>
      <c r="EB98" s="123"/>
      <c r="EL98" s="123"/>
      <c r="EV98" s="123"/>
      <c r="FF98" s="123"/>
      <c r="FP98" s="123"/>
      <c r="FZ98" s="123"/>
      <c r="GJ98" s="123"/>
      <c r="GT98" s="123"/>
      <c r="HD98" s="123"/>
      <c r="HN98" s="123"/>
      <c r="HX98" s="123"/>
      <c r="IH98" s="123"/>
      <c r="IR98" s="123"/>
    </row>
    <row xmlns:x14ac="http://schemas.microsoft.com/office/spreadsheetml/2009/9/ac" r="99" s="3" customFormat="true" x14ac:dyDescent="0.25">
      <c r="A99" s="391" t="str">
        <f ca="true">IF(ISBLANK('Data Summary'!A101),"",'Data Summary'!A101)</f>
        <v/>
      </c>
      <c r="B99" s="123"/>
      <c r="L99" s="123"/>
      <c r="V99" s="123"/>
      <c r="AF99" s="123"/>
      <c r="AP99" s="123"/>
      <c r="AZ99" s="123"/>
      <c r="BJ99" s="123"/>
      <c r="BT99" s="123"/>
      <c r="BU99" s="123"/>
      <c r="CD99" s="123"/>
      <c r="CN99" s="123"/>
      <c r="CX99" s="123"/>
      <c r="DH99" s="123"/>
      <c r="DR99" s="123"/>
      <c r="EB99" s="123"/>
      <c r="EL99" s="123"/>
      <c r="EV99" s="123"/>
      <c r="FF99" s="123"/>
      <c r="FP99" s="123"/>
      <c r="FZ99" s="123"/>
      <c r="GJ99" s="123"/>
      <c r="GT99" s="123"/>
      <c r="HD99" s="123"/>
      <c r="HN99" s="123"/>
      <c r="HX99" s="123"/>
      <c r="IH99" s="123"/>
      <c r="IR99" s="123"/>
    </row>
    <row xmlns:x14ac="http://schemas.microsoft.com/office/spreadsheetml/2009/9/ac" r="100" s="3" customFormat="true" x14ac:dyDescent="0.25">
      <c r="A100" s="391" t="str">
        <f ca="true">IF(ISBLANK('Data Summary'!A102),"",'Data Summary'!A102)</f>
        <v/>
      </c>
      <c r="B100" s="123"/>
      <c r="L100" s="123"/>
      <c r="V100" s="123"/>
      <c r="AF100" s="123"/>
      <c r="AP100" s="123"/>
      <c r="AZ100" s="123"/>
      <c r="BJ100" s="123"/>
      <c r="BT100" s="123"/>
      <c r="BU100" s="123"/>
      <c r="CD100" s="123"/>
      <c r="CN100" s="123"/>
      <c r="CX100" s="123"/>
      <c r="DH100" s="123"/>
      <c r="DR100" s="123"/>
      <c r="EB100" s="123"/>
      <c r="EL100" s="123"/>
      <c r="EV100" s="123"/>
      <c r="FF100" s="123"/>
      <c r="FP100" s="123"/>
      <c r="FZ100" s="123"/>
      <c r="GJ100" s="123"/>
      <c r="GT100" s="123"/>
      <c r="HD100" s="123"/>
      <c r="HN100" s="123"/>
      <c r="HX100" s="123"/>
      <c r="IH100" s="123"/>
      <c r="IR100" s="123"/>
    </row>
    <row xmlns:x14ac="http://schemas.microsoft.com/office/spreadsheetml/2009/9/ac" r="101" s="3" customFormat="true" x14ac:dyDescent="0.25">
      <c r="A101" s="391" t="str">
        <f ca="true">IF(ISBLANK('Data Summary'!A103),"",'Data Summary'!A103)</f>
        <v/>
      </c>
      <c r="B101" s="123"/>
      <c r="L101" s="123"/>
      <c r="V101" s="123"/>
      <c r="AF101" s="123"/>
      <c r="AP101" s="123"/>
      <c r="AZ101" s="123"/>
      <c r="BJ101" s="123"/>
      <c r="BT101" s="123"/>
      <c r="BU101" s="123"/>
      <c r="CD101" s="123"/>
      <c r="CN101" s="123"/>
      <c r="CX101" s="123"/>
      <c r="DH101" s="123"/>
      <c r="DR101" s="123"/>
      <c r="EB101" s="123"/>
      <c r="EL101" s="123"/>
      <c r="EV101" s="123"/>
      <c r="FF101" s="123"/>
      <c r="FP101" s="123"/>
      <c r="FZ101" s="123"/>
      <c r="GJ101" s="123"/>
      <c r="GT101" s="123"/>
      <c r="HD101" s="123"/>
      <c r="HN101" s="123"/>
      <c r="HX101" s="123"/>
      <c r="IH101" s="123"/>
      <c r="IR101" s="123"/>
    </row>
    <row xmlns:x14ac="http://schemas.microsoft.com/office/spreadsheetml/2009/9/ac" r="102" s="3" customFormat="true" x14ac:dyDescent="0.25">
      <c r="A102" s="391" t="str">
        <f ca="true">IF(ISBLANK('Data Summary'!A104),"",'Data Summary'!A104)</f>
        <v/>
      </c>
      <c r="B102" s="123"/>
      <c r="L102" s="123"/>
      <c r="V102" s="123"/>
      <c r="AF102" s="123"/>
      <c r="AP102" s="123"/>
      <c r="AZ102" s="123"/>
      <c r="BJ102" s="123"/>
      <c r="BT102" s="123"/>
      <c r="BU102" s="123"/>
      <c r="CD102" s="123"/>
      <c r="CN102" s="123"/>
      <c r="CX102" s="123"/>
      <c r="DH102" s="123"/>
      <c r="DR102" s="123"/>
      <c r="EB102" s="123"/>
      <c r="EL102" s="123"/>
      <c r="EV102" s="123"/>
      <c r="FF102" s="123"/>
      <c r="FP102" s="123"/>
      <c r="FZ102" s="123"/>
      <c r="GJ102" s="123"/>
      <c r="GT102" s="123"/>
      <c r="HD102" s="123"/>
      <c r="HN102" s="123"/>
      <c r="HX102" s="123"/>
      <c r="IH102" s="123"/>
      <c r="IR102" s="123"/>
    </row>
    <row xmlns:x14ac="http://schemas.microsoft.com/office/spreadsheetml/2009/9/ac" r="103" s="3" customFormat="true" x14ac:dyDescent="0.25">
      <c r="A103" s="391" t="str">
        <f ca="true">IF(ISBLANK('Data Summary'!A105),"",'Data Summary'!A105)</f>
        <v/>
      </c>
      <c r="B103" s="123"/>
      <c r="L103" s="123"/>
      <c r="V103" s="123"/>
      <c r="AF103" s="123"/>
      <c r="AP103" s="123"/>
      <c r="AZ103" s="123"/>
      <c r="BJ103" s="123"/>
      <c r="BT103" s="123"/>
      <c r="BU103" s="123"/>
      <c r="CD103" s="123"/>
      <c r="CN103" s="123"/>
      <c r="CX103" s="123"/>
      <c r="DH103" s="123"/>
      <c r="DR103" s="123"/>
      <c r="EB103" s="123"/>
      <c r="EL103" s="123"/>
      <c r="EV103" s="123"/>
      <c r="FF103" s="123"/>
      <c r="FP103" s="123"/>
      <c r="FZ103" s="123"/>
      <c r="GJ103" s="123"/>
      <c r="GT103" s="123"/>
      <c r="HD103" s="123"/>
      <c r="HN103" s="123"/>
      <c r="HX103" s="123"/>
      <c r="IH103" s="123"/>
      <c r="IR103" s="123"/>
    </row>
    <row xmlns:x14ac="http://schemas.microsoft.com/office/spreadsheetml/2009/9/ac" r="104" s="3" customFormat="true" x14ac:dyDescent="0.25">
      <c r="A104" s="391" t="str">
        <f ca="true">IF(ISBLANK('Data Summary'!A106),"",'Data Summary'!A106)</f>
        <v/>
      </c>
      <c r="B104" s="123"/>
      <c r="L104" s="123"/>
      <c r="V104" s="123"/>
      <c r="AF104" s="123"/>
      <c r="AP104" s="123"/>
      <c r="AZ104" s="123"/>
      <c r="BJ104" s="123"/>
      <c r="BT104" s="123"/>
      <c r="BU104" s="123"/>
      <c r="CD104" s="123"/>
      <c r="CN104" s="123"/>
      <c r="CX104" s="123"/>
      <c r="DH104" s="123"/>
      <c r="DR104" s="123"/>
      <c r="EB104" s="123"/>
      <c r="EL104" s="123"/>
      <c r="EV104" s="123"/>
      <c r="FF104" s="123"/>
      <c r="FP104" s="123"/>
      <c r="FZ104" s="123"/>
      <c r="GJ104" s="123"/>
      <c r="GT104" s="123"/>
      <c r="HD104" s="123"/>
      <c r="HN104" s="123"/>
      <c r="HX104" s="123"/>
      <c r="IH104" s="123"/>
      <c r="IR104" s="123"/>
    </row>
    <row xmlns:x14ac="http://schemas.microsoft.com/office/spreadsheetml/2009/9/ac" r="105" s="3" customFormat="true" x14ac:dyDescent="0.25">
      <c r="A105" s="391" t="str">
        <f ca="true">IF(ISBLANK('Data Summary'!A107),"",'Data Summary'!A107)</f>
        <v/>
      </c>
      <c r="B105" s="123"/>
      <c r="L105" s="123"/>
      <c r="V105" s="123"/>
      <c r="AF105" s="123"/>
      <c r="AP105" s="123"/>
      <c r="AZ105" s="123"/>
      <c r="BJ105" s="123"/>
      <c r="BT105" s="123"/>
      <c r="BU105" s="123"/>
      <c r="CD105" s="123"/>
      <c r="CN105" s="123"/>
      <c r="CX105" s="123"/>
      <c r="DH105" s="123"/>
      <c r="DR105" s="123"/>
      <c r="EB105" s="123"/>
      <c r="EL105" s="123"/>
      <c r="EV105" s="123"/>
      <c r="FF105" s="123"/>
      <c r="FP105" s="123"/>
      <c r="FZ105" s="123"/>
      <c r="GJ105" s="123"/>
      <c r="GT105" s="123"/>
      <c r="HD105" s="123"/>
      <c r="HN105" s="123"/>
      <c r="HX105" s="123"/>
      <c r="IH105" s="123"/>
      <c r="IR105" s="123"/>
    </row>
    <row xmlns:x14ac="http://schemas.microsoft.com/office/spreadsheetml/2009/9/ac" r="106" s="3" customFormat="true" x14ac:dyDescent="0.25">
      <c r="A106" s="391" t="str">
        <f ca="true">IF(ISBLANK('Data Summary'!A108),"",'Data Summary'!A108)</f>
        <v/>
      </c>
      <c r="B106" s="123"/>
      <c r="L106" s="123"/>
      <c r="V106" s="123"/>
      <c r="AF106" s="123"/>
      <c r="AP106" s="123"/>
      <c r="AZ106" s="123"/>
      <c r="BJ106" s="123"/>
      <c r="BT106" s="123"/>
      <c r="BU106" s="123"/>
      <c r="CD106" s="123"/>
      <c r="CN106" s="123"/>
      <c r="CX106" s="123"/>
      <c r="DH106" s="123"/>
      <c r="DR106" s="123"/>
      <c r="EB106" s="123"/>
      <c r="EL106" s="123"/>
      <c r="EV106" s="123"/>
      <c r="FF106" s="123"/>
      <c r="FP106" s="123"/>
      <c r="FZ106" s="123"/>
      <c r="GJ106" s="123"/>
      <c r="GT106" s="123"/>
      <c r="HD106" s="123"/>
      <c r="HN106" s="123"/>
      <c r="HX106" s="123"/>
      <c r="IH106" s="123"/>
      <c r="IR106" s="123"/>
    </row>
    <row xmlns:x14ac="http://schemas.microsoft.com/office/spreadsheetml/2009/9/ac" r="107" s="3" customFormat="true" x14ac:dyDescent="0.25">
      <c r="A107" s="391" t="str">
        <f ca="true">IF(ISBLANK('Data Summary'!A109),"",'Data Summary'!A109)</f>
        <v/>
      </c>
      <c r="B107" s="123"/>
      <c r="L107" s="123"/>
      <c r="V107" s="123"/>
      <c r="AF107" s="123"/>
      <c r="AP107" s="123"/>
      <c r="AZ107" s="123"/>
      <c r="BJ107" s="123"/>
      <c r="BT107" s="123"/>
      <c r="BU107" s="123"/>
      <c r="CD107" s="123"/>
      <c r="CN107" s="123"/>
      <c r="CX107" s="123"/>
      <c r="DH107" s="123"/>
      <c r="DR107" s="123"/>
      <c r="EB107" s="123"/>
      <c r="EL107" s="123"/>
      <c r="EV107" s="123"/>
      <c r="FF107" s="123"/>
      <c r="FP107" s="123"/>
      <c r="FZ107" s="123"/>
      <c r="GJ107" s="123"/>
      <c r="GT107" s="123"/>
      <c r="HD107" s="123"/>
      <c r="HN107" s="123"/>
      <c r="HX107" s="123"/>
      <c r="IH107" s="123"/>
      <c r="IR107" s="123"/>
    </row>
    <row xmlns:x14ac="http://schemas.microsoft.com/office/spreadsheetml/2009/9/ac" r="108" s="3" customFormat="true" x14ac:dyDescent="0.25">
      <c r="A108" s="391" t="str">
        <f ca="true">IF(ISBLANK('Data Summary'!A110),"",'Data Summary'!A110)</f>
        <v/>
      </c>
      <c r="B108" s="123"/>
      <c r="L108" s="123"/>
      <c r="V108" s="123"/>
      <c r="AF108" s="123"/>
      <c r="AP108" s="123"/>
      <c r="AZ108" s="123"/>
      <c r="BJ108" s="123"/>
      <c r="BT108" s="123"/>
      <c r="BU108" s="123"/>
      <c r="CD108" s="123"/>
      <c r="CN108" s="123"/>
      <c r="CX108" s="123"/>
      <c r="DH108" s="123"/>
      <c r="DR108" s="123"/>
      <c r="EB108" s="123"/>
      <c r="EL108" s="123"/>
      <c r="EV108" s="123"/>
      <c r="FF108" s="123"/>
      <c r="FP108" s="123"/>
      <c r="FZ108" s="123"/>
      <c r="GJ108" s="123"/>
      <c r="GT108" s="123"/>
      <c r="HD108" s="123"/>
      <c r="HN108" s="123"/>
      <c r="HX108" s="123"/>
      <c r="IH108" s="123"/>
      <c r="IR108" s="123"/>
    </row>
    <row xmlns:x14ac="http://schemas.microsoft.com/office/spreadsheetml/2009/9/ac" r="109" s="3" customFormat="true" x14ac:dyDescent="0.25">
      <c r="A109" s="391" t="str">
        <f ca="true">IF(ISBLANK('Data Summary'!A111),"",'Data Summary'!A111)</f>
        <v/>
      </c>
      <c r="B109" s="123"/>
      <c r="L109" s="123"/>
      <c r="V109" s="123"/>
      <c r="AF109" s="123"/>
      <c r="AP109" s="123"/>
      <c r="AZ109" s="123"/>
      <c r="BJ109" s="123"/>
      <c r="BT109" s="123"/>
      <c r="BU109" s="123"/>
      <c r="CD109" s="123"/>
      <c r="CN109" s="123"/>
      <c r="CX109" s="123"/>
      <c r="DH109" s="123"/>
      <c r="DR109" s="123"/>
      <c r="EB109" s="123"/>
      <c r="EL109" s="123"/>
      <c r="EV109" s="123"/>
      <c r="FF109" s="123"/>
      <c r="FP109" s="123"/>
      <c r="FZ109" s="123"/>
      <c r="GJ109" s="123"/>
      <c r="GT109" s="123"/>
      <c r="HD109" s="123"/>
      <c r="HN109" s="123"/>
      <c r="HX109" s="123"/>
      <c r="IH109" s="123"/>
      <c r="IR109" s="123"/>
    </row>
    <row xmlns:x14ac="http://schemas.microsoft.com/office/spreadsheetml/2009/9/ac" r="110" s="3" customFormat="true" x14ac:dyDescent="0.25">
      <c r="A110" s="391" t="str">
        <f ca="true">IF(ISBLANK('Data Summary'!A112),"",'Data Summary'!A112)</f>
        <v/>
      </c>
      <c r="B110" s="123"/>
      <c r="L110" s="123"/>
      <c r="V110" s="123"/>
      <c r="AF110" s="123"/>
      <c r="AP110" s="123"/>
      <c r="AZ110" s="123"/>
      <c r="BJ110" s="123"/>
      <c r="BT110" s="123"/>
      <c r="BU110" s="123"/>
      <c r="CD110" s="123"/>
      <c r="CN110" s="123"/>
      <c r="CX110" s="123"/>
      <c r="DH110" s="123"/>
      <c r="DR110" s="123"/>
      <c r="EB110" s="123"/>
      <c r="EL110" s="123"/>
      <c r="EV110" s="123"/>
      <c r="FF110" s="123"/>
      <c r="FP110" s="123"/>
      <c r="FZ110" s="123"/>
      <c r="GJ110" s="123"/>
      <c r="GT110" s="123"/>
      <c r="HD110" s="123"/>
      <c r="HN110" s="123"/>
      <c r="HX110" s="123"/>
      <c r="IH110" s="123"/>
      <c r="IR110" s="123"/>
    </row>
    <row xmlns:x14ac="http://schemas.microsoft.com/office/spreadsheetml/2009/9/ac" r="111" s="3" customFormat="true" x14ac:dyDescent="0.25">
      <c r="A111" s="391" t="str">
        <f ca="true">IF(ISBLANK('Data Summary'!A113),"",'Data Summary'!A113)</f>
        <v/>
      </c>
      <c r="B111" s="123"/>
      <c r="L111" s="123"/>
      <c r="V111" s="123"/>
      <c r="AF111" s="123"/>
      <c r="AP111" s="123"/>
      <c r="AZ111" s="123"/>
      <c r="BJ111" s="123"/>
      <c r="BT111" s="123"/>
      <c r="BU111" s="123"/>
      <c r="CD111" s="123"/>
      <c r="CN111" s="123"/>
      <c r="CX111" s="123"/>
      <c r="DH111" s="123"/>
      <c r="DR111" s="123"/>
      <c r="EB111" s="123"/>
      <c r="EL111" s="123"/>
      <c r="EV111" s="123"/>
      <c r="FF111" s="123"/>
      <c r="FP111" s="123"/>
      <c r="FZ111" s="123"/>
      <c r="GJ111" s="123"/>
      <c r="GT111" s="123"/>
      <c r="HD111" s="123"/>
      <c r="HN111" s="123"/>
      <c r="HX111" s="123"/>
      <c r="IH111" s="123"/>
      <c r="IR111" s="123"/>
    </row>
    <row xmlns:x14ac="http://schemas.microsoft.com/office/spreadsheetml/2009/9/ac" r="112" s="3" customFormat="true" x14ac:dyDescent="0.25">
      <c r="A112" s="391" t="str">
        <f ca="true">IF(ISBLANK('Data Summary'!A114),"",'Data Summary'!A114)</f>
        <v/>
      </c>
      <c r="B112" s="123"/>
      <c r="L112" s="123"/>
      <c r="V112" s="123"/>
      <c r="AF112" s="123"/>
      <c r="AP112" s="123"/>
      <c r="AZ112" s="123"/>
      <c r="BJ112" s="123"/>
      <c r="BT112" s="123"/>
      <c r="BU112" s="123"/>
      <c r="CD112" s="123"/>
      <c r="CN112" s="123"/>
      <c r="CX112" s="123"/>
      <c r="DH112" s="123"/>
      <c r="DR112" s="123"/>
      <c r="EB112" s="123"/>
      <c r="EL112" s="123"/>
      <c r="EV112" s="123"/>
      <c r="FF112" s="123"/>
      <c r="FP112" s="123"/>
      <c r="FZ112" s="123"/>
      <c r="GJ112" s="123"/>
      <c r="GT112" s="123"/>
      <c r="HD112" s="123"/>
      <c r="HN112" s="123"/>
      <c r="HX112" s="123"/>
      <c r="IH112" s="123"/>
      <c r="IR112" s="123"/>
    </row>
    <row xmlns:x14ac="http://schemas.microsoft.com/office/spreadsheetml/2009/9/ac" r="113" s="3" customFormat="true" x14ac:dyDescent="0.25">
      <c r="A113" s="391" t="str">
        <f ca="true">IF(ISBLANK('Data Summary'!A115),"",'Data Summary'!A115)</f>
        <v/>
      </c>
      <c r="B113" s="123"/>
      <c r="L113" s="123"/>
      <c r="V113" s="123"/>
      <c r="AF113" s="123"/>
      <c r="AP113" s="123"/>
      <c r="AZ113" s="123"/>
      <c r="BJ113" s="123"/>
      <c r="BT113" s="123"/>
      <c r="BU113" s="123"/>
      <c r="CD113" s="123"/>
      <c r="CN113" s="123"/>
      <c r="CX113" s="123"/>
      <c r="DH113" s="123"/>
      <c r="DR113" s="123"/>
      <c r="EB113" s="123"/>
      <c r="EL113" s="123"/>
      <c r="EV113" s="123"/>
      <c r="FF113" s="123"/>
      <c r="FP113" s="123"/>
      <c r="FZ113" s="123"/>
      <c r="GJ113" s="123"/>
      <c r="GT113" s="123"/>
      <c r="HD113" s="123"/>
      <c r="HN113" s="123"/>
      <c r="HX113" s="123"/>
      <c r="IH113" s="123"/>
      <c r="IR113" s="123"/>
    </row>
    <row xmlns:x14ac="http://schemas.microsoft.com/office/spreadsheetml/2009/9/ac" r="114" s="3" customFormat="true" x14ac:dyDescent="0.25">
      <c r="A114" s="391" t="str">
        <f ca="true">IF(ISBLANK('Data Summary'!A116),"",'Data Summary'!A116)</f>
        <v/>
      </c>
      <c r="B114" s="123"/>
      <c r="L114" s="123"/>
      <c r="V114" s="123"/>
      <c r="AF114" s="123"/>
      <c r="AP114" s="123"/>
      <c r="AZ114" s="123"/>
      <c r="BJ114" s="123"/>
      <c r="BT114" s="123"/>
      <c r="BU114" s="123"/>
      <c r="CD114" s="123"/>
      <c r="CN114" s="123"/>
      <c r="CX114" s="123"/>
      <c r="DH114" s="123"/>
      <c r="DR114" s="123"/>
      <c r="EB114" s="123"/>
      <c r="EL114" s="123"/>
      <c r="EV114" s="123"/>
      <c r="FF114" s="123"/>
      <c r="FP114" s="123"/>
      <c r="FZ114" s="123"/>
      <c r="GJ114" s="123"/>
      <c r="GT114" s="123"/>
      <c r="HD114" s="123"/>
      <c r="HN114" s="123"/>
      <c r="HX114" s="123"/>
      <c r="IH114" s="123"/>
      <c r="IR114" s="123"/>
    </row>
    <row xmlns:x14ac="http://schemas.microsoft.com/office/spreadsheetml/2009/9/ac" r="115" s="3" customFormat="true" x14ac:dyDescent="0.25">
      <c r="A115" s="391" t="str">
        <f ca="true">IF(ISBLANK('Data Summary'!A117),"",'Data Summary'!A117)</f>
        <v/>
      </c>
      <c r="B115" s="123"/>
      <c r="L115" s="123"/>
      <c r="V115" s="123"/>
      <c r="AF115" s="123"/>
      <c r="AP115" s="123"/>
      <c r="AZ115" s="123"/>
      <c r="BJ115" s="123"/>
      <c r="BT115" s="123"/>
      <c r="BU115" s="123"/>
      <c r="CD115" s="123"/>
      <c r="CN115" s="123"/>
      <c r="CX115" s="123"/>
      <c r="DH115" s="123"/>
      <c r="DR115" s="123"/>
      <c r="EB115" s="123"/>
      <c r="EL115" s="123"/>
      <c r="EV115" s="123"/>
      <c r="FF115" s="123"/>
      <c r="FP115" s="123"/>
      <c r="FZ115" s="123"/>
      <c r="GJ115" s="123"/>
      <c r="GT115" s="123"/>
      <c r="HD115" s="123"/>
      <c r="HN115" s="123"/>
      <c r="HX115" s="123"/>
      <c r="IH115" s="123"/>
      <c r="IR115" s="123"/>
    </row>
    <row xmlns:x14ac="http://schemas.microsoft.com/office/spreadsheetml/2009/9/ac" r="116" s="3" customFormat="true" x14ac:dyDescent="0.25">
      <c r="A116" s="391" t="str">
        <f ca="true">IF(ISBLANK('Data Summary'!A118),"",'Data Summary'!A118)</f>
        <v/>
      </c>
      <c r="B116" s="123"/>
      <c r="L116" s="123"/>
      <c r="V116" s="123"/>
      <c r="AF116" s="123"/>
      <c r="AP116" s="123"/>
      <c r="AZ116" s="123"/>
      <c r="BJ116" s="123"/>
      <c r="BT116" s="123"/>
      <c r="BU116" s="123"/>
      <c r="CD116" s="123"/>
      <c r="CN116" s="123"/>
      <c r="CX116" s="123"/>
      <c r="DH116" s="123"/>
      <c r="DR116" s="123"/>
      <c r="EB116" s="123"/>
      <c r="EL116" s="123"/>
      <c r="EV116" s="123"/>
      <c r="FF116" s="123"/>
      <c r="FP116" s="123"/>
      <c r="FZ116" s="123"/>
      <c r="GJ116" s="123"/>
      <c r="GT116" s="123"/>
      <c r="HD116" s="123"/>
      <c r="HN116" s="123"/>
      <c r="HX116" s="123"/>
      <c r="IH116" s="123"/>
      <c r="IR116" s="123"/>
    </row>
    <row xmlns:x14ac="http://schemas.microsoft.com/office/spreadsheetml/2009/9/ac" r="117" s="3" customFormat="true" x14ac:dyDescent="0.25">
      <c r="A117" s="391" t="str">
        <f ca="true">IF(ISBLANK('Data Summary'!A119),"",'Data Summary'!A119)</f>
        <v/>
      </c>
      <c r="B117" s="123"/>
      <c r="L117" s="123"/>
      <c r="V117" s="123"/>
      <c r="AF117" s="123"/>
      <c r="AP117" s="123"/>
      <c r="AZ117" s="123"/>
      <c r="BJ117" s="123"/>
      <c r="BT117" s="123"/>
      <c r="BU117" s="123"/>
      <c r="CD117" s="123"/>
      <c r="CN117" s="123"/>
      <c r="CX117" s="123"/>
      <c r="DH117" s="123"/>
      <c r="DR117" s="123"/>
      <c r="EB117" s="123"/>
      <c r="EL117" s="123"/>
      <c r="EV117" s="123"/>
      <c r="FF117" s="123"/>
      <c r="FP117" s="123"/>
      <c r="FZ117" s="123"/>
      <c r="GJ117" s="123"/>
      <c r="GT117" s="123"/>
      <c r="HD117" s="123"/>
      <c r="HN117" s="123"/>
      <c r="HX117" s="123"/>
      <c r="IH117" s="123"/>
      <c r="IR117" s="123"/>
    </row>
    <row xmlns:x14ac="http://schemas.microsoft.com/office/spreadsheetml/2009/9/ac" r="118" s="3" customFormat="true" x14ac:dyDescent="0.25">
      <c r="A118" s="391" t="str">
        <f ca="true">IF(ISBLANK('Data Summary'!A120),"",'Data Summary'!A120)</f>
        <v/>
      </c>
      <c r="B118" s="123"/>
      <c r="L118" s="123"/>
      <c r="V118" s="123"/>
      <c r="AF118" s="123"/>
      <c r="AP118" s="123"/>
      <c r="AZ118" s="123"/>
      <c r="BJ118" s="123"/>
      <c r="BT118" s="123"/>
      <c r="BU118" s="123"/>
      <c r="CD118" s="123"/>
      <c r="CN118" s="123"/>
      <c r="CX118" s="123"/>
      <c r="DH118" s="123"/>
      <c r="DR118" s="123"/>
      <c r="EB118" s="123"/>
      <c r="EL118" s="123"/>
      <c r="EV118" s="123"/>
      <c r="FF118" s="123"/>
      <c r="FP118" s="123"/>
      <c r="FZ118" s="123"/>
      <c r="GJ118" s="123"/>
      <c r="GT118" s="123"/>
      <c r="HD118" s="123"/>
      <c r="HN118" s="123"/>
      <c r="HX118" s="123"/>
      <c r="IH118" s="123"/>
      <c r="IR118" s="123"/>
    </row>
    <row xmlns:x14ac="http://schemas.microsoft.com/office/spreadsheetml/2009/9/ac" r="119" s="3" customFormat="true" x14ac:dyDescent="0.25">
      <c r="A119" s="391" t="str">
        <f ca="true">IF(ISBLANK('Data Summary'!A121),"",'Data Summary'!A121)</f>
        <v/>
      </c>
      <c r="B119" s="123"/>
      <c r="L119" s="123"/>
      <c r="V119" s="123"/>
      <c r="AF119" s="123"/>
      <c r="AP119" s="123"/>
      <c r="AZ119" s="123"/>
      <c r="BJ119" s="123"/>
      <c r="BT119" s="123"/>
      <c r="BU119" s="123"/>
      <c r="CD119" s="123"/>
      <c r="CN119" s="123"/>
      <c r="CX119" s="123"/>
      <c r="DH119" s="123"/>
      <c r="DR119" s="123"/>
      <c r="EB119" s="123"/>
      <c r="EL119" s="123"/>
      <c r="EV119" s="123"/>
      <c r="FF119" s="123"/>
      <c r="FP119" s="123"/>
      <c r="FZ119" s="123"/>
      <c r="GJ119" s="123"/>
      <c r="GT119" s="123"/>
      <c r="HD119" s="123"/>
      <c r="HN119" s="123"/>
      <c r="HX119" s="123"/>
      <c r="IH119" s="123"/>
      <c r="IR119" s="123"/>
    </row>
    <row xmlns:x14ac="http://schemas.microsoft.com/office/spreadsheetml/2009/9/ac" r="120" s="3" customFormat="true" x14ac:dyDescent="0.25">
      <c r="A120" s="391" t="str">
        <f ca="true">IF(ISBLANK('Data Summary'!A122),"",'Data Summary'!A122)</f>
        <v/>
      </c>
      <c r="B120" s="123"/>
      <c r="L120" s="123"/>
      <c r="V120" s="123"/>
      <c r="AF120" s="123"/>
      <c r="AP120" s="123"/>
      <c r="AZ120" s="123"/>
      <c r="BJ120" s="123"/>
      <c r="BT120" s="123"/>
      <c r="BU120" s="123"/>
      <c r="CD120" s="123"/>
      <c r="CN120" s="123"/>
      <c r="CX120" s="123"/>
      <c r="DH120" s="123"/>
      <c r="DR120" s="123"/>
      <c r="EB120" s="123"/>
      <c r="EL120" s="123"/>
      <c r="EV120" s="123"/>
      <c r="FF120" s="123"/>
      <c r="FP120" s="123"/>
      <c r="FZ120" s="123"/>
      <c r="GJ120" s="123"/>
      <c r="GT120" s="123"/>
      <c r="HD120" s="123"/>
      <c r="HN120" s="123"/>
      <c r="HX120" s="123"/>
      <c r="IH120" s="123"/>
      <c r="IR120" s="123"/>
    </row>
    <row xmlns:x14ac="http://schemas.microsoft.com/office/spreadsheetml/2009/9/ac" r="121" s="3" customFormat="true" x14ac:dyDescent="0.25">
      <c r="A121" s="391" t="str">
        <f ca="true">IF(ISBLANK('Data Summary'!A123),"",'Data Summary'!A123)</f>
        <v/>
      </c>
      <c r="B121" s="123"/>
      <c r="L121" s="123"/>
      <c r="V121" s="123"/>
      <c r="AF121" s="123"/>
      <c r="AP121" s="123"/>
      <c r="AZ121" s="123"/>
      <c r="BJ121" s="123"/>
      <c r="BT121" s="123"/>
      <c r="BU121" s="123"/>
      <c r="CD121" s="123"/>
      <c r="CN121" s="123"/>
      <c r="CX121" s="123"/>
      <c r="DH121" s="123"/>
      <c r="DR121" s="123"/>
      <c r="EB121" s="123"/>
      <c r="EL121" s="123"/>
      <c r="EV121" s="123"/>
      <c r="FF121" s="123"/>
      <c r="FP121" s="123"/>
      <c r="FZ121" s="123"/>
      <c r="GJ121" s="123"/>
      <c r="GT121" s="123"/>
      <c r="HD121" s="123"/>
      <c r="HN121" s="123"/>
      <c r="HX121" s="123"/>
      <c r="IH121" s="123"/>
      <c r="IR121" s="123"/>
    </row>
    <row xmlns:x14ac="http://schemas.microsoft.com/office/spreadsheetml/2009/9/ac" r="122" s="3" customFormat="true" x14ac:dyDescent="0.25">
      <c r="A122" s="391" t="str">
        <f ca="true">IF(ISBLANK('Data Summary'!A124),"",'Data Summary'!A124)</f>
        <v/>
      </c>
      <c r="B122" s="123"/>
      <c r="L122" s="123"/>
      <c r="V122" s="123"/>
      <c r="AF122" s="123"/>
      <c r="AP122" s="123"/>
      <c r="AZ122" s="123"/>
      <c r="BJ122" s="123"/>
      <c r="BT122" s="123"/>
      <c r="BU122" s="123"/>
      <c r="CD122" s="123"/>
      <c r="CN122" s="123"/>
      <c r="CX122" s="123"/>
      <c r="DH122" s="123"/>
      <c r="DR122" s="123"/>
      <c r="EB122" s="123"/>
      <c r="EL122" s="123"/>
      <c r="EV122" s="123"/>
      <c r="FF122" s="123"/>
      <c r="FP122" s="123"/>
      <c r="FZ122" s="123"/>
      <c r="GJ122" s="123"/>
      <c r="GT122" s="123"/>
      <c r="HD122" s="123"/>
      <c r="HN122" s="123"/>
      <c r="HX122" s="123"/>
      <c r="IH122" s="123"/>
      <c r="IR122" s="123"/>
    </row>
    <row xmlns:x14ac="http://schemas.microsoft.com/office/spreadsheetml/2009/9/ac" r="123" s="3" customFormat="true" x14ac:dyDescent="0.25">
      <c r="A123" s="391" t="str">
        <f ca="true">IF(ISBLANK('Data Summary'!A125),"",'Data Summary'!A125)</f>
        <v/>
      </c>
      <c r="B123" s="123"/>
      <c r="L123" s="123"/>
      <c r="V123" s="123"/>
      <c r="AF123" s="123"/>
      <c r="AP123" s="123"/>
      <c r="AZ123" s="123"/>
      <c r="BJ123" s="123"/>
      <c r="BT123" s="123"/>
      <c r="BU123" s="123"/>
      <c r="CD123" s="123"/>
      <c r="CN123" s="123"/>
      <c r="CX123" s="123"/>
      <c r="DH123" s="123"/>
      <c r="DR123" s="123"/>
      <c r="EB123" s="123"/>
      <c r="EL123" s="123"/>
      <c r="EV123" s="123"/>
      <c r="FF123" s="123"/>
      <c r="FP123" s="123"/>
      <c r="FZ123" s="123"/>
      <c r="GJ123" s="123"/>
      <c r="GT123" s="123"/>
      <c r="HD123" s="123"/>
      <c r="HN123" s="123"/>
      <c r="HX123" s="123"/>
      <c r="IH123" s="123"/>
      <c r="IR123" s="123"/>
    </row>
    <row xmlns:x14ac="http://schemas.microsoft.com/office/spreadsheetml/2009/9/ac" r="124" s="3" customFormat="true" x14ac:dyDescent="0.25">
      <c r="A124" s="391" t="str">
        <f ca="true">IF(ISBLANK('Data Summary'!A126),"",'Data Summary'!A126)</f>
        <v/>
      </c>
      <c r="B124" s="123"/>
      <c r="L124" s="123"/>
      <c r="V124" s="123"/>
      <c r="AF124" s="123"/>
      <c r="AP124" s="123"/>
      <c r="AZ124" s="123"/>
      <c r="BJ124" s="123"/>
      <c r="BT124" s="123"/>
      <c r="BU124" s="123"/>
      <c r="CD124" s="123"/>
      <c r="CN124" s="123"/>
      <c r="CX124" s="123"/>
      <c r="DH124" s="123"/>
      <c r="DR124" s="123"/>
      <c r="EB124" s="123"/>
      <c r="EL124" s="123"/>
      <c r="EV124" s="123"/>
      <c r="FF124" s="123"/>
      <c r="FP124" s="123"/>
      <c r="FZ124" s="123"/>
      <c r="GJ124" s="123"/>
      <c r="GT124" s="123"/>
      <c r="HD124" s="123"/>
      <c r="HN124" s="123"/>
      <c r="HX124" s="123"/>
      <c r="IH124" s="123"/>
      <c r="IR124" s="123"/>
    </row>
    <row xmlns:x14ac="http://schemas.microsoft.com/office/spreadsheetml/2009/9/ac" r="125" s="3" customFormat="true" x14ac:dyDescent="0.25">
      <c r="A125" s="391" t="str">
        <f ca="true">IF(ISBLANK('Data Summary'!A127),"",'Data Summary'!A127)</f>
        <v/>
      </c>
      <c r="B125" s="123"/>
      <c r="L125" s="123"/>
      <c r="V125" s="123"/>
      <c r="AF125" s="123"/>
      <c r="AP125" s="123"/>
      <c r="AZ125" s="123"/>
      <c r="BJ125" s="123"/>
      <c r="BT125" s="123"/>
      <c r="BU125" s="123"/>
      <c r="CD125" s="123"/>
      <c r="CN125" s="123"/>
      <c r="CX125" s="123"/>
      <c r="DH125" s="123"/>
      <c r="DR125" s="123"/>
      <c r="EB125" s="123"/>
      <c r="EL125" s="123"/>
      <c r="EV125" s="123"/>
      <c r="FF125" s="123"/>
      <c r="FP125" s="123"/>
      <c r="FZ125" s="123"/>
      <c r="GJ125" s="123"/>
      <c r="GT125" s="123"/>
      <c r="HD125" s="123"/>
      <c r="HN125" s="123"/>
      <c r="HX125" s="123"/>
      <c r="IH125" s="123"/>
      <c r="IR125" s="123"/>
    </row>
    <row xmlns:x14ac="http://schemas.microsoft.com/office/spreadsheetml/2009/9/ac" r="126" s="3" customFormat="true" x14ac:dyDescent="0.25">
      <c r="A126" s="391" t="str">
        <f ca="true">IF(ISBLANK('Data Summary'!A128),"",'Data Summary'!A128)</f>
        <v/>
      </c>
      <c r="B126" s="123"/>
      <c r="L126" s="123"/>
      <c r="V126" s="123"/>
      <c r="AF126" s="123"/>
      <c r="AP126" s="123"/>
      <c r="AZ126" s="123"/>
      <c r="BJ126" s="123"/>
      <c r="BT126" s="123"/>
      <c r="BU126" s="123"/>
      <c r="CD126" s="123"/>
      <c r="CN126" s="123"/>
      <c r="CX126" s="123"/>
      <c r="DH126" s="123"/>
      <c r="DR126" s="123"/>
      <c r="EB126" s="123"/>
      <c r="EL126" s="123"/>
      <c r="EV126" s="123"/>
      <c r="FF126" s="123"/>
      <c r="FP126" s="123"/>
      <c r="FZ126" s="123"/>
      <c r="GJ126" s="123"/>
      <c r="GT126" s="123"/>
      <c r="HD126" s="123"/>
      <c r="HN126" s="123"/>
      <c r="HX126" s="123"/>
      <c r="IH126" s="123"/>
      <c r="IR126" s="123"/>
    </row>
    <row xmlns:x14ac="http://schemas.microsoft.com/office/spreadsheetml/2009/9/ac" r="127" s="3" customFormat="true" x14ac:dyDescent="0.25">
      <c r="A127" s="391" t="str">
        <f ca="true">IF(ISBLANK('Data Summary'!A129),"",'Data Summary'!A129)</f>
        <v/>
      </c>
      <c r="B127" s="123"/>
      <c r="L127" s="123"/>
      <c r="V127" s="123"/>
      <c r="AF127" s="123"/>
      <c r="AP127" s="123"/>
      <c r="AZ127" s="123"/>
      <c r="BJ127" s="123"/>
      <c r="BT127" s="123"/>
      <c r="BU127" s="123"/>
      <c r="CD127" s="123"/>
      <c r="CN127" s="123"/>
      <c r="CX127" s="123"/>
      <c r="DH127" s="123"/>
      <c r="DR127" s="123"/>
      <c r="EB127" s="123"/>
      <c r="EL127" s="123"/>
      <c r="EV127" s="123"/>
      <c r="FF127" s="123"/>
      <c r="FP127" s="123"/>
      <c r="FZ127" s="123"/>
      <c r="GJ127" s="123"/>
      <c r="GT127" s="123"/>
      <c r="HD127" s="123"/>
      <c r="HN127" s="123"/>
      <c r="HX127" s="123"/>
      <c r="IH127" s="123"/>
      <c r="IR127" s="123"/>
    </row>
    <row xmlns:x14ac="http://schemas.microsoft.com/office/spreadsheetml/2009/9/ac" r="128" s="3" customFormat="true" x14ac:dyDescent="0.25">
      <c r="A128" s="391" t="str">
        <f ca="true">IF(ISBLANK('Data Summary'!A130),"",'Data Summary'!A130)</f>
        <v/>
      </c>
      <c r="B128" s="123"/>
      <c r="L128" s="123"/>
      <c r="V128" s="123"/>
      <c r="AF128" s="123"/>
      <c r="AP128" s="123"/>
      <c r="AZ128" s="123"/>
      <c r="BJ128" s="123"/>
      <c r="BT128" s="123"/>
      <c r="BU128" s="123"/>
      <c r="CD128" s="123"/>
      <c r="CN128" s="123"/>
      <c r="CX128" s="123"/>
      <c r="DH128" s="123"/>
      <c r="DR128" s="123"/>
      <c r="EB128" s="123"/>
      <c r="EL128" s="123"/>
      <c r="EV128" s="123"/>
      <c r="FF128" s="123"/>
      <c r="FP128" s="123"/>
      <c r="FZ128" s="123"/>
      <c r="GJ128" s="123"/>
      <c r="GT128" s="123"/>
      <c r="HD128" s="123"/>
      <c r="HN128" s="123"/>
      <c r="HX128" s="123"/>
      <c r="IH128" s="123"/>
      <c r="IR128" s="123"/>
    </row>
    <row xmlns:x14ac="http://schemas.microsoft.com/office/spreadsheetml/2009/9/ac" r="129" s="3" customFormat="true" x14ac:dyDescent="0.25">
      <c r="A129" s="391" t="str">
        <f ca="true">IF(ISBLANK('Data Summary'!A131),"",'Data Summary'!A131)</f>
        <v/>
      </c>
      <c r="B129" s="123"/>
      <c r="L129" s="123"/>
      <c r="V129" s="123"/>
      <c r="AF129" s="123"/>
      <c r="AP129" s="123"/>
      <c r="AZ129" s="123"/>
      <c r="BJ129" s="123"/>
      <c r="BT129" s="123"/>
      <c r="BU129" s="123"/>
      <c r="CD129" s="123"/>
      <c r="CN129" s="123"/>
      <c r="CX129" s="123"/>
      <c r="DH129" s="123"/>
      <c r="DR129" s="123"/>
      <c r="EB129" s="123"/>
      <c r="EL129" s="123"/>
      <c r="EV129" s="123"/>
      <c r="FF129" s="123"/>
      <c r="FP129" s="123"/>
      <c r="FZ129" s="123"/>
      <c r="GJ129" s="123"/>
      <c r="GT129" s="123"/>
      <c r="HD129" s="123"/>
      <c r="HN129" s="123"/>
      <c r="HX129" s="123"/>
      <c r="IH129" s="123"/>
      <c r="IR129" s="123"/>
    </row>
    <row xmlns:x14ac="http://schemas.microsoft.com/office/spreadsheetml/2009/9/ac" r="130" s="3" customFormat="true" x14ac:dyDescent="0.25">
      <c r="A130" s="391" t="str">
        <f ca="true">IF(ISBLANK('Data Summary'!A132),"",'Data Summary'!A132)</f>
        <v/>
      </c>
      <c r="B130" s="123"/>
      <c r="L130" s="123"/>
      <c r="V130" s="123"/>
      <c r="AF130" s="123"/>
      <c r="AP130" s="123"/>
      <c r="AZ130" s="123"/>
      <c r="BJ130" s="123"/>
      <c r="BT130" s="123"/>
      <c r="BU130" s="123"/>
      <c r="CD130" s="123"/>
      <c r="CN130" s="123"/>
      <c r="CX130" s="123"/>
      <c r="DH130" s="123"/>
      <c r="DR130" s="123"/>
      <c r="EB130" s="123"/>
      <c r="EL130" s="123"/>
      <c r="EV130" s="123"/>
      <c r="FF130" s="123"/>
      <c r="FP130" s="123"/>
      <c r="FZ130" s="123"/>
      <c r="GJ130" s="123"/>
      <c r="GT130" s="123"/>
      <c r="HD130" s="123"/>
      <c r="HN130" s="123"/>
      <c r="HX130" s="123"/>
      <c r="IH130" s="123"/>
      <c r="IR130" s="123"/>
    </row>
    <row xmlns:x14ac="http://schemas.microsoft.com/office/spreadsheetml/2009/9/ac" r="131" s="3" customFormat="true" x14ac:dyDescent="0.25">
      <c r="A131" s="391" t="str">
        <f ca="true">IF(ISBLANK('Data Summary'!A133),"",'Data Summary'!A133)</f>
        <v/>
      </c>
      <c r="B131" s="123"/>
      <c r="L131" s="123"/>
      <c r="V131" s="123"/>
      <c r="AF131" s="123"/>
      <c r="AP131" s="123"/>
      <c r="AZ131" s="123"/>
      <c r="BJ131" s="123"/>
      <c r="BT131" s="123"/>
      <c r="BU131" s="123"/>
      <c r="CD131" s="123"/>
      <c r="CN131" s="123"/>
      <c r="CX131" s="123"/>
      <c r="DH131" s="123"/>
      <c r="DR131" s="123"/>
      <c r="EB131" s="123"/>
      <c r="EL131" s="123"/>
      <c r="EV131" s="123"/>
      <c r="FF131" s="123"/>
      <c r="FP131" s="123"/>
      <c r="FZ131" s="123"/>
      <c r="GJ131" s="123"/>
      <c r="GT131" s="123"/>
      <c r="HD131" s="123"/>
      <c r="HN131" s="123"/>
      <c r="HX131" s="123"/>
      <c r="IH131" s="123"/>
      <c r="IR131" s="123"/>
    </row>
    <row xmlns:x14ac="http://schemas.microsoft.com/office/spreadsheetml/2009/9/ac" r="132" s="3" customFormat="true" x14ac:dyDescent="0.25">
      <c r="A132" s="391" t="str">
        <f ca="true">IF(ISBLANK('Data Summary'!A134),"",'Data Summary'!A134)</f>
        <v/>
      </c>
      <c r="B132" s="123"/>
      <c r="L132" s="123"/>
      <c r="V132" s="123"/>
      <c r="AF132" s="123"/>
      <c r="AP132" s="123"/>
      <c r="AZ132" s="123"/>
      <c r="BJ132" s="123"/>
      <c r="BT132" s="123"/>
      <c r="BU132" s="123"/>
      <c r="CD132" s="123"/>
      <c r="CN132" s="123"/>
      <c r="CX132" s="123"/>
      <c r="DH132" s="123"/>
      <c r="DR132" s="123"/>
      <c r="EB132" s="123"/>
      <c r="EL132" s="123"/>
      <c r="EV132" s="123"/>
      <c r="FF132" s="123"/>
      <c r="FP132" s="123"/>
      <c r="FZ132" s="123"/>
      <c r="GJ132" s="123"/>
      <c r="GT132" s="123"/>
      <c r="HD132" s="123"/>
      <c r="HN132" s="123"/>
      <c r="HX132" s="123"/>
      <c r="IH132" s="123"/>
      <c r="IR132" s="123"/>
    </row>
    <row xmlns:x14ac="http://schemas.microsoft.com/office/spreadsheetml/2009/9/ac" r="133" s="3" customFormat="true" x14ac:dyDescent="0.25">
      <c r="A133" s="391" t="str">
        <f ca="true">IF(ISBLANK('Data Summary'!A135),"",'Data Summary'!A135)</f>
        <v/>
      </c>
      <c r="B133" s="123"/>
      <c r="L133" s="123"/>
      <c r="V133" s="123"/>
      <c r="AF133" s="123"/>
      <c r="AP133" s="123"/>
      <c r="AZ133" s="123"/>
      <c r="BJ133" s="123"/>
      <c r="BT133" s="123"/>
      <c r="BU133" s="123"/>
      <c r="CD133" s="123"/>
      <c r="CN133" s="123"/>
      <c r="CX133" s="123"/>
      <c r="DH133" s="123"/>
      <c r="DR133" s="123"/>
      <c r="EB133" s="123"/>
      <c r="EL133" s="123"/>
      <c r="EV133" s="123"/>
      <c r="FF133" s="123"/>
      <c r="FP133" s="123"/>
      <c r="FZ133" s="123"/>
      <c r="GJ133" s="123"/>
      <c r="GT133" s="123"/>
      <c r="HD133" s="123"/>
      <c r="HN133" s="123"/>
      <c r="HX133" s="123"/>
      <c r="IH133" s="123"/>
      <c r="IR133" s="123"/>
    </row>
    <row xmlns:x14ac="http://schemas.microsoft.com/office/spreadsheetml/2009/9/ac" r="134" s="3" customFormat="true" x14ac:dyDescent="0.25">
      <c r="A134" s="391" t="str">
        <f ca="true">IF(ISBLANK('Data Summary'!A136),"",'Data Summary'!A136)</f>
        <v/>
      </c>
      <c r="B134" s="123"/>
      <c r="L134" s="123"/>
      <c r="V134" s="123"/>
      <c r="AF134" s="123"/>
      <c r="AP134" s="123"/>
      <c r="AZ134" s="123"/>
      <c r="BJ134" s="123"/>
      <c r="BT134" s="123"/>
      <c r="BU134" s="123"/>
      <c r="CD134" s="123"/>
      <c r="CN134" s="123"/>
      <c r="CX134" s="123"/>
      <c r="DH134" s="123"/>
      <c r="DR134" s="123"/>
      <c r="EB134" s="123"/>
      <c r="EL134" s="123"/>
      <c r="EV134" s="123"/>
      <c r="FF134" s="123"/>
      <c r="FP134" s="123"/>
      <c r="FZ134" s="123"/>
      <c r="GJ134" s="123"/>
      <c r="GT134" s="123"/>
      <c r="HD134" s="123"/>
      <c r="HN134" s="123"/>
      <c r="HX134" s="123"/>
      <c r="IH134" s="123"/>
      <c r="IR134" s="123"/>
    </row>
    <row xmlns:x14ac="http://schemas.microsoft.com/office/spreadsheetml/2009/9/ac" r="135" s="3" customFormat="true" x14ac:dyDescent="0.25">
      <c r="A135" s="391" t="str">
        <f ca="true">IF(ISBLANK('Data Summary'!A137),"",'Data Summary'!A137)</f>
        <v/>
      </c>
      <c r="B135" s="123"/>
      <c r="L135" s="123"/>
      <c r="V135" s="123"/>
      <c r="AF135" s="123"/>
      <c r="AP135" s="123"/>
      <c r="AZ135" s="123"/>
      <c r="BJ135" s="123"/>
      <c r="BT135" s="123"/>
      <c r="BU135" s="123"/>
      <c r="CD135" s="123"/>
      <c r="CN135" s="123"/>
      <c r="CX135" s="123"/>
      <c r="DH135" s="123"/>
      <c r="DR135" s="123"/>
      <c r="EB135" s="123"/>
      <c r="EL135" s="123"/>
      <c r="EV135" s="123"/>
      <c r="FF135" s="123"/>
      <c r="FP135" s="123"/>
      <c r="FZ135" s="123"/>
      <c r="GJ135" s="123"/>
      <c r="GT135" s="123"/>
      <c r="HD135" s="123"/>
      <c r="HN135" s="123"/>
      <c r="HX135" s="123"/>
      <c r="IH135" s="123"/>
      <c r="IR135" s="123"/>
    </row>
    <row xmlns:x14ac="http://schemas.microsoft.com/office/spreadsheetml/2009/9/ac" r="136" s="3" customFormat="true" x14ac:dyDescent="0.25">
      <c r="A136" s="391" t="str">
        <f ca="true">IF(ISBLANK('Data Summary'!A138),"",'Data Summary'!A138)</f>
        <v/>
      </c>
      <c r="B136" s="123"/>
      <c r="L136" s="123"/>
      <c r="V136" s="123"/>
      <c r="AF136" s="123"/>
      <c r="AP136" s="123"/>
      <c r="AZ136" s="123"/>
      <c r="BJ136" s="123"/>
      <c r="BT136" s="123"/>
      <c r="BU136" s="123"/>
      <c r="CD136" s="123"/>
      <c r="CN136" s="123"/>
      <c r="CX136" s="123"/>
      <c r="DH136" s="123"/>
      <c r="DR136" s="123"/>
      <c r="EB136" s="123"/>
      <c r="EL136" s="123"/>
      <c r="EV136" s="123"/>
      <c r="FF136" s="123"/>
      <c r="FP136" s="123"/>
      <c r="FZ136" s="123"/>
      <c r="GJ136" s="123"/>
      <c r="GT136" s="123"/>
      <c r="HD136" s="123"/>
      <c r="HN136" s="123"/>
      <c r="HX136" s="123"/>
      <c r="IH136" s="123"/>
      <c r="IR136" s="123"/>
    </row>
    <row xmlns:x14ac="http://schemas.microsoft.com/office/spreadsheetml/2009/9/ac" r="137" s="3" customFormat="true" x14ac:dyDescent="0.25">
      <c r="A137" s="391" t="str">
        <f ca="true">IF(ISBLANK('Data Summary'!A139),"",'Data Summary'!A139)</f>
        <v/>
      </c>
      <c r="B137" s="123"/>
      <c r="L137" s="123"/>
      <c r="V137" s="123"/>
      <c r="AF137" s="123"/>
      <c r="AP137" s="123"/>
      <c r="AZ137" s="123"/>
      <c r="BJ137" s="123"/>
      <c r="BT137" s="123"/>
      <c r="BU137" s="123"/>
      <c r="CD137" s="123"/>
      <c r="CN137" s="123"/>
      <c r="CX137" s="123"/>
      <c r="DH137" s="123"/>
      <c r="DR137" s="123"/>
      <c r="EB137" s="123"/>
      <c r="EL137" s="123"/>
      <c r="EV137" s="123"/>
      <c r="FF137" s="123"/>
      <c r="FP137" s="123"/>
      <c r="FZ137" s="123"/>
      <c r="GJ137" s="123"/>
      <c r="GT137" s="123"/>
      <c r="HD137" s="123"/>
      <c r="HN137" s="123"/>
      <c r="HX137" s="123"/>
      <c r="IH137" s="123"/>
      <c r="IR137" s="123"/>
    </row>
    <row xmlns:x14ac="http://schemas.microsoft.com/office/spreadsheetml/2009/9/ac" r="138" s="3" customFormat="true" x14ac:dyDescent="0.25">
      <c r="A138" s="391" t="str">
        <f ca="true">IF(ISBLANK('Data Summary'!A140),"",'Data Summary'!A140)</f>
        <v/>
      </c>
      <c r="B138" s="123"/>
      <c r="L138" s="123"/>
      <c r="V138" s="123"/>
      <c r="AF138" s="123"/>
      <c r="AP138" s="123"/>
      <c r="AZ138" s="123"/>
      <c r="BJ138" s="123"/>
      <c r="BT138" s="123"/>
      <c r="BU138" s="123"/>
      <c r="CD138" s="123"/>
      <c r="CN138" s="123"/>
      <c r="CX138" s="123"/>
      <c r="DH138" s="123"/>
      <c r="DR138" s="123"/>
      <c r="EB138" s="123"/>
      <c r="EL138" s="123"/>
      <c r="EV138" s="123"/>
      <c r="FF138" s="123"/>
      <c r="FP138" s="123"/>
      <c r="FZ138" s="123"/>
      <c r="GJ138" s="123"/>
      <c r="GT138" s="123"/>
      <c r="HD138" s="123"/>
      <c r="HN138" s="123"/>
      <c r="HX138" s="123"/>
      <c r="IH138" s="123"/>
      <c r="IR138" s="123"/>
    </row>
    <row xmlns:x14ac="http://schemas.microsoft.com/office/spreadsheetml/2009/9/ac" r="139" s="3" customFormat="true" x14ac:dyDescent="0.25">
      <c r="A139" s="391" t="str">
        <f ca="true">IF(ISBLANK('Data Summary'!A141),"",'Data Summary'!A141)</f>
        <v/>
      </c>
      <c r="B139" s="123"/>
      <c r="L139" s="123"/>
      <c r="V139" s="123"/>
      <c r="AF139" s="123"/>
      <c r="AP139" s="123"/>
      <c r="AZ139" s="123"/>
      <c r="BJ139" s="123"/>
      <c r="BT139" s="123"/>
      <c r="BU139" s="123"/>
      <c r="CD139" s="123"/>
      <c r="CN139" s="123"/>
      <c r="CX139" s="123"/>
      <c r="DH139" s="123"/>
      <c r="DR139" s="123"/>
      <c r="EB139" s="123"/>
      <c r="EL139" s="123"/>
      <c r="EV139" s="123"/>
      <c r="FF139" s="123"/>
      <c r="FP139" s="123"/>
      <c r="FZ139" s="123"/>
      <c r="GJ139" s="123"/>
      <c r="GT139" s="123"/>
      <c r="HD139" s="123"/>
      <c r="HN139" s="123"/>
      <c r="HX139" s="123"/>
      <c r="IH139" s="123"/>
      <c r="IR139" s="123"/>
    </row>
    <row xmlns:x14ac="http://schemas.microsoft.com/office/spreadsheetml/2009/9/ac" r="140" s="3" customFormat="true" x14ac:dyDescent="0.25">
      <c r="A140" s="391" t="str">
        <f ca="true">IF(ISBLANK('Data Summary'!A142),"",'Data Summary'!A142)</f>
        <v/>
      </c>
      <c r="B140" s="123"/>
      <c r="L140" s="123"/>
      <c r="V140" s="123"/>
      <c r="AF140" s="123"/>
      <c r="AP140" s="123"/>
      <c r="AZ140" s="123"/>
      <c r="BJ140" s="123"/>
      <c r="BT140" s="123"/>
      <c r="BU140" s="123"/>
      <c r="CD140" s="123"/>
      <c r="CN140" s="123"/>
      <c r="CX140" s="123"/>
      <c r="DH140" s="123"/>
      <c r="DR140" s="123"/>
      <c r="EB140" s="123"/>
      <c r="EL140" s="123"/>
      <c r="EV140" s="123"/>
      <c r="FF140" s="123"/>
      <c r="FP140" s="123"/>
      <c r="FZ140" s="123"/>
      <c r="GJ140" s="123"/>
      <c r="GT140" s="123"/>
      <c r="HD140" s="123"/>
      <c r="HN140" s="123"/>
      <c r="HX140" s="123"/>
      <c r="IH140" s="123"/>
      <c r="IR140" s="123"/>
    </row>
    <row xmlns:x14ac="http://schemas.microsoft.com/office/spreadsheetml/2009/9/ac" r="141" s="3" customFormat="true" x14ac:dyDescent="0.25">
      <c r="A141" s="391" t="str">
        <f ca="true">IF(ISBLANK('Data Summary'!A143),"",'Data Summary'!A143)</f>
        <v/>
      </c>
      <c r="B141" s="123"/>
      <c r="L141" s="123"/>
      <c r="V141" s="123"/>
      <c r="AF141" s="123"/>
      <c r="AP141" s="123"/>
      <c r="AZ141" s="123"/>
      <c r="BJ141" s="123"/>
      <c r="BT141" s="123"/>
      <c r="BU141" s="123"/>
      <c r="CD141" s="123"/>
      <c r="CN141" s="123"/>
      <c r="CX141" s="123"/>
      <c r="DH141" s="123"/>
      <c r="DR141" s="123"/>
      <c r="EB141" s="123"/>
      <c r="EL141" s="123"/>
      <c r="EV141" s="123"/>
      <c r="FF141" s="123"/>
      <c r="FP141" s="123"/>
      <c r="FZ141" s="123"/>
      <c r="GJ141" s="123"/>
      <c r="GT141" s="123"/>
      <c r="HD141" s="123"/>
      <c r="HN141" s="123"/>
      <c r="HX141" s="123"/>
      <c r="IH141" s="123"/>
      <c r="IR141" s="123"/>
    </row>
    <row xmlns:x14ac="http://schemas.microsoft.com/office/spreadsheetml/2009/9/ac" r="142" s="3" customFormat="true" x14ac:dyDescent="0.25">
      <c r="A142" s="391" t="str">
        <f ca="true">IF(ISBLANK('Data Summary'!A144),"",'Data Summary'!A144)</f>
        <v/>
      </c>
      <c r="B142" s="123"/>
      <c r="L142" s="123"/>
      <c r="V142" s="123"/>
      <c r="AF142" s="123"/>
      <c r="AP142" s="123"/>
      <c r="AZ142" s="123"/>
      <c r="BJ142" s="123"/>
      <c r="BT142" s="123"/>
      <c r="BU142" s="123"/>
      <c r="CD142" s="123"/>
      <c r="CN142" s="123"/>
      <c r="CX142" s="123"/>
      <c r="DH142" s="123"/>
      <c r="DR142" s="123"/>
      <c r="EB142" s="123"/>
      <c r="EL142" s="123"/>
      <c r="EV142" s="123"/>
      <c r="FF142" s="123"/>
      <c r="FP142" s="123"/>
      <c r="FZ142" s="123"/>
      <c r="GJ142" s="123"/>
      <c r="GT142" s="123"/>
      <c r="HD142" s="123"/>
      <c r="HN142" s="123"/>
      <c r="HX142" s="123"/>
      <c r="IH142" s="123"/>
      <c r="IR142" s="123"/>
    </row>
    <row xmlns:x14ac="http://schemas.microsoft.com/office/spreadsheetml/2009/9/ac" r="143" s="3" customFormat="true" x14ac:dyDescent="0.25">
      <c r="A143" s="391" t="str">
        <f ca="true">IF(ISBLANK('Data Summary'!A145),"",'Data Summary'!A145)</f>
        <v/>
      </c>
      <c r="B143" s="123"/>
      <c r="L143" s="123"/>
      <c r="V143" s="123"/>
      <c r="AF143" s="123"/>
      <c r="AP143" s="123"/>
      <c r="AZ143" s="123"/>
      <c r="BJ143" s="123"/>
      <c r="BT143" s="123"/>
      <c r="BU143" s="123"/>
      <c r="CD143" s="123"/>
      <c r="CN143" s="123"/>
      <c r="CX143" s="123"/>
      <c r="DH143" s="123"/>
      <c r="DR143" s="123"/>
      <c r="EB143" s="123"/>
      <c r="EL143" s="123"/>
      <c r="EV143" s="123"/>
      <c r="FF143" s="123"/>
      <c r="FP143" s="123"/>
      <c r="FZ143" s="123"/>
      <c r="GJ143" s="123"/>
      <c r="GT143" s="123"/>
      <c r="HD143" s="123"/>
      <c r="HN143" s="123"/>
      <c r="HX143" s="123"/>
      <c r="IH143" s="123"/>
      <c r="IR143" s="123"/>
    </row>
    <row xmlns:x14ac="http://schemas.microsoft.com/office/spreadsheetml/2009/9/ac" r="144" s="3" customFormat="true" x14ac:dyDescent="0.25">
      <c r="A144" s="391" t="str">
        <f ca="true">IF(ISBLANK('Data Summary'!A146),"",'Data Summary'!A146)</f>
        <v/>
      </c>
      <c r="B144" s="123"/>
      <c r="L144" s="123"/>
      <c r="V144" s="123"/>
      <c r="AF144" s="123"/>
      <c r="AP144" s="123"/>
      <c r="AZ144" s="123"/>
      <c r="BJ144" s="123"/>
      <c r="BT144" s="123"/>
      <c r="BU144" s="123"/>
      <c r="CD144" s="123"/>
      <c r="CN144" s="123"/>
      <c r="CX144" s="123"/>
      <c r="DH144" s="123"/>
      <c r="DR144" s="123"/>
      <c r="EB144" s="123"/>
      <c r="EL144" s="123"/>
      <c r="EV144" s="123"/>
      <c r="FF144" s="123"/>
      <c r="FP144" s="123"/>
      <c r="FZ144" s="123"/>
      <c r="GJ144" s="123"/>
      <c r="GT144" s="123"/>
      <c r="HD144" s="123"/>
      <c r="HN144" s="123"/>
      <c r="HX144" s="123"/>
      <c r="IH144" s="123"/>
      <c r="IR144" s="123"/>
    </row>
    <row xmlns:x14ac="http://schemas.microsoft.com/office/spreadsheetml/2009/9/ac" r="145" s="3" customFormat="true" x14ac:dyDescent="0.25">
      <c r="A145" s="391" t="str">
        <f ca="true">IF(ISBLANK('Data Summary'!A147),"",'Data Summary'!A147)</f>
        <v/>
      </c>
      <c r="B145" s="123"/>
      <c r="L145" s="123"/>
      <c r="V145" s="123"/>
      <c r="AF145" s="123"/>
      <c r="AP145" s="123"/>
      <c r="AZ145" s="123"/>
      <c r="BJ145" s="123"/>
      <c r="BT145" s="123"/>
      <c r="BU145" s="123"/>
      <c r="CD145" s="123"/>
      <c r="CN145" s="123"/>
      <c r="CX145" s="123"/>
      <c r="DH145" s="123"/>
      <c r="DR145" s="123"/>
      <c r="EB145" s="123"/>
      <c r="EL145" s="123"/>
      <c r="EV145" s="123"/>
      <c r="FF145" s="123"/>
      <c r="FP145" s="123"/>
      <c r="FZ145" s="123"/>
      <c r="GJ145" s="123"/>
      <c r="GT145" s="123"/>
      <c r="HD145" s="123"/>
      <c r="HN145" s="123"/>
      <c r="HX145" s="123"/>
      <c r="IH145" s="123"/>
      <c r="IR145" s="123"/>
    </row>
    <row xmlns:x14ac="http://schemas.microsoft.com/office/spreadsheetml/2009/9/ac" r="146" s="3" customFormat="true" x14ac:dyDescent="0.25">
      <c r="A146" s="391" t="str">
        <f ca="true">IF(ISBLANK('Data Summary'!A148),"",'Data Summary'!A148)</f>
        <v/>
      </c>
      <c r="B146" s="123"/>
      <c r="L146" s="123"/>
      <c r="V146" s="123"/>
      <c r="AF146" s="123"/>
      <c r="AP146" s="123"/>
      <c r="AZ146" s="123"/>
      <c r="BJ146" s="123"/>
      <c r="BT146" s="123"/>
      <c r="BU146" s="123"/>
      <c r="CD146" s="123"/>
      <c r="CN146" s="123"/>
      <c r="CX146" s="123"/>
      <c r="DH146" s="123"/>
      <c r="DR146" s="123"/>
      <c r="EB146" s="123"/>
      <c r="EL146" s="123"/>
      <c r="EV146" s="123"/>
      <c r="FF146" s="123"/>
      <c r="FP146" s="123"/>
      <c r="FZ146" s="123"/>
      <c r="GJ146" s="123"/>
      <c r="GT146" s="123"/>
      <c r="HD146" s="123"/>
      <c r="HN146" s="123"/>
      <c r="HX146" s="123"/>
      <c r="IH146" s="123"/>
      <c r="IR146" s="123"/>
    </row>
    <row xmlns:x14ac="http://schemas.microsoft.com/office/spreadsheetml/2009/9/ac" r="147" s="3" customFormat="true" x14ac:dyDescent="0.25">
      <c r="A147" s="391" t="str">
        <f ca="true">IF(ISBLANK('Data Summary'!A149),"",'Data Summary'!A149)</f>
        <v/>
      </c>
      <c r="B147" s="123"/>
      <c r="L147" s="123"/>
      <c r="V147" s="123"/>
      <c r="AF147" s="123"/>
      <c r="AP147" s="123"/>
      <c r="AZ147" s="123"/>
      <c r="BJ147" s="123"/>
      <c r="BT147" s="123"/>
      <c r="BU147" s="123"/>
      <c r="CD147" s="123"/>
      <c r="CN147" s="123"/>
      <c r="CX147" s="123"/>
      <c r="DH147" s="123"/>
      <c r="DR147" s="123"/>
      <c r="EB147" s="123"/>
      <c r="EL147" s="123"/>
      <c r="EV147" s="123"/>
      <c r="FF147" s="123"/>
      <c r="FP147" s="123"/>
      <c r="FZ147" s="123"/>
      <c r="GJ147" s="123"/>
      <c r="GT147" s="123"/>
      <c r="HD147" s="123"/>
      <c r="HN147" s="123"/>
      <c r="HX147" s="123"/>
      <c r="IH147" s="123"/>
      <c r="IR147" s="123"/>
    </row>
    <row xmlns:x14ac="http://schemas.microsoft.com/office/spreadsheetml/2009/9/ac" r="148" s="3" customFormat="true" x14ac:dyDescent="0.25">
      <c r="A148" s="391" t="str">
        <f ca="true">IF(ISBLANK('Data Summary'!A150),"",'Data Summary'!A150)</f>
        <v/>
      </c>
      <c r="B148" s="123"/>
      <c r="L148" s="123"/>
      <c r="V148" s="123"/>
      <c r="AF148" s="123"/>
      <c r="AP148" s="123"/>
      <c r="AZ148" s="123"/>
      <c r="BJ148" s="123"/>
      <c r="BT148" s="123"/>
      <c r="BU148" s="123"/>
      <c r="CD148" s="123"/>
      <c r="CN148" s="123"/>
      <c r="CX148" s="123"/>
      <c r="DH148" s="123"/>
      <c r="DR148" s="123"/>
      <c r="EB148" s="123"/>
      <c r="EL148" s="123"/>
      <c r="EV148" s="123"/>
      <c r="FF148" s="123"/>
      <c r="FP148" s="123"/>
      <c r="FZ148" s="123"/>
      <c r="GJ148" s="123"/>
      <c r="GT148" s="123"/>
      <c r="HD148" s="123"/>
      <c r="HN148" s="123"/>
      <c r="HX148" s="123"/>
      <c r="IH148" s="123"/>
      <c r="IR148" s="123"/>
    </row>
    <row xmlns:x14ac="http://schemas.microsoft.com/office/spreadsheetml/2009/9/ac" r="149" s="3" customFormat="true" x14ac:dyDescent="0.25">
      <c r="A149" s="391" t="str">
        <f ca="true">IF(ISBLANK('Data Summary'!A151),"",'Data Summary'!A151)</f>
        <v/>
      </c>
      <c r="B149" s="123"/>
      <c r="L149" s="123"/>
      <c r="V149" s="123"/>
      <c r="AF149" s="123"/>
      <c r="AP149" s="123"/>
      <c r="AZ149" s="123"/>
      <c r="BJ149" s="123"/>
      <c r="BT149" s="123"/>
      <c r="BU149" s="123"/>
      <c r="CD149" s="123"/>
      <c r="CN149" s="123"/>
      <c r="CX149" s="123"/>
      <c r="DH149" s="123"/>
      <c r="DR149" s="123"/>
      <c r="EB149" s="123"/>
      <c r="EL149" s="123"/>
      <c r="EV149" s="123"/>
      <c r="FF149" s="123"/>
      <c r="FP149" s="123"/>
      <c r="FZ149" s="123"/>
      <c r="GJ149" s="123"/>
      <c r="GT149" s="123"/>
      <c r="HD149" s="123"/>
      <c r="HN149" s="123"/>
      <c r="HX149" s="123"/>
      <c r="IH149" s="123"/>
      <c r="IR149" s="123"/>
    </row>
    <row xmlns:x14ac="http://schemas.microsoft.com/office/spreadsheetml/2009/9/ac" r="150" s="3" customFormat="true" x14ac:dyDescent="0.25">
      <c r="A150" s="391" t="str">
        <f ca="true">IF(ISBLANK('Data Summary'!A152),"",'Data Summary'!A152)</f>
        <v/>
      </c>
      <c r="B150" s="123"/>
      <c r="L150" s="123"/>
      <c r="V150" s="123"/>
      <c r="AF150" s="123"/>
      <c r="AP150" s="123"/>
      <c r="AZ150" s="123"/>
      <c r="BJ150" s="123"/>
      <c r="BT150" s="123"/>
      <c r="BU150" s="123"/>
      <c r="CD150" s="123"/>
      <c r="CN150" s="123"/>
      <c r="CX150" s="123"/>
      <c r="DH150" s="123"/>
      <c r="DR150" s="123"/>
      <c r="EB150" s="123"/>
      <c r="EL150" s="123"/>
      <c r="EV150" s="123"/>
      <c r="FF150" s="123"/>
      <c r="FP150" s="123"/>
      <c r="FZ150" s="123"/>
      <c r="GJ150" s="123"/>
      <c r="GT150" s="123"/>
      <c r="HD150" s="123"/>
      <c r="HN150" s="123"/>
      <c r="HX150" s="123"/>
      <c r="IH150" s="123"/>
      <c r="IR150" s="123"/>
    </row>
    <row xmlns:x14ac="http://schemas.microsoft.com/office/spreadsheetml/2009/9/ac" r="151" s="3" customFormat="true" x14ac:dyDescent="0.25">
      <c r="A151" s="391" t="str">
        <f ca="true">IF(ISBLANK('Data Summary'!A153),"",'Data Summary'!A153)</f>
        <v/>
      </c>
      <c r="B151" s="123"/>
      <c r="L151" s="123"/>
      <c r="V151" s="123"/>
      <c r="AF151" s="123"/>
      <c r="AP151" s="123"/>
      <c r="AZ151" s="123"/>
      <c r="BJ151" s="123"/>
      <c r="BT151" s="123"/>
      <c r="BU151" s="123"/>
      <c r="CD151" s="123"/>
      <c r="CN151" s="123"/>
      <c r="CX151" s="123"/>
      <c r="DH151" s="123"/>
      <c r="DR151" s="123"/>
      <c r="EB151" s="123"/>
      <c r="EL151" s="123"/>
      <c r="EV151" s="123"/>
      <c r="FF151" s="123"/>
      <c r="FP151" s="123"/>
      <c r="FZ151" s="123"/>
      <c r="GJ151" s="123"/>
      <c r="GT151" s="123"/>
      <c r="HD151" s="123"/>
      <c r="HN151" s="123"/>
      <c r="HX151" s="123"/>
      <c r="IH151" s="123"/>
      <c r="IR151" s="123"/>
    </row>
    <row xmlns:x14ac="http://schemas.microsoft.com/office/spreadsheetml/2009/9/ac" r="152" s="3" customFormat="true" x14ac:dyDescent="0.25">
      <c r="A152" s="385"/>
      <c r="B152" s="123"/>
      <c r="L152" s="123"/>
      <c r="V152" s="123"/>
      <c r="AF152" s="123"/>
      <c r="AP152" s="123"/>
      <c r="AZ152" s="123"/>
      <c r="BJ152" s="123"/>
      <c r="BT152" s="123"/>
      <c r="BU152" s="123"/>
      <c r="CD152" s="123"/>
      <c r="CN152" s="123"/>
      <c r="CX152" s="123"/>
      <c r="DH152" s="123"/>
      <c r="DR152" s="123"/>
      <c r="EB152" s="123"/>
      <c r="EL152" s="123"/>
      <c r="EV152" s="123"/>
      <c r="FF152" s="123"/>
      <c r="FP152" s="123"/>
      <c r="FZ152" s="123"/>
      <c r="GJ152" s="123"/>
      <c r="GT152" s="123"/>
      <c r="HD152" s="123"/>
      <c r="HN152" s="123"/>
      <c r="HX152" s="123"/>
      <c r="IH152" s="123"/>
      <c r="IR152" s="123"/>
    </row>
    <row xmlns:x14ac="http://schemas.microsoft.com/office/spreadsheetml/2009/9/ac" r="153" s="3" customFormat="true" x14ac:dyDescent="0.25">
      <c r="A153" s="385"/>
      <c r="B153" s="123"/>
      <c r="L153" s="123"/>
      <c r="V153" s="123"/>
      <c r="AF153" s="123"/>
      <c r="AP153" s="123"/>
      <c r="AZ153" s="123"/>
      <c r="BJ153" s="123"/>
      <c r="BT153" s="123"/>
      <c r="BU153" s="123"/>
      <c r="CD153" s="123"/>
      <c r="CN153" s="123"/>
      <c r="CX153" s="123"/>
      <c r="DH153" s="123"/>
      <c r="DR153" s="123"/>
      <c r="EB153" s="123"/>
      <c r="EL153" s="123"/>
      <c r="EV153" s="123"/>
      <c r="FF153" s="123"/>
      <c r="FP153" s="123"/>
      <c r="FZ153" s="123"/>
      <c r="GJ153" s="123"/>
      <c r="GT153" s="123"/>
      <c r="HD153" s="123"/>
      <c r="HN153" s="123"/>
      <c r="HX153" s="123"/>
      <c r="IH153" s="123"/>
      <c r="IR153" s="123"/>
    </row>
    <row xmlns:x14ac="http://schemas.microsoft.com/office/spreadsheetml/2009/9/ac" r="154" s="3" customFormat="true" x14ac:dyDescent="0.25">
      <c r="A154" s="385"/>
      <c r="B154" s="123"/>
      <c r="L154" s="123"/>
      <c r="V154" s="123"/>
      <c r="AF154" s="123"/>
      <c r="AP154" s="123"/>
      <c r="AZ154" s="123"/>
      <c r="BJ154" s="123"/>
      <c r="BT154" s="123"/>
      <c r="BU154" s="123"/>
      <c r="CD154" s="123"/>
      <c r="CN154" s="123"/>
      <c r="CX154" s="123"/>
      <c r="DH154" s="123"/>
      <c r="DR154" s="123"/>
      <c r="EB154" s="123"/>
      <c r="EL154" s="123"/>
      <c r="EV154" s="123"/>
      <c r="FF154" s="123"/>
      <c r="FP154" s="123"/>
      <c r="FZ154" s="123"/>
      <c r="GJ154" s="123"/>
      <c r="GT154" s="123"/>
      <c r="HD154" s="123"/>
      <c r="HN154" s="123"/>
      <c r="HX154" s="123"/>
      <c r="IH154" s="123"/>
      <c r="IR154" s="123"/>
    </row>
    <row xmlns:x14ac="http://schemas.microsoft.com/office/spreadsheetml/2009/9/ac" r="155" s="3" customFormat="true" x14ac:dyDescent="0.25">
      <c r="A155" s="385"/>
      <c r="B155" s="123"/>
      <c r="L155" s="123"/>
      <c r="V155" s="123"/>
      <c r="AF155" s="123"/>
      <c r="AP155" s="123"/>
      <c r="AZ155" s="123"/>
      <c r="BJ155" s="123"/>
      <c r="BT155" s="123"/>
      <c r="BU155" s="123"/>
      <c r="CD155" s="123"/>
      <c r="CN155" s="123"/>
      <c r="CX155" s="123"/>
      <c r="DH155" s="123"/>
      <c r="DR155" s="123"/>
      <c r="EB155" s="123"/>
      <c r="EL155" s="123"/>
      <c r="EV155" s="123"/>
      <c r="FF155" s="123"/>
      <c r="FP155" s="123"/>
      <c r="FZ155" s="123"/>
      <c r="GJ155" s="123"/>
      <c r="GT155" s="123"/>
      <c r="HD155" s="123"/>
      <c r="HN155" s="123"/>
      <c r="HX155" s="123"/>
      <c r="IH155" s="123"/>
      <c r="IR155" s="123"/>
    </row>
    <row xmlns:x14ac="http://schemas.microsoft.com/office/spreadsheetml/2009/9/ac" r="156" s="3" customFormat="true" x14ac:dyDescent="0.25">
      <c r="A156" s="385"/>
      <c r="B156" s="123"/>
      <c r="L156" s="123"/>
      <c r="V156" s="123"/>
      <c r="AF156" s="123"/>
      <c r="AP156" s="123"/>
      <c r="AZ156" s="123"/>
      <c r="BJ156" s="123"/>
      <c r="BT156" s="123"/>
      <c r="BU156" s="123"/>
      <c r="CD156" s="123"/>
      <c r="CN156" s="123"/>
      <c r="CX156" s="123"/>
      <c r="DH156" s="123"/>
      <c r="DR156" s="123"/>
      <c r="EB156" s="123"/>
      <c r="EL156" s="123"/>
      <c r="EV156" s="123"/>
      <c r="FF156" s="123"/>
      <c r="FP156" s="123"/>
      <c r="FZ156" s="123"/>
      <c r="GJ156" s="123"/>
      <c r="GT156" s="123"/>
      <c r="HD156" s="123"/>
      <c r="HN156" s="123"/>
      <c r="HX156" s="123"/>
      <c r="IH156" s="123"/>
      <c r="IR156" s="123"/>
    </row>
    <row xmlns:x14ac="http://schemas.microsoft.com/office/spreadsheetml/2009/9/ac" r="157" s="3" customFormat="true" x14ac:dyDescent="0.25">
      <c r="A157" s="385"/>
      <c r="B157" s="123"/>
      <c r="L157" s="123"/>
      <c r="V157" s="123"/>
      <c r="AF157" s="123"/>
      <c r="AP157" s="123"/>
      <c r="AZ157" s="123"/>
      <c r="BJ157" s="123"/>
      <c r="BT157" s="123"/>
      <c r="BU157" s="123"/>
      <c r="CD157" s="123"/>
      <c r="CN157" s="123"/>
      <c r="CX157" s="123"/>
      <c r="DH157" s="123"/>
      <c r="DR157" s="123"/>
      <c r="EB157" s="123"/>
      <c r="EL157" s="123"/>
      <c r="EV157" s="123"/>
      <c r="FF157" s="123"/>
      <c r="FP157" s="123"/>
      <c r="FZ157" s="123"/>
      <c r="GJ157" s="123"/>
      <c r="GT157" s="123"/>
      <c r="HD157" s="123"/>
      <c r="HN157" s="123"/>
      <c r="HX157" s="123"/>
      <c r="IH157" s="123"/>
      <c r="IR157" s="123"/>
    </row>
    <row xmlns:x14ac="http://schemas.microsoft.com/office/spreadsheetml/2009/9/ac" r="158" s="3" customFormat="true" x14ac:dyDescent="0.25">
      <c r="A158" s="385"/>
      <c r="B158" s="123"/>
      <c r="L158" s="123"/>
      <c r="V158" s="123"/>
      <c r="AF158" s="123"/>
      <c r="AP158" s="123"/>
      <c r="AZ158" s="123"/>
      <c r="BJ158" s="123"/>
      <c r="BT158" s="123"/>
      <c r="BU158" s="123"/>
      <c r="CD158" s="123"/>
      <c r="CN158" s="123"/>
      <c r="CX158" s="123"/>
      <c r="DH158" s="123"/>
      <c r="DR158" s="123"/>
      <c r="EB158" s="123"/>
      <c r="EL158" s="123"/>
      <c r="EV158" s="123"/>
      <c r="FF158" s="123"/>
      <c r="FP158" s="123"/>
      <c r="FZ158" s="123"/>
      <c r="GJ158" s="123"/>
      <c r="GT158" s="123"/>
      <c r="HD158" s="123"/>
      <c r="HN158" s="123"/>
      <c r="HX158" s="123"/>
      <c r="IH158" s="123"/>
      <c r="IR158" s="123"/>
    </row>
    <row xmlns:x14ac="http://schemas.microsoft.com/office/spreadsheetml/2009/9/ac" r="159" s="3" customFormat="true" x14ac:dyDescent="0.25">
      <c r="A159" s="385"/>
      <c r="B159" s="123"/>
      <c r="L159" s="123"/>
      <c r="V159" s="123"/>
      <c r="AF159" s="123"/>
      <c r="AP159" s="123"/>
      <c r="AZ159" s="123"/>
      <c r="BJ159" s="123"/>
      <c r="BT159" s="123"/>
      <c r="BU159" s="123"/>
      <c r="CD159" s="123"/>
      <c r="CN159" s="123"/>
      <c r="CX159" s="123"/>
      <c r="DH159" s="123"/>
      <c r="DR159" s="123"/>
      <c r="EB159" s="123"/>
      <c r="EL159" s="123"/>
      <c r="EV159" s="123"/>
      <c r="FF159" s="123"/>
      <c r="FP159" s="123"/>
      <c r="FZ159" s="123"/>
      <c r="GJ159" s="123"/>
      <c r="GT159" s="123"/>
      <c r="HD159" s="123"/>
      <c r="HN159" s="123"/>
      <c r="HX159" s="123"/>
      <c r="IH159" s="123"/>
      <c r="IR159" s="123"/>
    </row>
    <row xmlns:x14ac="http://schemas.microsoft.com/office/spreadsheetml/2009/9/ac" r="160" s="3" customFormat="true" x14ac:dyDescent="0.25">
      <c r="A160" s="385"/>
      <c r="B160" s="123"/>
      <c r="L160" s="123"/>
      <c r="V160" s="123"/>
      <c r="AF160" s="123"/>
      <c r="AP160" s="123"/>
      <c r="AZ160" s="123"/>
      <c r="BJ160" s="123"/>
      <c r="BT160" s="123"/>
      <c r="BU160" s="123"/>
      <c r="CD160" s="123"/>
      <c r="CN160" s="123"/>
      <c r="CX160" s="123"/>
      <c r="DH160" s="123"/>
      <c r="DR160" s="123"/>
      <c r="EB160" s="123"/>
      <c r="EL160" s="123"/>
      <c r="EV160" s="123"/>
      <c r="FF160" s="123"/>
      <c r="FP160" s="123"/>
      <c r="FZ160" s="123"/>
      <c r="GJ160" s="123"/>
      <c r="GT160" s="123"/>
      <c r="HD160" s="123"/>
      <c r="HN160" s="123"/>
      <c r="HX160" s="123"/>
      <c r="IH160" s="123"/>
      <c r="IR160" s="123"/>
    </row>
    <row xmlns:x14ac="http://schemas.microsoft.com/office/spreadsheetml/2009/9/ac" r="161" s="3" customFormat="true" x14ac:dyDescent="0.25">
      <c r="A161" s="385"/>
      <c r="B161" s="123"/>
      <c r="L161" s="123"/>
      <c r="V161" s="123"/>
      <c r="AF161" s="123"/>
      <c r="AP161" s="123"/>
      <c r="AZ161" s="123"/>
      <c r="BJ161" s="123"/>
      <c r="BT161" s="123"/>
      <c r="BU161" s="123"/>
      <c r="CD161" s="123"/>
      <c r="CN161" s="123"/>
      <c r="CX161" s="123"/>
      <c r="DH161" s="123"/>
      <c r="DR161" s="123"/>
      <c r="EB161" s="123"/>
      <c r="EL161" s="123"/>
      <c r="EV161" s="123"/>
      <c r="FF161" s="123"/>
      <c r="FP161" s="123"/>
      <c r="FZ161" s="123"/>
      <c r="GJ161" s="123"/>
      <c r="GT161" s="123"/>
      <c r="HD161" s="123"/>
      <c r="HN161" s="123"/>
      <c r="HX161" s="123"/>
      <c r="IH161" s="123"/>
      <c r="IR161" s="123"/>
    </row>
    <row xmlns:x14ac="http://schemas.microsoft.com/office/spreadsheetml/2009/9/ac" r="162" s="3" customFormat="true" x14ac:dyDescent="0.25">
      <c r="A162" s="385"/>
      <c r="B162" s="123"/>
      <c r="L162" s="123"/>
      <c r="V162" s="123"/>
      <c r="AF162" s="123"/>
      <c r="AP162" s="123"/>
      <c r="AZ162" s="123"/>
      <c r="BJ162" s="123"/>
      <c r="BT162" s="123"/>
      <c r="BU162" s="123"/>
      <c r="CD162" s="123"/>
      <c r="CN162" s="123"/>
      <c r="CX162" s="123"/>
      <c r="DH162" s="123"/>
      <c r="DR162" s="123"/>
      <c r="EB162" s="123"/>
      <c r="EL162" s="123"/>
      <c r="EV162" s="123"/>
      <c r="FF162" s="123"/>
      <c r="FP162" s="123"/>
      <c r="FZ162" s="123"/>
      <c r="GJ162" s="123"/>
      <c r="GT162" s="123"/>
      <c r="HD162" s="123"/>
      <c r="HN162" s="123"/>
      <c r="HX162" s="123"/>
      <c r="IH162" s="123"/>
      <c r="IR162" s="123"/>
    </row>
    <row xmlns:x14ac="http://schemas.microsoft.com/office/spreadsheetml/2009/9/ac" r="163" s="3" customFormat="true" x14ac:dyDescent="0.25">
      <c r="A163" s="385"/>
      <c r="B163" s="123"/>
      <c r="L163" s="123"/>
      <c r="V163" s="123"/>
      <c r="AF163" s="123"/>
      <c r="AP163" s="123"/>
      <c r="AZ163" s="123"/>
      <c r="BJ163" s="123"/>
      <c r="BT163" s="123"/>
      <c r="BU163" s="123"/>
      <c r="CD163" s="123"/>
      <c r="CN163" s="123"/>
      <c r="CX163" s="123"/>
      <c r="DH163" s="123"/>
      <c r="DR163" s="123"/>
      <c r="EB163" s="123"/>
      <c r="EL163" s="123"/>
      <c r="EV163" s="123"/>
      <c r="FF163" s="123"/>
      <c r="FP163" s="123"/>
      <c r="FZ163" s="123"/>
      <c r="GJ163" s="123"/>
      <c r="GT163" s="123"/>
      <c r="HD163" s="123"/>
      <c r="HN163" s="123"/>
      <c r="HX163" s="123"/>
      <c r="IH163" s="123"/>
      <c r="IR163" s="123"/>
    </row>
    <row xmlns:x14ac="http://schemas.microsoft.com/office/spreadsheetml/2009/9/ac" r="164" s="3" customFormat="true" x14ac:dyDescent="0.25">
      <c r="A164" s="385"/>
      <c r="B164" s="123"/>
      <c r="L164" s="123"/>
      <c r="V164" s="123"/>
      <c r="AF164" s="123"/>
      <c r="AP164" s="123"/>
      <c r="AZ164" s="123"/>
      <c r="BJ164" s="123"/>
      <c r="BT164" s="123"/>
      <c r="BU164" s="123"/>
      <c r="CD164" s="123"/>
      <c r="CN164" s="123"/>
      <c r="CX164" s="123"/>
      <c r="DH164" s="123"/>
      <c r="DR164" s="123"/>
      <c r="EB164" s="123"/>
      <c r="EL164" s="123"/>
      <c r="EV164" s="123"/>
      <c r="FF164" s="123"/>
      <c r="FP164" s="123"/>
      <c r="FZ164" s="123"/>
      <c r="GJ164" s="123"/>
      <c r="GT164" s="123"/>
      <c r="HD164" s="123"/>
      <c r="HN164" s="123"/>
      <c r="HX164" s="123"/>
      <c r="IH164" s="123"/>
      <c r="IR164" s="123"/>
    </row>
    <row xmlns:x14ac="http://schemas.microsoft.com/office/spreadsheetml/2009/9/ac" r="165" s="3" customFormat="true" x14ac:dyDescent="0.25">
      <c r="A165" s="385"/>
      <c r="B165" s="123"/>
      <c r="L165" s="123"/>
      <c r="V165" s="123"/>
      <c r="AF165" s="123"/>
      <c r="AP165" s="123"/>
      <c r="AZ165" s="123"/>
      <c r="BJ165" s="123"/>
      <c r="BT165" s="123"/>
      <c r="BU165" s="123"/>
      <c r="CD165" s="123"/>
      <c r="CN165" s="123"/>
      <c r="CX165" s="123"/>
      <c r="DH165" s="123"/>
      <c r="DR165" s="123"/>
      <c r="EB165" s="123"/>
      <c r="EL165" s="123"/>
      <c r="EV165" s="123"/>
      <c r="FF165" s="123"/>
      <c r="FP165" s="123"/>
      <c r="FZ165" s="123"/>
      <c r="GJ165" s="123"/>
      <c r="GT165" s="123"/>
      <c r="HD165" s="123"/>
      <c r="HN165" s="123"/>
      <c r="HX165" s="123"/>
      <c r="IH165" s="123"/>
      <c r="IR165" s="123"/>
    </row>
    <row xmlns:x14ac="http://schemas.microsoft.com/office/spreadsheetml/2009/9/ac" r="166" s="3" customFormat="true" x14ac:dyDescent="0.25">
      <c r="A166" s="385"/>
      <c r="B166" s="123"/>
      <c r="L166" s="123"/>
      <c r="V166" s="123"/>
      <c r="AF166" s="123"/>
      <c r="AP166" s="123"/>
      <c r="AZ166" s="123"/>
      <c r="BJ166" s="123"/>
      <c r="BT166" s="123"/>
      <c r="BU166" s="123"/>
      <c r="CD166" s="123"/>
      <c r="CN166" s="123"/>
      <c r="CX166" s="123"/>
      <c r="DH166" s="123"/>
      <c r="DR166" s="123"/>
      <c r="EB166" s="123"/>
      <c r="EL166" s="123"/>
      <c r="EV166" s="123"/>
      <c r="FF166" s="123"/>
      <c r="FP166" s="123"/>
      <c r="FZ166" s="123"/>
      <c r="GJ166" s="123"/>
      <c r="GT166" s="123"/>
      <c r="HD166" s="123"/>
      <c r="HN166" s="123"/>
      <c r="HX166" s="123"/>
      <c r="IH166" s="123"/>
      <c r="IR166" s="123"/>
    </row>
    <row xmlns:x14ac="http://schemas.microsoft.com/office/spreadsheetml/2009/9/ac" r="167" s="3" customFormat="true" x14ac:dyDescent="0.25">
      <c r="A167" s="385"/>
      <c r="B167" s="123"/>
      <c r="L167" s="123"/>
      <c r="V167" s="123"/>
      <c r="AF167" s="123"/>
      <c r="AP167" s="123"/>
      <c r="AZ167" s="123"/>
      <c r="BJ167" s="123"/>
      <c r="BT167" s="123"/>
      <c r="BU167" s="123"/>
      <c r="CD167" s="123"/>
      <c r="CN167" s="123"/>
      <c r="CX167" s="123"/>
      <c r="DH167" s="123"/>
      <c r="DR167" s="123"/>
      <c r="EB167" s="123"/>
      <c r="EL167" s="123"/>
      <c r="EV167" s="123"/>
      <c r="FF167" s="123"/>
      <c r="FP167" s="123"/>
      <c r="FZ167" s="123"/>
      <c r="GJ167" s="123"/>
      <c r="GT167" s="123"/>
      <c r="HD167" s="123"/>
      <c r="HN167" s="123"/>
      <c r="HX167" s="123"/>
      <c r="IH167" s="123"/>
      <c r="IR167" s="123"/>
    </row>
    <row xmlns:x14ac="http://schemas.microsoft.com/office/spreadsheetml/2009/9/ac" r="168" s="3" customFormat="true" x14ac:dyDescent="0.25">
      <c r="A168" s="385"/>
      <c r="B168" s="123"/>
      <c r="L168" s="123"/>
      <c r="V168" s="123"/>
      <c r="AF168" s="123"/>
      <c r="AP168" s="123"/>
      <c r="AZ168" s="123"/>
      <c r="BJ168" s="123"/>
      <c r="BT168" s="123"/>
      <c r="BU168" s="123"/>
      <c r="CD168" s="123"/>
      <c r="CN168" s="123"/>
      <c r="CX168" s="123"/>
      <c r="DH168" s="123"/>
      <c r="DR168" s="123"/>
      <c r="EB168" s="123"/>
      <c r="EL168" s="123"/>
      <c r="EV168" s="123"/>
      <c r="FF168" s="123"/>
      <c r="FP168" s="123"/>
      <c r="FZ168" s="123"/>
      <c r="GJ168" s="123"/>
      <c r="GT168" s="123"/>
      <c r="HD168" s="123"/>
      <c r="HN168" s="123"/>
      <c r="HX168" s="123"/>
      <c r="IH168" s="123"/>
      <c r="IR168" s="123"/>
    </row>
    <row xmlns:x14ac="http://schemas.microsoft.com/office/spreadsheetml/2009/9/ac" r="169" s="3" customFormat="true" x14ac:dyDescent="0.25">
      <c r="A169" s="385"/>
      <c r="B169" s="123"/>
      <c r="L169" s="123"/>
      <c r="V169" s="123"/>
      <c r="AF169" s="123"/>
      <c r="AP169" s="123"/>
      <c r="AZ169" s="123"/>
      <c r="BJ169" s="123"/>
      <c r="BT169" s="123"/>
      <c r="BU169" s="123"/>
      <c r="CD169" s="123"/>
      <c r="CN169" s="123"/>
      <c r="CX169" s="123"/>
      <c r="DH169" s="123"/>
      <c r="DR169" s="123"/>
      <c r="EB169" s="123"/>
      <c r="EL169" s="123"/>
      <c r="EV169" s="123"/>
      <c r="FF169" s="123"/>
      <c r="FP169" s="123"/>
      <c r="FZ169" s="123"/>
      <c r="GJ169" s="123"/>
      <c r="GT169" s="123"/>
      <c r="HD169" s="123"/>
      <c r="HN169" s="123"/>
      <c r="HX169" s="123"/>
      <c r="IH169" s="123"/>
      <c r="IR169" s="123"/>
    </row>
    <row xmlns:x14ac="http://schemas.microsoft.com/office/spreadsheetml/2009/9/ac" r="170" s="3" customFormat="true" x14ac:dyDescent="0.25">
      <c r="A170" s="385"/>
      <c r="B170" s="123"/>
      <c r="L170" s="123"/>
      <c r="V170" s="123"/>
      <c r="AF170" s="123"/>
      <c r="AP170" s="123"/>
      <c r="AZ170" s="123"/>
      <c r="BJ170" s="123"/>
      <c r="BT170" s="123"/>
      <c r="BU170" s="123"/>
      <c r="CD170" s="123"/>
      <c r="CN170" s="123"/>
      <c r="CX170" s="123"/>
      <c r="DH170" s="123"/>
      <c r="DR170" s="123"/>
      <c r="EB170" s="123"/>
      <c r="EL170" s="123"/>
      <c r="EV170" s="123"/>
      <c r="FF170" s="123"/>
      <c r="FP170" s="123"/>
      <c r="FZ170" s="123"/>
      <c r="GJ170" s="123"/>
      <c r="GT170" s="123"/>
      <c r="HD170" s="123"/>
      <c r="HN170" s="123"/>
      <c r="HX170" s="123"/>
      <c r="IH170" s="123"/>
      <c r="IR170" s="123"/>
    </row>
    <row xmlns:x14ac="http://schemas.microsoft.com/office/spreadsheetml/2009/9/ac" r="171" s="3" customFormat="true" x14ac:dyDescent="0.25">
      <c r="A171" s="385"/>
      <c r="B171" s="123"/>
      <c r="L171" s="123"/>
      <c r="V171" s="123"/>
      <c r="AF171" s="123"/>
      <c r="AP171" s="123"/>
      <c r="AZ171" s="123"/>
      <c r="BJ171" s="123"/>
      <c r="BT171" s="123"/>
      <c r="BU171" s="123"/>
      <c r="CD171" s="123"/>
      <c r="CN171" s="123"/>
      <c r="CX171" s="123"/>
      <c r="DH171" s="123"/>
      <c r="DR171" s="123"/>
      <c r="EB171" s="123"/>
      <c r="EL171" s="123"/>
      <c r="EV171" s="123"/>
      <c r="FF171" s="123"/>
      <c r="FP171" s="123"/>
      <c r="FZ171" s="123"/>
      <c r="GJ171" s="123"/>
      <c r="GT171" s="123"/>
      <c r="HD171" s="123"/>
      <c r="HN171" s="123"/>
      <c r="HX171" s="123"/>
      <c r="IH171" s="123"/>
      <c r="IR171" s="123"/>
    </row>
    <row xmlns:x14ac="http://schemas.microsoft.com/office/spreadsheetml/2009/9/ac" r="172" s="3" customFormat="true" x14ac:dyDescent="0.25">
      <c r="A172" s="385"/>
      <c r="B172" s="123"/>
      <c r="L172" s="123"/>
      <c r="V172" s="123"/>
      <c r="AF172" s="123"/>
      <c r="AP172" s="123"/>
      <c r="AZ172" s="123"/>
      <c r="BJ172" s="123"/>
      <c r="BT172" s="123"/>
      <c r="BU172" s="123"/>
      <c r="CD172" s="123"/>
      <c r="CN172" s="123"/>
      <c r="CX172" s="123"/>
      <c r="DH172" s="123"/>
      <c r="DR172" s="123"/>
      <c r="EB172" s="123"/>
      <c r="EL172" s="123"/>
      <c r="EV172" s="123"/>
      <c r="FF172" s="123"/>
      <c r="FP172" s="123"/>
      <c r="FZ172" s="123"/>
      <c r="GJ172" s="123"/>
      <c r="GT172" s="123"/>
      <c r="HD172" s="123"/>
      <c r="HN172" s="123"/>
      <c r="HX172" s="123"/>
      <c r="IH172" s="123"/>
      <c r="IR172" s="123"/>
    </row>
    <row xmlns:x14ac="http://schemas.microsoft.com/office/spreadsheetml/2009/9/ac" r="173" s="3" customFormat="true" x14ac:dyDescent="0.25">
      <c r="A173" s="385"/>
      <c r="B173" s="123"/>
      <c r="L173" s="123"/>
      <c r="V173" s="123"/>
      <c r="AF173" s="123"/>
      <c r="AP173" s="123"/>
      <c r="AZ173" s="123"/>
      <c r="BJ173" s="123"/>
      <c r="BT173" s="123"/>
      <c r="BU173" s="123"/>
      <c r="CD173" s="123"/>
      <c r="CN173" s="123"/>
      <c r="CX173" s="123"/>
      <c r="DH173" s="123"/>
      <c r="DR173" s="123"/>
      <c r="EB173" s="123"/>
      <c r="EL173" s="123"/>
      <c r="EV173" s="123"/>
      <c r="FF173" s="123"/>
      <c r="FP173" s="123"/>
      <c r="FZ173" s="123"/>
      <c r="GJ173" s="123"/>
      <c r="GT173" s="123"/>
      <c r="HD173" s="123"/>
      <c r="HN173" s="123"/>
      <c r="HX173" s="123"/>
      <c r="IH173" s="123"/>
      <c r="IR173" s="123"/>
    </row>
    <row xmlns:x14ac="http://schemas.microsoft.com/office/spreadsheetml/2009/9/ac" r="174" s="3" customFormat="true" x14ac:dyDescent="0.25">
      <c r="A174" s="385"/>
      <c r="B174" s="123"/>
      <c r="L174" s="123"/>
      <c r="V174" s="123"/>
      <c r="AF174" s="123"/>
      <c r="AP174" s="123"/>
      <c r="AZ174" s="123"/>
      <c r="BJ174" s="123"/>
      <c r="BT174" s="123"/>
      <c r="BU174" s="123"/>
      <c r="CD174" s="123"/>
      <c r="CN174" s="123"/>
      <c r="CX174" s="123"/>
      <c r="DH174" s="123"/>
      <c r="DR174" s="123"/>
      <c r="EB174" s="123"/>
      <c r="EL174" s="123"/>
      <c r="EV174" s="123"/>
      <c r="FF174" s="123"/>
      <c r="FP174" s="123"/>
      <c r="FZ174" s="123"/>
      <c r="GJ174" s="123"/>
      <c r="GT174" s="123"/>
      <c r="HD174" s="123"/>
      <c r="HN174" s="123"/>
      <c r="HX174" s="123"/>
      <c r="IH174" s="123"/>
      <c r="IR174" s="123"/>
    </row>
    <row xmlns:x14ac="http://schemas.microsoft.com/office/spreadsheetml/2009/9/ac" r="175" s="3" customFormat="true" x14ac:dyDescent="0.25">
      <c r="A175" s="385"/>
      <c r="B175" s="123"/>
      <c r="L175" s="123"/>
      <c r="V175" s="123"/>
      <c r="AF175" s="123"/>
      <c r="AP175" s="123"/>
      <c r="AZ175" s="123"/>
      <c r="BJ175" s="123"/>
      <c r="BT175" s="123"/>
      <c r="BU175" s="123"/>
      <c r="CD175" s="123"/>
      <c r="CN175" s="123"/>
      <c r="CX175" s="123"/>
      <c r="DH175" s="123"/>
      <c r="DR175" s="123"/>
      <c r="EB175" s="123"/>
      <c r="EL175" s="123"/>
      <c r="EV175" s="123"/>
      <c r="FF175" s="123"/>
      <c r="FP175" s="123"/>
      <c r="FZ175" s="123"/>
      <c r="GJ175" s="123"/>
      <c r="GT175" s="123"/>
      <c r="HD175" s="123"/>
      <c r="HN175" s="123"/>
      <c r="HX175" s="123"/>
      <c r="IH175" s="123"/>
      <c r="IR175" s="123"/>
    </row>
    <row xmlns:x14ac="http://schemas.microsoft.com/office/spreadsheetml/2009/9/ac" r="176" s="3" customFormat="true" x14ac:dyDescent="0.25">
      <c r="A176" s="385"/>
      <c r="B176" s="123"/>
      <c r="L176" s="123"/>
      <c r="V176" s="123"/>
      <c r="AF176" s="123"/>
      <c r="AP176" s="123"/>
      <c r="AZ176" s="123"/>
      <c r="BJ176" s="123"/>
      <c r="BT176" s="123"/>
      <c r="BU176" s="123"/>
      <c r="CD176" s="123"/>
      <c r="CN176" s="123"/>
      <c r="CX176" s="123"/>
      <c r="DH176" s="123"/>
      <c r="DR176" s="123"/>
      <c r="EB176" s="123"/>
      <c r="EL176" s="123"/>
      <c r="EV176" s="123"/>
      <c r="FF176" s="123"/>
      <c r="FP176" s="123"/>
      <c r="FZ176" s="123"/>
      <c r="GJ176" s="123"/>
      <c r="GT176" s="123"/>
      <c r="HD176" s="123"/>
      <c r="HN176" s="123"/>
      <c r="HX176" s="123"/>
      <c r="IH176" s="123"/>
      <c r="IR176" s="123"/>
    </row>
    <row xmlns:x14ac="http://schemas.microsoft.com/office/spreadsheetml/2009/9/ac" r="177" s="3" customFormat="true" x14ac:dyDescent="0.25">
      <c r="A177" s="385"/>
      <c r="B177" s="123"/>
      <c r="L177" s="123"/>
      <c r="V177" s="123"/>
      <c r="AF177" s="123"/>
      <c r="AP177" s="123"/>
      <c r="AZ177" s="123"/>
      <c r="BJ177" s="123"/>
      <c r="BT177" s="123"/>
      <c r="BU177" s="123"/>
      <c r="CD177" s="123"/>
      <c r="CN177" s="123"/>
      <c r="CX177" s="123"/>
      <c r="DH177" s="123"/>
      <c r="DR177" s="123"/>
      <c r="EB177" s="123"/>
      <c r="EL177" s="123"/>
      <c r="EV177" s="123"/>
      <c r="FF177" s="123"/>
      <c r="FP177" s="123"/>
      <c r="FZ177" s="123"/>
      <c r="GJ177" s="123"/>
      <c r="GT177" s="123"/>
      <c r="HD177" s="123"/>
      <c r="HN177" s="123"/>
      <c r="HX177" s="123"/>
      <c r="IH177" s="123"/>
      <c r="IR177" s="123"/>
    </row>
    <row xmlns:x14ac="http://schemas.microsoft.com/office/spreadsheetml/2009/9/ac" r="178" s="3" customFormat="true" x14ac:dyDescent="0.25">
      <c r="A178" s="385"/>
      <c r="B178" s="123"/>
      <c r="L178" s="123"/>
      <c r="V178" s="123"/>
      <c r="AF178" s="123"/>
      <c r="AP178" s="123"/>
      <c r="AZ178" s="123"/>
      <c r="BJ178" s="123"/>
      <c r="BT178" s="123"/>
      <c r="BU178" s="123"/>
      <c r="CD178" s="123"/>
      <c r="CN178" s="123"/>
      <c r="CX178" s="123"/>
      <c r="DH178" s="123"/>
      <c r="DR178" s="123"/>
      <c r="EB178" s="123"/>
      <c r="EL178" s="123"/>
      <c r="EV178" s="123"/>
      <c r="FF178" s="123"/>
      <c r="FP178" s="123"/>
      <c r="FZ178" s="123"/>
      <c r="GJ178" s="123"/>
      <c r="GT178" s="123"/>
      <c r="HD178" s="123"/>
      <c r="HN178" s="123"/>
      <c r="HX178" s="123"/>
      <c r="IH178" s="123"/>
      <c r="IR178" s="123"/>
    </row>
    <row xmlns:x14ac="http://schemas.microsoft.com/office/spreadsheetml/2009/9/ac" r="179" s="3" customFormat="true" x14ac:dyDescent="0.25">
      <c r="A179" s="385"/>
      <c r="B179" s="123"/>
      <c r="L179" s="123"/>
      <c r="V179" s="123"/>
      <c r="AF179" s="123"/>
      <c r="AP179" s="123"/>
      <c r="AZ179" s="123"/>
      <c r="BJ179" s="123"/>
      <c r="BT179" s="123"/>
      <c r="BU179" s="123"/>
      <c r="CD179" s="123"/>
      <c r="CN179" s="123"/>
      <c r="CX179" s="123"/>
      <c r="DH179" s="123"/>
      <c r="DR179" s="123"/>
      <c r="EB179" s="123"/>
      <c r="EL179" s="123"/>
      <c r="EV179" s="123"/>
      <c r="FF179" s="123"/>
      <c r="FP179" s="123"/>
      <c r="FZ179" s="123"/>
      <c r="GJ179" s="123"/>
      <c r="GT179" s="123"/>
      <c r="HD179" s="123"/>
      <c r="HN179" s="123"/>
      <c r="HX179" s="123"/>
      <c r="IH179" s="123"/>
      <c r="IR179" s="123"/>
    </row>
    <row xmlns:x14ac="http://schemas.microsoft.com/office/spreadsheetml/2009/9/ac" r="180" s="3" customFormat="true" x14ac:dyDescent="0.25">
      <c r="A180" s="385"/>
      <c r="B180" s="123"/>
      <c r="L180" s="123"/>
      <c r="V180" s="123"/>
      <c r="AF180" s="123"/>
      <c r="AP180" s="123"/>
      <c r="AZ180" s="123"/>
      <c r="BJ180" s="123"/>
      <c r="BT180" s="123"/>
      <c r="BU180" s="123"/>
      <c r="CD180" s="123"/>
      <c r="CN180" s="123"/>
      <c r="CX180" s="123"/>
      <c r="DH180" s="123"/>
      <c r="DR180" s="123"/>
      <c r="EB180" s="123"/>
      <c r="EL180" s="123"/>
      <c r="EV180" s="123"/>
      <c r="FF180" s="123"/>
      <c r="FP180" s="123"/>
      <c r="FZ180" s="123"/>
      <c r="GJ180" s="123"/>
      <c r="GT180" s="123"/>
      <c r="HD180" s="123"/>
      <c r="HN180" s="123"/>
      <c r="HX180" s="123"/>
      <c r="IH180" s="123"/>
      <c r="IR180" s="123"/>
    </row>
    <row xmlns:x14ac="http://schemas.microsoft.com/office/spreadsheetml/2009/9/ac" r="181" s="3" customFormat="true" x14ac:dyDescent="0.25">
      <c r="A181" s="385"/>
      <c r="B181" s="123"/>
      <c r="L181" s="123"/>
      <c r="V181" s="123"/>
      <c r="AF181" s="123"/>
      <c r="AP181" s="123"/>
      <c r="AZ181" s="123"/>
      <c r="BJ181" s="123"/>
      <c r="BT181" s="123"/>
      <c r="BU181" s="123"/>
      <c r="CD181" s="123"/>
      <c r="CN181" s="123"/>
      <c r="CX181" s="123"/>
      <c r="DH181" s="123"/>
      <c r="DR181" s="123"/>
      <c r="EB181" s="123"/>
      <c r="EL181" s="123"/>
      <c r="EV181" s="123"/>
      <c r="FF181" s="123"/>
      <c r="FP181" s="123"/>
      <c r="FZ181" s="123"/>
      <c r="GJ181" s="123"/>
      <c r="GT181" s="123"/>
      <c r="HD181" s="123"/>
      <c r="HN181" s="123"/>
      <c r="HX181" s="123"/>
      <c r="IH181" s="123"/>
      <c r="IR181" s="123"/>
    </row>
    <row xmlns:x14ac="http://schemas.microsoft.com/office/spreadsheetml/2009/9/ac" r="182" s="3" customFormat="true" x14ac:dyDescent="0.25">
      <c r="A182" s="385"/>
      <c r="B182" s="123"/>
      <c r="L182" s="123"/>
      <c r="V182" s="123"/>
      <c r="AF182" s="123"/>
      <c r="AP182" s="123"/>
      <c r="AZ182" s="123"/>
      <c r="BJ182" s="123"/>
      <c r="BT182" s="123"/>
      <c r="BU182" s="123"/>
      <c r="CD182" s="123"/>
      <c r="CN182" s="123"/>
      <c r="CX182" s="123"/>
      <c r="DH182" s="123"/>
      <c r="DR182" s="123"/>
      <c r="EB182" s="123"/>
      <c r="EL182" s="123"/>
      <c r="EV182" s="123"/>
      <c r="FF182" s="123"/>
      <c r="FP182" s="123"/>
      <c r="FZ182" s="123"/>
      <c r="GJ182" s="123"/>
      <c r="GT182" s="123"/>
      <c r="HD182" s="123"/>
      <c r="HN182" s="123"/>
      <c r="HX182" s="123"/>
      <c r="IH182" s="123"/>
      <c r="IR182" s="123"/>
    </row>
    <row xmlns:x14ac="http://schemas.microsoft.com/office/spreadsheetml/2009/9/ac" r="183" s="3" customFormat="true" x14ac:dyDescent="0.25">
      <c r="A183" s="385"/>
      <c r="B183" s="123"/>
      <c r="L183" s="123"/>
      <c r="V183" s="123"/>
      <c r="AF183" s="123"/>
      <c r="AP183" s="123"/>
      <c r="AZ183" s="123"/>
      <c r="BJ183" s="123"/>
      <c r="BT183" s="123"/>
      <c r="BU183" s="123"/>
      <c r="CD183" s="123"/>
      <c r="CN183" s="123"/>
      <c r="CX183" s="123"/>
      <c r="DH183" s="123"/>
      <c r="DR183" s="123"/>
      <c r="EB183" s="123"/>
      <c r="EL183" s="123"/>
      <c r="EV183" s="123"/>
      <c r="FF183" s="123"/>
      <c r="FP183" s="123"/>
      <c r="FZ183" s="123"/>
      <c r="GJ183" s="123"/>
      <c r="GT183" s="123"/>
      <c r="HD183" s="123"/>
      <c r="HN183" s="123"/>
      <c r="HX183" s="123"/>
      <c r="IH183" s="123"/>
      <c r="IR183" s="123"/>
    </row>
    <row xmlns:x14ac="http://schemas.microsoft.com/office/spreadsheetml/2009/9/ac" r="184" s="3" customFormat="true" x14ac:dyDescent="0.25">
      <c r="A184" s="385"/>
      <c r="B184" s="123"/>
      <c r="L184" s="123"/>
      <c r="V184" s="123"/>
      <c r="AF184" s="123"/>
      <c r="AP184" s="123"/>
      <c r="AZ184" s="123"/>
      <c r="BJ184" s="123"/>
      <c r="BT184" s="123"/>
      <c r="BU184" s="123"/>
      <c r="CD184" s="123"/>
      <c r="CN184" s="123"/>
      <c r="CX184" s="123"/>
      <c r="DH184" s="123"/>
      <c r="DR184" s="123"/>
      <c r="EB184" s="123"/>
      <c r="EL184" s="123"/>
      <c r="EV184" s="123"/>
      <c r="FF184" s="123"/>
      <c r="FP184" s="123"/>
      <c r="FZ184" s="123"/>
      <c r="GJ184" s="123"/>
      <c r="GT184" s="123"/>
      <c r="HD184" s="123"/>
      <c r="HN184" s="123"/>
      <c r="HX184" s="123"/>
      <c r="IH184" s="123"/>
      <c r="IR184" s="123"/>
    </row>
    <row xmlns:x14ac="http://schemas.microsoft.com/office/spreadsheetml/2009/9/ac" r="185" s="3" customFormat="true" x14ac:dyDescent="0.25">
      <c r="A185" s="385"/>
      <c r="B185" s="123"/>
      <c r="L185" s="123"/>
      <c r="V185" s="123"/>
      <c r="AF185" s="123"/>
      <c r="AP185" s="123"/>
      <c r="AZ185" s="123"/>
      <c r="BJ185" s="123"/>
      <c r="BT185" s="123"/>
      <c r="BU185" s="123"/>
      <c r="CD185" s="123"/>
      <c r="CN185" s="123"/>
      <c r="CX185" s="123"/>
      <c r="DH185" s="123"/>
      <c r="DR185" s="123"/>
      <c r="EB185" s="123"/>
      <c r="EL185" s="123"/>
      <c r="EV185" s="123"/>
      <c r="FF185" s="123"/>
      <c r="FP185" s="123"/>
      <c r="FZ185" s="123"/>
      <c r="GJ185" s="123"/>
      <c r="GT185" s="123"/>
      <c r="HD185" s="123"/>
      <c r="HN185" s="123"/>
      <c r="HX185" s="123"/>
      <c r="IH185" s="123"/>
      <c r="IR185" s="123"/>
    </row>
    <row xmlns:x14ac="http://schemas.microsoft.com/office/spreadsheetml/2009/9/ac" r="186" s="3" customFormat="true" x14ac:dyDescent="0.25">
      <c r="A186" s="385"/>
      <c r="B186" s="123"/>
      <c r="L186" s="123"/>
      <c r="V186" s="123"/>
      <c r="AF186" s="123"/>
      <c r="AP186" s="123"/>
      <c r="AZ186" s="123"/>
      <c r="BJ186" s="123"/>
      <c r="BT186" s="123"/>
      <c r="BU186" s="123"/>
      <c r="CD186" s="123"/>
      <c r="CN186" s="123"/>
      <c r="CX186" s="123"/>
      <c r="DH186" s="123"/>
      <c r="DR186" s="123"/>
      <c r="EB186" s="123"/>
      <c r="EL186" s="123"/>
      <c r="EV186" s="123"/>
      <c r="FF186" s="123"/>
      <c r="FP186" s="123"/>
      <c r="FZ186" s="123"/>
      <c r="GJ186" s="123"/>
      <c r="GT186" s="123"/>
      <c r="HD186" s="123"/>
      <c r="HN186" s="123"/>
      <c r="HX186" s="123"/>
      <c r="IH186" s="123"/>
      <c r="IR186" s="123"/>
    </row>
    <row xmlns:x14ac="http://schemas.microsoft.com/office/spreadsheetml/2009/9/ac" r="187" s="3" customFormat="true" x14ac:dyDescent="0.25">
      <c r="A187" s="385"/>
      <c r="B187" s="123"/>
      <c r="L187" s="123"/>
      <c r="V187" s="123"/>
      <c r="AF187" s="123"/>
      <c r="AP187" s="123"/>
      <c r="AZ187" s="123"/>
      <c r="BJ187" s="123"/>
      <c r="BT187" s="123"/>
      <c r="BU187" s="123"/>
      <c r="CD187" s="123"/>
      <c r="CN187" s="123"/>
      <c r="CX187" s="123"/>
      <c r="DH187" s="123"/>
      <c r="DR187" s="123"/>
      <c r="EB187" s="123"/>
      <c r="EL187" s="123"/>
      <c r="EV187" s="123"/>
      <c r="FF187" s="123"/>
      <c r="FP187" s="123"/>
      <c r="FZ187" s="123"/>
      <c r="GJ187" s="123"/>
      <c r="GT187" s="123"/>
      <c r="HD187" s="123"/>
      <c r="HN187" s="123"/>
      <c r="HX187" s="123"/>
      <c r="IH187" s="123"/>
      <c r="IR187" s="123"/>
    </row>
    <row xmlns:x14ac="http://schemas.microsoft.com/office/spreadsheetml/2009/9/ac" r="188" s="3" customFormat="true" x14ac:dyDescent="0.25">
      <c r="A188" s="385"/>
      <c r="B188" s="123"/>
      <c r="L188" s="123"/>
      <c r="V188" s="123"/>
      <c r="AF188" s="123"/>
      <c r="AP188" s="123"/>
      <c r="AZ188" s="123"/>
      <c r="BJ188" s="123"/>
      <c r="BT188" s="123"/>
      <c r="BU188" s="123"/>
      <c r="CD188" s="123"/>
      <c r="CN188" s="123"/>
      <c r="CX188" s="123"/>
      <c r="DH188" s="123"/>
      <c r="DR188" s="123"/>
      <c r="EB188" s="123"/>
      <c r="EL188" s="123"/>
      <c r="EV188" s="123"/>
      <c r="FF188" s="123"/>
      <c r="FP188" s="123"/>
      <c r="FZ188" s="123"/>
      <c r="GJ188" s="123"/>
      <c r="GT188" s="123"/>
      <c r="HD188" s="123"/>
      <c r="HN188" s="123"/>
      <c r="HX188" s="123"/>
      <c r="IH188" s="123"/>
      <c r="IR188" s="123"/>
    </row>
    <row xmlns:x14ac="http://schemas.microsoft.com/office/spreadsheetml/2009/9/ac" r="189" s="3" customFormat="true" x14ac:dyDescent="0.25">
      <c r="A189" s="385"/>
      <c r="B189" s="123"/>
      <c r="L189" s="123"/>
      <c r="V189" s="123"/>
      <c r="AF189" s="123"/>
      <c r="AP189" s="123"/>
      <c r="AZ189" s="123"/>
      <c r="BJ189" s="123"/>
      <c r="BT189" s="123"/>
      <c r="BU189" s="123"/>
      <c r="CD189" s="123"/>
      <c r="CN189" s="123"/>
      <c r="CX189" s="123"/>
      <c r="DH189" s="123"/>
      <c r="DR189" s="123"/>
      <c r="EB189" s="123"/>
      <c r="EL189" s="123"/>
      <c r="EV189" s="123"/>
      <c r="FF189" s="123"/>
      <c r="FP189" s="123"/>
      <c r="FZ189" s="123"/>
      <c r="GJ189" s="123"/>
      <c r="GT189" s="123"/>
      <c r="HD189" s="123"/>
      <c r="HN189" s="123"/>
      <c r="HX189" s="123"/>
      <c r="IH189" s="123"/>
      <c r="IR189" s="123"/>
    </row>
    <row xmlns:x14ac="http://schemas.microsoft.com/office/spreadsheetml/2009/9/ac" r="190" s="3" customFormat="true" x14ac:dyDescent="0.25">
      <c r="A190" s="385"/>
      <c r="B190" s="123"/>
      <c r="L190" s="123"/>
      <c r="V190" s="123"/>
      <c r="AF190" s="123"/>
      <c r="AP190" s="123"/>
      <c r="AZ190" s="123"/>
      <c r="BJ190" s="123"/>
      <c r="BT190" s="123"/>
      <c r="BU190" s="123"/>
      <c r="CD190" s="123"/>
      <c r="CN190" s="123"/>
      <c r="CX190" s="123"/>
      <c r="DH190" s="123"/>
      <c r="DR190" s="123"/>
      <c r="EB190" s="123"/>
      <c r="EL190" s="123"/>
      <c r="EV190" s="123"/>
      <c r="FF190" s="123"/>
      <c r="FP190" s="123"/>
      <c r="FZ190" s="123"/>
      <c r="GJ190" s="123"/>
      <c r="GT190" s="123"/>
      <c r="HD190" s="123"/>
      <c r="HN190" s="123"/>
      <c r="HX190" s="123"/>
      <c r="IH190" s="123"/>
      <c r="IR190" s="123"/>
    </row>
    <row xmlns:x14ac="http://schemas.microsoft.com/office/spreadsheetml/2009/9/ac" r="191" s="3" customFormat="true" x14ac:dyDescent="0.25">
      <c r="A191" s="385"/>
      <c r="B191" s="123"/>
      <c r="L191" s="123"/>
      <c r="V191" s="123"/>
      <c r="AF191" s="123"/>
      <c r="AP191" s="123"/>
      <c r="AZ191" s="123"/>
      <c r="BJ191" s="123"/>
      <c r="BT191" s="123"/>
      <c r="BU191" s="123"/>
      <c r="CD191" s="123"/>
      <c r="CN191" s="123"/>
      <c r="CX191" s="123"/>
      <c r="DH191" s="123"/>
      <c r="DR191" s="123"/>
      <c r="EB191" s="123"/>
      <c r="EL191" s="123"/>
      <c r="EV191" s="123"/>
      <c r="FF191" s="123"/>
      <c r="FP191" s="123"/>
      <c r="FZ191" s="123"/>
      <c r="GJ191" s="123"/>
      <c r="GT191" s="123"/>
      <c r="HD191" s="123"/>
      <c r="HN191" s="123"/>
      <c r="HX191" s="123"/>
      <c r="IH191" s="123"/>
      <c r="IR191" s="123"/>
    </row>
    <row xmlns:x14ac="http://schemas.microsoft.com/office/spreadsheetml/2009/9/ac" r="192" s="3" customFormat="true" x14ac:dyDescent="0.25">
      <c r="A192" s="385"/>
      <c r="B192" s="123"/>
      <c r="L192" s="123"/>
      <c r="V192" s="123"/>
      <c r="AF192" s="123"/>
      <c r="AP192" s="123"/>
      <c r="AZ192" s="123"/>
      <c r="BJ192" s="123"/>
      <c r="BT192" s="123"/>
      <c r="BU192" s="123"/>
      <c r="CD192" s="123"/>
      <c r="CN192" s="123"/>
      <c r="CX192" s="123"/>
      <c r="DH192" s="123"/>
      <c r="DR192" s="123"/>
      <c r="EB192" s="123"/>
      <c r="EL192" s="123"/>
      <c r="EV192" s="123"/>
      <c r="FF192" s="123"/>
      <c r="FP192" s="123"/>
      <c r="FZ192" s="123"/>
      <c r="GJ192" s="123"/>
      <c r="GT192" s="123"/>
      <c r="HD192" s="123"/>
      <c r="HN192" s="123"/>
      <c r="HX192" s="123"/>
      <c r="IH192" s="123"/>
      <c r="IR192" s="123"/>
    </row>
    <row xmlns:x14ac="http://schemas.microsoft.com/office/spreadsheetml/2009/9/ac" r="193" s="3" customFormat="true" x14ac:dyDescent="0.25">
      <c r="A193" s="385"/>
      <c r="B193" s="123"/>
      <c r="L193" s="123"/>
      <c r="V193" s="123"/>
      <c r="AF193" s="123"/>
      <c r="AP193" s="123"/>
      <c r="AZ193" s="123"/>
      <c r="BJ193" s="123"/>
      <c r="BT193" s="123"/>
      <c r="BU193" s="123"/>
      <c r="CD193" s="123"/>
      <c r="CN193" s="123"/>
      <c r="CX193" s="123"/>
      <c r="DH193" s="123"/>
      <c r="DR193" s="123"/>
      <c r="EB193" s="123"/>
      <c r="EL193" s="123"/>
      <c r="EV193" s="123"/>
      <c r="FF193" s="123"/>
      <c r="FP193" s="123"/>
      <c r="FZ193" s="123"/>
      <c r="GJ193" s="123"/>
      <c r="GT193" s="123"/>
      <c r="HD193" s="123"/>
      <c r="HN193" s="123"/>
      <c r="HX193" s="123"/>
      <c r="IH193" s="123"/>
      <c r="IR193" s="123"/>
    </row>
    <row xmlns:x14ac="http://schemas.microsoft.com/office/spreadsheetml/2009/9/ac" r="194" s="3" customFormat="true" x14ac:dyDescent="0.25">
      <c r="A194" s="385"/>
      <c r="B194" s="123"/>
      <c r="L194" s="123"/>
      <c r="V194" s="123"/>
      <c r="AF194" s="123"/>
      <c r="AP194" s="123"/>
      <c r="AZ194" s="123"/>
      <c r="BJ194" s="123"/>
      <c r="BT194" s="123"/>
      <c r="BU194" s="123"/>
      <c r="CD194" s="123"/>
      <c r="CN194" s="123"/>
      <c r="CX194" s="123"/>
      <c r="DH194" s="123"/>
      <c r="DR194" s="123"/>
      <c r="EB194" s="123"/>
      <c r="EL194" s="123"/>
      <c r="EV194" s="123"/>
      <c r="FF194" s="123"/>
      <c r="FP194" s="123"/>
      <c r="FZ194" s="123"/>
      <c r="GJ194" s="123"/>
      <c r="GT194" s="123"/>
      <c r="HD194" s="123"/>
      <c r="HN194" s="123"/>
      <c r="HX194" s="123"/>
      <c r="IH194" s="123"/>
      <c r="IR194" s="123"/>
    </row>
    <row xmlns:x14ac="http://schemas.microsoft.com/office/spreadsheetml/2009/9/ac" r="195" s="3" customFormat="true" x14ac:dyDescent="0.25">
      <c r="A195" s="385"/>
      <c r="B195" s="123"/>
      <c r="L195" s="123"/>
      <c r="V195" s="123"/>
      <c r="AF195" s="123"/>
      <c r="AP195" s="123"/>
      <c r="AZ195" s="123"/>
      <c r="BJ195" s="123"/>
      <c r="BT195" s="123"/>
      <c r="BU195" s="123"/>
      <c r="CD195" s="123"/>
      <c r="CN195" s="123"/>
      <c r="CX195" s="123"/>
      <c r="DH195" s="123"/>
      <c r="DR195" s="123"/>
      <c r="EB195" s="123"/>
      <c r="EL195" s="123"/>
      <c r="EV195" s="123"/>
      <c r="FF195" s="123"/>
      <c r="FP195" s="123"/>
      <c r="FZ195" s="123"/>
      <c r="GJ195" s="123"/>
      <c r="GT195" s="123"/>
      <c r="HD195" s="123"/>
      <c r="HN195" s="123"/>
      <c r="HX195" s="123"/>
      <c r="IH195" s="123"/>
      <c r="IR195" s="123"/>
    </row>
    <row xmlns:x14ac="http://schemas.microsoft.com/office/spreadsheetml/2009/9/ac" r="196" s="3" customFormat="true" x14ac:dyDescent="0.25">
      <c r="A196" s="385"/>
      <c r="B196" s="123"/>
      <c r="L196" s="123"/>
      <c r="V196" s="123"/>
      <c r="AF196" s="123"/>
      <c r="AP196" s="123"/>
      <c r="AZ196" s="123"/>
      <c r="BJ196" s="123"/>
      <c r="BT196" s="123"/>
      <c r="BU196" s="123"/>
      <c r="CD196" s="123"/>
      <c r="CN196" s="123"/>
      <c r="CX196" s="123"/>
      <c r="DH196" s="123"/>
      <c r="DR196" s="123"/>
      <c r="EB196" s="123"/>
      <c r="EL196" s="123"/>
      <c r="EV196" s="123"/>
      <c r="FF196" s="123"/>
      <c r="FP196" s="123"/>
      <c r="FZ196" s="123"/>
      <c r="GJ196" s="123"/>
      <c r="GT196" s="123"/>
      <c r="HD196" s="123"/>
      <c r="HN196" s="123"/>
      <c r="HX196" s="123"/>
      <c r="IH196" s="123"/>
      <c r="IR196" s="123"/>
    </row>
    <row xmlns:x14ac="http://schemas.microsoft.com/office/spreadsheetml/2009/9/ac" r="197" s="3" customFormat="true" x14ac:dyDescent="0.25">
      <c r="A197" s="385"/>
      <c r="B197" s="123"/>
      <c r="L197" s="123"/>
      <c r="V197" s="123"/>
      <c r="AF197" s="123"/>
      <c r="AP197" s="123"/>
      <c r="AZ197" s="123"/>
      <c r="BJ197" s="123"/>
      <c r="BT197" s="123"/>
      <c r="BU197" s="123"/>
      <c r="CD197" s="123"/>
      <c r="CN197" s="123"/>
      <c r="CX197" s="123"/>
      <c r="DH197" s="123"/>
      <c r="DR197" s="123"/>
      <c r="EB197" s="123"/>
      <c r="EL197" s="123"/>
      <c r="EV197" s="123"/>
      <c r="FF197" s="123"/>
      <c r="FP197" s="123"/>
      <c r="FZ197" s="123"/>
      <c r="GJ197" s="123"/>
      <c r="GT197" s="123"/>
      <c r="HD197" s="123"/>
      <c r="HN197" s="123"/>
      <c r="HX197" s="123"/>
      <c r="IH197" s="123"/>
      <c r="IR197" s="123"/>
    </row>
    <row xmlns:x14ac="http://schemas.microsoft.com/office/spreadsheetml/2009/9/ac" r="198" s="3" customFormat="true" x14ac:dyDescent="0.25">
      <c r="A198" s="385"/>
      <c r="B198" s="123"/>
      <c r="L198" s="123"/>
      <c r="V198" s="123"/>
      <c r="AF198" s="123"/>
      <c r="AP198" s="123"/>
      <c r="AZ198" s="123"/>
      <c r="BJ198" s="123"/>
      <c r="BT198" s="123"/>
      <c r="BU198" s="123"/>
      <c r="CD198" s="123"/>
      <c r="CN198" s="123"/>
      <c r="CX198" s="123"/>
      <c r="DH198" s="123"/>
      <c r="DR198" s="123"/>
      <c r="EB198" s="123"/>
      <c r="EL198" s="123"/>
      <c r="EV198" s="123"/>
      <c r="FF198" s="123"/>
      <c r="FP198" s="123"/>
      <c r="FZ198" s="123"/>
      <c r="GJ198" s="123"/>
      <c r="GT198" s="123"/>
      <c r="HD198" s="123"/>
      <c r="HN198" s="123"/>
      <c r="HX198" s="123"/>
      <c r="IH198" s="123"/>
      <c r="IR198" s="123"/>
    </row>
    <row xmlns:x14ac="http://schemas.microsoft.com/office/spreadsheetml/2009/9/ac" r="199" s="3" customFormat="true" x14ac:dyDescent="0.25">
      <c r="A199" s="385"/>
      <c r="B199" s="123"/>
      <c r="L199" s="123"/>
      <c r="V199" s="123"/>
      <c r="AF199" s="123"/>
      <c r="AP199" s="123"/>
      <c r="AZ199" s="123"/>
      <c r="BJ199" s="123"/>
      <c r="BT199" s="123"/>
      <c r="BU199" s="123"/>
      <c r="CD199" s="123"/>
      <c r="CN199" s="123"/>
      <c r="CX199" s="123"/>
      <c r="DH199" s="123"/>
      <c r="DR199" s="123"/>
      <c r="EB199" s="123"/>
      <c r="EL199" s="123"/>
      <c r="EV199" s="123"/>
      <c r="FF199" s="123"/>
      <c r="FP199" s="123"/>
      <c r="FZ199" s="123"/>
      <c r="GJ199" s="123"/>
      <c r="GT199" s="123"/>
      <c r="HD199" s="123"/>
      <c r="HN199" s="123"/>
      <c r="HX199" s="123"/>
      <c r="IH199" s="123"/>
      <c r="IR199" s="123"/>
    </row>
    <row xmlns:x14ac="http://schemas.microsoft.com/office/spreadsheetml/2009/9/ac" r="200" s="3" customFormat="true" x14ac:dyDescent="0.25">
      <c r="A200" s="385"/>
      <c r="B200" s="123"/>
      <c r="L200" s="123"/>
      <c r="V200" s="123"/>
      <c r="AF200" s="123"/>
      <c r="AP200" s="123"/>
      <c r="AZ200" s="123"/>
      <c r="BJ200" s="123"/>
      <c r="BT200" s="123"/>
      <c r="BU200" s="123"/>
      <c r="CD200" s="123"/>
      <c r="CN200" s="123"/>
      <c r="CX200" s="123"/>
      <c r="DH200" s="123"/>
      <c r="DR200" s="123"/>
      <c r="EB200" s="123"/>
      <c r="EL200" s="123"/>
      <c r="EV200" s="123"/>
      <c r="FF200" s="123"/>
      <c r="FP200" s="123"/>
      <c r="FZ200" s="123"/>
      <c r="GJ200" s="123"/>
      <c r="GT200" s="123"/>
      <c r="HD200" s="123"/>
      <c r="HN200" s="123"/>
      <c r="HX200" s="123"/>
      <c r="IH200" s="123"/>
      <c r="IR200" s="123"/>
    </row>
    <row xmlns:x14ac="http://schemas.microsoft.com/office/spreadsheetml/2009/9/ac" r="201" s="3" customFormat="true" x14ac:dyDescent="0.25">
      <c r="A201" s="385"/>
      <c r="B201" s="123"/>
      <c r="L201" s="123"/>
      <c r="V201" s="123"/>
      <c r="AF201" s="123"/>
      <c r="AP201" s="123"/>
      <c r="AZ201" s="123"/>
      <c r="BJ201" s="123"/>
      <c r="BT201" s="123"/>
      <c r="BU201" s="123"/>
      <c r="CD201" s="123"/>
      <c r="CN201" s="123"/>
      <c r="CX201" s="123"/>
      <c r="DH201" s="123"/>
      <c r="DR201" s="123"/>
      <c r="EB201" s="123"/>
      <c r="EL201" s="123"/>
      <c r="EV201" s="123"/>
      <c r="FF201" s="123"/>
      <c r="FP201" s="123"/>
      <c r="FZ201" s="123"/>
      <c r="GJ201" s="123"/>
      <c r="GT201" s="123"/>
      <c r="HD201" s="123"/>
      <c r="HN201" s="123"/>
      <c r="HX201" s="123"/>
      <c r="IH201" s="123"/>
      <c r="IR201" s="123"/>
    </row>
    <row xmlns:x14ac="http://schemas.microsoft.com/office/spreadsheetml/2009/9/ac" r="202" s="3" customFormat="true" x14ac:dyDescent="0.25">
      <c r="A202" s="385"/>
      <c r="B202" s="123"/>
      <c r="L202" s="123"/>
      <c r="V202" s="123"/>
      <c r="AF202" s="123"/>
      <c r="AP202" s="123"/>
      <c r="AZ202" s="123"/>
      <c r="BJ202" s="123"/>
      <c r="BT202" s="123"/>
      <c r="BU202" s="123"/>
      <c r="CD202" s="123"/>
      <c r="CN202" s="123"/>
      <c r="CX202" s="123"/>
      <c r="DH202" s="123"/>
      <c r="DR202" s="123"/>
      <c r="EB202" s="123"/>
      <c r="EL202" s="123"/>
      <c r="EV202" s="123"/>
      <c r="FF202" s="123"/>
      <c r="FP202" s="123"/>
      <c r="FZ202" s="123"/>
      <c r="GJ202" s="123"/>
      <c r="GT202" s="123"/>
      <c r="HD202" s="123"/>
      <c r="HN202" s="123"/>
      <c r="HX202" s="123"/>
      <c r="IH202" s="123"/>
      <c r="IR202" s="123"/>
    </row>
    <row xmlns:x14ac="http://schemas.microsoft.com/office/spreadsheetml/2009/9/ac" r="203" s="3" customFormat="true" x14ac:dyDescent="0.25">
      <c r="A203" s="385"/>
      <c r="B203" s="123"/>
      <c r="L203" s="123"/>
      <c r="V203" s="123"/>
      <c r="AF203" s="123"/>
      <c r="AP203" s="123"/>
      <c r="AZ203" s="123"/>
      <c r="BJ203" s="123"/>
      <c r="BT203" s="123"/>
      <c r="BU203" s="123"/>
      <c r="CD203" s="123"/>
      <c r="CN203" s="123"/>
      <c r="CX203" s="123"/>
      <c r="DH203" s="123"/>
      <c r="DR203" s="123"/>
      <c r="EB203" s="123"/>
      <c r="EL203" s="123"/>
      <c r="EV203" s="123"/>
      <c r="FF203" s="123"/>
      <c r="FP203" s="123"/>
      <c r="FZ203" s="123"/>
      <c r="GJ203" s="123"/>
      <c r="GT203" s="123"/>
      <c r="HD203" s="123"/>
      <c r="HN203" s="123"/>
      <c r="HX203" s="123"/>
      <c r="IH203" s="123"/>
      <c r="IR203" s="123"/>
    </row>
    <row xmlns:x14ac="http://schemas.microsoft.com/office/spreadsheetml/2009/9/ac" r="204" s="3" customFormat="true" x14ac:dyDescent="0.25">
      <c r="A204" s="385"/>
      <c r="B204" s="123"/>
      <c r="L204" s="123"/>
      <c r="V204" s="123"/>
      <c r="AF204" s="123"/>
      <c r="AP204" s="123"/>
      <c r="AZ204" s="123"/>
      <c r="BJ204" s="123"/>
      <c r="BT204" s="123"/>
      <c r="BU204" s="123"/>
      <c r="CD204" s="123"/>
      <c r="CN204" s="123"/>
      <c r="CX204" s="123"/>
      <c r="DH204" s="123"/>
      <c r="DR204" s="123"/>
      <c r="EB204" s="123"/>
      <c r="EL204" s="123"/>
      <c r="EV204" s="123"/>
      <c r="FF204" s="123"/>
      <c r="FP204" s="123"/>
      <c r="FZ204" s="123"/>
      <c r="GJ204" s="123"/>
      <c r="GT204" s="123"/>
      <c r="HD204" s="123"/>
      <c r="HN204" s="123"/>
      <c r="HX204" s="123"/>
      <c r="IH204" s="123"/>
      <c r="IR204" s="123"/>
    </row>
    <row xmlns:x14ac="http://schemas.microsoft.com/office/spreadsheetml/2009/9/ac" r="205" s="3" customFormat="true" x14ac:dyDescent="0.25">
      <c r="A205" s="385"/>
      <c r="B205" s="123"/>
      <c r="L205" s="123"/>
      <c r="V205" s="123"/>
      <c r="AF205" s="123"/>
      <c r="AP205" s="123"/>
      <c r="AZ205" s="123"/>
      <c r="BJ205" s="123"/>
      <c r="BT205" s="123"/>
      <c r="BU205" s="123"/>
      <c r="CD205" s="123"/>
      <c r="CN205" s="123"/>
      <c r="CX205" s="123"/>
      <c r="DH205" s="123"/>
      <c r="DR205" s="123"/>
      <c r="EB205" s="123"/>
      <c r="EL205" s="123"/>
      <c r="EV205" s="123"/>
      <c r="FF205" s="123"/>
      <c r="FP205" s="123"/>
      <c r="FZ205" s="123"/>
      <c r="GJ205" s="123"/>
      <c r="GT205" s="123"/>
      <c r="HD205" s="123"/>
      <c r="HN205" s="123"/>
      <c r="HX205" s="123"/>
      <c r="IH205" s="123"/>
      <c r="IR205" s="123"/>
    </row>
    <row xmlns:x14ac="http://schemas.microsoft.com/office/spreadsheetml/2009/9/ac" r="206" s="3" customFormat="true" x14ac:dyDescent="0.25">
      <c r="A206" s="385"/>
      <c r="B206" s="123"/>
      <c r="L206" s="123"/>
      <c r="V206" s="123"/>
      <c r="AF206" s="123"/>
      <c r="AP206" s="123"/>
      <c r="AZ206" s="123"/>
      <c r="BJ206" s="123"/>
      <c r="BT206" s="123"/>
      <c r="BU206" s="123"/>
      <c r="CD206" s="123"/>
      <c r="CN206" s="123"/>
      <c r="CX206" s="123"/>
      <c r="DH206" s="123"/>
      <c r="DR206" s="123"/>
      <c r="EB206" s="123"/>
      <c r="EL206" s="123"/>
      <c r="EV206" s="123"/>
      <c r="FF206" s="123"/>
      <c r="FP206" s="123"/>
      <c r="FZ206" s="123"/>
      <c r="GJ206" s="123"/>
      <c r="GT206" s="123"/>
      <c r="HD206" s="123"/>
      <c r="HN206" s="123"/>
      <c r="HX206" s="123"/>
      <c r="IH206" s="123"/>
      <c r="IR206" s="123"/>
    </row>
    <row xmlns:x14ac="http://schemas.microsoft.com/office/spreadsheetml/2009/9/ac" r="207" s="3" customFormat="true" x14ac:dyDescent="0.25">
      <c r="A207" s="385"/>
      <c r="B207" s="123"/>
      <c r="L207" s="123"/>
      <c r="V207" s="123"/>
      <c r="AF207" s="123"/>
      <c r="AP207" s="123"/>
      <c r="AZ207" s="123"/>
      <c r="BJ207" s="123"/>
      <c r="BT207" s="123"/>
      <c r="BU207" s="123"/>
      <c r="CD207" s="123"/>
      <c r="CN207" s="123"/>
      <c r="CX207" s="123"/>
      <c r="DH207" s="123"/>
      <c r="DR207" s="123"/>
      <c r="EB207" s="123"/>
      <c r="EL207" s="123"/>
      <c r="EV207" s="123"/>
      <c r="FF207" s="123"/>
      <c r="FP207" s="123"/>
      <c r="FZ207" s="123"/>
      <c r="GJ207" s="123"/>
      <c r="GT207" s="123"/>
      <c r="HD207" s="123"/>
      <c r="HN207" s="123"/>
      <c r="HX207" s="123"/>
      <c r="IH207" s="123"/>
      <c r="IR207" s="123"/>
    </row>
    <row xmlns:x14ac="http://schemas.microsoft.com/office/spreadsheetml/2009/9/ac" r="208" s="3" customFormat="true" x14ac:dyDescent="0.25">
      <c r="A208" s="385"/>
      <c r="B208" s="123"/>
      <c r="L208" s="123"/>
      <c r="V208" s="123"/>
      <c r="AF208" s="123"/>
      <c r="AP208" s="123"/>
      <c r="AZ208" s="123"/>
      <c r="BJ208" s="123"/>
      <c r="BT208" s="123"/>
      <c r="BU208" s="123"/>
      <c r="CD208" s="123"/>
      <c r="CN208" s="123"/>
      <c r="CX208" s="123"/>
      <c r="DH208" s="123"/>
      <c r="DR208" s="123"/>
      <c r="EB208" s="123"/>
      <c r="EL208" s="123"/>
      <c r="EV208" s="123"/>
      <c r="FF208" s="123"/>
      <c r="FP208" s="123"/>
      <c r="FZ208" s="123"/>
      <c r="GJ208" s="123"/>
      <c r="GT208" s="123"/>
      <c r="HD208" s="123"/>
      <c r="HN208" s="123"/>
      <c r="HX208" s="123"/>
      <c r="IH208" s="123"/>
      <c r="IR208" s="123"/>
    </row>
    <row xmlns:x14ac="http://schemas.microsoft.com/office/spreadsheetml/2009/9/ac" r="209" s="3" customFormat="true" x14ac:dyDescent="0.25">
      <c r="A209" s="385"/>
      <c r="B209" s="123"/>
      <c r="L209" s="123"/>
      <c r="V209" s="123"/>
      <c r="AF209" s="123"/>
      <c r="AP209" s="123"/>
      <c r="AZ209" s="123"/>
      <c r="BJ209" s="123"/>
      <c r="BT209" s="123"/>
      <c r="BU209" s="123"/>
      <c r="CD209" s="123"/>
      <c r="CN209" s="123"/>
      <c r="CX209" s="123"/>
      <c r="DH209" s="123"/>
      <c r="DR209" s="123"/>
      <c r="EB209" s="123"/>
      <c r="EL209" s="123"/>
      <c r="EV209" s="123"/>
      <c r="FF209" s="123"/>
      <c r="FP209" s="123"/>
      <c r="FZ209" s="123"/>
      <c r="GJ209" s="123"/>
      <c r="GT209" s="123"/>
      <c r="HD209" s="123"/>
      <c r="HN209" s="123"/>
      <c r="HX209" s="123"/>
      <c r="IH209" s="123"/>
      <c r="IR209" s="123"/>
    </row>
    <row xmlns:x14ac="http://schemas.microsoft.com/office/spreadsheetml/2009/9/ac" r="210" s="3" customFormat="true" x14ac:dyDescent="0.25">
      <c r="A210" s="385"/>
      <c r="B210" s="123"/>
      <c r="L210" s="123"/>
      <c r="V210" s="123"/>
      <c r="AF210" s="123"/>
      <c r="AP210" s="123"/>
      <c r="AZ210" s="123"/>
      <c r="BJ210" s="123"/>
      <c r="BT210" s="123"/>
      <c r="BU210" s="123"/>
      <c r="CD210" s="123"/>
      <c r="CN210" s="123"/>
      <c r="CX210" s="123"/>
      <c r="DH210" s="123"/>
      <c r="DR210" s="123"/>
      <c r="EB210" s="123"/>
      <c r="EL210" s="123"/>
      <c r="EV210" s="123"/>
      <c r="FF210" s="123"/>
      <c r="FP210" s="123"/>
      <c r="FZ210" s="123"/>
      <c r="GJ210" s="123"/>
      <c r="GT210" s="123"/>
      <c r="HD210" s="123"/>
      <c r="HN210" s="123"/>
      <c r="HX210" s="123"/>
      <c r="IH210" s="123"/>
      <c r="IR210" s="123"/>
    </row>
    <row xmlns:x14ac="http://schemas.microsoft.com/office/spreadsheetml/2009/9/ac" r="211" s="3" customFormat="true" x14ac:dyDescent="0.25">
      <c r="A211" s="385"/>
      <c r="B211" s="123"/>
      <c r="L211" s="123"/>
      <c r="V211" s="123"/>
      <c r="AF211" s="123"/>
      <c r="AP211" s="123"/>
      <c r="AZ211" s="123"/>
      <c r="BJ211" s="123"/>
      <c r="BT211" s="123"/>
      <c r="BU211" s="123"/>
      <c r="CD211" s="123"/>
      <c r="CN211" s="123"/>
      <c r="CX211" s="123"/>
      <c r="DH211" s="123"/>
      <c r="DR211" s="123"/>
      <c r="EB211" s="123"/>
      <c r="EL211" s="123"/>
      <c r="EV211" s="123"/>
      <c r="FF211" s="123"/>
      <c r="FP211" s="123"/>
      <c r="FZ211" s="123"/>
      <c r="GJ211" s="123"/>
      <c r="GT211" s="123"/>
      <c r="HD211" s="123"/>
      <c r="HN211" s="123"/>
      <c r="HX211" s="123"/>
      <c r="IH211" s="123"/>
      <c r="IR211" s="123"/>
    </row>
    <row xmlns:x14ac="http://schemas.microsoft.com/office/spreadsheetml/2009/9/ac" r="212" s="3" customFormat="true" x14ac:dyDescent="0.25">
      <c r="A212" s="385"/>
      <c r="B212" s="123"/>
      <c r="L212" s="123"/>
      <c r="V212" s="123"/>
      <c r="AF212" s="123"/>
      <c r="AP212" s="123"/>
      <c r="AZ212" s="123"/>
      <c r="BJ212" s="123"/>
      <c r="BT212" s="123"/>
      <c r="BU212" s="123"/>
      <c r="CD212" s="123"/>
      <c r="CN212" s="123"/>
      <c r="CX212" s="123"/>
      <c r="DH212" s="123"/>
      <c r="DR212" s="123"/>
      <c r="EB212" s="123"/>
      <c r="EL212" s="123"/>
      <c r="EV212" s="123"/>
      <c r="FF212" s="123"/>
      <c r="FP212" s="123"/>
      <c r="FZ212" s="123"/>
      <c r="GJ212" s="123"/>
      <c r="GT212" s="123"/>
      <c r="HD212" s="123"/>
      <c r="HN212" s="123"/>
      <c r="HX212" s="123"/>
      <c r="IH212" s="123"/>
      <c r="IR212" s="123"/>
    </row>
    <row xmlns:x14ac="http://schemas.microsoft.com/office/spreadsheetml/2009/9/ac" r="213" s="3" customFormat="true" x14ac:dyDescent="0.25">
      <c r="A213" s="385"/>
      <c r="B213" s="123"/>
      <c r="L213" s="123"/>
      <c r="V213" s="123"/>
      <c r="AF213" s="123"/>
      <c r="AP213" s="123"/>
      <c r="AZ213" s="123"/>
      <c r="BJ213" s="123"/>
      <c r="BT213" s="123"/>
      <c r="BU213" s="123"/>
      <c r="CD213" s="123"/>
      <c r="CN213" s="123"/>
      <c r="CX213" s="123"/>
      <c r="DH213" s="123"/>
      <c r="DR213" s="123"/>
      <c r="EB213" s="123"/>
      <c r="EL213" s="123"/>
      <c r="EV213" s="123"/>
      <c r="FF213" s="123"/>
      <c r="FP213" s="123"/>
      <c r="FZ213" s="123"/>
      <c r="GJ213" s="123"/>
      <c r="GT213" s="123"/>
      <c r="HD213" s="123"/>
      <c r="HN213" s="123"/>
      <c r="HX213" s="123"/>
      <c r="IH213" s="123"/>
      <c r="IR213" s="123"/>
    </row>
    <row xmlns:x14ac="http://schemas.microsoft.com/office/spreadsheetml/2009/9/ac" r="214" s="3" customFormat="true" x14ac:dyDescent="0.25">
      <c r="A214" s="385"/>
      <c r="B214" s="123"/>
      <c r="L214" s="123"/>
      <c r="V214" s="123"/>
      <c r="AF214" s="123"/>
      <c r="AP214" s="123"/>
      <c r="AZ214" s="123"/>
      <c r="BJ214" s="123"/>
      <c r="BT214" s="123"/>
      <c r="BU214" s="123"/>
      <c r="CD214" s="123"/>
      <c r="CN214" s="123"/>
      <c r="CX214" s="123"/>
      <c r="DH214" s="123"/>
      <c r="DR214" s="123"/>
      <c r="EB214" s="123"/>
      <c r="EL214" s="123"/>
      <c r="EV214" s="123"/>
      <c r="FF214" s="123"/>
      <c r="FP214" s="123"/>
      <c r="FZ214" s="123"/>
      <c r="GJ214" s="123"/>
      <c r="GT214" s="123"/>
      <c r="HD214" s="123"/>
      <c r="HN214" s="123"/>
      <c r="HX214" s="123"/>
      <c r="IH214" s="123"/>
      <c r="IR214" s="123"/>
    </row>
    <row xmlns:x14ac="http://schemas.microsoft.com/office/spreadsheetml/2009/9/ac" r="215" s="3" customFormat="true" x14ac:dyDescent="0.25">
      <c r="A215" s="385"/>
      <c r="B215" s="123"/>
      <c r="L215" s="123"/>
      <c r="V215" s="123"/>
      <c r="AF215" s="123"/>
      <c r="AP215" s="123"/>
      <c r="AZ215" s="123"/>
      <c r="BJ215" s="123"/>
      <c r="BT215" s="123"/>
      <c r="BU215" s="123"/>
      <c r="CD215" s="123"/>
      <c r="CN215" s="123"/>
      <c r="CX215" s="123"/>
      <c r="DH215" s="123"/>
      <c r="DR215" s="123"/>
      <c r="EB215" s="123"/>
      <c r="EL215" s="123"/>
      <c r="EV215" s="123"/>
      <c r="FF215" s="123"/>
      <c r="FP215" s="123"/>
      <c r="FZ215" s="123"/>
      <c r="GJ215" s="123"/>
      <c r="GT215" s="123"/>
      <c r="HD215" s="123"/>
      <c r="HN215" s="123"/>
      <c r="HX215" s="123"/>
      <c r="IH215" s="123"/>
      <c r="IR215" s="123"/>
    </row>
    <row xmlns:x14ac="http://schemas.microsoft.com/office/spreadsheetml/2009/9/ac" r="216" s="3" customFormat="true" x14ac:dyDescent="0.25">
      <c r="A216" s="385"/>
      <c r="B216" s="123"/>
      <c r="L216" s="123"/>
      <c r="V216" s="123"/>
      <c r="AF216" s="123"/>
      <c r="AP216" s="123"/>
      <c r="AZ216" s="123"/>
      <c r="BJ216" s="123"/>
      <c r="BT216" s="123"/>
      <c r="BU216" s="123"/>
      <c r="CD216" s="123"/>
      <c r="CN216" s="123"/>
      <c r="CX216" s="123"/>
      <c r="DH216" s="123"/>
      <c r="DR216" s="123"/>
      <c r="EB216" s="123"/>
      <c r="EL216" s="123"/>
      <c r="EV216" s="123"/>
      <c r="FF216" s="123"/>
      <c r="FP216" s="123"/>
      <c r="FZ216" s="123"/>
      <c r="GJ216" s="123"/>
      <c r="GT216" s="123"/>
      <c r="HD216" s="123"/>
      <c r="HN216" s="123"/>
      <c r="HX216" s="123"/>
      <c r="IH216" s="123"/>
      <c r="IR216" s="123"/>
    </row>
    <row xmlns:x14ac="http://schemas.microsoft.com/office/spreadsheetml/2009/9/ac" r="217" s="3" customFormat="true" x14ac:dyDescent="0.25">
      <c r="A217" s="385"/>
      <c r="B217" s="123"/>
      <c r="L217" s="123"/>
      <c r="V217" s="123"/>
      <c r="AF217" s="123"/>
      <c r="AP217" s="123"/>
      <c r="AZ217" s="123"/>
      <c r="BJ217" s="123"/>
      <c r="BT217" s="123"/>
      <c r="BU217" s="123"/>
      <c r="CD217" s="123"/>
      <c r="CN217" s="123"/>
      <c r="CX217" s="123"/>
      <c r="DH217" s="123"/>
      <c r="DR217" s="123"/>
      <c r="EB217" s="123"/>
      <c r="EL217" s="123"/>
      <c r="EV217" s="123"/>
      <c r="FF217" s="123"/>
      <c r="FP217" s="123"/>
      <c r="FZ217" s="123"/>
      <c r="GJ217" s="123"/>
      <c r="GT217" s="123"/>
      <c r="HD217" s="123"/>
      <c r="HN217" s="123"/>
      <c r="HX217" s="123"/>
      <c r="IH217" s="123"/>
      <c r="IR217" s="123"/>
    </row>
    <row xmlns:x14ac="http://schemas.microsoft.com/office/spreadsheetml/2009/9/ac" r="218" s="3" customFormat="true" x14ac:dyDescent="0.25">
      <c r="A218" s="385"/>
      <c r="B218" s="123"/>
      <c r="L218" s="123"/>
      <c r="V218" s="123"/>
      <c r="AF218" s="123"/>
      <c r="AP218" s="123"/>
      <c r="AZ218" s="123"/>
      <c r="BJ218" s="123"/>
      <c r="BT218" s="123"/>
      <c r="BU218" s="123"/>
      <c r="CD218" s="123"/>
      <c r="CN218" s="123"/>
      <c r="CX218" s="123"/>
      <c r="DH218" s="123"/>
      <c r="DR218" s="123"/>
      <c r="EB218" s="123"/>
      <c r="EL218" s="123"/>
      <c r="EV218" s="123"/>
      <c r="FF218" s="123"/>
      <c r="FP218" s="123"/>
      <c r="FZ218" s="123"/>
      <c r="GJ218" s="123"/>
      <c r="GT218" s="123"/>
      <c r="HD218" s="123"/>
      <c r="HN218" s="123"/>
      <c r="HX218" s="123"/>
      <c r="IH218" s="123"/>
      <c r="IR218" s="123"/>
    </row>
    <row xmlns:x14ac="http://schemas.microsoft.com/office/spreadsheetml/2009/9/ac" r="219" s="3" customFormat="true" x14ac:dyDescent="0.25">
      <c r="A219" s="385"/>
      <c r="B219" s="123"/>
      <c r="L219" s="123"/>
      <c r="V219" s="123"/>
      <c r="AF219" s="123"/>
      <c r="AP219" s="123"/>
      <c r="AZ219" s="123"/>
      <c r="BJ219" s="123"/>
      <c r="BT219" s="123"/>
      <c r="BU219" s="123"/>
      <c r="CD219" s="123"/>
      <c r="CN219" s="123"/>
      <c r="CX219" s="123"/>
      <c r="DH219" s="123"/>
      <c r="DR219" s="123"/>
      <c r="EB219" s="123"/>
      <c r="EL219" s="123"/>
      <c r="EV219" s="123"/>
      <c r="FF219" s="123"/>
      <c r="FP219" s="123"/>
      <c r="FZ219" s="123"/>
      <c r="GJ219" s="123"/>
      <c r="GT219" s="123"/>
      <c r="HD219" s="123"/>
      <c r="HN219" s="123"/>
      <c r="HX219" s="123"/>
      <c r="IH219" s="123"/>
      <c r="IR219" s="123"/>
    </row>
    <row xmlns:x14ac="http://schemas.microsoft.com/office/spreadsheetml/2009/9/ac" r="220" s="3" customFormat="true" x14ac:dyDescent="0.25">
      <c r="A220" s="385"/>
      <c r="B220" s="123"/>
      <c r="L220" s="123"/>
      <c r="V220" s="123"/>
      <c r="AF220" s="123"/>
      <c r="AP220" s="123"/>
      <c r="AZ220" s="123"/>
      <c r="BJ220" s="123"/>
      <c r="BT220" s="123"/>
      <c r="BU220" s="123"/>
      <c r="CD220" s="123"/>
      <c r="CN220" s="123"/>
      <c r="CX220" s="123"/>
      <c r="DH220" s="123"/>
      <c r="DR220" s="123"/>
      <c r="EB220" s="123"/>
      <c r="EL220" s="123"/>
      <c r="EV220" s="123"/>
      <c r="FF220" s="123"/>
      <c r="FP220" s="123"/>
      <c r="FZ220" s="123"/>
      <c r="GJ220" s="123"/>
      <c r="GT220" s="123"/>
      <c r="HD220" s="123"/>
      <c r="HN220" s="123"/>
      <c r="HX220" s="123"/>
      <c r="IH220" s="123"/>
      <c r="IR220" s="123"/>
    </row>
    <row xmlns:x14ac="http://schemas.microsoft.com/office/spreadsheetml/2009/9/ac" r="221" s="3" customFormat="true" x14ac:dyDescent="0.25">
      <c r="A221" s="385"/>
      <c r="B221" s="123"/>
      <c r="L221" s="123"/>
      <c r="V221" s="123"/>
      <c r="AF221" s="123"/>
      <c r="AP221" s="123"/>
      <c r="AZ221" s="123"/>
      <c r="BJ221" s="123"/>
      <c r="BT221" s="123"/>
      <c r="BU221" s="123"/>
      <c r="CD221" s="123"/>
      <c r="CN221" s="123"/>
      <c r="CX221" s="123"/>
      <c r="DH221" s="123"/>
      <c r="DR221" s="123"/>
      <c r="EB221" s="123"/>
      <c r="EL221" s="123"/>
      <c r="EV221" s="123"/>
      <c r="FF221" s="123"/>
      <c r="FP221" s="123"/>
      <c r="FZ221" s="123"/>
      <c r="GJ221" s="123"/>
      <c r="GT221" s="123"/>
      <c r="HD221" s="123"/>
      <c r="HN221" s="123"/>
      <c r="HX221" s="123"/>
      <c r="IH221" s="123"/>
      <c r="IR221" s="123"/>
    </row>
    <row xmlns:x14ac="http://schemas.microsoft.com/office/spreadsheetml/2009/9/ac" r="222" s="3" customFormat="true" x14ac:dyDescent="0.25">
      <c r="A222" s="385"/>
      <c r="B222" s="123"/>
      <c r="L222" s="123"/>
      <c r="V222" s="123"/>
      <c r="AF222" s="123"/>
      <c r="AP222" s="123"/>
      <c r="AZ222" s="123"/>
      <c r="BJ222" s="123"/>
      <c r="BT222" s="123"/>
      <c r="BU222" s="123"/>
      <c r="CD222" s="123"/>
      <c r="CN222" s="123"/>
      <c r="CX222" s="123"/>
      <c r="DH222" s="123"/>
      <c r="DR222" s="123"/>
      <c r="EB222" s="123"/>
      <c r="EL222" s="123"/>
      <c r="EV222" s="123"/>
      <c r="FF222" s="123"/>
      <c r="FP222" s="123"/>
      <c r="FZ222" s="123"/>
      <c r="GJ222" s="123"/>
      <c r="GT222" s="123"/>
      <c r="HD222" s="123"/>
      <c r="HN222" s="123"/>
      <c r="HX222" s="123"/>
      <c r="IH222" s="123"/>
      <c r="IR222" s="123"/>
    </row>
    <row xmlns:x14ac="http://schemas.microsoft.com/office/spreadsheetml/2009/9/ac" r="223" s="3" customFormat="true" x14ac:dyDescent="0.25">
      <c r="A223" s="385"/>
      <c r="B223" s="123"/>
      <c r="L223" s="123"/>
      <c r="V223" s="123"/>
      <c r="AF223" s="123"/>
      <c r="AP223" s="123"/>
      <c r="AZ223" s="123"/>
      <c r="BJ223" s="123"/>
      <c r="BT223" s="123"/>
      <c r="BU223" s="123"/>
      <c r="CD223" s="123"/>
      <c r="CN223" s="123"/>
      <c r="CX223" s="123"/>
      <c r="DH223" s="123"/>
      <c r="DR223" s="123"/>
      <c r="EB223" s="123"/>
      <c r="EL223" s="123"/>
      <c r="EV223" s="123"/>
      <c r="FF223" s="123"/>
      <c r="FP223" s="123"/>
      <c r="FZ223" s="123"/>
      <c r="GJ223" s="123"/>
      <c r="GT223" s="123"/>
      <c r="HD223" s="123"/>
      <c r="HN223" s="123"/>
      <c r="HX223" s="123"/>
      <c r="IH223" s="123"/>
      <c r="IR223" s="123"/>
    </row>
    <row xmlns:x14ac="http://schemas.microsoft.com/office/spreadsheetml/2009/9/ac" r="224" s="3" customFormat="true" x14ac:dyDescent="0.25">
      <c r="A224" s="385"/>
      <c r="B224" s="123"/>
      <c r="L224" s="123"/>
      <c r="V224" s="123"/>
      <c r="AF224" s="123"/>
      <c r="AP224" s="123"/>
      <c r="AZ224" s="123"/>
      <c r="BJ224" s="123"/>
      <c r="BT224" s="123"/>
      <c r="BU224" s="123"/>
      <c r="CD224" s="123"/>
      <c r="CN224" s="123"/>
      <c r="CX224" s="123"/>
      <c r="DH224" s="123"/>
      <c r="DR224" s="123"/>
      <c r="EB224" s="123"/>
      <c r="EL224" s="123"/>
      <c r="EV224" s="123"/>
      <c r="FF224" s="123"/>
      <c r="FP224" s="123"/>
      <c r="FZ224" s="123"/>
      <c r="GJ224" s="123"/>
      <c r="GT224" s="123"/>
      <c r="HD224" s="123"/>
      <c r="HN224" s="123"/>
      <c r="HX224" s="123"/>
      <c r="IH224" s="123"/>
      <c r="IR224" s="123"/>
    </row>
    <row xmlns:x14ac="http://schemas.microsoft.com/office/spreadsheetml/2009/9/ac" r="225" s="3" customFormat="true" x14ac:dyDescent="0.25">
      <c r="A225" s="385"/>
      <c r="B225" s="123"/>
      <c r="L225" s="123"/>
      <c r="V225" s="123"/>
      <c r="AF225" s="123"/>
      <c r="AP225" s="123"/>
      <c r="AZ225" s="123"/>
      <c r="BJ225" s="123"/>
      <c r="BT225" s="123"/>
      <c r="BU225" s="123"/>
      <c r="CD225" s="123"/>
      <c r="CN225" s="123"/>
      <c r="CX225" s="123"/>
      <c r="DH225" s="123"/>
      <c r="DR225" s="123"/>
      <c r="EB225" s="123"/>
      <c r="EL225" s="123"/>
      <c r="EV225" s="123"/>
      <c r="FF225" s="123"/>
      <c r="FP225" s="123"/>
      <c r="FZ225" s="123"/>
      <c r="GJ225" s="123"/>
      <c r="GT225" s="123"/>
      <c r="HD225" s="123"/>
      <c r="HN225" s="123"/>
      <c r="HX225" s="123"/>
      <c r="IH225" s="123"/>
      <c r="IR225" s="123"/>
    </row>
    <row xmlns:x14ac="http://schemas.microsoft.com/office/spreadsheetml/2009/9/ac" r="226" s="3" customFormat="true" x14ac:dyDescent="0.25">
      <c r="A226" s="385"/>
      <c r="B226" s="123"/>
      <c r="L226" s="123"/>
      <c r="V226" s="123"/>
      <c r="AF226" s="123"/>
      <c r="AP226" s="123"/>
      <c r="AZ226" s="123"/>
      <c r="BJ226" s="123"/>
      <c r="BT226" s="123"/>
      <c r="BU226" s="123"/>
      <c r="CD226" s="123"/>
      <c r="CN226" s="123"/>
      <c r="CX226" s="123"/>
      <c r="DH226" s="123"/>
      <c r="DR226" s="123"/>
      <c r="EB226" s="123"/>
      <c r="EL226" s="123"/>
      <c r="EV226" s="123"/>
      <c r="FF226" s="123"/>
      <c r="FP226" s="123"/>
      <c r="FZ226" s="123"/>
      <c r="GJ226" s="123"/>
      <c r="GT226" s="123"/>
      <c r="HD226" s="123"/>
      <c r="HN226" s="123"/>
      <c r="HX226" s="123"/>
      <c r="IH226" s="123"/>
      <c r="IR226" s="123"/>
    </row>
    <row xmlns:x14ac="http://schemas.microsoft.com/office/spreadsheetml/2009/9/ac" r="227" s="3" customFormat="true" x14ac:dyDescent="0.25">
      <c r="A227" s="385"/>
      <c r="B227" s="123"/>
      <c r="L227" s="123"/>
      <c r="V227" s="123"/>
      <c r="AF227" s="123"/>
      <c r="AP227" s="123"/>
      <c r="AZ227" s="123"/>
      <c r="BJ227" s="123"/>
      <c r="BT227" s="123"/>
      <c r="BU227" s="123"/>
      <c r="CD227" s="123"/>
      <c r="CN227" s="123"/>
      <c r="CX227" s="123"/>
      <c r="DH227" s="123"/>
      <c r="DR227" s="123"/>
      <c r="EB227" s="123"/>
      <c r="EL227" s="123"/>
      <c r="EV227" s="123"/>
      <c r="FF227" s="123"/>
      <c r="FP227" s="123"/>
      <c r="FZ227" s="123"/>
      <c r="GJ227" s="123"/>
      <c r="GT227" s="123"/>
      <c r="HD227" s="123"/>
      <c r="HN227" s="123"/>
      <c r="HX227" s="123"/>
      <c r="IH227" s="123"/>
      <c r="IR227" s="123"/>
    </row>
    <row xmlns:x14ac="http://schemas.microsoft.com/office/spreadsheetml/2009/9/ac" r="228" s="3" customFormat="true" x14ac:dyDescent="0.25">
      <c r="A228" s="385"/>
      <c r="B228" s="123"/>
      <c r="L228" s="123"/>
      <c r="V228" s="123"/>
      <c r="AF228" s="123"/>
      <c r="AP228" s="123"/>
      <c r="AZ228" s="123"/>
      <c r="BJ228" s="123"/>
      <c r="BT228" s="123"/>
      <c r="BU228" s="123"/>
      <c r="CD228" s="123"/>
      <c r="CN228" s="123"/>
      <c r="CX228" s="123"/>
      <c r="DH228" s="123"/>
      <c r="DR228" s="123"/>
      <c r="EB228" s="123"/>
      <c r="EL228" s="123"/>
      <c r="EV228" s="123"/>
      <c r="FF228" s="123"/>
      <c r="FP228" s="123"/>
      <c r="FZ228" s="123"/>
      <c r="GJ228" s="123"/>
      <c r="GT228" s="123"/>
      <c r="HD228" s="123"/>
      <c r="HN228" s="123"/>
      <c r="HX228" s="123"/>
      <c r="IH228" s="123"/>
      <c r="IR228" s="123"/>
    </row>
    <row xmlns:x14ac="http://schemas.microsoft.com/office/spreadsheetml/2009/9/ac" r="229" s="3" customFormat="true" x14ac:dyDescent="0.25">
      <c r="A229" s="385"/>
      <c r="B229" s="123"/>
      <c r="L229" s="123"/>
      <c r="V229" s="123"/>
      <c r="AF229" s="123"/>
      <c r="AP229" s="123"/>
      <c r="AZ229" s="123"/>
      <c r="BJ229" s="123"/>
      <c r="BT229" s="123"/>
      <c r="BU229" s="123"/>
      <c r="CD229" s="123"/>
      <c r="CN229" s="123"/>
      <c r="CX229" s="123"/>
      <c r="DH229" s="123"/>
      <c r="DR229" s="123"/>
      <c r="EB229" s="123"/>
      <c r="EL229" s="123"/>
      <c r="EV229" s="123"/>
      <c r="FF229" s="123"/>
      <c r="FP229" s="123"/>
      <c r="FZ229" s="123"/>
      <c r="GJ229" s="123"/>
      <c r="GT229" s="123"/>
      <c r="HD229" s="123"/>
      <c r="HN229" s="123"/>
      <c r="HX229" s="123"/>
      <c r="IH229" s="123"/>
      <c r="IR229" s="123"/>
    </row>
    <row xmlns:x14ac="http://schemas.microsoft.com/office/spreadsheetml/2009/9/ac" r="230" s="3" customFormat="true" x14ac:dyDescent="0.25">
      <c r="A230" s="385"/>
      <c r="B230" s="123"/>
      <c r="L230" s="123"/>
      <c r="V230" s="123"/>
      <c r="AF230" s="123"/>
      <c r="AP230" s="123"/>
      <c r="AZ230" s="123"/>
      <c r="BJ230" s="123"/>
      <c r="BT230" s="123"/>
      <c r="BU230" s="123"/>
      <c r="CD230" s="123"/>
      <c r="CN230" s="123"/>
      <c r="CX230" s="123"/>
      <c r="DH230" s="123"/>
      <c r="DR230" s="123"/>
      <c r="EB230" s="123"/>
      <c r="EL230" s="123"/>
      <c r="EV230" s="123"/>
      <c r="FF230" s="123"/>
      <c r="FP230" s="123"/>
      <c r="FZ230" s="123"/>
      <c r="GJ230" s="123"/>
      <c r="GT230" s="123"/>
      <c r="HD230" s="123"/>
      <c r="HN230" s="123"/>
      <c r="HX230" s="123"/>
      <c r="IH230" s="123"/>
      <c r="IR230" s="123"/>
    </row>
    <row xmlns:x14ac="http://schemas.microsoft.com/office/spreadsheetml/2009/9/ac" r="231" s="3" customFormat="true" x14ac:dyDescent="0.25">
      <c r="A231" s="385"/>
      <c r="B231" s="123"/>
      <c r="L231" s="123"/>
      <c r="V231" s="123"/>
      <c r="AF231" s="123"/>
      <c r="AP231" s="123"/>
      <c r="AZ231" s="123"/>
      <c r="BJ231" s="123"/>
      <c r="BT231" s="123"/>
      <c r="BU231" s="123"/>
      <c r="CD231" s="123"/>
      <c r="CN231" s="123"/>
      <c r="CX231" s="123"/>
      <c r="DH231" s="123"/>
      <c r="DR231" s="123"/>
      <c r="EB231" s="123"/>
      <c r="EL231" s="123"/>
      <c r="EV231" s="123"/>
      <c r="FF231" s="123"/>
      <c r="FP231" s="123"/>
      <c r="FZ231" s="123"/>
      <c r="GJ231" s="123"/>
      <c r="GT231" s="123"/>
      <c r="HD231" s="123"/>
      <c r="HN231" s="123"/>
      <c r="HX231" s="123"/>
      <c r="IH231" s="123"/>
      <c r="IR231" s="123"/>
    </row>
    <row xmlns:x14ac="http://schemas.microsoft.com/office/spreadsheetml/2009/9/ac" r="232" s="3" customFormat="true" x14ac:dyDescent="0.25">
      <c r="A232" s="385"/>
      <c r="B232" s="123"/>
      <c r="L232" s="123"/>
      <c r="V232" s="123"/>
      <c r="AF232" s="123"/>
      <c r="AP232" s="123"/>
      <c r="AZ232" s="123"/>
      <c r="BJ232" s="123"/>
      <c r="BT232" s="123"/>
      <c r="BU232" s="123"/>
      <c r="CD232" s="123"/>
      <c r="CN232" s="123"/>
      <c r="CX232" s="123"/>
      <c r="DH232" s="123"/>
      <c r="DR232" s="123"/>
      <c r="EB232" s="123"/>
      <c r="EL232" s="123"/>
      <c r="EV232" s="123"/>
      <c r="FF232" s="123"/>
      <c r="FP232" s="123"/>
      <c r="FZ232" s="123"/>
      <c r="GJ232" s="123"/>
      <c r="GT232" s="123"/>
      <c r="HD232" s="123"/>
      <c r="HN232" s="123"/>
      <c r="HX232" s="123"/>
      <c r="IH232" s="123"/>
      <c r="IR232" s="123"/>
    </row>
    <row xmlns:x14ac="http://schemas.microsoft.com/office/spreadsheetml/2009/9/ac" r="233" s="3" customFormat="true" x14ac:dyDescent="0.25">
      <c r="A233" s="385"/>
      <c r="B233" s="123"/>
      <c r="L233" s="123"/>
      <c r="V233" s="123"/>
      <c r="AF233" s="123"/>
      <c r="AP233" s="123"/>
      <c r="AZ233" s="123"/>
      <c r="BJ233" s="123"/>
      <c r="BT233" s="123"/>
      <c r="BU233" s="123"/>
      <c r="CD233" s="123"/>
      <c r="CN233" s="123"/>
      <c r="CX233" s="123"/>
      <c r="DH233" s="123"/>
      <c r="DR233" s="123"/>
      <c r="EB233" s="123"/>
      <c r="EL233" s="123"/>
      <c r="EV233" s="123"/>
      <c r="FF233" s="123"/>
      <c r="FP233" s="123"/>
      <c r="FZ233" s="123"/>
      <c r="GJ233" s="123"/>
      <c r="GT233" s="123"/>
      <c r="HD233" s="123"/>
      <c r="HN233" s="123"/>
      <c r="HX233" s="123"/>
      <c r="IH233" s="123"/>
      <c r="IR233" s="123"/>
    </row>
    <row xmlns:x14ac="http://schemas.microsoft.com/office/spreadsheetml/2009/9/ac" r="234" s="3" customFormat="true" x14ac:dyDescent="0.25">
      <c r="A234" s="385"/>
      <c r="B234" s="123"/>
      <c r="L234" s="123"/>
      <c r="V234" s="123"/>
      <c r="AF234" s="123"/>
      <c r="AP234" s="123"/>
      <c r="AZ234" s="123"/>
      <c r="BJ234" s="123"/>
      <c r="BT234" s="123"/>
      <c r="BU234" s="123"/>
      <c r="CD234" s="123"/>
      <c r="CN234" s="123"/>
      <c r="CX234" s="123"/>
      <c r="DH234" s="123"/>
      <c r="DR234" s="123"/>
      <c r="EB234" s="123"/>
      <c r="EL234" s="123"/>
      <c r="EV234" s="123"/>
      <c r="FF234" s="123"/>
      <c r="FP234" s="123"/>
      <c r="FZ234" s="123"/>
      <c r="GJ234" s="123"/>
      <c r="GT234" s="123"/>
      <c r="HD234" s="123"/>
      <c r="HN234" s="123"/>
      <c r="HX234" s="123"/>
      <c r="IH234" s="123"/>
      <c r="IR234" s="123"/>
    </row>
    <row xmlns:x14ac="http://schemas.microsoft.com/office/spreadsheetml/2009/9/ac" r="235" s="3" customFormat="true" x14ac:dyDescent="0.25">
      <c r="A235" s="385"/>
      <c r="B235" s="123"/>
      <c r="L235" s="123"/>
      <c r="V235" s="123"/>
      <c r="AF235" s="123"/>
      <c r="AP235" s="123"/>
      <c r="AZ235" s="123"/>
      <c r="BJ235" s="123"/>
      <c r="BT235" s="123"/>
      <c r="BU235" s="123"/>
      <c r="CD235" s="123"/>
      <c r="CN235" s="123"/>
      <c r="CX235" s="123"/>
      <c r="DH235" s="123"/>
      <c r="DR235" s="123"/>
      <c r="EB235" s="123"/>
      <c r="EL235" s="123"/>
      <c r="EV235" s="123"/>
      <c r="FF235" s="123"/>
      <c r="FP235" s="123"/>
      <c r="FZ235" s="123"/>
      <c r="GJ235" s="123"/>
      <c r="GT235" s="123"/>
      <c r="HD235" s="123"/>
      <c r="HN235" s="123"/>
      <c r="HX235" s="123"/>
      <c r="IH235" s="123"/>
      <c r="IR235" s="123"/>
    </row>
    <row xmlns:x14ac="http://schemas.microsoft.com/office/spreadsheetml/2009/9/ac" r="236" s="3" customFormat="true" x14ac:dyDescent="0.25">
      <c r="A236" s="385"/>
      <c r="B236" s="123"/>
      <c r="L236" s="123"/>
      <c r="V236" s="123"/>
      <c r="AF236" s="123"/>
      <c r="AP236" s="123"/>
      <c r="AZ236" s="123"/>
      <c r="BJ236" s="123"/>
      <c r="BT236" s="123"/>
      <c r="BU236" s="123"/>
      <c r="CD236" s="123"/>
      <c r="CN236" s="123"/>
      <c r="CX236" s="123"/>
      <c r="DH236" s="123"/>
      <c r="DR236" s="123"/>
      <c r="EB236" s="123"/>
      <c r="EL236" s="123"/>
      <c r="EV236" s="123"/>
      <c r="FF236" s="123"/>
      <c r="FP236" s="123"/>
      <c r="FZ236" s="123"/>
      <c r="GJ236" s="123"/>
      <c r="GT236" s="123"/>
      <c r="HD236" s="123"/>
      <c r="HN236" s="123"/>
      <c r="HX236" s="123"/>
      <c r="IH236" s="123"/>
      <c r="IR236" s="123"/>
    </row>
    <row xmlns:x14ac="http://schemas.microsoft.com/office/spreadsheetml/2009/9/ac" r="237" s="3" customFormat="true" x14ac:dyDescent="0.25">
      <c r="A237" s="385"/>
      <c r="B237" s="123"/>
      <c r="L237" s="123"/>
      <c r="V237" s="123"/>
      <c r="AF237" s="123"/>
      <c r="AP237" s="123"/>
      <c r="AZ237" s="123"/>
      <c r="BJ237" s="123"/>
      <c r="BT237" s="123"/>
      <c r="BU237" s="123"/>
      <c r="CD237" s="123"/>
      <c r="CN237" s="123"/>
      <c r="CX237" s="123"/>
      <c r="DH237" s="123"/>
      <c r="DR237" s="123"/>
      <c r="EB237" s="123"/>
      <c r="EL237" s="123"/>
      <c r="EV237" s="123"/>
      <c r="FF237" s="123"/>
      <c r="FP237" s="123"/>
      <c r="FZ237" s="123"/>
      <c r="GJ237" s="123"/>
      <c r="GT237" s="123"/>
      <c r="HD237" s="123"/>
      <c r="HN237" s="123"/>
      <c r="HX237" s="123"/>
      <c r="IH237" s="123"/>
      <c r="IR237" s="123"/>
    </row>
    <row xmlns:x14ac="http://schemas.microsoft.com/office/spreadsheetml/2009/9/ac" r="238" s="3" customFormat="true" x14ac:dyDescent="0.25">
      <c r="A238" s="385"/>
      <c r="B238" s="123"/>
      <c r="L238" s="123"/>
      <c r="V238" s="123"/>
      <c r="AF238" s="123"/>
      <c r="AP238" s="123"/>
      <c r="AZ238" s="123"/>
      <c r="BJ238" s="123"/>
      <c r="BT238" s="123"/>
      <c r="BU238" s="123"/>
      <c r="CD238" s="123"/>
      <c r="CN238" s="123"/>
      <c r="CX238" s="123"/>
      <c r="DH238" s="123"/>
      <c r="DR238" s="123"/>
      <c r="EB238" s="123"/>
      <c r="EL238" s="123"/>
      <c r="EV238" s="123"/>
      <c r="FF238" s="123"/>
      <c r="FP238" s="123"/>
      <c r="FZ238" s="123"/>
      <c r="GJ238" s="123"/>
      <c r="GT238" s="123"/>
      <c r="HD238" s="123"/>
      <c r="HN238" s="123"/>
      <c r="HX238" s="123"/>
      <c r="IH238" s="123"/>
      <c r="IR238" s="123"/>
    </row>
    <row xmlns:x14ac="http://schemas.microsoft.com/office/spreadsheetml/2009/9/ac" r="239" s="3" customFormat="true" x14ac:dyDescent="0.25">
      <c r="A239" s="385"/>
      <c r="B239" s="123"/>
      <c r="L239" s="123"/>
      <c r="V239" s="123"/>
      <c r="AF239" s="123"/>
      <c r="AP239" s="123"/>
      <c r="AZ239" s="123"/>
      <c r="BJ239" s="123"/>
      <c r="BT239" s="123"/>
      <c r="BU239" s="123"/>
      <c r="CD239" s="123"/>
      <c r="CN239" s="123"/>
      <c r="CX239" s="123"/>
      <c r="DH239" s="123"/>
      <c r="DR239" s="123"/>
      <c r="EB239" s="123"/>
      <c r="EL239" s="123"/>
      <c r="EV239" s="123"/>
      <c r="FF239" s="123"/>
      <c r="FP239" s="123"/>
      <c r="FZ239" s="123"/>
      <c r="GJ239" s="123"/>
      <c r="GT239" s="123"/>
      <c r="HD239" s="123"/>
      <c r="HN239" s="123"/>
      <c r="HX239" s="123"/>
      <c r="IH239" s="123"/>
      <c r="IR239" s="123"/>
    </row>
    <row xmlns:x14ac="http://schemas.microsoft.com/office/spreadsheetml/2009/9/ac" r="240" s="3" customFormat="true" x14ac:dyDescent="0.25">
      <c r="A240" s="385"/>
      <c r="B240" s="123"/>
      <c r="L240" s="123"/>
      <c r="V240" s="123"/>
      <c r="AF240" s="123"/>
      <c r="AP240" s="123"/>
      <c r="AZ240" s="123"/>
      <c r="BJ240" s="123"/>
      <c r="BT240" s="123"/>
      <c r="BU240" s="123"/>
      <c r="CD240" s="123"/>
      <c r="CN240" s="123"/>
      <c r="CX240" s="123"/>
      <c r="DH240" s="123"/>
      <c r="DR240" s="123"/>
      <c r="EB240" s="123"/>
      <c r="EL240" s="123"/>
      <c r="EV240" s="123"/>
      <c r="FF240" s="123"/>
      <c r="FP240" s="123"/>
      <c r="FZ240" s="123"/>
      <c r="GJ240" s="123"/>
      <c r="GT240" s="123"/>
      <c r="HD240" s="123"/>
      <c r="HN240" s="123"/>
      <c r="HX240" s="123"/>
      <c r="IH240" s="123"/>
      <c r="IR240" s="123"/>
    </row>
    <row xmlns:x14ac="http://schemas.microsoft.com/office/spreadsheetml/2009/9/ac" r="241" s="3" customFormat="true" x14ac:dyDescent="0.25">
      <c r="A241" s="385"/>
      <c r="B241" s="123"/>
      <c r="L241" s="123"/>
      <c r="V241" s="123"/>
      <c r="AF241" s="123"/>
      <c r="AP241" s="123"/>
      <c r="AZ241" s="123"/>
      <c r="BJ241" s="123"/>
      <c r="BT241" s="123"/>
      <c r="BU241" s="123"/>
      <c r="CD241" s="123"/>
      <c r="CN241" s="123"/>
      <c r="CX241" s="123"/>
      <c r="DH241" s="123"/>
      <c r="DR241" s="123"/>
      <c r="EB241" s="123"/>
      <c r="EL241" s="123"/>
      <c r="EV241" s="123"/>
      <c r="FF241" s="123"/>
      <c r="FP241" s="123"/>
      <c r="FZ241" s="123"/>
      <c r="GJ241" s="123"/>
      <c r="GT241" s="123"/>
      <c r="HD241" s="123"/>
      <c r="HN241" s="123"/>
      <c r="HX241" s="123"/>
      <c r="IH241" s="123"/>
      <c r="IR241" s="123"/>
    </row>
    <row xmlns:x14ac="http://schemas.microsoft.com/office/spreadsheetml/2009/9/ac" r="242" s="3" customFormat="true" x14ac:dyDescent="0.25">
      <c r="A242" s="385"/>
      <c r="B242" s="123"/>
      <c r="L242" s="123"/>
      <c r="V242" s="123"/>
      <c r="AF242" s="123"/>
      <c r="AP242" s="123"/>
      <c r="AZ242" s="123"/>
      <c r="BJ242" s="123"/>
      <c r="BT242" s="123"/>
      <c r="BU242" s="123"/>
      <c r="CD242" s="123"/>
      <c r="CN242" s="123"/>
      <c r="CX242" s="123"/>
      <c r="DH242" s="123"/>
      <c r="DR242" s="123"/>
      <c r="EB242" s="123"/>
      <c r="EL242" s="123"/>
      <c r="EV242" s="123"/>
      <c r="FF242" s="123"/>
      <c r="FP242" s="123"/>
      <c r="FZ242" s="123"/>
      <c r="GJ242" s="123"/>
      <c r="GT242" s="123"/>
      <c r="HD242" s="123"/>
      <c r="HN242" s="123"/>
      <c r="HX242" s="123"/>
      <c r="IH242" s="123"/>
      <c r="IR242" s="123"/>
    </row>
    <row xmlns:x14ac="http://schemas.microsoft.com/office/spreadsheetml/2009/9/ac" r="243" s="3" customFormat="true" x14ac:dyDescent="0.25">
      <c r="A243" s="385"/>
      <c r="B243" s="123"/>
      <c r="L243" s="123"/>
      <c r="V243" s="123"/>
      <c r="AF243" s="123"/>
      <c r="AP243" s="123"/>
      <c r="AZ243" s="123"/>
      <c r="BJ243" s="123"/>
      <c r="BT243" s="123"/>
      <c r="BU243" s="123"/>
      <c r="CD243" s="123"/>
      <c r="CN243" s="123"/>
      <c r="CX243" s="123"/>
      <c r="DH243" s="123"/>
      <c r="DR243" s="123"/>
      <c r="EB243" s="123"/>
      <c r="EL243" s="123"/>
      <c r="EV243" s="123"/>
      <c r="FF243" s="123"/>
      <c r="FP243" s="123"/>
      <c r="FZ243" s="123"/>
      <c r="GJ243" s="123"/>
      <c r="GT243" s="123"/>
      <c r="HD243" s="123"/>
      <c r="HN243" s="123"/>
      <c r="HX243" s="123"/>
      <c r="IH243" s="123"/>
      <c r="IR243" s="123"/>
    </row>
    <row xmlns:x14ac="http://schemas.microsoft.com/office/spreadsheetml/2009/9/ac" r="244" s="3" customFormat="true" x14ac:dyDescent="0.25">
      <c r="A244" s="385"/>
      <c r="B244" s="123"/>
      <c r="L244" s="123"/>
      <c r="V244" s="123"/>
      <c r="AF244" s="123"/>
      <c r="AP244" s="123"/>
      <c r="AZ244" s="123"/>
      <c r="BJ244" s="123"/>
      <c r="BT244" s="123"/>
      <c r="BU244" s="123"/>
      <c r="CD244" s="123"/>
      <c r="CN244" s="123"/>
      <c r="CX244" s="123"/>
      <c r="DH244" s="123"/>
      <c r="DR244" s="123"/>
      <c r="EB244" s="123"/>
      <c r="EL244" s="123"/>
      <c r="EV244" s="123"/>
      <c r="FF244" s="123"/>
      <c r="FP244" s="123"/>
      <c r="FZ244" s="123"/>
      <c r="GJ244" s="123"/>
      <c r="GT244" s="123"/>
      <c r="HD244" s="123"/>
      <c r="HN244" s="123"/>
      <c r="HX244" s="123"/>
      <c r="IH244" s="123"/>
      <c r="IR244" s="123"/>
    </row>
    <row xmlns:x14ac="http://schemas.microsoft.com/office/spreadsheetml/2009/9/ac" r="245" s="3" customFormat="true" x14ac:dyDescent="0.25">
      <c r="A245" s="385"/>
      <c r="B245" s="123"/>
      <c r="L245" s="123"/>
      <c r="V245" s="123"/>
      <c r="AF245" s="123"/>
      <c r="AP245" s="123"/>
      <c r="AZ245" s="123"/>
      <c r="BJ245" s="123"/>
      <c r="BT245" s="123"/>
      <c r="BU245" s="123"/>
      <c r="CD245" s="123"/>
      <c r="CN245" s="123"/>
      <c r="CX245" s="123"/>
      <c r="DH245" s="123"/>
      <c r="DR245" s="123"/>
      <c r="EB245" s="123"/>
      <c r="EL245" s="123"/>
      <c r="EV245" s="123"/>
      <c r="FF245" s="123"/>
      <c r="FP245" s="123"/>
      <c r="FZ245" s="123"/>
      <c r="GJ245" s="123"/>
      <c r="GT245" s="123"/>
      <c r="HD245" s="123"/>
      <c r="HN245" s="123"/>
      <c r="HX245" s="123"/>
      <c r="IH245" s="123"/>
      <c r="IR245" s="123"/>
    </row>
    <row xmlns:x14ac="http://schemas.microsoft.com/office/spreadsheetml/2009/9/ac" r="246" s="3" customFormat="true" x14ac:dyDescent="0.25">
      <c r="A246" s="385"/>
      <c r="B246" s="123"/>
      <c r="L246" s="123"/>
      <c r="V246" s="123"/>
      <c r="AF246" s="123"/>
      <c r="AP246" s="123"/>
      <c r="AZ246" s="123"/>
      <c r="BJ246" s="123"/>
      <c r="BT246" s="123"/>
      <c r="BU246" s="123"/>
      <c r="CD246" s="123"/>
      <c r="CN246" s="123"/>
      <c r="CX246" s="123"/>
      <c r="DH246" s="123"/>
      <c r="DR246" s="123"/>
      <c r="EB246" s="123"/>
      <c r="EL246" s="123"/>
      <c r="EV246" s="123"/>
      <c r="FF246" s="123"/>
      <c r="FP246" s="123"/>
      <c r="FZ246" s="123"/>
      <c r="GJ246" s="123"/>
      <c r="GT246" s="123"/>
      <c r="HD246" s="123"/>
      <c r="HN246" s="123"/>
      <c r="HX246" s="123"/>
      <c r="IH246" s="123"/>
      <c r="IR246" s="123"/>
    </row>
    <row xmlns:x14ac="http://schemas.microsoft.com/office/spreadsheetml/2009/9/ac" r="247" s="3" customFormat="true" x14ac:dyDescent="0.25">
      <c r="A247" s="385"/>
      <c r="B247" s="123"/>
      <c r="L247" s="123"/>
      <c r="V247" s="123"/>
      <c r="AF247" s="123"/>
      <c r="AP247" s="123"/>
      <c r="AZ247" s="123"/>
      <c r="BJ247" s="123"/>
      <c r="BT247" s="123"/>
      <c r="BU247" s="123"/>
      <c r="CD247" s="123"/>
      <c r="CN247" s="123"/>
      <c r="CX247" s="123"/>
      <c r="DH247" s="123"/>
      <c r="DR247" s="123"/>
      <c r="EB247" s="123"/>
      <c r="EL247" s="123"/>
      <c r="EV247" s="123"/>
      <c r="FF247" s="123"/>
      <c r="FP247" s="123"/>
      <c r="FZ247" s="123"/>
      <c r="GJ247" s="123"/>
      <c r="GT247" s="123"/>
      <c r="HD247" s="123"/>
      <c r="HN247" s="123"/>
      <c r="HX247" s="123"/>
      <c r="IH247" s="123"/>
      <c r="IR247" s="123"/>
    </row>
    <row xmlns:x14ac="http://schemas.microsoft.com/office/spreadsheetml/2009/9/ac" r="248" s="3" customFormat="true" x14ac:dyDescent="0.25">
      <c r="A248" s="385"/>
      <c r="B248" s="123"/>
      <c r="L248" s="123"/>
      <c r="V248" s="123"/>
      <c r="AF248" s="123"/>
      <c r="AP248" s="123"/>
      <c r="AZ248" s="123"/>
      <c r="BJ248" s="123"/>
      <c r="BT248" s="123"/>
      <c r="BU248" s="123"/>
      <c r="CD248" s="123"/>
      <c r="CN248" s="123"/>
      <c r="CX248" s="123"/>
      <c r="DH248" s="123"/>
      <c r="DR248" s="123"/>
      <c r="EB248" s="123"/>
      <c r="EL248" s="123"/>
      <c r="EV248" s="123"/>
      <c r="FF248" s="123"/>
      <c r="FP248" s="123"/>
      <c r="FZ248" s="123"/>
      <c r="GJ248" s="123"/>
      <c r="GT248" s="123"/>
      <c r="HD248" s="123"/>
      <c r="HN248" s="123"/>
      <c r="HX248" s="123"/>
      <c r="IH248" s="123"/>
      <c r="IR248" s="123"/>
    </row>
    <row xmlns:x14ac="http://schemas.microsoft.com/office/spreadsheetml/2009/9/ac" r="249" s="3" customFormat="true" x14ac:dyDescent="0.25">
      <c r="A249" s="385"/>
      <c r="B249" s="123"/>
      <c r="L249" s="123"/>
      <c r="V249" s="123"/>
      <c r="AF249" s="123"/>
      <c r="AP249" s="123"/>
      <c r="AZ249" s="123"/>
      <c r="BJ249" s="123"/>
      <c r="BT249" s="123"/>
      <c r="BU249" s="123"/>
      <c r="CD249" s="123"/>
      <c r="CN249" s="123"/>
      <c r="CX249" s="123"/>
      <c r="DH249" s="123"/>
      <c r="DR249" s="123"/>
      <c r="EB249" s="123"/>
      <c r="EL249" s="123"/>
      <c r="EV249" s="123"/>
      <c r="FF249" s="123"/>
      <c r="FP249" s="123"/>
      <c r="FZ249" s="123"/>
      <c r="GJ249" s="123"/>
      <c r="GT249" s="123"/>
      <c r="HD249" s="123"/>
      <c r="HN249" s="123"/>
      <c r="HX249" s="123"/>
      <c r="IH249" s="123"/>
      <c r="IR249" s="123"/>
    </row>
    <row xmlns:x14ac="http://schemas.microsoft.com/office/spreadsheetml/2009/9/ac" r="250" s="3" customFormat="true" x14ac:dyDescent="0.25">
      <c r="A250" s="385"/>
      <c r="B250" s="123"/>
      <c r="L250" s="123"/>
      <c r="V250" s="123"/>
      <c r="AF250" s="123"/>
      <c r="AP250" s="123"/>
      <c r="AZ250" s="123"/>
      <c r="BJ250" s="123"/>
      <c r="BT250" s="123"/>
      <c r="BU250" s="123"/>
      <c r="CD250" s="123"/>
      <c r="CN250" s="123"/>
      <c r="CX250" s="123"/>
      <c r="DH250" s="123"/>
      <c r="DR250" s="123"/>
      <c r="EB250" s="123"/>
      <c r="EL250" s="123"/>
      <c r="EV250" s="123"/>
      <c r="FF250" s="123"/>
      <c r="FP250" s="123"/>
      <c r="FZ250" s="123"/>
      <c r="GJ250" s="123"/>
      <c r="GT250" s="123"/>
      <c r="HD250" s="123"/>
      <c r="HN250" s="123"/>
      <c r="HX250" s="123"/>
      <c r="IH250" s="123"/>
      <c r="IR250" s="123"/>
    </row>
    <row xmlns:x14ac="http://schemas.microsoft.com/office/spreadsheetml/2009/9/ac" r="251" s="3" customFormat="true" x14ac:dyDescent="0.25">
      <c r="A251" s="385"/>
      <c r="B251" s="123"/>
      <c r="L251" s="123"/>
      <c r="V251" s="123"/>
      <c r="AF251" s="123"/>
      <c r="AP251" s="123"/>
      <c r="AZ251" s="123"/>
      <c r="BJ251" s="123"/>
      <c r="BT251" s="123"/>
      <c r="BU251" s="123"/>
      <c r="CD251" s="123"/>
      <c r="CN251" s="123"/>
      <c r="CX251" s="123"/>
      <c r="DH251" s="123"/>
      <c r="DR251" s="123"/>
      <c r="EB251" s="123"/>
      <c r="EL251" s="123"/>
      <c r="EV251" s="123"/>
      <c r="FF251" s="123"/>
      <c r="FP251" s="123"/>
      <c r="FZ251" s="123"/>
      <c r="GJ251" s="123"/>
      <c r="GT251" s="123"/>
      <c r="HD251" s="123"/>
      <c r="HN251" s="123"/>
      <c r="HX251" s="123"/>
      <c r="IH251" s="123"/>
      <c r="IR251" s="123"/>
    </row>
    <row xmlns:x14ac="http://schemas.microsoft.com/office/spreadsheetml/2009/9/ac" r="252" s="3" customFormat="true" x14ac:dyDescent="0.25">
      <c r="A252" s="385"/>
      <c r="B252" s="123"/>
      <c r="L252" s="123"/>
      <c r="V252" s="123"/>
      <c r="AF252" s="123"/>
      <c r="AP252" s="123"/>
      <c r="AZ252" s="123"/>
      <c r="BJ252" s="123"/>
      <c r="BT252" s="123"/>
      <c r="BU252" s="123"/>
      <c r="CD252" s="123"/>
      <c r="CN252" s="123"/>
      <c r="CX252" s="123"/>
      <c r="DH252" s="123"/>
      <c r="DR252" s="123"/>
      <c r="EB252" s="123"/>
      <c r="EL252" s="123"/>
      <c r="EV252" s="123"/>
      <c r="FF252" s="123"/>
      <c r="FP252" s="123"/>
      <c r="FZ252" s="123"/>
      <c r="GJ252" s="123"/>
      <c r="GT252" s="123"/>
      <c r="HD252" s="123"/>
      <c r="HN252" s="123"/>
      <c r="HX252" s="123"/>
      <c r="IH252" s="123"/>
      <c r="IR252" s="123"/>
    </row>
    <row xmlns:x14ac="http://schemas.microsoft.com/office/spreadsheetml/2009/9/ac" r="253" s="3" customFormat="true" x14ac:dyDescent="0.25">
      <c r="A253" s="385"/>
      <c r="B253" s="123"/>
      <c r="L253" s="123"/>
      <c r="V253" s="123"/>
      <c r="AF253" s="123"/>
      <c r="AP253" s="123"/>
      <c r="AZ253" s="123"/>
      <c r="BJ253" s="123"/>
      <c r="BT253" s="123"/>
      <c r="BU253" s="123"/>
      <c r="CD253" s="123"/>
      <c r="CN253" s="123"/>
      <c r="CX253" s="123"/>
      <c r="DH253" s="123"/>
      <c r="DR253" s="123"/>
      <c r="EB253" s="123"/>
      <c r="EL253" s="123"/>
      <c r="EV253" s="123"/>
      <c r="FF253" s="123"/>
      <c r="FP253" s="123"/>
      <c r="FZ253" s="123"/>
      <c r="GJ253" s="123"/>
      <c r="GT253" s="123"/>
      <c r="HD253" s="123"/>
      <c r="HN253" s="123"/>
      <c r="HX253" s="123"/>
      <c r="IH253" s="123"/>
      <c r="IR253" s="123"/>
    </row>
    <row xmlns:x14ac="http://schemas.microsoft.com/office/spreadsheetml/2009/9/ac" r="254" s="3" customFormat="true" x14ac:dyDescent="0.25">
      <c r="A254" s="385"/>
      <c r="B254" s="123"/>
      <c r="L254" s="123"/>
      <c r="V254" s="123"/>
      <c r="AF254" s="123"/>
      <c r="AP254" s="123"/>
      <c r="AZ254" s="123"/>
      <c r="BJ254" s="123"/>
      <c r="BT254" s="123"/>
      <c r="BU254" s="123"/>
      <c r="CD254" s="123"/>
      <c r="CN254" s="123"/>
      <c r="CX254" s="123"/>
      <c r="DH254" s="123"/>
      <c r="DR254" s="123"/>
      <c r="EB254" s="123"/>
      <c r="EL254" s="123"/>
      <c r="EV254" s="123"/>
      <c r="FF254" s="123"/>
      <c r="FP254" s="123"/>
      <c r="FZ254" s="123"/>
      <c r="GJ254" s="123"/>
      <c r="GT254" s="123"/>
      <c r="HD254" s="123"/>
      <c r="HN254" s="123"/>
      <c r="HX254" s="123"/>
      <c r="IH254" s="123"/>
      <c r="IR254" s="123"/>
    </row>
    <row xmlns:x14ac="http://schemas.microsoft.com/office/spreadsheetml/2009/9/ac" r="255" s="3" customFormat="true" x14ac:dyDescent="0.25">
      <c r="A255" s="385"/>
      <c r="B255" s="123"/>
      <c r="L255" s="123"/>
      <c r="V255" s="123"/>
      <c r="AF255" s="123"/>
      <c r="AP255" s="123"/>
      <c r="AZ255" s="123"/>
      <c r="BJ255" s="123"/>
      <c r="BT255" s="123"/>
      <c r="BU255" s="123"/>
      <c r="CD255" s="123"/>
      <c r="CN255" s="123"/>
      <c r="CX255" s="123"/>
      <c r="DH255" s="123"/>
      <c r="DR255" s="123"/>
      <c r="EB255" s="123"/>
      <c r="EL255" s="123"/>
      <c r="EV255" s="123"/>
      <c r="FF255" s="123"/>
      <c r="FP255" s="123"/>
      <c r="FZ255" s="123"/>
      <c r="GJ255" s="123"/>
      <c r="GT255" s="123"/>
      <c r="HD255" s="123"/>
      <c r="HN255" s="123"/>
      <c r="HX255" s="123"/>
      <c r="IH255" s="123"/>
      <c r="IR255" s="123"/>
    </row>
    <row xmlns:x14ac="http://schemas.microsoft.com/office/spreadsheetml/2009/9/ac" r="256" s="3" customFormat="true" x14ac:dyDescent="0.25">
      <c r="A256" s="385"/>
      <c r="B256" s="123"/>
      <c r="L256" s="123"/>
      <c r="V256" s="123"/>
      <c r="AF256" s="123"/>
      <c r="AP256" s="123"/>
      <c r="AZ256" s="123"/>
      <c r="BJ256" s="123"/>
      <c r="BT256" s="123"/>
      <c r="BU256" s="123"/>
      <c r="CD256" s="123"/>
      <c r="CN256" s="123"/>
      <c r="CX256" s="123"/>
      <c r="DH256" s="123"/>
      <c r="DR256" s="123"/>
      <c r="EB256" s="123"/>
      <c r="EL256" s="123"/>
      <c r="EV256" s="123"/>
      <c r="FF256" s="123"/>
      <c r="FP256" s="123"/>
      <c r="FZ256" s="123"/>
      <c r="GJ256" s="123"/>
      <c r="GT256" s="123"/>
      <c r="HD256" s="123"/>
      <c r="HN256" s="123"/>
      <c r="HX256" s="123"/>
      <c r="IH256" s="123"/>
      <c r="IR256" s="123"/>
    </row>
    <row xmlns:x14ac="http://schemas.microsoft.com/office/spreadsheetml/2009/9/ac" r="257" s="3" customFormat="true" x14ac:dyDescent="0.25">
      <c r="A257" s="385"/>
      <c r="B257" s="123"/>
      <c r="L257" s="123"/>
      <c r="V257" s="123"/>
      <c r="AF257" s="123"/>
      <c r="AP257" s="123"/>
      <c r="AZ257" s="123"/>
      <c r="BJ257" s="123"/>
      <c r="BT257" s="123"/>
      <c r="BU257" s="123"/>
      <c r="CD257" s="123"/>
      <c r="CN257" s="123"/>
      <c r="CX257" s="123"/>
      <c r="DH257" s="123"/>
      <c r="DR257" s="123"/>
      <c r="EB257" s="123"/>
      <c r="EL257" s="123"/>
      <c r="EV257" s="123"/>
      <c r="FF257" s="123"/>
      <c r="FP257" s="123"/>
      <c r="FZ257" s="123"/>
      <c r="GJ257" s="123"/>
      <c r="GT257" s="123"/>
      <c r="HD257" s="123"/>
      <c r="HN257" s="123"/>
      <c r="HX257" s="123"/>
      <c r="IH257" s="123"/>
      <c r="IR257" s="123"/>
    </row>
    <row xmlns:x14ac="http://schemas.microsoft.com/office/spreadsheetml/2009/9/ac" r="258" s="3" customFormat="true" x14ac:dyDescent="0.25">
      <c r="A258" s="385"/>
      <c r="B258" s="123"/>
      <c r="L258" s="123"/>
      <c r="V258" s="123"/>
      <c r="AF258" s="123"/>
      <c r="AP258" s="123"/>
      <c r="AZ258" s="123"/>
      <c r="BJ258" s="123"/>
      <c r="BT258" s="123"/>
      <c r="BU258" s="123"/>
      <c r="CD258" s="123"/>
      <c r="CN258" s="123"/>
      <c r="CX258" s="123"/>
      <c r="DH258" s="123"/>
      <c r="DR258" s="123"/>
      <c r="EB258" s="123"/>
      <c r="EL258" s="123"/>
      <c r="EV258" s="123"/>
      <c r="FF258" s="123"/>
      <c r="FP258" s="123"/>
      <c r="FZ258" s="123"/>
      <c r="GJ258" s="123"/>
      <c r="GT258" s="123"/>
      <c r="HD258" s="123"/>
      <c r="HN258" s="123"/>
      <c r="HX258" s="123"/>
      <c r="IH258" s="123"/>
      <c r="IR258" s="123"/>
    </row>
    <row xmlns:x14ac="http://schemas.microsoft.com/office/spreadsheetml/2009/9/ac" r="259" s="3" customFormat="true" x14ac:dyDescent="0.25">
      <c r="A259" s="385"/>
      <c r="B259" s="123"/>
      <c r="L259" s="123"/>
      <c r="V259" s="123"/>
      <c r="AF259" s="123"/>
      <c r="AP259" s="123"/>
      <c r="AZ259" s="123"/>
      <c r="BJ259" s="123"/>
      <c r="BT259" s="123"/>
      <c r="BU259" s="123"/>
      <c r="CD259" s="123"/>
      <c r="CN259" s="123"/>
      <c r="CX259" s="123"/>
      <c r="DH259" s="123"/>
      <c r="DR259" s="123"/>
      <c r="EB259" s="123"/>
      <c r="EL259" s="123"/>
      <c r="EV259" s="123"/>
      <c r="FF259" s="123"/>
      <c r="FP259" s="123"/>
      <c r="FZ259" s="123"/>
      <c r="GJ259" s="123"/>
      <c r="GT259" s="123"/>
      <c r="HD259" s="123"/>
      <c r="HN259" s="123"/>
      <c r="HX259" s="123"/>
      <c r="IH259" s="123"/>
      <c r="IR259" s="123"/>
    </row>
    <row xmlns:x14ac="http://schemas.microsoft.com/office/spreadsheetml/2009/9/ac" r="260" s="3" customFormat="true" x14ac:dyDescent="0.25">
      <c r="A260" s="385"/>
      <c r="B260" s="123"/>
      <c r="L260" s="123"/>
      <c r="V260" s="123"/>
      <c r="AF260" s="123"/>
      <c r="AP260" s="123"/>
      <c r="AZ260" s="123"/>
      <c r="BJ260" s="123"/>
      <c r="BT260" s="123"/>
      <c r="BU260" s="123"/>
      <c r="CD260" s="123"/>
      <c r="CN260" s="123"/>
      <c r="CX260" s="123"/>
      <c r="DH260" s="123"/>
      <c r="DR260" s="123"/>
      <c r="EB260" s="123"/>
      <c r="EL260" s="123"/>
      <c r="EV260" s="123"/>
      <c r="FF260" s="123"/>
      <c r="FP260" s="123"/>
      <c r="FZ260" s="123"/>
      <c r="GJ260" s="123"/>
      <c r="GT260" s="123"/>
      <c r="HD260" s="123"/>
      <c r="HN260" s="123"/>
      <c r="HX260" s="123"/>
      <c r="IH260" s="123"/>
      <c r="IR260" s="123"/>
    </row>
    <row xmlns:x14ac="http://schemas.microsoft.com/office/spreadsheetml/2009/9/ac" r="261" s="3" customFormat="true" x14ac:dyDescent="0.25">
      <c r="A261" s="385"/>
      <c r="B261" s="123"/>
      <c r="L261" s="123"/>
      <c r="V261" s="123"/>
      <c r="AF261" s="123"/>
      <c r="AP261" s="123"/>
      <c r="AZ261" s="123"/>
      <c r="BJ261" s="123"/>
      <c r="BT261" s="123"/>
      <c r="BU261" s="123"/>
      <c r="CD261" s="123"/>
      <c r="CN261" s="123"/>
      <c r="CX261" s="123"/>
      <c r="DH261" s="123"/>
      <c r="DR261" s="123"/>
      <c r="EB261" s="123"/>
      <c r="EL261" s="123"/>
      <c r="EV261" s="123"/>
      <c r="FF261" s="123"/>
      <c r="FP261" s="123"/>
      <c r="FZ261" s="123"/>
      <c r="GJ261" s="123"/>
      <c r="GT261" s="123"/>
      <c r="HD261" s="123"/>
      <c r="HN261" s="123"/>
      <c r="HX261" s="123"/>
      <c r="IH261" s="123"/>
      <c r="IR261" s="123"/>
    </row>
    <row xmlns:x14ac="http://schemas.microsoft.com/office/spreadsheetml/2009/9/ac" r="262" s="3" customFormat="true" x14ac:dyDescent="0.25">
      <c r="A262" s="385"/>
      <c r="B262" s="123"/>
      <c r="L262" s="123"/>
      <c r="V262" s="123"/>
      <c r="AF262" s="123"/>
      <c r="AP262" s="123"/>
      <c r="AZ262" s="123"/>
      <c r="BJ262" s="123"/>
      <c r="BT262" s="123"/>
      <c r="BU262" s="123"/>
      <c r="CD262" s="123"/>
      <c r="CN262" s="123"/>
      <c r="CX262" s="123"/>
      <c r="DH262" s="123"/>
      <c r="DR262" s="123"/>
      <c r="EB262" s="123"/>
      <c r="EL262" s="123"/>
      <c r="EV262" s="123"/>
      <c r="FF262" s="123"/>
      <c r="FP262" s="123"/>
      <c r="FZ262" s="123"/>
      <c r="GJ262" s="123"/>
      <c r="GT262" s="123"/>
      <c r="HD262" s="123"/>
      <c r="HN262" s="123"/>
      <c r="HX262" s="123"/>
      <c r="IH262" s="123"/>
      <c r="IR262" s="123"/>
    </row>
    <row xmlns:x14ac="http://schemas.microsoft.com/office/spreadsheetml/2009/9/ac" r="263" s="3" customFormat="true" x14ac:dyDescent="0.25">
      <c r="A263" s="385"/>
      <c r="B263" s="123"/>
      <c r="L263" s="123"/>
      <c r="V263" s="123"/>
      <c r="AF263" s="123"/>
      <c r="AP263" s="123"/>
      <c r="AZ263" s="123"/>
      <c r="BJ263" s="123"/>
      <c r="BT263" s="123"/>
      <c r="BU263" s="123"/>
      <c r="CD263" s="123"/>
      <c r="CN263" s="123"/>
      <c r="CX263" s="123"/>
      <c r="DH263" s="123"/>
      <c r="DR263" s="123"/>
      <c r="EB263" s="123"/>
      <c r="EL263" s="123"/>
      <c r="EV263" s="123"/>
      <c r="FF263" s="123"/>
      <c r="FP263" s="123"/>
      <c r="FZ263" s="123"/>
      <c r="GJ263" s="123"/>
      <c r="GT263" s="123"/>
      <c r="HD263" s="123"/>
      <c r="HN263" s="123"/>
      <c r="HX263" s="123"/>
      <c r="IH263" s="123"/>
      <c r="IR263" s="123"/>
    </row>
    <row xmlns:x14ac="http://schemas.microsoft.com/office/spreadsheetml/2009/9/ac" r="264" s="3" customFormat="true" x14ac:dyDescent="0.25">
      <c r="A264" s="385"/>
      <c r="B264" s="123"/>
      <c r="L264" s="123"/>
      <c r="V264" s="123"/>
      <c r="AF264" s="123"/>
      <c r="AP264" s="123"/>
      <c r="AZ264" s="123"/>
      <c r="BJ264" s="123"/>
      <c r="BT264" s="123"/>
      <c r="BU264" s="123"/>
      <c r="CD264" s="123"/>
      <c r="CN264" s="123"/>
      <c r="CX264" s="123"/>
      <c r="DH264" s="123"/>
      <c r="DR264" s="123"/>
      <c r="EB264" s="123"/>
      <c r="EL264" s="123"/>
      <c r="EV264" s="123"/>
      <c r="FF264" s="123"/>
      <c r="FP264" s="123"/>
      <c r="FZ264" s="123"/>
      <c r="GJ264" s="123"/>
      <c r="GT264" s="123"/>
      <c r="HD264" s="123"/>
      <c r="HN264" s="123"/>
      <c r="HX264" s="123"/>
      <c r="IH264" s="123"/>
      <c r="IR264" s="123"/>
    </row>
    <row xmlns:x14ac="http://schemas.microsoft.com/office/spreadsheetml/2009/9/ac" r="265" s="3" customFormat="true" x14ac:dyDescent="0.25">
      <c r="A265" s="385"/>
      <c r="B265" s="123"/>
      <c r="L265" s="123"/>
      <c r="V265" s="123"/>
      <c r="AF265" s="123"/>
      <c r="AP265" s="123"/>
      <c r="AZ265" s="123"/>
      <c r="BJ265" s="123"/>
      <c r="BT265" s="123"/>
      <c r="BU265" s="123"/>
      <c r="CD265" s="123"/>
      <c r="CN265" s="123"/>
      <c r="CX265" s="123"/>
      <c r="DH265" s="123"/>
      <c r="DR265" s="123"/>
      <c r="EB265" s="123"/>
      <c r="EL265" s="123"/>
      <c r="EV265" s="123"/>
      <c r="FF265" s="123"/>
      <c r="FP265" s="123"/>
      <c r="FZ265" s="123"/>
      <c r="GJ265" s="123"/>
      <c r="GT265" s="123"/>
      <c r="HD265" s="123"/>
      <c r="HN265" s="123"/>
      <c r="HX265" s="123"/>
      <c r="IH265" s="123"/>
      <c r="IR265" s="123"/>
    </row>
    <row xmlns:x14ac="http://schemas.microsoft.com/office/spreadsheetml/2009/9/ac" r="266" s="3" customFormat="true" x14ac:dyDescent="0.25">
      <c r="A266" s="385"/>
      <c r="B266" s="123"/>
      <c r="L266" s="123"/>
      <c r="V266" s="123"/>
      <c r="AF266" s="123"/>
      <c r="AP266" s="123"/>
      <c r="AZ266" s="123"/>
      <c r="BJ266" s="123"/>
      <c r="BT266" s="123"/>
      <c r="BU266" s="123"/>
      <c r="CD266" s="123"/>
      <c r="CN266" s="123"/>
      <c r="CX266" s="123"/>
      <c r="DH266" s="123"/>
      <c r="DR266" s="123"/>
      <c r="EB266" s="123"/>
      <c r="EL266" s="123"/>
      <c r="EV266" s="123"/>
      <c r="FF266" s="123"/>
      <c r="FP266" s="123"/>
      <c r="FZ266" s="123"/>
      <c r="GJ266" s="123"/>
      <c r="GT266" s="123"/>
      <c r="HD266" s="123"/>
      <c r="HN266" s="123"/>
      <c r="HX266" s="123"/>
      <c r="IH266" s="123"/>
      <c r="IR266" s="123"/>
    </row>
    <row xmlns:x14ac="http://schemas.microsoft.com/office/spreadsheetml/2009/9/ac" r="267" s="3" customFormat="true" x14ac:dyDescent="0.25">
      <c r="A267" s="385"/>
      <c r="B267" s="123"/>
      <c r="L267" s="123"/>
      <c r="V267" s="123"/>
      <c r="AF267" s="123"/>
      <c r="AP267" s="123"/>
      <c r="AZ267" s="123"/>
      <c r="BJ267" s="123"/>
      <c r="BT267" s="123"/>
      <c r="BU267" s="123"/>
      <c r="CD267" s="123"/>
      <c r="CN267" s="123"/>
      <c r="CX267" s="123"/>
      <c r="DH267" s="123"/>
      <c r="DR267" s="123"/>
      <c r="EB267" s="123"/>
      <c r="EL267" s="123"/>
      <c r="EV267" s="123"/>
      <c r="FF267" s="123"/>
      <c r="FP267" s="123"/>
      <c r="FZ267" s="123"/>
      <c r="GJ267" s="123"/>
      <c r="GT267" s="123"/>
      <c r="HD267" s="123"/>
      <c r="HN267" s="123"/>
      <c r="HX267" s="123"/>
      <c r="IH267" s="123"/>
      <c r="IR267" s="123"/>
    </row>
    <row xmlns:x14ac="http://schemas.microsoft.com/office/spreadsheetml/2009/9/ac" r="268" s="3" customFormat="true" x14ac:dyDescent="0.25">
      <c r="A268" s="385"/>
      <c r="B268" s="123"/>
      <c r="L268" s="123"/>
      <c r="V268" s="123"/>
      <c r="AF268" s="123"/>
      <c r="AP268" s="123"/>
      <c r="AZ268" s="123"/>
      <c r="BJ268" s="123"/>
      <c r="BT268" s="123"/>
      <c r="BU268" s="123"/>
      <c r="CD268" s="123"/>
      <c r="CN268" s="123"/>
      <c r="CX268" s="123"/>
      <c r="DH268" s="123"/>
      <c r="DR268" s="123"/>
      <c r="EB268" s="123"/>
      <c r="EL268" s="123"/>
      <c r="EV268" s="123"/>
      <c r="FF268" s="123"/>
      <c r="FP268" s="123"/>
      <c r="FZ268" s="123"/>
      <c r="GJ268" s="123"/>
      <c r="GT268" s="123"/>
      <c r="HD268" s="123"/>
      <c r="HN268" s="123"/>
      <c r="HX268" s="123"/>
      <c r="IH268" s="123"/>
      <c r="IR268" s="123"/>
    </row>
    <row xmlns:x14ac="http://schemas.microsoft.com/office/spreadsheetml/2009/9/ac" r="269" s="3" customFormat="true" x14ac:dyDescent="0.25">
      <c r="A269" s="385"/>
      <c r="B269" s="123"/>
      <c r="L269" s="123"/>
      <c r="V269" s="123"/>
      <c r="AF269" s="123"/>
      <c r="AP269" s="123"/>
      <c r="AZ269" s="123"/>
      <c r="BJ269" s="123"/>
      <c r="BT269" s="123"/>
      <c r="BU269" s="123"/>
      <c r="CD269" s="123"/>
      <c r="CN269" s="123"/>
      <c r="CX269" s="123"/>
      <c r="DH269" s="123"/>
      <c r="DR269" s="123"/>
      <c r="EB269" s="123"/>
      <c r="EL269" s="123"/>
      <c r="EV269" s="123"/>
      <c r="FF269" s="123"/>
      <c r="FP269" s="123"/>
      <c r="FZ269" s="123"/>
      <c r="GJ269" s="123"/>
      <c r="GT269" s="123"/>
      <c r="HD269" s="123"/>
      <c r="HN269" s="123"/>
      <c r="HX269" s="123"/>
      <c r="IH269" s="123"/>
      <c r="IR269" s="123"/>
    </row>
    <row xmlns:x14ac="http://schemas.microsoft.com/office/spreadsheetml/2009/9/ac" r="270" s="3" customFormat="true" x14ac:dyDescent="0.25">
      <c r="A270" s="385"/>
      <c r="B270" s="123"/>
      <c r="L270" s="123"/>
      <c r="V270" s="123"/>
      <c r="AF270" s="123"/>
      <c r="AP270" s="123"/>
      <c r="AZ270" s="123"/>
      <c r="BJ270" s="123"/>
      <c r="BT270" s="123"/>
      <c r="BU270" s="123"/>
      <c r="CD270" s="123"/>
      <c r="CN270" s="123"/>
      <c r="CX270" s="123"/>
      <c r="DH270" s="123"/>
      <c r="DR270" s="123"/>
      <c r="EB270" s="123"/>
      <c r="EL270" s="123"/>
      <c r="EV270" s="123"/>
      <c r="FF270" s="123"/>
      <c r="FP270" s="123"/>
      <c r="FZ270" s="123"/>
      <c r="GJ270" s="123"/>
      <c r="GT270" s="123"/>
      <c r="HD270" s="123"/>
      <c r="HN270" s="123"/>
      <c r="HX270" s="123"/>
      <c r="IH270" s="123"/>
      <c r="IR270" s="123"/>
    </row>
    <row xmlns:x14ac="http://schemas.microsoft.com/office/spreadsheetml/2009/9/ac" r="271" s="3" customFormat="true" x14ac:dyDescent="0.25">
      <c r="A271" s="385"/>
      <c r="B271" s="123"/>
      <c r="L271" s="123"/>
      <c r="V271" s="123"/>
      <c r="AF271" s="123"/>
      <c r="AP271" s="123"/>
      <c r="AZ271" s="123"/>
      <c r="BJ271" s="123"/>
      <c r="BT271" s="123"/>
      <c r="BU271" s="123"/>
      <c r="CD271" s="123"/>
      <c r="CN271" s="123"/>
      <c r="CX271" s="123"/>
      <c r="DH271" s="123"/>
      <c r="DR271" s="123"/>
      <c r="EB271" s="123"/>
      <c r="EL271" s="123"/>
      <c r="EV271" s="123"/>
      <c r="FF271" s="123"/>
      <c r="FP271" s="123"/>
      <c r="FZ271" s="123"/>
      <c r="GJ271" s="123"/>
      <c r="GT271" s="123"/>
      <c r="HD271" s="123"/>
      <c r="HN271" s="123"/>
      <c r="HX271" s="123"/>
      <c r="IH271" s="123"/>
      <c r="IR271" s="123"/>
    </row>
    <row xmlns:x14ac="http://schemas.microsoft.com/office/spreadsheetml/2009/9/ac" r="272" s="3" customFormat="true" x14ac:dyDescent="0.25">
      <c r="A272" s="385"/>
      <c r="B272" s="123"/>
      <c r="L272" s="123"/>
      <c r="V272" s="123"/>
      <c r="AF272" s="123"/>
      <c r="AP272" s="123"/>
      <c r="AZ272" s="123"/>
      <c r="BJ272" s="123"/>
      <c r="BT272" s="123"/>
      <c r="BU272" s="123"/>
      <c r="CD272" s="123"/>
      <c r="CN272" s="123"/>
      <c r="CX272" s="123"/>
      <c r="DH272" s="123"/>
      <c r="DR272" s="123"/>
      <c r="EB272" s="123"/>
      <c r="EL272" s="123"/>
      <c r="EV272" s="123"/>
      <c r="FF272" s="123"/>
      <c r="FP272" s="123"/>
      <c r="FZ272" s="123"/>
      <c r="GJ272" s="123"/>
      <c r="GT272" s="123"/>
      <c r="HD272" s="123"/>
      <c r="HN272" s="123"/>
      <c r="HX272" s="123"/>
      <c r="IH272" s="123"/>
      <c r="IR272" s="123"/>
    </row>
    <row xmlns:x14ac="http://schemas.microsoft.com/office/spreadsheetml/2009/9/ac" r="273" s="3" customFormat="true" x14ac:dyDescent="0.25">
      <c r="A273" s="385"/>
      <c r="B273" s="123"/>
      <c r="L273" s="123"/>
      <c r="V273" s="123"/>
      <c r="AF273" s="123"/>
      <c r="AP273" s="123"/>
      <c r="AZ273" s="123"/>
      <c r="BJ273" s="123"/>
      <c r="BT273" s="123"/>
      <c r="BU273" s="123"/>
      <c r="CD273" s="123"/>
      <c r="CN273" s="123"/>
      <c r="CX273" s="123"/>
      <c r="DH273" s="123"/>
      <c r="DR273" s="123"/>
      <c r="EB273" s="123"/>
      <c r="EL273" s="123"/>
      <c r="EV273" s="123"/>
      <c r="FF273" s="123"/>
      <c r="FP273" s="123"/>
      <c r="FZ273" s="123"/>
      <c r="GJ273" s="123"/>
      <c r="GT273" s="123"/>
      <c r="HD273" s="123"/>
      <c r="HN273" s="123"/>
      <c r="HX273" s="123"/>
      <c r="IH273" s="123"/>
      <c r="IR273" s="123"/>
    </row>
    <row xmlns:x14ac="http://schemas.microsoft.com/office/spreadsheetml/2009/9/ac" r="274" s="3" customFormat="true" x14ac:dyDescent="0.25">
      <c r="A274" s="385"/>
      <c r="B274" s="123"/>
      <c r="L274" s="123"/>
      <c r="V274" s="123"/>
      <c r="AF274" s="123"/>
      <c r="AP274" s="123"/>
      <c r="AZ274" s="123"/>
      <c r="BJ274" s="123"/>
      <c r="BT274" s="123"/>
      <c r="BU274" s="123"/>
      <c r="CD274" s="123"/>
      <c r="CN274" s="123"/>
      <c r="CX274" s="123"/>
      <c r="DH274" s="123"/>
      <c r="DR274" s="123"/>
      <c r="EB274" s="123"/>
      <c r="EL274" s="123"/>
      <c r="EV274" s="123"/>
      <c r="FF274" s="123"/>
      <c r="FP274" s="123"/>
      <c r="FZ274" s="123"/>
      <c r="GJ274" s="123"/>
      <c r="GT274" s="123"/>
      <c r="HD274" s="123"/>
      <c r="HN274" s="123"/>
      <c r="HX274" s="123"/>
      <c r="IH274" s="123"/>
      <c r="IR274" s="123"/>
    </row>
    <row xmlns:x14ac="http://schemas.microsoft.com/office/spreadsheetml/2009/9/ac" r="275" s="3" customFormat="true" x14ac:dyDescent="0.25">
      <c r="A275" s="385"/>
      <c r="B275" s="123"/>
      <c r="L275" s="123"/>
      <c r="V275" s="123"/>
      <c r="AF275" s="123"/>
      <c r="AP275" s="123"/>
      <c r="AZ275" s="123"/>
      <c r="BJ275" s="123"/>
      <c r="BT275" s="123"/>
      <c r="BU275" s="123"/>
      <c r="CD275" s="123"/>
      <c r="CN275" s="123"/>
      <c r="CX275" s="123"/>
      <c r="DH275" s="123"/>
      <c r="DR275" s="123"/>
      <c r="EB275" s="123"/>
      <c r="EL275" s="123"/>
      <c r="EV275" s="123"/>
      <c r="FF275" s="123"/>
      <c r="FP275" s="123"/>
      <c r="FZ275" s="123"/>
      <c r="GJ275" s="123"/>
      <c r="GT275" s="123"/>
      <c r="HD275" s="123"/>
      <c r="HN275" s="123"/>
      <c r="HX275" s="123"/>
      <c r="IH275" s="123"/>
      <c r="IR275" s="123"/>
    </row>
    <row xmlns:x14ac="http://schemas.microsoft.com/office/spreadsheetml/2009/9/ac" r="276" s="3" customFormat="true" x14ac:dyDescent="0.25">
      <c r="A276" s="385"/>
      <c r="B276" s="123"/>
      <c r="L276" s="123"/>
      <c r="V276" s="123"/>
      <c r="AF276" s="123"/>
      <c r="AP276" s="123"/>
      <c r="AZ276" s="123"/>
      <c r="BJ276" s="123"/>
      <c r="BT276" s="123"/>
      <c r="BU276" s="123"/>
      <c r="CD276" s="123"/>
      <c r="CN276" s="123"/>
      <c r="CX276" s="123"/>
      <c r="DH276" s="123"/>
      <c r="DR276" s="123"/>
      <c r="EB276" s="123"/>
      <c r="EL276" s="123"/>
      <c r="EV276" s="123"/>
      <c r="FF276" s="123"/>
      <c r="FP276" s="123"/>
      <c r="FZ276" s="123"/>
      <c r="GJ276" s="123"/>
      <c r="GT276" s="123"/>
      <c r="HD276" s="123"/>
      <c r="HN276" s="123"/>
      <c r="HX276" s="123"/>
      <c r="IH276" s="123"/>
      <c r="IR276" s="123"/>
    </row>
    <row xmlns:x14ac="http://schemas.microsoft.com/office/spreadsheetml/2009/9/ac" r="277" s="3" customFormat="true" x14ac:dyDescent="0.25">
      <c r="A277" s="385"/>
      <c r="B277" s="123"/>
      <c r="L277" s="123"/>
      <c r="V277" s="123"/>
      <c r="AF277" s="123"/>
      <c r="AP277" s="123"/>
      <c r="AZ277" s="123"/>
      <c r="BJ277" s="123"/>
      <c r="BT277" s="123"/>
      <c r="BU277" s="123"/>
      <c r="CD277" s="123"/>
      <c r="CN277" s="123"/>
      <c r="CX277" s="123"/>
      <c r="DH277" s="123"/>
      <c r="DR277" s="123"/>
      <c r="EB277" s="123"/>
      <c r="EL277" s="123"/>
      <c r="EV277" s="123"/>
      <c r="FF277" s="123"/>
      <c r="FP277" s="123"/>
      <c r="FZ277" s="123"/>
      <c r="GJ277" s="123"/>
      <c r="GT277" s="123"/>
      <c r="HD277" s="123"/>
      <c r="HN277" s="123"/>
      <c r="HX277" s="123"/>
      <c r="IH277" s="123"/>
      <c r="IR277" s="123"/>
    </row>
    <row xmlns:x14ac="http://schemas.microsoft.com/office/spreadsheetml/2009/9/ac" r="278" s="3" customFormat="true" x14ac:dyDescent="0.25">
      <c r="A278" s="385"/>
      <c r="B278" s="123"/>
      <c r="L278" s="123"/>
      <c r="V278" s="123"/>
      <c r="AF278" s="123"/>
      <c r="AP278" s="123"/>
      <c r="AZ278" s="123"/>
      <c r="BJ278" s="123"/>
      <c r="BT278" s="123"/>
      <c r="BU278" s="123"/>
      <c r="CD278" s="123"/>
      <c r="CN278" s="123"/>
      <c r="CX278" s="123"/>
      <c r="DH278" s="123"/>
      <c r="DR278" s="123"/>
      <c r="EB278" s="123"/>
      <c r="EL278" s="123"/>
      <c r="EV278" s="123"/>
      <c r="FF278" s="123"/>
      <c r="FP278" s="123"/>
      <c r="FZ278" s="123"/>
      <c r="GJ278" s="123"/>
      <c r="GT278" s="123"/>
      <c r="HD278" s="123"/>
      <c r="HN278" s="123"/>
      <c r="HX278" s="123"/>
      <c r="IH278" s="123"/>
      <c r="IR278" s="123"/>
    </row>
    <row xmlns:x14ac="http://schemas.microsoft.com/office/spreadsheetml/2009/9/ac" r="279" s="3" customFormat="true" x14ac:dyDescent="0.25">
      <c r="A279" s="385"/>
      <c r="B279" s="123"/>
      <c r="L279" s="123"/>
      <c r="V279" s="123"/>
      <c r="AF279" s="123"/>
      <c r="AP279" s="123"/>
      <c r="AZ279" s="123"/>
      <c r="BJ279" s="123"/>
      <c r="BT279" s="123"/>
      <c r="BU279" s="123"/>
      <c r="CD279" s="123"/>
      <c r="CN279" s="123"/>
      <c r="CX279" s="123"/>
      <c r="DH279" s="123"/>
      <c r="DR279" s="123"/>
      <c r="EB279" s="123"/>
      <c r="EL279" s="123"/>
      <c r="EV279" s="123"/>
      <c r="FF279" s="123"/>
      <c r="FP279" s="123"/>
      <c r="FZ279" s="123"/>
      <c r="GJ279" s="123"/>
      <c r="GT279" s="123"/>
      <c r="HD279" s="123"/>
      <c r="HN279" s="123"/>
      <c r="HX279" s="123"/>
      <c r="IH279" s="123"/>
      <c r="IR279" s="123"/>
    </row>
    <row xmlns:x14ac="http://schemas.microsoft.com/office/spreadsheetml/2009/9/ac" r="280" s="3" customFormat="true" x14ac:dyDescent="0.25">
      <c r="A280" s="385"/>
      <c r="B280" s="123"/>
      <c r="L280" s="123"/>
      <c r="V280" s="123"/>
      <c r="AF280" s="123"/>
      <c r="AP280" s="123"/>
      <c r="AZ280" s="123"/>
      <c r="BJ280" s="123"/>
      <c r="BT280" s="123"/>
      <c r="BU280" s="123"/>
      <c r="CD280" s="123"/>
      <c r="CN280" s="123"/>
      <c r="CX280" s="123"/>
      <c r="DH280" s="123"/>
      <c r="DR280" s="123"/>
      <c r="EB280" s="123"/>
      <c r="EL280" s="123"/>
      <c r="EV280" s="123"/>
      <c r="FF280" s="123"/>
      <c r="FP280" s="123"/>
      <c r="FZ280" s="123"/>
      <c r="GJ280" s="123"/>
      <c r="GT280" s="123"/>
      <c r="HD280" s="123"/>
      <c r="HN280" s="123"/>
      <c r="HX280" s="123"/>
      <c r="IH280" s="123"/>
      <c r="IR280" s="123"/>
    </row>
    <row xmlns:x14ac="http://schemas.microsoft.com/office/spreadsheetml/2009/9/ac" r="281" s="3" customFormat="true" x14ac:dyDescent="0.25">
      <c r="A281" s="385"/>
      <c r="B281" s="123"/>
      <c r="L281" s="123"/>
      <c r="V281" s="123"/>
      <c r="AF281" s="123"/>
      <c r="AP281" s="123"/>
      <c r="AZ281" s="123"/>
      <c r="BJ281" s="123"/>
      <c r="BT281" s="123"/>
      <c r="BU281" s="123"/>
      <c r="CD281" s="123"/>
      <c r="CN281" s="123"/>
      <c r="CX281" s="123"/>
      <c r="DH281" s="123"/>
      <c r="DR281" s="123"/>
      <c r="EB281" s="123"/>
      <c r="EL281" s="123"/>
      <c r="EV281" s="123"/>
      <c r="FF281" s="123"/>
      <c r="FP281" s="123"/>
      <c r="FZ281" s="123"/>
      <c r="GJ281" s="123"/>
      <c r="GT281" s="123"/>
      <c r="HD281" s="123"/>
      <c r="HN281" s="123"/>
      <c r="HX281" s="123"/>
      <c r="IH281" s="123"/>
      <c r="IR281" s="123"/>
    </row>
    <row xmlns:x14ac="http://schemas.microsoft.com/office/spreadsheetml/2009/9/ac" r="282" s="3" customFormat="true" x14ac:dyDescent="0.25">
      <c r="A282" s="385"/>
      <c r="B282" s="123"/>
      <c r="L282" s="123"/>
      <c r="V282" s="123"/>
      <c r="AF282" s="123"/>
      <c r="AP282" s="123"/>
      <c r="AZ282" s="123"/>
      <c r="BJ282" s="123"/>
      <c r="BT282" s="123"/>
      <c r="BU282" s="123"/>
      <c r="CD282" s="123"/>
      <c r="CN282" s="123"/>
      <c r="CX282" s="123"/>
      <c r="DH282" s="123"/>
      <c r="DR282" s="123"/>
      <c r="EB282" s="123"/>
      <c r="EL282" s="123"/>
      <c r="EV282" s="123"/>
      <c r="FF282" s="123"/>
      <c r="FP282" s="123"/>
      <c r="FZ282" s="123"/>
      <c r="GJ282" s="123"/>
      <c r="GT282" s="123"/>
      <c r="HD282" s="123"/>
      <c r="HN282" s="123"/>
      <c r="HX282" s="123"/>
      <c r="IH282" s="123"/>
      <c r="IR282" s="123"/>
    </row>
    <row xmlns:x14ac="http://schemas.microsoft.com/office/spreadsheetml/2009/9/ac" r="283" s="3" customFormat="true" x14ac:dyDescent="0.25">
      <c r="A283" s="385"/>
      <c r="B283" s="123"/>
      <c r="L283" s="123"/>
      <c r="V283" s="123"/>
      <c r="AF283" s="123"/>
      <c r="AP283" s="123"/>
      <c r="AZ283" s="123"/>
      <c r="BJ283" s="123"/>
      <c r="BT283" s="123"/>
      <c r="BU283" s="123"/>
      <c r="CD283" s="123"/>
      <c r="CN283" s="123"/>
      <c r="CX283" s="123"/>
      <c r="DH283" s="123"/>
      <c r="DR283" s="123"/>
      <c r="EB283" s="123"/>
      <c r="EL283" s="123"/>
      <c r="EV283" s="123"/>
      <c r="FF283" s="123"/>
      <c r="FP283" s="123"/>
      <c r="FZ283" s="123"/>
      <c r="GJ283" s="123"/>
      <c r="GT283" s="123"/>
      <c r="HD283" s="123"/>
      <c r="HN283" s="123"/>
      <c r="HX283" s="123"/>
      <c r="IH283" s="123"/>
      <c r="IR283" s="123"/>
    </row>
    <row xmlns:x14ac="http://schemas.microsoft.com/office/spreadsheetml/2009/9/ac" r="284" s="3" customFormat="true" x14ac:dyDescent="0.25">
      <c r="A284" s="385"/>
      <c r="B284" s="123"/>
      <c r="L284" s="123"/>
      <c r="V284" s="123"/>
      <c r="AF284" s="123"/>
      <c r="AP284" s="123"/>
      <c r="AZ284" s="123"/>
      <c r="BJ284" s="123"/>
      <c r="BT284" s="123"/>
      <c r="BU284" s="123"/>
      <c r="CD284" s="123"/>
      <c r="CN284" s="123"/>
      <c r="CX284" s="123"/>
      <c r="DH284" s="123"/>
      <c r="DR284" s="123"/>
      <c r="EB284" s="123"/>
      <c r="EL284" s="123"/>
      <c r="EV284" s="123"/>
      <c r="FF284" s="123"/>
      <c r="FP284" s="123"/>
      <c r="FZ284" s="123"/>
      <c r="GJ284" s="123"/>
      <c r="GT284" s="123"/>
      <c r="HD284" s="123"/>
      <c r="HN284" s="123"/>
      <c r="HX284" s="123"/>
      <c r="IH284" s="123"/>
      <c r="IR284" s="123"/>
    </row>
    <row xmlns:x14ac="http://schemas.microsoft.com/office/spreadsheetml/2009/9/ac" r="285" s="3" customFormat="true" x14ac:dyDescent="0.25">
      <c r="A285" s="385"/>
      <c r="B285" s="123"/>
      <c r="L285" s="123"/>
      <c r="V285" s="123"/>
      <c r="AF285" s="123"/>
      <c r="AP285" s="123"/>
      <c r="AZ285" s="123"/>
      <c r="BJ285" s="123"/>
      <c r="BT285" s="123"/>
      <c r="BU285" s="123"/>
      <c r="CD285" s="123"/>
      <c r="CN285" s="123"/>
      <c r="CX285" s="123"/>
      <c r="DH285" s="123"/>
      <c r="DR285" s="123"/>
      <c r="EB285" s="123"/>
      <c r="EL285" s="123"/>
      <c r="EV285" s="123"/>
      <c r="FF285" s="123"/>
      <c r="FP285" s="123"/>
      <c r="FZ285" s="123"/>
      <c r="GJ285" s="123"/>
      <c r="GT285" s="123"/>
      <c r="HD285" s="123"/>
      <c r="HN285" s="123"/>
      <c r="HX285" s="123"/>
      <c r="IH285" s="123"/>
      <c r="IR285" s="123"/>
    </row>
    <row xmlns:x14ac="http://schemas.microsoft.com/office/spreadsheetml/2009/9/ac" r="286" s="3" customFormat="true" x14ac:dyDescent="0.25">
      <c r="A286" s="385"/>
      <c r="B286" s="123"/>
      <c r="L286" s="123"/>
      <c r="V286" s="123"/>
      <c r="AF286" s="123"/>
      <c r="AP286" s="123"/>
      <c r="AZ286" s="123"/>
      <c r="BJ286" s="123"/>
      <c r="BT286" s="123"/>
      <c r="BU286" s="123"/>
      <c r="CD286" s="123"/>
      <c r="CN286" s="123"/>
      <c r="CX286" s="123"/>
      <c r="DH286" s="123"/>
      <c r="DR286" s="123"/>
      <c r="EB286" s="123"/>
      <c r="EL286" s="123"/>
      <c r="EV286" s="123"/>
      <c r="FF286" s="123"/>
      <c r="FP286" s="123"/>
      <c r="FZ286" s="123"/>
      <c r="GJ286" s="123"/>
      <c r="GT286" s="123"/>
      <c r="HD286" s="123"/>
      <c r="HN286" s="123"/>
      <c r="HX286" s="123"/>
      <c r="IH286" s="123"/>
      <c r="IR286" s="123"/>
    </row>
    <row xmlns:x14ac="http://schemas.microsoft.com/office/spreadsheetml/2009/9/ac" r="287" s="3" customFormat="true" x14ac:dyDescent="0.25">
      <c r="A287" s="385"/>
      <c r="B287" s="123"/>
      <c r="L287" s="123"/>
      <c r="V287" s="123"/>
      <c r="AF287" s="123"/>
      <c r="AP287" s="123"/>
      <c r="AZ287" s="123"/>
      <c r="BJ287" s="123"/>
      <c r="BT287" s="123"/>
      <c r="BU287" s="123"/>
      <c r="CD287" s="123"/>
      <c r="CN287" s="123"/>
      <c r="CX287" s="123"/>
      <c r="DH287" s="123"/>
      <c r="DR287" s="123"/>
      <c r="EB287" s="123"/>
      <c r="EL287" s="123"/>
      <c r="EV287" s="123"/>
      <c r="FF287" s="123"/>
      <c r="FP287" s="123"/>
      <c r="FZ287" s="123"/>
      <c r="GJ287" s="123"/>
      <c r="GT287" s="123"/>
      <c r="HD287" s="123"/>
      <c r="HN287" s="123"/>
      <c r="HX287" s="123"/>
      <c r="IH287" s="123"/>
      <c r="IR287" s="123"/>
    </row>
    <row xmlns:x14ac="http://schemas.microsoft.com/office/spreadsheetml/2009/9/ac" r="288" s="3" customFormat="true" x14ac:dyDescent="0.25">
      <c r="A288" s="385"/>
      <c r="B288" s="123"/>
      <c r="L288" s="123"/>
      <c r="V288" s="123"/>
      <c r="AF288" s="123"/>
      <c r="AP288" s="123"/>
      <c r="AZ288" s="123"/>
      <c r="BJ288" s="123"/>
      <c r="BT288" s="123"/>
      <c r="BU288" s="123"/>
      <c r="CD288" s="123"/>
      <c r="CN288" s="123"/>
      <c r="CX288" s="123"/>
      <c r="DH288" s="123"/>
      <c r="DR288" s="123"/>
      <c r="EB288" s="123"/>
      <c r="EL288" s="123"/>
      <c r="EV288" s="123"/>
      <c r="FF288" s="123"/>
      <c r="FP288" s="123"/>
      <c r="FZ288" s="123"/>
      <c r="GJ288" s="123"/>
      <c r="GT288" s="123"/>
      <c r="HD288" s="123"/>
      <c r="HN288" s="123"/>
      <c r="HX288" s="123"/>
      <c r="IH288" s="123"/>
      <c r="IR288" s="123"/>
    </row>
    <row xmlns:x14ac="http://schemas.microsoft.com/office/spreadsheetml/2009/9/ac" r="289" s="3" customFormat="true" x14ac:dyDescent="0.25">
      <c r="A289" s="385"/>
      <c r="B289" s="123"/>
      <c r="L289" s="123"/>
      <c r="V289" s="123"/>
      <c r="AF289" s="123"/>
      <c r="AP289" s="123"/>
      <c r="AZ289" s="123"/>
      <c r="BJ289" s="123"/>
      <c r="BT289" s="123"/>
      <c r="BU289" s="123"/>
      <c r="CD289" s="123"/>
      <c r="CN289" s="123"/>
      <c r="CX289" s="123"/>
      <c r="DH289" s="123"/>
      <c r="DR289" s="123"/>
      <c r="EB289" s="123"/>
      <c r="EL289" s="123"/>
      <c r="EV289" s="123"/>
      <c r="FF289" s="123"/>
      <c r="FP289" s="123"/>
      <c r="FZ289" s="123"/>
      <c r="GJ289" s="123"/>
      <c r="GT289" s="123"/>
      <c r="HD289" s="123"/>
      <c r="HN289" s="123"/>
      <c r="HX289" s="123"/>
      <c r="IH289" s="123"/>
      <c r="IR289" s="123"/>
    </row>
    <row xmlns:x14ac="http://schemas.microsoft.com/office/spreadsheetml/2009/9/ac" r="290" s="3" customFormat="true" x14ac:dyDescent="0.25">
      <c r="A290" s="385"/>
      <c r="B290" s="123"/>
      <c r="L290" s="123"/>
      <c r="V290" s="123"/>
      <c r="AF290" s="123"/>
      <c r="AP290" s="123"/>
      <c r="AZ290" s="123"/>
      <c r="BJ290" s="123"/>
      <c r="BT290" s="123"/>
      <c r="BU290" s="123"/>
      <c r="CD290" s="123"/>
      <c r="CN290" s="123"/>
      <c r="CX290" s="123"/>
      <c r="DH290" s="123"/>
      <c r="DR290" s="123"/>
      <c r="EB290" s="123"/>
      <c r="EL290" s="123"/>
      <c r="EV290" s="123"/>
      <c r="FF290" s="123"/>
      <c r="FP290" s="123"/>
      <c r="FZ290" s="123"/>
      <c r="GJ290" s="123"/>
      <c r="GT290" s="123"/>
      <c r="HD290" s="123"/>
      <c r="HN290" s="123"/>
      <c r="HX290" s="123"/>
      <c r="IH290" s="123"/>
      <c r="IR290" s="123"/>
    </row>
    <row xmlns:x14ac="http://schemas.microsoft.com/office/spreadsheetml/2009/9/ac" r="291" s="3" customFormat="true" x14ac:dyDescent="0.25">
      <c r="A291" s="385"/>
      <c r="B291" s="123"/>
      <c r="L291" s="123"/>
      <c r="V291" s="123"/>
      <c r="AF291" s="123"/>
      <c r="AP291" s="123"/>
      <c r="AZ291" s="123"/>
      <c r="BJ291" s="123"/>
      <c r="BT291" s="123"/>
      <c r="BU291" s="123"/>
      <c r="CD291" s="123"/>
      <c r="CN291" s="123"/>
      <c r="CX291" s="123"/>
      <c r="DH291" s="123"/>
      <c r="DR291" s="123"/>
      <c r="EB291" s="123"/>
      <c r="EL291" s="123"/>
      <c r="EV291" s="123"/>
      <c r="FF291" s="123"/>
      <c r="FP291" s="123"/>
      <c r="FZ291" s="123"/>
      <c r="GJ291" s="123"/>
      <c r="GT291" s="123"/>
      <c r="HD291" s="123"/>
      <c r="HN291" s="123"/>
      <c r="HX291" s="123"/>
      <c r="IH291" s="123"/>
      <c r="IR291" s="123"/>
    </row>
    <row xmlns:x14ac="http://schemas.microsoft.com/office/spreadsheetml/2009/9/ac" r="292" s="3" customFormat="true" x14ac:dyDescent="0.25">
      <c r="A292" s="385"/>
      <c r="B292" s="123"/>
      <c r="L292" s="123"/>
      <c r="V292" s="123"/>
      <c r="AF292" s="123"/>
      <c r="AP292" s="123"/>
      <c r="AZ292" s="123"/>
      <c r="BJ292" s="123"/>
      <c r="BT292" s="123"/>
      <c r="BU292" s="123"/>
      <c r="CD292" s="123"/>
      <c r="CN292" s="123"/>
      <c r="CX292" s="123"/>
      <c r="DH292" s="123"/>
      <c r="DR292" s="123"/>
      <c r="EB292" s="123"/>
      <c r="EL292" s="123"/>
      <c r="EV292" s="123"/>
      <c r="FF292" s="123"/>
      <c r="FP292" s="123"/>
      <c r="FZ292" s="123"/>
      <c r="GJ292" s="123"/>
      <c r="GT292" s="123"/>
      <c r="HD292" s="123"/>
      <c r="HN292" s="123"/>
      <c r="HX292" s="123"/>
      <c r="IH292" s="123"/>
      <c r="IR292" s="123"/>
    </row>
    <row xmlns:x14ac="http://schemas.microsoft.com/office/spreadsheetml/2009/9/ac" r="293" s="3" customFormat="true" x14ac:dyDescent="0.25">
      <c r="A293" s="385"/>
      <c r="B293" s="123"/>
      <c r="L293" s="123"/>
      <c r="V293" s="123"/>
      <c r="AF293" s="123"/>
      <c r="AP293" s="123"/>
      <c r="AZ293" s="123"/>
      <c r="BJ293" s="123"/>
      <c r="BT293" s="123"/>
      <c r="BU293" s="123"/>
      <c r="CD293" s="123"/>
      <c r="CN293" s="123"/>
      <c r="CX293" s="123"/>
      <c r="DH293" s="123"/>
      <c r="DR293" s="123"/>
      <c r="EB293" s="123"/>
      <c r="EL293" s="123"/>
      <c r="EV293" s="123"/>
      <c r="FF293" s="123"/>
      <c r="FP293" s="123"/>
      <c r="FZ293" s="123"/>
      <c r="GJ293" s="123"/>
      <c r="GT293" s="123"/>
      <c r="HD293" s="123"/>
      <c r="HN293" s="123"/>
      <c r="HX293" s="123"/>
      <c r="IH293" s="123"/>
      <c r="IR293" s="123"/>
    </row>
    <row xmlns:x14ac="http://schemas.microsoft.com/office/spreadsheetml/2009/9/ac" r="294" s="3" customFormat="true" x14ac:dyDescent="0.25">
      <c r="A294" s="385"/>
      <c r="B294" s="123"/>
      <c r="L294" s="123"/>
      <c r="V294" s="123"/>
      <c r="AF294" s="123"/>
      <c r="AP294" s="123"/>
      <c r="AZ294" s="123"/>
      <c r="BJ294" s="123"/>
      <c r="BT294" s="123"/>
      <c r="BU294" s="123"/>
      <c r="CD294" s="123"/>
      <c r="CN294" s="123"/>
      <c r="CX294" s="123"/>
      <c r="DH294" s="123"/>
      <c r="DR294" s="123"/>
      <c r="EB294" s="123"/>
      <c r="EL294" s="123"/>
      <c r="EV294" s="123"/>
      <c r="FF294" s="123"/>
      <c r="FP294" s="123"/>
      <c r="FZ294" s="123"/>
      <c r="GJ294" s="123"/>
      <c r="GT294" s="123"/>
      <c r="HD294" s="123"/>
      <c r="HN294" s="123"/>
      <c r="HX294" s="123"/>
      <c r="IH294" s="123"/>
      <c r="IR294" s="123"/>
    </row>
    <row xmlns:x14ac="http://schemas.microsoft.com/office/spreadsheetml/2009/9/ac" r="295" s="3" customFormat="true" x14ac:dyDescent="0.25">
      <c r="A295" s="385"/>
      <c r="B295" s="123"/>
      <c r="L295" s="123"/>
      <c r="V295" s="123"/>
      <c r="AF295" s="123"/>
      <c r="AP295" s="123"/>
      <c r="AZ295" s="123"/>
      <c r="BJ295" s="123"/>
      <c r="BT295" s="123"/>
      <c r="BU295" s="123"/>
      <c r="CD295" s="123"/>
      <c r="CN295" s="123"/>
      <c r="CX295" s="123"/>
      <c r="DH295" s="123"/>
      <c r="DR295" s="123"/>
      <c r="EB295" s="123"/>
      <c r="EL295" s="123"/>
      <c r="EV295" s="123"/>
      <c r="FF295" s="123"/>
      <c r="FP295" s="123"/>
      <c r="FZ295" s="123"/>
      <c r="GJ295" s="123"/>
      <c r="GT295" s="123"/>
      <c r="HD295" s="123"/>
      <c r="HN295" s="123"/>
      <c r="HX295" s="123"/>
      <c r="IH295" s="123"/>
      <c r="IR295" s="123"/>
    </row>
    <row xmlns:x14ac="http://schemas.microsoft.com/office/spreadsheetml/2009/9/ac" r="296" s="3" customFormat="true" x14ac:dyDescent="0.25">
      <c r="A296" s="385"/>
      <c r="B296" s="123"/>
      <c r="L296" s="123"/>
      <c r="V296" s="123"/>
      <c r="AF296" s="123"/>
      <c r="AP296" s="123"/>
      <c r="AZ296" s="123"/>
      <c r="BJ296" s="123"/>
      <c r="BT296" s="123"/>
      <c r="BU296" s="123"/>
      <c r="CD296" s="123"/>
      <c r="CN296" s="123"/>
      <c r="CX296" s="123"/>
      <c r="DH296" s="123"/>
      <c r="DR296" s="123"/>
      <c r="EB296" s="123"/>
      <c r="EL296" s="123"/>
      <c r="EV296" s="123"/>
      <c r="FF296" s="123"/>
      <c r="FP296" s="123"/>
      <c r="FZ296" s="123"/>
      <c r="GJ296" s="123"/>
      <c r="GT296" s="123"/>
      <c r="HD296" s="123"/>
      <c r="HN296" s="123"/>
      <c r="HX296" s="123"/>
      <c r="IH296" s="123"/>
      <c r="IR296" s="123"/>
    </row>
    <row xmlns:x14ac="http://schemas.microsoft.com/office/spreadsheetml/2009/9/ac" r="297" s="3" customFormat="true" x14ac:dyDescent="0.25">
      <c r="A297" s="385"/>
      <c r="B297" s="123"/>
      <c r="L297" s="123"/>
      <c r="V297" s="123"/>
      <c r="AF297" s="123"/>
      <c r="AP297" s="123"/>
      <c r="AZ297" s="123"/>
      <c r="BJ297" s="123"/>
      <c r="BT297" s="123"/>
      <c r="BU297" s="123"/>
      <c r="CD297" s="123"/>
      <c r="CN297" s="123"/>
      <c r="CX297" s="123"/>
      <c r="DH297" s="123"/>
      <c r="DR297" s="123"/>
      <c r="EB297" s="123"/>
      <c r="EL297" s="123"/>
      <c r="EV297" s="123"/>
      <c r="FF297" s="123"/>
      <c r="FP297" s="123"/>
      <c r="FZ297" s="123"/>
      <c r="GJ297" s="123"/>
      <c r="GT297" s="123"/>
      <c r="HD297" s="123"/>
      <c r="HN297" s="123"/>
      <c r="HX297" s="123"/>
      <c r="IH297" s="123"/>
      <c r="IR297" s="123"/>
    </row>
    <row xmlns:x14ac="http://schemas.microsoft.com/office/spreadsheetml/2009/9/ac" r="298" s="3" customFormat="true" x14ac:dyDescent="0.25">
      <c r="A298" s="385"/>
      <c r="B298" s="123"/>
      <c r="L298" s="123"/>
      <c r="V298" s="123"/>
      <c r="AF298" s="123"/>
      <c r="AP298" s="123"/>
      <c r="AZ298" s="123"/>
      <c r="BJ298" s="123"/>
      <c r="BT298" s="123"/>
      <c r="BU298" s="123"/>
      <c r="CD298" s="123"/>
      <c r="CN298" s="123"/>
      <c r="CX298" s="123"/>
      <c r="DH298" s="123"/>
      <c r="DR298" s="123"/>
      <c r="EB298" s="123"/>
      <c r="EL298" s="123"/>
      <c r="EV298" s="123"/>
      <c r="FF298" s="123"/>
      <c r="FP298" s="123"/>
      <c r="FZ298" s="123"/>
      <c r="GJ298" s="123"/>
      <c r="GT298" s="123"/>
      <c r="HD298" s="123"/>
      <c r="HN298" s="123"/>
      <c r="HX298" s="123"/>
      <c r="IH298" s="123"/>
      <c r="IR298" s="123"/>
    </row>
    <row xmlns:x14ac="http://schemas.microsoft.com/office/spreadsheetml/2009/9/ac" r="299" s="3" customFormat="true" x14ac:dyDescent="0.25">
      <c r="A299" s="385"/>
      <c r="B299" s="123"/>
      <c r="L299" s="123"/>
      <c r="V299" s="123"/>
      <c r="AF299" s="123"/>
      <c r="AP299" s="123"/>
      <c r="AZ299" s="123"/>
      <c r="BJ299" s="123"/>
      <c r="BT299" s="123"/>
      <c r="BU299" s="123"/>
      <c r="CD299" s="123"/>
      <c r="CN299" s="123"/>
      <c r="CX299" s="123"/>
      <c r="DH299" s="123"/>
      <c r="DR299" s="123"/>
      <c r="EB299" s="123"/>
      <c r="EL299" s="123"/>
      <c r="EV299" s="123"/>
      <c r="FF299" s="123"/>
      <c r="FP299" s="123"/>
      <c r="FZ299" s="123"/>
      <c r="GJ299" s="123"/>
      <c r="GT299" s="123"/>
      <c r="HD299" s="123"/>
      <c r="HN299" s="123"/>
      <c r="HX299" s="123"/>
      <c r="IH299" s="123"/>
      <c r="IR299" s="123"/>
    </row>
    <row xmlns:x14ac="http://schemas.microsoft.com/office/spreadsheetml/2009/9/ac" r="300" s="3" customFormat="true" x14ac:dyDescent="0.25">
      <c r="A300" s="385"/>
      <c r="B300" s="123"/>
      <c r="L300" s="123"/>
      <c r="V300" s="123"/>
      <c r="AF300" s="123"/>
      <c r="AP300" s="123"/>
      <c r="AZ300" s="123"/>
      <c r="BJ300" s="123"/>
      <c r="BT300" s="123"/>
      <c r="BU300" s="123"/>
      <c r="CD300" s="123"/>
      <c r="CN300" s="123"/>
      <c r="CX300" s="123"/>
      <c r="DH300" s="123"/>
      <c r="DR300" s="123"/>
      <c r="EB300" s="123"/>
      <c r="EL300" s="123"/>
      <c r="EV300" s="123"/>
      <c r="FF300" s="123"/>
      <c r="FP300" s="123"/>
      <c r="FZ300" s="123"/>
      <c r="GJ300" s="123"/>
      <c r="GT300" s="123"/>
      <c r="HD300" s="123"/>
      <c r="HN300" s="123"/>
      <c r="HX300" s="123"/>
      <c r="IH300" s="123"/>
      <c r="IR300" s="123"/>
    </row>
    <row xmlns:x14ac="http://schemas.microsoft.com/office/spreadsheetml/2009/9/ac" r="301" s="3" customFormat="true" x14ac:dyDescent="0.25">
      <c r="A301" s="385"/>
      <c r="B301" s="123"/>
      <c r="L301" s="123"/>
      <c r="V301" s="123"/>
      <c r="AF301" s="123"/>
      <c r="AP301" s="123"/>
      <c r="AZ301" s="123"/>
      <c r="BJ301" s="123"/>
      <c r="BT301" s="123"/>
      <c r="BU301" s="123"/>
      <c r="CD301" s="123"/>
      <c r="CN301" s="123"/>
      <c r="CX301" s="123"/>
      <c r="DH301" s="123"/>
      <c r="DR301" s="123"/>
      <c r="EB301" s="123"/>
      <c r="EL301" s="123"/>
      <c r="EV301" s="123"/>
      <c r="FF301" s="123"/>
      <c r="FP301" s="123"/>
      <c r="FZ301" s="123"/>
      <c r="GJ301" s="123"/>
      <c r="GT301" s="123"/>
      <c r="HD301" s="123"/>
      <c r="HN301" s="123"/>
      <c r="HX301" s="123"/>
      <c r="IH301" s="123"/>
      <c r="IR301" s="123"/>
    </row>
    <row xmlns:x14ac="http://schemas.microsoft.com/office/spreadsheetml/2009/9/ac" r="302" s="3" customFormat="true" x14ac:dyDescent="0.25">
      <c r="A302" s="385"/>
      <c r="B302" s="123"/>
      <c r="L302" s="123"/>
      <c r="V302" s="123"/>
      <c r="AF302" s="123"/>
      <c r="AP302" s="123"/>
      <c r="AZ302" s="123"/>
      <c r="BJ302" s="123"/>
      <c r="BT302" s="123"/>
      <c r="BU302" s="123"/>
      <c r="CD302" s="123"/>
      <c r="CN302" s="123"/>
      <c r="CX302" s="123"/>
      <c r="DH302" s="123"/>
      <c r="DR302" s="123"/>
      <c r="EB302" s="123"/>
      <c r="EL302" s="123"/>
      <c r="EV302" s="123"/>
      <c r="FF302" s="123"/>
      <c r="FP302" s="123"/>
      <c r="FZ302" s="123"/>
      <c r="GJ302" s="123"/>
      <c r="GT302" s="123"/>
      <c r="HD302" s="123"/>
      <c r="HN302" s="123"/>
      <c r="HX302" s="123"/>
      <c r="IH302" s="123"/>
      <c r="IR302" s="123"/>
    </row>
    <row xmlns:x14ac="http://schemas.microsoft.com/office/spreadsheetml/2009/9/ac" r="303" s="3" customFormat="true" x14ac:dyDescent="0.25">
      <c r="A303" s="385"/>
      <c r="B303" s="123"/>
      <c r="L303" s="123"/>
      <c r="V303" s="123"/>
      <c r="AF303" s="123"/>
      <c r="AP303" s="123"/>
      <c r="AZ303" s="123"/>
      <c r="BJ303" s="123"/>
      <c r="BT303" s="123"/>
      <c r="BU303" s="123"/>
      <c r="CD303" s="123"/>
      <c r="CN303" s="123"/>
      <c r="CX303" s="123"/>
      <c r="DH303" s="123"/>
      <c r="DR303" s="123"/>
      <c r="EB303" s="123"/>
      <c r="EL303" s="123"/>
      <c r="EV303" s="123"/>
      <c r="FF303" s="123"/>
      <c r="FP303" s="123"/>
      <c r="FZ303" s="123"/>
      <c r="GJ303" s="123"/>
      <c r="GT303" s="123"/>
      <c r="HD303" s="123"/>
      <c r="HN303" s="123"/>
      <c r="HX303" s="123"/>
      <c r="IH303" s="123"/>
      <c r="IR303" s="123"/>
    </row>
    <row xmlns:x14ac="http://schemas.microsoft.com/office/spreadsheetml/2009/9/ac" r="304" s="3" customFormat="true" x14ac:dyDescent="0.25">
      <c r="A304" s="385"/>
      <c r="B304" s="123"/>
      <c r="L304" s="123"/>
      <c r="V304" s="123"/>
      <c r="AF304" s="123"/>
      <c r="AP304" s="123"/>
      <c r="AZ304" s="123"/>
      <c r="BJ304" s="123"/>
      <c r="BT304" s="123"/>
      <c r="BU304" s="123"/>
      <c r="CD304" s="123"/>
      <c r="CN304" s="123"/>
      <c r="CX304" s="123"/>
      <c r="DH304" s="123"/>
      <c r="DR304" s="123"/>
      <c r="EB304" s="123"/>
      <c r="EL304" s="123"/>
      <c r="EV304" s="123"/>
      <c r="FF304" s="123"/>
      <c r="FP304" s="123"/>
      <c r="FZ304" s="123"/>
      <c r="GJ304" s="123"/>
      <c r="GT304" s="123"/>
      <c r="HD304" s="123"/>
      <c r="HN304" s="123"/>
      <c r="HX304" s="123"/>
      <c r="IH304" s="123"/>
      <c r="IR304" s="123"/>
    </row>
    <row xmlns:x14ac="http://schemas.microsoft.com/office/spreadsheetml/2009/9/ac" r="305" s="3" customFormat="true" x14ac:dyDescent="0.25">
      <c r="A305" s="385"/>
      <c r="B305" s="123"/>
      <c r="L305" s="123"/>
      <c r="V305" s="123"/>
      <c r="AF305" s="123"/>
      <c r="AP305" s="123"/>
      <c r="AZ305" s="123"/>
      <c r="BJ305" s="123"/>
      <c r="BT305" s="123"/>
      <c r="BU305" s="123"/>
      <c r="CD305" s="123"/>
      <c r="CN305" s="123"/>
      <c r="CX305" s="123"/>
      <c r="DH305" s="123"/>
      <c r="DR305" s="123"/>
      <c r="EB305" s="123"/>
      <c r="EL305" s="123"/>
      <c r="EV305" s="123"/>
      <c r="FF305" s="123"/>
      <c r="FP305" s="123"/>
      <c r="FZ305" s="123"/>
      <c r="GJ305" s="123"/>
      <c r="GT305" s="123"/>
      <c r="HD305" s="123"/>
      <c r="HN305" s="123"/>
      <c r="HX305" s="123"/>
      <c r="IH305" s="123"/>
      <c r="IR305" s="123"/>
    </row>
    <row xmlns:x14ac="http://schemas.microsoft.com/office/spreadsheetml/2009/9/ac" r="306" s="3" customFormat="true" x14ac:dyDescent="0.25">
      <c r="A306" s="385"/>
      <c r="B306" s="123"/>
      <c r="L306" s="123"/>
      <c r="V306" s="123"/>
      <c r="AF306" s="123"/>
      <c r="AP306" s="123"/>
      <c r="AZ306" s="123"/>
      <c r="BJ306" s="123"/>
      <c r="BT306" s="123"/>
      <c r="BU306" s="123"/>
      <c r="CD306" s="123"/>
      <c r="CN306" s="123"/>
      <c r="CX306" s="123"/>
      <c r="DH306" s="123"/>
      <c r="DR306" s="123"/>
      <c r="EB306" s="123"/>
      <c r="EL306" s="123"/>
      <c r="EV306" s="123"/>
      <c r="FF306" s="123"/>
      <c r="FP306" s="123"/>
      <c r="FZ306" s="123"/>
      <c r="GJ306" s="123"/>
      <c r="GT306" s="123"/>
      <c r="HD306" s="123"/>
      <c r="HN306" s="123"/>
      <c r="HX306" s="123"/>
      <c r="IH306" s="123"/>
      <c r="IR306" s="123"/>
    </row>
    <row xmlns:x14ac="http://schemas.microsoft.com/office/spreadsheetml/2009/9/ac" r="307" s="3" customFormat="true" x14ac:dyDescent="0.25">
      <c r="A307" s="385"/>
      <c r="B307" s="123"/>
      <c r="L307" s="123"/>
      <c r="V307" s="123"/>
      <c r="AF307" s="123"/>
      <c r="AP307" s="123"/>
      <c r="AZ307" s="123"/>
      <c r="BJ307" s="123"/>
      <c r="BT307" s="123"/>
      <c r="BU307" s="123"/>
      <c r="CD307" s="123"/>
      <c r="CN307" s="123"/>
      <c r="CX307" s="123"/>
      <c r="DH307" s="123"/>
      <c r="DR307" s="123"/>
      <c r="EB307" s="123"/>
      <c r="EL307" s="123"/>
      <c r="EV307" s="123"/>
      <c r="FF307" s="123"/>
      <c r="FP307" s="123"/>
      <c r="FZ307" s="123"/>
      <c r="GJ307" s="123"/>
      <c r="GT307" s="123"/>
      <c r="HD307" s="123"/>
      <c r="HN307" s="123"/>
      <c r="HX307" s="123"/>
      <c r="IH307" s="123"/>
      <c r="IR307" s="123"/>
    </row>
    <row xmlns:x14ac="http://schemas.microsoft.com/office/spreadsheetml/2009/9/ac" r="308" s="3" customFormat="true" x14ac:dyDescent="0.25">
      <c r="A308" s="385"/>
      <c r="B308" s="123"/>
      <c r="L308" s="123"/>
      <c r="V308" s="123"/>
      <c r="AF308" s="123"/>
      <c r="AP308" s="123"/>
      <c r="AZ308" s="123"/>
      <c r="BJ308" s="123"/>
      <c r="BT308" s="123"/>
      <c r="BU308" s="123"/>
      <c r="CD308" s="123"/>
      <c r="CN308" s="123"/>
      <c r="CX308" s="123"/>
      <c r="DH308" s="123"/>
      <c r="DR308" s="123"/>
      <c r="EB308" s="123"/>
      <c r="EL308" s="123"/>
      <c r="EV308" s="123"/>
      <c r="FF308" s="123"/>
      <c r="FP308" s="123"/>
      <c r="FZ308" s="123"/>
      <c r="GJ308" s="123"/>
      <c r="GT308" s="123"/>
      <c r="HD308" s="123"/>
      <c r="HN308" s="123"/>
      <c r="HX308" s="123"/>
      <c r="IH308" s="123"/>
      <c r="IR308" s="123"/>
    </row>
    <row xmlns:x14ac="http://schemas.microsoft.com/office/spreadsheetml/2009/9/ac" r="309" s="3" customFormat="true" x14ac:dyDescent="0.25">
      <c r="A309" s="385"/>
      <c r="B309" s="123"/>
      <c r="L309" s="123"/>
      <c r="V309" s="123"/>
      <c r="AF309" s="123"/>
      <c r="AP309" s="123"/>
      <c r="AZ309" s="123"/>
      <c r="BJ309" s="123"/>
      <c r="BT309" s="123"/>
      <c r="BU309" s="123"/>
      <c r="CD309" s="123"/>
      <c r="CN309" s="123"/>
      <c r="CX309" s="123"/>
      <c r="DH309" s="123"/>
      <c r="DR309" s="123"/>
      <c r="EB309" s="123"/>
      <c r="EL309" s="123"/>
      <c r="EV309" s="123"/>
      <c r="FF309" s="123"/>
      <c r="FP309" s="123"/>
      <c r="FZ309" s="123"/>
      <c r="GJ309" s="123"/>
      <c r="GT309" s="123"/>
      <c r="HD309" s="123"/>
      <c r="HN309" s="123"/>
      <c r="HX309" s="123"/>
      <c r="IH309" s="123"/>
      <c r="IR309" s="123"/>
    </row>
    <row xmlns:x14ac="http://schemas.microsoft.com/office/spreadsheetml/2009/9/ac" r="310" s="3" customFormat="true" x14ac:dyDescent="0.25">
      <c r="A310" s="385"/>
      <c r="B310" s="123"/>
      <c r="L310" s="123"/>
      <c r="V310" s="123"/>
      <c r="AF310" s="123"/>
      <c r="AP310" s="123"/>
      <c r="AZ310" s="123"/>
      <c r="BJ310" s="123"/>
      <c r="BT310" s="123"/>
      <c r="BU310" s="123"/>
      <c r="CD310" s="123"/>
      <c r="CN310" s="123"/>
      <c r="CX310" s="123"/>
      <c r="DH310" s="123"/>
      <c r="DR310" s="123"/>
      <c r="EB310" s="123"/>
      <c r="EL310" s="123"/>
      <c r="EV310" s="123"/>
      <c r="FF310" s="123"/>
      <c r="FP310" s="123"/>
      <c r="FZ310" s="123"/>
      <c r="GJ310" s="123"/>
      <c r="GT310" s="123"/>
      <c r="HD310" s="123"/>
      <c r="HN310" s="123"/>
      <c r="HX310" s="123"/>
      <c r="IH310" s="123"/>
      <c r="IR310" s="123"/>
    </row>
    <row xmlns:x14ac="http://schemas.microsoft.com/office/spreadsheetml/2009/9/ac" r="311" s="3" customFormat="true" x14ac:dyDescent="0.25">
      <c r="A311" s="385"/>
      <c r="B311" s="123"/>
      <c r="L311" s="123"/>
      <c r="V311" s="123"/>
      <c r="AF311" s="123"/>
      <c r="AP311" s="123"/>
      <c r="AZ311" s="123"/>
      <c r="BJ311" s="123"/>
      <c r="BT311" s="123"/>
      <c r="BU311" s="123"/>
      <c r="CD311" s="123"/>
      <c r="CN311" s="123"/>
      <c r="CX311" s="123"/>
      <c r="DH311" s="123"/>
      <c r="DR311" s="123"/>
      <c r="EB311" s="123"/>
      <c r="EL311" s="123"/>
      <c r="EV311" s="123"/>
      <c r="FF311" s="123"/>
      <c r="FP311" s="123"/>
      <c r="FZ311" s="123"/>
      <c r="GJ311" s="123"/>
      <c r="GT311" s="123"/>
      <c r="HD311" s="123"/>
      <c r="HN311" s="123"/>
      <c r="HX311" s="123"/>
      <c r="IH311" s="123"/>
      <c r="IR311" s="123"/>
    </row>
    <row xmlns:x14ac="http://schemas.microsoft.com/office/spreadsheetml/2009/9/ac" r="312" s="3" customFormat="true" x14ac:dyDescent="0.25">
      <c r="A312" s="385"/>
      <c r="B312" s="123"/>
      <c r="L312" s="123"/>
      <c r="V312" s="123"/>
      <c r="AF312" s="123"/>
      <c r="AP312" s="123"/>
      <c r="AZ312" s="123"/>
      <c r="BJ312" s="123"/>
      <c r="BT312" s="123"/>
      <c r="BU312" s="123"/>
      <c r="CD312" s="123"/>
      <c r="CN312" s="123"/>
      <c r="CX312" s="123"/>
      <c r="DH312" s="123"/>
      <c r="DR312" s="123"/>
      <c r="EB312" s="123"/>
      <c r="EL312" s="123"/>
      <c r="EV312" s="123"/>
      <c r="FF312" s="123"/>
      <c r="FP312" s="123"/>
      <c r="FZ312" s="123"/>
      <c r="GJ312" s="123"/>
      <c r="GT312" s="123"/>
      <c r="HD312" s="123"/>
      <c r="HN312" s="123"/>
      <c r="HX312" s="123"/>
      <c r="IH312" s="123"/>
      <c r="IR312" s="123"/>
    </row>
    <row xmlns:x14ac="http://schemas.microsoft.com/office/spreadsheetml/2009/9/ac" r="313" s="3" customFormat="true" x14ac:dyDescent="0.25">
      <c r="A313" s="385"/>
      <c r="B313" s="123"/>
      <c r="L313" s="123"/>
      <c r="V313" s="123"/>
      <c r="AF313" s="123"/>
      <c r="AP313" s="123"/>
      <c r="AZ313" s="123"/>
      <c r="BJ313" s="123"/>
      <c r="BT313" s="123"/>
      <c r="BU313" s="123"/>
      <c r="CD313" s="123"/>
      <c r="CN313" s="123"/>
      <c r="CX313" s="123"/>
      <c r="DH313" s="123"/>
      <c r="DR313" s="123"/>
      <c r="EB313" s="123"/>
      <c r="EL313" s="123"/>
      <c r="EV313" s="123"/>
      <c r="FF313" s="123"/>
      <c r="FP313" s="123"/>
      <c r="FZ313" s="123"/>
      <c r="GJ313" s="123"/>
      <c r="GT313" s="123"/>
      <c r="HD313" s="123"/>
      <c r="HN313" s="123"/>
      <c r="HX313" s="123"/>
      <c r="IH313" s="123"/>
      <c r="IR313" s="123"/>
    </row>
    <row xmlns:x14ac="http://schemas.microsoft.com/office/spreadsheetml/2009/9/ac" r="314" s="3" customFormat="true" x14ac:dyDescent="0.25">
      <c r="A314" s="385"/>
      <c r="B314" s="123"/>
      <c r="L314" s="123"/>
      <c r="V314" s="123"/>
      <c r="AF314" s="123"/>
      <c r="AP314" s="123"/>
      <c r="AZ314" s="123"/>
      <c r="BJ314" s="123"/>
      <c r="BT314" s="123"/>
      <c r="BU314" s="123"/>
      <c r="CD314" s="123"/>
      <c r="CN314" s="123"/>
      <c r="CX314" s="123"/>
      <c r="DH314" s="123"/>
      <c r="DR314" s="123"/>
      <c r="EB314" s="123"/>
      <c r="EL314" s="123"/>
      <c r="EV314" s="123"/>
      <c r="FF314" s="123"/>
      <c r="FP314" s="123"/>
      <c r="FZ314" s="123"/>
      <c r="GJ314" s="123"/>
      <c r="GT314" s="123"/>
      <c r="HD314" s="123"/>
      <c r="HN314" s="123"/>
      <c r="HX314" s="123"/>
      <c r="IH314" s="123"/>
      <c r="IR314" s="123"/>
    </row>
    <row xmlns:x14ac="http://schemas.microsoft.com/office/spreadsheetml/2009/9/ac" r="315" s="3" customFormat="true" x14ac:dyDescent="0.25">
      <c r="A315" s="385"/>
      <c r="B315" s="123"/>
      <c r="L315" s="123"/>
      <c r="V315" s="123"/>
      <c r="AF315" s="123"/>
      <c r="AP315" s="123"/>
      <c r="AZ315" s="123"/>
      <c r="BJ315" s="123"/>
      <c r="BT315" s="123"/>
      <c r="BU315" s="123"/>
      <c r="CD315" s="123"/>
      <c r="CN315" s="123"/>
      <c r="CX315" s="123"/>
      <c r="DH315" s="123"/>
      <c r="DR315" s="123"/>
      <c r="EB315" s="123"/>
      <c r="EL315" s="123"/>
      <c r="EV315" s="123"/>
      <c r="FF315" s="123"/>
      <c r="FP315" s="123"/>
      <c r="FZ315" s="123"/>
      <c r="GJ315" s="123"/>
      <c r="GT315" s="123"/>
      <c r="HD315" s="123"/>
      <c r="HN315" s="123"/>
      <c r="HX315" s="123"/>
      <c r="IH315" s="123"/>
      <c r="IR315" s="123"/>
    </row>
    <row xmlns:x14ac="http://schemas.microsoft.com/office/spreadsheetml/2009/9/ac" r="316" s="3" customFormat="true" x14ac:dyDescent="0.25">
      <c r="A316" s="385"/>
      <c r="B316" s="123"/>
      <c r="L316" s="123"/>
      <c r="V316" s="123"/>
      <c r="AF316" s="123"/>
      <c r="AP316" s="123"/>
      <c r="AZ316" s="123"/>
      <c r="BJ316" s="123"/>
      <c r="BT316" s="123"/>
      <c r="BU316" s="123"/>
      <c r="CD316" s="123"/>
      <c r="CN316" s="123"/>
      <c r="CX316" s="123"/>
      <c r="DH316" s="123"/>
      <c r="DR316" s="123"/>
      <c r="EB316" s="123"/>
      <c r="EL316" s="123"/>
      <c r="EV316" s="123"/>
      <c r="FF316" s="123"/>
      <c r="FP316" s="123"/>
      <c r="FZ316" s="123"/>
      <c r="GJ316" s="123"/>
      <c r="GT316" s="123"/>
      <c r="HD316" s="123"/>
      <c r="HN316" s="123"/>
      <c r="HX316" s="123"/>
      <c r="IH316" s="123"/>
      <c r="IR316" s="123"/>
    </row>
    <row xmlns:x14ac="http://schemas.microsoft.com/office/spreadsheetml/2009/9/ac" r="317" s="3" customFormat="true" x14ac:dyDescent="0.25">
      <c r="A317" s="385"/>
      <c r="B317" s="123"/>
      <c r="L317" s="123"/>
      <c r="V317" s="123"/>
      <c r="AF317" s="123"/>
      <c r="AP317" s="123"/>
      <c r="AZ317" s="123"/>
      <c r="BJ317" s="123"/>
      <c r="BT317" s="123"/>
      <c r="BU317" s="123"/>
      <c r="CD317" s="123"/>
      <c r="CN317" s="123"/>
      <c r="CX317" s="123"/>
      <c r="DH317" s="123"/>
      <c r="DR317" s="123"/>
      <c r="EB317" s="123"/>
      <c r="EL317" s="123"/>
      <c r="EV317" s="123"/>
      <c r="FF317" s="123"/>
      <c r="FP317" s="123"/>
      <c r="FZ317" s="123"/>
      <c r="GJ317" s="123"/>
      <c r="GT317" s="123"/>
      <c r="HD317" s="123"/>
      <c r="HN317" s="123"/>
      <c r="HX317" s="123"/>
      <c r="IH317" s="123"/>
      <c r="IR317" s="123"/>
    </row>
    <row xmlns:x14ac="http://schemas.microsoft.com/office/spreadsheetml/2009/9/ac" r="318" s="3" customFormat="true" x14ac:dyDescent="0.25">
      <c r="A318" s="385"/>
      <c r="B318" s="123"/>
      <c r="L318" s="123"/>
      <c r="V318" s="123"/>
      <c r="AF318" s="123"/>
      <c r="AP318" s="123"/>
      <c r="AZ318" s="123"/>
      <c r="BJ318" s="123"/>
      <c r="BT318" s="123"/>
      <c r="BU318" s="123"/>
      <c r="CD318" s="123"/>
      <c r="CN318" s="123"/>
      <c r="CX318" s="123"/>
      <c r="DH318" s="123"/>
      <c r="DR318" s="123"/>
      <c r="EB318" s="123"/>
      <c r="EL318" s="123"/>
      <c r="EV318" s="123"/>
      <c r="FF318" s="123"/>
      <c r="FP318" s="123"/>
      <c r="FZ318" s="123"/>
      <c r="GJ318" s="123"/>
      <c r="GT318" s="123"/>
      <c r="HD318" s="123"/>
      <c r="HN318" s="123"/>
      <c r="HX318" s="123"/>
      <c r="IH318" s="123"/>
      <c r="IR318" s="123"/>
    </row>
    <row xmlns:x14ac="http://schemas.microsoft.com/office/spreadsheetml/2009/9/ac" r="319" s="3" customFormat="true" x14ac:dyDescent="0.25">
      <c r="A319" s="385"/>
      <c r="B319" s="123"/>
      <c r="L319" s="123"/>
      <c r="V319" s="123"/>
      <c r="AF319" s="123"/>
      <c r="AP319" s="123"/>
      <c r="AZ319" s="123"/>
      <c r="BJ319" s="123"/>
      <c r="BT319" s="123"/>
      <c r="BU319" s="123"/>
      <c r="CD319" s="123"/>
      <c r="CN319" s="123"/>
      <c r="CX319" s="123"/>
      <c r="DH319" s="123"/>
      <c r="DR319" s="123"/>
      <c r="EB319" s="123"/>
      <c r="EL319" s="123"/>
      <c r="EV319" s="123"/>
      <c r="FF319" s="123"/>
      <c r="FP319" s="123"/>
      <c r="FZ319" s="123"/>
      <c r="GJ319" s="123"/>
      <c r="GT319" s="123"/>
      <c r="HD319" s="123"/>
      <c r="HN319" s="123"/>
      <c r="HX319" s="123"/>
      <c r="IH319" s="123"/>
      <c r="IR319" s="123"/>
    </row>
    <row xmlns:x14ac="http://schemas.microsoft.com/office/spreadsheetml/2009/9/ac" r="320" s="3" customFormat="true" x14ac:dyDescent="0.25">
      <c r="A320" s="385"/>
      <c r="B320" s="123"/>
      <c r="L320" s="123"/>
      <c r="V320" s="123"/>
      <c r="AF320" s="123"/>
      <c r="AP320" s="123"/>
      <c r="AZ320" s="123"/>
      <c r="BJ320" s="123"/>
      <c r="BT320" s="123"/>
      <c r="BU320" s="123"/>
      <c r="CD320" s="123"/>
      <c r="CN320" s="123"/>
      <c r="CX320" s="123"/>
      <c r="DH320" s="123"/>
      <c r="DR320" s="123"/>
      <c r="EB320" s="123"/>
      <c r="EL320" s="123"/>
      <c r="EV320" s="123"/>
      <c r="FF320" s="123"/>
      <c r="FP320" s="123"/>
      <c r="FZ320" s="123"/>
      <c r="GJ320" s="123"/>
      <c r="GT320" s="123"/>
      <c r="HD320" s="123"/>
      <c r="HN320" s="123"/>
      <c r="HX320" s="123"/>
      <c r="IH320" s="123"/>
      <c r="IR320" s="123"/>
    </row>
    <row xmlns:x14ac="http://schemas.microsoft.com/office/spreadsheetml/2009/9/ac" r="321" s="3" customFormat="true" x14ac:dyDescent="0.25">
      <c r="A321" s="385"/>
      <c r="B321" s="123"/>
      <c r="L321" s="123"/>
      <c r="V321" s="123"/>
      <c r="AF321" s="123"/>
      <c r="AP321" s="123"/>
      <c r="AZ321" s="123"/>
      <c r="BJ321" s="123"/>
      <c r="BT321" s="123"/>
      <c r="BU321" s="123"/>
      <c r="CD321" s="123"/>
      <c r="CN321" s="123"/>
      <c r="CX321" s="123"/>
      <c r="DH321" s="123"/>
      <c r="DR321" s="123"/>
      <c r="EB321" s="123"/>
      <c r="EL321" s="123"/>
      <c r="EV321" s="123"/>
      <c r="FF321" s="123"/>
      <c r="FP321" s="123"/>
      <c r="FZ321" s="123"/>
      <c r="GJ321" s="123"/>
      <c r="GT321" s="123"/>
      <c r="HD321" s="123"/>
      <c r="HN321" s="123"/>
      <c r="HX321" s="123"/>
      <c r="IH321" s="123"/>
      <c r="IR321" s="123"/>
    </row>
    <row xmlns:x14ac="http://schemas.microsoft.com/office/spreadsheetml/2009/9/ac" r="322" s="3" customFormat="true" x14ac:dyDescent="0.25">
      <c r="A322" s="385"/>
      <c r="B322" s="123"/>
      <c r="L322" s="123"/>
      <c r="V322" s="123"/>
      <c r="AF322" s="123"/>
      <c r="AP322" s="123"/>
      <c r="AZ322" s="123"/>
      <c r="BJ322" s="123"/>
      <c r="BT322" s="123"/>
      <c r="BU322" s="123"/>
      <c r="CD322" s="123"/>
      <c r="CN322" s="123"/>
      <c r="CX322" s="123"/>
      <c r="DH322" s="123"/>
      <c r="DR322" s="123"/>
      <c r="EB322" s="123"/>
      <c r="EL322" s="123"/>
      <c r="EV322" s="123"/>
      <c r="FF322" s="123"/>
      <c r="FP322" s="123"/>
      <c r="FZ322" s="123"/>
      <c r="GJ322" s="123"/>
      <c r="GT322" s="123"/>
      <c r="HD322" s="123"/>
      <c r="HN322" s="123"/>
      <c r="HX322" s="123"/>
      <c r="IH322" s="123"/>
      <c r="IR322" s="123"/>
    </row>
    <row xmlns:x14ac="http://schemas.microsoft.com/office/spreadsheetml/2009/9/ac" r="323" s="3" customFormat="true" x14ac:dyDescent="0.25">
      <c r="A323" s="385"/>
      <c r="B323" s="123"/>
      <c r="L323" s="123"/>
      <c r="V323" s="123"/>
      <c r="AF323" s="123"/>
      <c r="AP323" s="123"/>
      <c r="AZ323" s="123"/>
      <c r="BJ323" s="123"/>
      <c r="BT323" s="123"/>
      <c r="BU323" s="123"/>
      <c r="CD323" s="123"/>
      <c r="CN323" s="123"/>
      <c r="CX323" s="123"/>
      <c r="DH323" s="123"/>
      <c r="DR323" s="123"/>
      <c r="EB323" s="123"/>
      <c r="EL323" s="123"/>
      <c r="EV323" s="123"/>
      <c r="FF323" s="123"/>
      <c r="FP323" s="123"/>
      <c r="FZ323" s="123"/>
      <c r="GJ323" s="123"/>
      <c r="GT323" s="123"/>
      <c r="HD323" s="123"/>
      <c r="HN323" s="123"/>
      <c r="HX323" s="123"/>
      <c r="IH323" s="123"/>
      <c r="IR323" s="123"/>
    </row>
    <row xmlns:x14ac="http://schemas.microsoft.com/office/spreadsheetml/2009/9/ac" r="324" s="3" customFormat="true" x14ac:dyDescent="0.25">
      <c r="A324" s="385"/>
      <c r="B324" s="123"/>
      <c r="L324" s="123"/>
      <c r="V324" s="123"/>
      <c r="AF324" s="123"/>
      <c r="AP324" s="123"/>
      <c r="AZ324" s="123"/>
      <c r="BJ324" s="123"/>
      <c r="BT324" s="123"/>
      <c r="BU324" s="123"/>
      <c r="CD324" s="123"/>
      <c r="CN324" s="123"/>
      <c r="CX324" s="123"/>
      <c r="DH324" s="123"/>
      <c r="DR324" s="123"/>
      <c r="EB324" s="123"/>
      <c r="EL324" s="123"/>
      <c r="EV324" s="123"/>
      <c r="FF324" s="123"/>
      <c r="FP324" s="123"/>
      <c r="FZ324" s="123"/>
      <c r="GJ324" s="123"/>
      <c r="GT324" s="123"/>
      <c r="HD324" s="123"/>
      <c r="HN324" s="123"/>
      <c r="HX324" s="123"/>
      <c r="IH324" s="123"/>
      <c r="IR324" s="123"/>
    </row>
    <row xmlns:x14ac="http://schemas.microsoft.com/office/spreadsheetml/2009/9/ac" r="325" s="3" customFormat="true" x14ac:dyDescent="0.25">
      <c r="A325" s="385"/>
      <c r="B325" s="123"/>
      <c r="L325" s="123"/>
      <c r="V325" s="123"/>
      <c r="AF325" s="123"/>
      <c r="AP325" s="123"/>
      <c r="AZ325" s="123"/>
      <c r="BJ325" s="123"/>
      <c r="BT325" s="123"/>
      <c r="BU325" s="123"/>
      <c r="CD325" s="123"/>
      <c r="CN325" s="123"/>
      <c r="CX325" s="123"/>
      <c r="DH325" s="123"/>
      <c r="DR325" s="123"/>
      <c r="EB325" s="123"/>
      <c r="EL325" s="123"/>
      <c r="EV325" s="123"/>
      <c r="FF325" s="123"/>
      <c r="FP325" s="123"/>
      <c r="FZ325" s="123"/>
      <c r="GJ325" s="123"/>
      <c r="GT325" s="123"/>
      <c r="HD325" s="123"/>
      <c r="HN325" s="123"/>
      <c r="HX325" s="123"/>
      <c r="IH325" s="123"/>
      <c r="IR325" s="123"/>
    </row>
    <row xmlns:x14ac="http://schemas.microsoft.com/office/spreadsheetml/2009/9/ac" r="326" s="3" customFormat="true" x14ac:dyDescent="0.25">
      <c r="A326" s="385"/>
      <c r="B326" s="123"/>
      <c r="L326" s="123"/>
      <c r="V326" s="123"/>
      <c r="AF326" s="123"/>
      <c r="AP326" s="123"/>
      <c r="AZ326" s="123"/>
      <c r="BJ326" s="123"/>
      <c r="BT326" s="123"/>
      <c r="BU326" s="123"/>
      <c r="CD326" s="123"/>
      <c r="CN326" s="123"/>
      <c r="CX326" s="123"/>
      <c r="DH326" s="123"/>
      <c r="DR326" s="123"/>
      <c r="EB326" s="123"/>
      <c r="EL326" s="123"/>
      <c r="EV326" s="123"/>
      <c r="FF326" s="123"/>
      <c r="FP326" s="123"/>
      <c r="FZ326" s="123"/>
      <c r="GJ326" s="123"/>
      <c r="GT326" s="123"/>
      <c r="HD326" s="123"/>
      <c r="HN326" s="123"/>
      <c r="HX326" s="123"/>
      <c r="IH326" s="123"/>
      <c r="IR326" s="123"/>
    </row>
    <row xmlns:x14ac="http://schemas.microsoft.com/office/spreadsheetml/2009/9/ac" r="327" s="3" customFormat="true" x14ac:dyDescent="0.25">
      <c r="A327" s="385"/>
      <c r="B327" s="123"/>
      <c r="L327" s="123"/>
      <c r="V327" s="123"/>
      <c r="AF327" s="123"/>
      <c r="AP327" s="123"/>
      <c r="AZ327" s="123"/>
      <c r="BJ327" s="123"/>
      <c r="BT327" s="123"/>
      <c r="BU327" s="123"/>
      <c r="CD327" s="123"/>
      <c r="CN327" s="123"/>
      <c r="CX327" s="123"/>
      <c r="DH327" s="123"/>
      <c r="DR327" s="123"/>
      <c r="EB327" s="123"/>
      <c r="EL327" s="123"/>
      <c r="EV327" s="123"/>
      <c r="FF327" s="123"/>
      <c r="FP327" s="123"/>
      <c r="FZ327" s="123"/>
      <c r="GJ327" s="123"/>
      <c r="GT327" s="123"/>
      <c r="HD327" s="123"/>
      <c r="HN327" s="123"/>
      <c r="HX327" s="123"/>
      <c r="IH327" s="123"/>
      <c r="IR327" s="123"/>
    </row>
    <row xmlns:x14ac="http://schemas.microsoft.com/office/spreadsheetml/2009/9/ac" r="328" s="3" customFormat="true" x14ac:dyDescent="0.25">
      <c r="A328" s="385"/>
      <c r="B328" s="123"/>
      <c r="L328" s="123"/>
      <c r="V328" s="123"/>
      <c r="AF328" s="123"/>
      <c r="AP328" s="123"/>
      <c r="AZ328" s="123"/>
      <c r="BJ328" s="123"/>
      <c r="BT328" s="123"/>
      <c r="BU328" s="123"/>
      <c r="CD328" s="123"/>
      <c r="CN328" s="123"/>
      <c r="CX328" s="123"/>
      <c r="DH328" s="123"/>
      <c r="DR328" s="123"/>
      <c r="EB328" s="123"/>
      <c r="EL328" s="123"/>
      <c r="EV328" s="123"/>
      <c r="FF328" s="123"/>
      <c r="FP328" s="123"/>
      <c r="FZ328" s="123"/>
      <c r="GJ328" s="123"/>
      <c r="GT328" s="123"/>
      <c r="HD328" s="123"/>
      <c r="HN328" s="123"/>
      <c r="HX328" s="123"/>
      <c r="IH328" s="123"/>
      <c r="IR328" s="123"/>
    </row>
    <row xmlns:x14ac="http://schemas.microsoft.com/office/spreadsheetml/2009/9/ac" r="329" s="3" customFormat="true" x14ac:dyDescent="0.25">
      <c r="A329" s="385"/>
      <c r="B329" s="123"/>
      <c r="L329" s="123"/>
      <c r="V329" s="123"/>
      <c r="AF329" s="123"/>
      <c r="AP329" s="123"/>
      <c r="AZ329" s="123"/>
      <c r="BJ329" s="123"/>
      <c r="BT329" s="123"/>
      <c r="BU329" s="123"/>
      <c r="CD329" s="123"/>
      <c r="CN329" s="123"/>
      <c r="CX329" s="123"/>
      <c r="DH329" s="123"/>
      <c r="DR329" s="123"/>
      <c r="EB329" s="123"/>
      <c r="EL329" s="123"/>
      <c r="EV329" s="123"/>
      <c r="FF329" s="123"/>
      <c r="FP329" s="123"/>
      <c r="FZ329" s="123"/>
      <c r="GJ329" s="123"/>
      <c r="GT329" s="123"/>
      <c r="HD329" s="123"/>
      <c r="HN329" s="123"/>
      <c r="HX329" s="123"/>
      <c r="IH329" s="123"/>
      <c r="IR329" s="123"/>
    </row>
    <row xmlns:x14ac="http://schemas.microsoft.com/office/spreadsheetml/2009/9/ac" r="330" s="3" customFormat="true" x14ac:dyDescent="0.25">
      <c r="A330" s="385"/>
      <c r="B330" s="123"/>
      <c r="L330" s="123"/>
      <c r="V330" s="123"/>
      <c r="AF330" s="123"/>
      <c r="AP330" s="123"/>
      <c r="AZ330" s="123"/>
      <c r="BJ330" s="123"/>
      <c r="BT330" s="123"/>
      <c r="BU330" s="123"/>
      <c r="CD330" s="123"/>
      <c r="CN330" s="123"/>
      <c r="CX330" s="123"/>
      <c r="DH330" s="123"/>
      <c r="DR330" s="123"/>
      <c r="EB330" s="123"/>
      <c r="EL330" s="123"/>
      <c r="EV330" s="123"/>
      <c r="FF330" s="123"/>
      <c r="FP330" s="123"/>
      <c r="FZ330" s="123"/>
      <c r="GJ330" s="123"/>
      <c r="GT330" s="123"/>
      <c r="HD330" s="123"/>
      <c r="HN330" s="123"/>
      <c r="HX330" s="123"/>
      <c r="IH330" s="123"/>
      <c r="IR330" s="123"/>
    </row>
    <row xmlns:x14ac="http://schemas.microsoft.com/office/spreadsheetml/2009/9/ac" r="331" s="3" customFormat="true" x14ac:dyDescent="0.25">
      <c r="A331" s="385"/>
      <c r="B331" s="123"/>
      <c r="L331" s="123"/>
      <c r="V331" s="123"/>
      <c r="AF331" s="123"/>
      <c r="AP331" s="123"/>
      <c r="AZ331" s="123"/>
      <c r="BJ331" s="123"/>
      <c r="BT331" s="123"/>
      <c r="BU331" s="123"/>
      <c r="CD331" s="123"/>
      <c r="CN331" s="123"/>
      <c r="CX331" s="123"/>
      <c r="DH331" s="123"/>
      <c r="DR331" s="123"/>
      <c r="EB331" s="123"/>
      <c r="EL331" s="123"/>
      <c r="EV331" s="123"/>
      <c r="FF331" s="123"/>
      <c r="FP331" s="123"/>
      <c r="FZ331" s="123"/>
      <c r="GJ331" s="123"/>
      <c r="GT331" s="123"/>
      <c r="HD331" s="123"/>
      <c r="HN331" s="123"/>
      <c r="HX331" s="123"/>
      <c r="IH331" s="123"/>
      <c r="IR331" s="123"/>
    </row>
    <row xmlns:x14ac="http://schemas.microsoft.com/office/spreadsheetml/2009/9/ac" r="332" s="3" customFormat="true" x14ac:dyDescent="0.25">
      <c r="A332" s="385"/>
      <c r="B332" s="123"/>
      <c r="L332" s="123"/>
      <c r="V332" s="123"/>
      <c r="AF332" s="123"/>
      <c r="AP332" s="123"/>
      <c r="AZ332" s="123"/>
      <c r="BJ332" s="123"/>
      <c r="BT332" s="123"/>
      <c r="BU332" s="123"/>
      <c r="CD332" s="123"/>
      <c r="CN332" s="123"/>
      <c r="CX332" s="123"/>
      <c r="DH332" s="123"/>
      <c r="DR332" s="123"/>
      <c r="EB332" s="123"/>
      <c r="EL332" s="123"/>
      <c r="EV332" s="123"/>
      <c r="FF332" s="123"/>
      <c r="FP332" s="123"/>
      <c r="FZ332" s="123"/>
      <c r="GJ332" s="123"/>
      <c r="GT332" s="123"/>
      <c r="HD332" s="123"/>
      <c r="HN332" s="123"/>
      <c r="HX332" s="123"/>
      <c r="IH332" s="123"/>
      <c r="IR332" s="123"/>
    </row>
    <row xmlns:x14ac="http://schemas.microsoft.com/office/spreadsheetml/2009/9/ac" r="333" s="3" customFormat="true" x14ac:dyDescent="0.25">
      <c r="A333" s="385"/>
      <c r="B333" s="123"/>
      <c r="L333" s="123"/>
      <c r="V333" s="123"/>
      <c r="AF333" s="123"/>
      <c r="AP333" s="123"/>
      <c r="AZ333" s="123"/>
      <c r="BJ333" s="123"/>
      <c r="BT333" s="123"/>
      <c r="BU333" s="123"/>
      <c r="CD333" s="123"/>
      <c r="CN333" s="123"/>
      <c r="CX333" s="123"/>
      <c r="DH333" s="123"/>
      <c r="DR333" s="123"/>
      <c r="EB333" s="123"/>
      <c r="EL333" s="123"/>
      <c r="EV333" s="123"/>
      <c r="FF333" s="123"/>
      <c r="FP333" s="123"/>
      <c r="FZ333" s="123"/>
      <c r="GJ333" s="123"/>
      <c r="GT333" s="123"/>
      <c r="HD333" s="123"/>
      <c r="HN333" s="123"/>
      <c r="HX333" s="123"/>
      <c r="IH333" s="123"/>
      <c r="IR333" s="123"/>
    </row>
    <row xmlns:x14ac="http://schemas.microsoft.com/office/spreadsheetml/2009/9/ac" r="334" s="3" customFormat="true" x14ac:dyDescent="0.25">
      <c r="A334" s="385"/>
      <c r="B334" s="123"/>
      <c r="L334" s="123"/>
      <c r="V334" s="123"/>
      <c r="AF334" s="123"/>
      <c r="AP334" s="123"/>
      <c r="AZ334" s="123"/>
      <c r="BJ334" s="123"/>
      <c r="BT334" s="123"/>
      <c r="BU334" s="123"/>
      <c r="CD334" s="123"/>
      <c r="CN334" s="123"/>
      <c r="CX334" s="123"/>
      <c r="DH334" s="123"/>
      <c r="DR334" s="123"/>
      <c r="EB334" s="123"/>
      <c r="EL334" s="123"/>
      <c r="EV334" s="123"/>
      <c r="FF334" s="123"/>
      <c r="FP334" s="123"/>
      <c r="FZ334" s="123"/>
      <c r="GJ334" s="123"/>
      <c r="GT334" s="123"/>
      <c r="HD334" s="123"/>
      <c r="HN334" s="123"/>
      <c r="HX334" s="123"/>
      <c r="IH334" s="123"/>
      <c r="IR334" s="123"/>
    </row>
    <row xmlns:x14ac="http://schemas.microsoft.com/office/spreadsheetml/2009/9/ac" r="335" s="3" customFormat="true" x14ac:dyDescent="0.25">
      <c r="A335" s="385"/>
      <c r="B335" s="123"/>
      <c r="L335" s="123"/>
      <c r="V335" s="123"/>
      <c r="AF335" s="123"/>
      <c r="AP335" s="123"/>
      <c r="AZ335" s="123"/>
      <c r="BJ335" s="123"/>
      <c r="BT335" s="123"/>
      <c r="BU335" s="123"/>
      <c r="CD335" s="123"/>
      <c r="CN335" s="123"/>
      <c r="CX335" s="123"/>
      <c r="DH335" s="123"/>
      <c r="DR335" s="123"/>
      <c r="EB335" s="123"/>
      <c r="EL335" s="123"/>
      <c r="EV335" s="123"/>
      <c r="FF335" s="123"/>
      <c r="FP335" s="123"/>
      <c r="FZ335" s="123"/>
      <c r="GJ335" s="123"/>
      <c r="GT335" s="123"/>
      <c r="HD335" s="123"/>
      <c r="HN335" s="123"/>
      <c r="HX335" s="123"/>
      <c r="IH335" s="123"/>
      <c r="IR335" s="123"/>
    </row>
    <row xmlns:x14ac="http://schemas.microsoft.com/office/spreadsheetml/2009/9/ac" r="336" s="3" customFormat="true" x14ac:dyDescent="0.25">
      <c r="A336" s="385"/>
      <c r="B336" s="123"/>
      <c r="L336" s="123"/>
      <c r="V336" s="123"/>
      <c r="AF336" s="123"/>
      <c r="AP336" s="123"/>
      <c r="AZ336" s="123"/>
      <c r="BJ336" s="123"/>
      <c r="BT336" s="123"/>
      <c r="BU336" s="123"/>
      <c r="CD336" s="123"/>
      <c r="CN336" s="123"/>
      <c r="CX336" s="123"/>
      <c r="DH336" s="123"/>
      <c r="DR336" s="123"/>
      <c r="EB336" s="123"/>
      <c r="EL336" s="123"/>
      <c r="EV336" s="123"/>
      <c r="FF336" s="123"/>
      <c r="FP336" s="123"/>
      <c r="FZ336" s="123"/>
      <c r="GJ336" s="123"/>
      <c r="GT336" s="123"/>
      <c r="HD336" s="123"/>
      <c r="HN336" s="123"/>
      <c r="HX336" s="123"/>
      <c r="IH336" s="123"/>
      <c r="IR336" s="123"/>
    </row>
    <row xmlns:x14ac="http://schemas.microsoft.com/office/spreadsheetml/2009/9/ac" r="337" s="3" customFormat="true" x14ac:dyDescent="0.25">
      <c r="A337" s="385"/>
      <c r="B337" s="123"/>
      <c r="L337" s="123"/>
      <c r="V337" s="123"/>
      <c r="AF337" s="123"/>
      <c r="AP337" s="123"/>
      <c r="AZ337" s="123"/>
      <c r="BJ337" s="123"/>
      <c r="BT337" s="123"/>
      <c r="BU337" s="123"/>
      <c r="CD337" s="123"/>
      <c r="CN337" s="123"/>
      <c r="CX337" s="123"/>
      <c r="DH337" s="123"/>
      <c r="DR337" s="123"/>
      <c r="EB337" s="123"/>
      <c r="EL337" s="123"/>
      <c r="EV337" s="123"/>
      <c r="FF337" s="123"/>
      <c r="FP337" s="123"/>
      <c r="FZ337" s="123"/>
      <c r="GJ337" s="123"/>
      <c r="GT337" s="123"/>
      <c r="HD337" s="123"/>
      <c r="HN337" s="123"/>
      <c r="HX337" s="123"/>
      <c r="IH337" s="123"/>
      <c r="IR337" s="123"/>
    </row>
    <row xmlns:x14ac="http://schemas.microsoft.com/office/spreadsheetml/2009/9/ac" r="338" s="3" customFormat="true" x14ac:dyDescent="0.25">
      <c r="A338" s="385"/>
      <c r="B338" s="123"/>
      <c r="L338" s="123"/>
      <c r="V338" s="123"/>
      <c r="AF338" s="123"/>
      <c r="AP338" s="123"/>
      <c r="AZ338" s="123"/>
      <c r="BJ338" s="123"/>
      <c r="BT338" s="123"/>
      <c r="BU338" s="123"/>
      <c r="CD338" s="123"/>
      <c r="CN338" s="123"/>
      <c r="CX338" s="123"/>
      <c r="DH338" s="123"/>
      <c r="DR338" s="123"/>
      <c r="EB338" s="123"/>
      <c r="EL338" s="123"/>
      <c r="EV338" s="123"/>
      <c r="FF338" s="123"/>
      <c r="FP338" s="123"/>
      <c r="FZ338" s="123"/>
      <c r="GJ338" s="123"/>
      <c r="GT338" s="123"/>
      <c r="HD338" s="123"/>
      <c r="HN338" s="123"/>
      <c r="HX338" s="123"/>
      <c r="IH338" s="123"/>
      <c r="IR338" s="123"/>
    </row>
    <row xmlns:x14ac="http://schemas.microsoft.com/office/spreadsheetml/2009/9/ac" r="339" s="3" customFormat="true" x14ac:dyDescent="0.25">
      <c r="A339" s="385"/>
      <c r="B339" s="123"/>
      <c r="L339" s="123"/>
      <c r="V339" s="123"/>
      <c r="AF339" s="123"/>
      <c r="AP339" s="123"/>
      <c r="AZ339" s="123"/>
      <c r="BJ339" s="123"/>
      <c r="BT339" s="123"/>
      <c r="BU339" s="123"/>
      <c r="CD339" s="123"/>
      <c r="CN339" s="123"/>
      <c r="CX339" s="123"/>
      <c r="DH339" s="123"/>
      <c r="DR339" s="123"/>
      <c r="EB339" s="123"/>
      <c r="EL339" s="123"/>
      <c r="EV339" s="123"/>
      <c r="FF339" s="123"/>
      <c r="FP339" s="123"/>
      <c r="FZ339" s="123"/>
      <c r="GJ339" s="123"/>
      <c r="GT339" s="123"/>
      <c r="HD339" s="123"/>
      <c r="HN339" s="123"/>
      <c r="HX339" s="123"/>
      <c r="IH339" s="123"/>
      <c r="IR339" s="123"/>
    </row>
    <row xmlns:x14ac="http://schemas.microsoft.com/office/spreadsheetml/2009/9/ac" r="340" s="3" customFormat="true" x14ac:dyDescent="0.25">
      <c r="A340" s="385"/>
      <c r="B340" s="123"/>
      <c r="L340" s="123"/>
      <c r="V340" s="123"/>
      <c r="AF340" s="123"/>
      <c r="AP340" s="123"/>
      <c r="AZ340" s="123"/>
      <c r="BJ340" s="123"/>
      <c r="BT340" s="123"/>
      <c r="BU340" s="123"/>
      <c r="CD340" s="123"/>
      <c r="CN340" s="123"/>
      <c r="CX340" s="123"/>
      <c r="DH340" s="123"/>
      <c r="DR340" s="123"/>
      <c r="EB340" s="123"/>
      <c r="EL340" s="123"/>
      <c r="EV340" s="123"/>
      <c r="FF340" s="123"/>
      <c r="FP340" s="123"/>
      <c r="FZ340" s="123"/>
      <c r="GJ340" s="123"/>
      <c r="GT340" s="123"/>
      <c r="HD340" s="123"/>
      <c r="HN340" s="123"/>
      <c r="HX340" s="123"/>
      <c r="IH340" s="123"/>
      <c r="IR340" s="123"/>
    </row>
    <row xmlns:x14ac="http://schemas.microsoft.com/office/spreadsheetml/2009/9/ac" r="341" s="3" customFormat="true" x14ac:dyDescent="0.25">
      <c r="A341" s="385"/>
      <c r="B341" s="123"/>
      <c r="L341" s="123"/>
      <c r="V341" s="123"/>
      <c r="AF341" s="123"/>
      <c r="AP341" s="123"/>
      <c r="AZ341" s="123"/>
      <c r="BJ341" s="123"/>
      <c r="BT341" s="123"/>
      <c r="BU341" s="123"/>
      <c r="CD341" s="123"/>
      <c r="CN341" s="123"/>
      <c r="CX341" s="123"/>
      <c r="DH341" s="123"/>
      <c r="DR341" s="123"/>
      <c r="EB341" s="123"/>
      <c r="EL341" s="123"/>
      <c r="EV341" s="123"/>
      <c r="FF341" s="123"/>
      <c r="FP341" s="123"/>
      <c r="FZ341" s="123"/>
      <c r="GJ341" s="123"/>
      <c r="GT341" s="123"/>
      <c r="HD341" s="123"/>
      <c r="HN341" s="123"/>
      <c r="HX341" s="123"/>
      <c r="IH341" s="123"/>
      <c r="IR341" s="123"/>
    </row>
    <row xmlns:x14ac="http://schemas.microsoft.com/office/spreadsheetml/2009/9/ac" r="342" s="3" customFormat="true" x14ac:dyDescent="0.25">
      <c r="A342" s="385"/>
      <c r="B342" s="123"/>
      <c r="L342" s="123"/>
      <c r="V342" s="123"/>
      <c r="AF342" s="123"/>
      <c r="AP342" s="123"/>
      <c r="AZ342" s="123"/>
      <c r="BJ342" s="123"/>
      <c r="BT342" s="123"/>
      <c r="BU342" s="123"/>
      <c r="CD342" s="123"/>
      <c r="CN342" s="123"/>
      <c r="CX342" s="123"/>
      <c r="DH342" s="123"/>
      <c r="DR342" s="123"/>
      <c r="EB342" s="123"/>
      <c r="EL342" s="123"/>
      <c r="EV342" s="123"/>
      <c r="FF342" s="123"/>
      <c r="FP342" s="123"/>
      <c r="FZ342" s="123"/>
      <c r="GJ342" s="123"/>
      <c r="GT342" s="123"/>
      <c r="HD342" s="123"/>
      <c r="HN342" s="123"/>
      <c r="HX342" s="123"/>
      <c r="IH342" s="123"/>
      <c r="IR342" s="123"/>
    </row>
    <row xmlns:x14ac="http://schemas.microsoft.com/office/spreadsheetml/2009/9/ac" r="343" s="3" customFormat="true" x14ac:dyDescent="0.25">
      <c r="A343" s="385"/>
      <c r="B343" s="123"/>
      <c r="L343" s="123"/>
      <c r="V343" s="123"/>
      <c r="AF343" s="123"/>
      <c r="AP343" s="123"/>
      <c r="AZ343" s="123"/>
      <c r="BJ343" s="123"/>
      <c r="BT343" s="123"/>
      <c r="BU343" s="123"/>
      <c r="CD343" s="123"/>
      <c r="CN343" s="123"/>
      <c r="CX343" s="123"/>
      <c r="DH343" s="123"/>
      <c r="DR343" s="123"/>
      <c r="EB343" s="123"/>
      <c r="EL343" s="123"/>
      <c r="EV343" s="123"/>
      <c r="FF343" s="123"/>
      <c r="FP343" s="123"/>
      <c r="FZ343" s="123"/>
      <c r="GJ343" s="123"/>
      <c r="GT343" s="123"/>
      <c r="HD343" s="123"/>
      <c r="HN343" s="123"/>
      <c r="HX343" s="123"/>
      <c r="IH343" s="123"/>
      <c r="IR343" s="123"/>
    </row>
    <row xmlns:x14ac="http://schemas.microsoft.com/office/spreadsheetml/2009/9/ac" r="344" s="3" customFormat="true" x14ac:dyDescent="0.25">
      <c r="A344" s="385"/>
      <c r="B344" s="123"/>
      <c r="L344" s="123"/>
      <c r="V344" s="123"/>
      <c r="AF344" s="123"/>
      <c r="AP344" s="123"/>
      <c r="AZ344" s="123"/>
      <c r="BJ344" s="123"/>
      <c r="BT344" s="123"/>
      <c r="BU344" s="123"/>
      <c r="CD344" s="123"/>
      <c r="CN344" s="123"/>
      <c r="CX344" s="123"/>
      <c r="DH344" s="123"/>
      <c r="DR344" s="123"/>
      <c r="EB344" s="123"/>
      <c r="EL344" s="123"/>
      <c r="EV344" s="123"/>
      <c r="FF344" s="123"/>
      <c r="FP344" s="123"/>
      <c r="FZ344" s="123"/>
      <c r="GJ344" s="123"/>
      <c r="GT344" s="123"/>
      <c r="HD344" s="123"/>
      <c r="HN344" s="123"/>
      <c r="HX344" s="123"/>
      <c r="IH344" s="123"/>
      <c r="IR344" s="123"/>
    </row>
    <row xmlns:x14ac="http://schemas.microsoft.com/office/spreadsheetml/2009/9/ac" r="345" s="3" customFormat="true" x14ac:dyDescent="0.25">
      <c r="A345" s="385"/>
      <c r="B345" s="123"/>
      <c r="L345" s="123"/>
      <c r="V345" s="123"/>
      <c r="AF345" s="123"/>
      <c r="AP345" s="123"/>
      <c r="AZ345" s="123"/>
      <c r="BJ345" s="123"/>
      <c r="BT345" s="123"/>
      <c r="BU345" s="123"/>
      <c r="CD345" s="123"/>
      <c r="CN345" s="123"/>
      <c r="CX345" s="123"/>
      <c r="DH345" s="123"/>
      <c r="DR345" s="123"/>
      <c r="EB345" s="123"/>
      <c r="EL345" s="123"/>
      <c r="EV345" s="123"/>
      <c r="FF345" s="123"/>
      <c r="FP345" s="123"/>
      <c r="FZ345" s="123"/>
      <c r="GJ345" s="123"/>
      <c r="GT345" s="123"/>
      <c r="HD345" s="123"/>
      <c r="HN345" s="123"/>
      <c r="HX345" s="123"/>
      <c r="IH345" s="123"/>
      <c r="IR345" s="123"/>
    </row>
    <row xmlns:x14ac="http://schemas.microsoft.com/office/spreadsheetml/2009/9/ac" r="346" s="3" customFormat="true" x14ac:dyDescent="0.25">
      <c r="A346" s="385"/>
      <c r="B346" s="123"/>
      <c r="L346" s="123"/>
      <c r="V346" s="123"/>
      <c r="AF346" s="123"/>
      <c r="AP346" s="123"/>
      <c r="AZ346" s="123"/>
      <c r="BJ346" s="123"/>
      <c r="BT346" s="123"/>
      <c r="BU346" s="123"/>
      <c r="CD346" s="123"/>
      <c r="CN346" s="123"/>
      <c r="CX346" s="123"/>
      <c r="DH346" s="123"/>
      <c r="DR346" s="123"/>
      <c r="EB346" s="123"/>
      <c r="EL346" s="123"/>
      <c r="EV346" s="123"/>
      <c r="FF346" s="123"/>
      <c r="FP346" s="123"/>
      <c r="FZ346" s="123"/>
      <c r="GJ346" s="123"/>
      <c r="GT346" s="123"/>
      <c r="HD346" s="123"/>
      <c r="HN346" s="123"/>
      <c r="HX346" s="123"/>
      <c r="IH346" s="123"/>
      <c r="IR346" s="123"/>
    </row>
    <row xmlns:x14ac="http://schemas.microsoft.com/office/spreadsheetml/2009/9/ac" r="347" s="3" customFormat="true" x14ac:dyDescent="0.25">
      <c r="A347" s="385"/>
      <c r="B347" s="123"/>
      <c r="L347" s="123"/>
      <c r="V347" s="123"/>
      <c r="AF347" s="123"/>
      <c r="AP347" s="123"/>
      <c r="AZ347" s="123"/>
      <c r="BJ347" s="123"/>
      <c r="BT347" s="123"/>
      <c r="BU347" s="123"/>
      <c r="CD347" s="123"/>
      <c r="CN347" s="123"/>
      <c r="CX347" s="123"/>
      <c r="DH347" s="123"/>
      <c r="DR347" s="123"/>
      <c r="EB347" s="123"/>
      <c r="EL347" s="123"/>
      <c r="EV347" s="123"/>
      <c r="FF347" s="123"/>
      <c r="FP347" s="123"/>
      <c r="FZ347" s="123"/>
      <c r="GJ347" s="123"/>
      <c r="GT347" s="123"/>
      <c r="HD347" s="123"/>
      <c r="HN347" s="123"/>
      <c r="HX347" s="123"/>
      <c r="IH347" s="123"/>
      <c r="IR347" s="123"/>
    </row>
    <row xmlns:x14ac="http://schemas.microsoft.com/office/spreadsheetml/2009/9/ac" r="348" s="3" customFormat="true" x14ac:dyDescent="0.25">
      <c r="A348" s="385"/>
      <c r="B348" s="123"/>
      <c r="L348" s="123"/>
      <c r="V348" s="123"/>
      <c r="AF348" s="123"/>
      <c r="AP348" s="123"/>
      <c r="AZ348" s="123"/>
      <c r="BJ348" s="123"/>
      <c r="BT348" s="123"/>
      <c r="BU348" s="123"/>
      <c r="CD348" s="123"/>
      <c r="CN348" s="123"/>
      <c r="CX348" s="123"/>
      <c r="DH348" s="123"/>
      <c r="DR348" s="123"/>
      <c r="EB348" s="123"/>
      <c r="EL348" s="123"/>
      <c r="EV348" s="123"/>
      <c r="FF348" s="123"/>
      <c r="FP348" s="123"/>
      <c r="FZ348" s="123"/>
      <c r="GJ348" s="123"/>
      <c r="GT348" s="123"/>
      <c r="HD348" s="123"/>
      <c r="HN348" s="123"/>
      <c r="HX348" s="123"/>
      <c r="IH348" s="123"/>
      <c r="IR348" s="123"/>
    </row>
    <row xmlns:x14ac="http://schemas.microsoft.com/office/spreadsheetml/2009/9/ac" r="349" s="3" customFormat="true" x14ac:dyDescent="0.25">
      <c r="A349" s="385"/>
      <c r="B349" s="123"/>
      <c r="L349" s="123"/>
      <c r="V349" s="123"/>
      <c r="AF349" s="123"/>
      <c r="AP349" s="123"/>
      <c r="AZ349" s="123"/>
      <c r="BJ349" s="123"/>
      <c r="BT349" s="123"/>
      <c r="BU349" s="123"/>
      <c r="CD349" s="123"/>
      <c r="CN349" s="123"/>
      <c r="CX349" s="123"/>
      <c r="DH349" s="123"/>
      <c r="DR349" s="123"/>
      <c r="EB349" s="123"/>
      <c r="EL349" s="123"/>
      <c r="EV349" s="123"/>
      <c r="FF349" s="123"/>
      <c r="FP349" s="123"/>
      <c r="FZ349" s="123"/>
      <c r="GJ349" s="123"/>
      <c r="GT349" s="123"/>
      <c r="HD349" s="123"/>
      <c r="HN349" s="123"/>
      <c r="HX349" s="123"/>
      <c r="IH349" s="123"/>
      <c r="IR349" s="123"/>
    </row>
    <row xmlns:x14ac="http://schemas.microsoft.com/office/spreadsheetml/2009/9/ac" r="350" s="3" customFormat="true" x14ac:dyDescent="0.25">
      <c r="A350" s="385"/>
      <c r="B350" s="123"/>
      <c r="L350" s="123"/>
      <c r="V350" s="123"/>
      <c r="AF350" s="123"/>
      <c r="AP350" s="123"/>
      <c r="AZ350" s="123"/>
      <c r="BJ350" s="123"/>
      <c r="BT350" s="123"/>
      <c r="BU350" s="123"/>
      <c r="CD350" s="123"/>
      <c r="CN350" s="123"/>
      <c r="CX350" s="123"/>
      <c r="DH350" s="123"/>
      <c r="DR350" s="123"/>
      <c r="EB350" s="123"/>
      <c r="EL350" s="123"/>
      <c r="EV350" s="123"/>
      <c r="FF350" s="123"/>
      <c r="FP350" s="123"/>
      <c r="FZ350" s="123"/>
      <c r="GJ350" s="123"/>
      <c r="GT350" s="123"/>
      <c r="HD350" s="123"/>
      <c r="HN350" s="123"/>
      <c r="HX350" s="123"/>
      <c r="IH350" s="123"/>
      <c r="IR350" s="123"/>
    </row>
    <row xmlns:x14ac="http://schemas.microsoft.com/office/spreadsheetml/2009/9/ac" r="351" s="3" customFormat="true" x14ac:dyDescent="0.25">
      <c r="A351" s="385"/>
      <c r="B351" s="123"/>
      <c r="L351" s="123"/>
      <c r="V351" s="123"/>
      <c r="AF351" s="123"/>
      <c r="AP351" s="123"/>
      <c r="AZ351" s="123"/>
      <c r="BJ351" s="123"/>
      <c r="BT351" s="123"/>
      <c r="BU351" s="123"/>
      <c r="CD351" s="123"/>
      <c r="CN351" s="123"/>
      <c r="CX351" s="123"/>
      <c r="DH351" s="123"/>
      <c r="DR351" s="123"/>
      <c r="EB351" s="123"/>
      <c r="EL351" s="123"/>
      <c r="EV351" s="123"/>
      <c r="FF351" s="123"/>
      <c r="FP351" s="123"/>
      <c r="FZ351" s="123"/>
      <c r="GJ351" s="123"/>
      <c r="GT351" s="123"/>
      <c r="HD351" s="123"/>
      <c r="HN351" s="123"/>
      <c r="HX351" s="123"/>
      <c r="IH351" s="123"/>
      <c r="IR351" s="123"/>
    </row>
    <row xmlns:x14ac="http://schemas.microsoft.com/office/spreadsheetml/2009/9/ac" r="352" s="3" customFormat="true" x14ac:dyDescent="0.25">
      <c r="A352" s="385"/>
      <c r="B352" s="123"/>
      <c r="L352" s="123"/>
      <c r="V352" s="123"/>
      <c r="AF352" s="123"/>
      <c r="AP352" s="123"/>
      <c r="AZ352" s="123"/>
      <c r="BJ352" s="123"/>
      <c r="BT352" s="123"/>
      <c r="BU352" s="123"/>
      <c r="CD352" s="123"/>
      <c r="CN352" s="123"/>
      <c r="CX352" s="123"/>
      <c r="DH352" s="123"/>
      <c r="DR352" s="123"/>
      <c r="EB352" s="123"/>
      <c r="EL352" s="123"/>
      <c r="EV352" s="123"/>
      <c r="FF352" s="123"/>
      <c r="FP352" s="123"/>
      <c r="FZ352" s="123"/>
      <c r="GJ352" s="123"/>
      <c r="GT352" s="123"/>
      <c r="HD352" s="123"/>
      <c r="HN352" s="123"/>
      <c r="HX352" s="123"/>
      <c r="IH352" s="123"/>
      <c r="IR352" s="123"/>
    </row>
    <row xmlns:x14ac="http://schemas.microsoft.com/office/spreadsheetml/2009/9/ac" r="353" s="3" customFormat="true" x14ac:dyDescent="0.25">
      <c r="A353" s="385"/>
      <c r="B353" s="123"/>
      <c r="L353" s="123"/>
      <c r="V353" s="123"/>
      <c r="AF353" s="123"/>
      <c r="AP353" s="123"/>
      <c r="AZ353" s="123"/>
      <c r="BJ353" s="123"/>
      <c r="BT353" s="123"/>
      <c r="BU353" s="123"/>
      <c r="CD353" s="123"/>
      <c r="CN353" s="123"/>
      <c r="CX353" s="123"/>
      <c r="DH353" s="123"/>
      <c r="DR353" s="123"/>
      <c r="EB353" s="123"/>
      <c r="EL353" s="123"/>
      <c r="EV353" s="123"/>
      <c r="FF353" s="123"/>
      <c r="FP353" s="123"/>
      <c r="FZ353" s="123"/>
      <c r="GJ353" s="123"/>
      <c r="GT353" s="123"/>
      <c r="HD353" s="123"/>
      <c r="HN353" s="123"/>
      <c r="HX353" s="123"/>
      <c r="IH353" s="123"/>
      <c r="IR353" s="123"/>
    </row>
    <row xmlns:x14ac="http://schemas.microsoft.com/office/spreadsheetml/2009/9/ac" r="354" s="3" customFormat="true" x14ac:dyDescent="0.25">
      <c r="A354" s="385"/>
      <c r="B354" s="123"/>
      <c r="L354" s="123"/>
      <c r="V354" s="123"/>
      <c r="AF354" s="123"/>
      <c r="AP354" s="123"/>
      <c r="AZ354" s="123"/>
      <c r="BJ354" s="123"/>
      <c r="BT354" s="123"/>
      <c r="BU354" s="123"/>
      <c r="CD354" s="123"/>
      <c r="CN354" s="123"/>
      <c r="CX354" s="123"/>
      <c r="DH354" s="123"/>
      <c r="DR354" s="123"/>
      <c r="EB354" s="123"/>
      <c r="EL354" s="123"/>
      <c r="EV354" s="123"/>
      <c r="FF354" s="123"/>
      <c r="FP354" s="123"/>
      <c r="FZ354" s="123"/>
      <c r="GJ354" s="123"/>
      <c r="GT354" s="123"/>
      <c r="HD354" s="123"/>
      <c r="HN354" s="123"/>
      <c r="HX354" s="123"/>
      <c r="IH354" s="123"/>
      <c r="IR354" s="123"/>
    </row>
    <row xmlns:x14ac="http://schemas.microsoft.com/office/spreadsheetml/2009/9/ac" r="355" s="3" customFormat="true" x14ac:dyDescent="0.25">
      <c r="A355" s="385"/>
      <c r="B355" s="123"/>
      <c r="L355" s="123"/>
      <c r="V355" s="123"/>
      <c r="AF355" s="123"/>
      <c r="AP355" s="123"/>
      <c r="AZ355" s="123"/>
      <c r="BJ355" s="123"/>
      <c r="BT355" s="123"/>
      <c r="BU355" s="123"/>
      <c r="CD355" s="123"/>
      <c r="CN355" s="123"/>
      <c r="CX355" s="123"/>
      <c r="DH355" s="123"/>
      <c r="DR355" s="123"/>
      <c r="EB355" s="123"/>
      <c r="EL355" s="123"/>
      <c r="EV355" s="123"/>
      <c r="FF355" s="123"/>
      <c r="FP355" s="123"/>
      <c r="FZ355" s="123"/>
      <c r="GJ355" s="123"/>
      <c r="GT355" s="123"/>
      <c r="HD355" s="123"/>
      <c r="HN355" s="123"/>
      <c r="HX355" s="123"/>
      <c r="IH355" s="123"/>
      <c r="IR355" s="123"/>
    </row>
    <row xmlns:x14ac="http://schemas.microsoft.com/office/spreadsheetml/2009/9/ac" r="356" s="3" customFormat="true" x14ac:dyDescent="0.25">
      <c r="A356" s="385"/>
      <c r="B356" s="123"/>
      <c r="L356" s="123"/>
      <c r="V356" s="123"/>
      <c r="AF356" s="123"/>
      <c r="AP356" s="123"/>
      <c r="AZ356" s="123"/>
      <c r="BJ356" s="123"/>
      <c r="BT356" s="123"/>
      <c r="BU356" s="123"/>
      <c r="CD356" s="123"/>
      <c r="CN356" s="123"/>
      <c r="CX356" s="123"/>
      <c r="DH356" s="123"/>
      <c r="DR356" s="123"/>
      <c r="EB356" s="123"/>
      <c r="EL356" s="123"/>
      <c r="EV356" s="123"/>
      <c r="FF356" s="123"/>
      <c r="FP356" s="123"/>
      <c r="FZ356" s="123"/>
      <c r="GJ356" s="123"/>
      <c r="GT356" s="123"/>
      <c r="HD356" s="123"/>
      <c r="HN356" s="123"/>
      <c r="HX356" s="123"/>
      <c r="IH356" s="123"/>
      <c r="IR356" s="123"/>
    </row>
    <row xmlns:x14ac="http://schemas.microsoft.com/office/spreadsheetml/2009/9/ac" r="357" s="3" customFormat="true" x14ac:dyDescent="0.25">
      <c r="A357" s="385"/>
      <c r="B357" s="123"/>
      <c r="L357" s="123"/>
      <c r="V357" s="123"/>
      <c r="AF357" s="123"/>
      <c r="AP357" s="123"/>
      <c r="AZ357" s="123"/>
      <c r="BJ357" s="123"/>
      <c r="BT357" s="123"/>
      <c r="BU357" s="123"/>
      <c r="CD357" s="123"/>
      <c r="CN357" s="123"/>
      <c r="CX357" s="123"/>
      <c r="DH357" s="123"/>
      <c r="DR357" s="123"/>
      <c r="EB357" s="123"/>
      <c r="EL357" s="123"/>
      <c r="EV357" s="123"/>
      <c r="FF357" s="123"/>
      <c r="FP357" s="123"/>
      <c r="FZ357" s="123"/>
      <c r="GJ357" s="123"/>
      <c r="GT357" s="123"/>
      <c r="HD357" s="123"/>
      <c r="HN357" s="123"/>
      <c r="HX357" s="123"/>
      <c r="IH357" s="123"/>
      <c r="IR357" s="123"/>
    </row>
    <row xmlns:x14ac="http://schemas.microsoft.com/office/spreadsheetml/2009/9/ac" r="358" s="3" customFormat="true" x14ac:dyDescent="0.25">
      <c r="A358" s="385"/>
      <c r="B358" s="123"/>
      <c r="L358" s="123"/>
      <c r="V358" s="123"/>
      <c r="AF358" s="123"/>
      <c r="AP358" s="123"/>
      <c r="AZ358" s="123"/>
      <c r="BJ358" s="123"/>
      <c r="BT358" s="123"/>
      <c r="BU358" s="123"/>
      <c r="CD358" s="123"/>
      <c r="CN358" s="123"/>
      <c r="CX358" s="123"/>
      <c r="DH358" s="123"/>
      <c r="DR358" s="123"/>
      <c r="EB358" s="123"/>
      <c r="EL358" s="123"/>
      <c r="EV358" s="123"/>
      <c r="FF358" s="123"/>
      <c r="FP358" s="123"/>
      <c r="FZ358" s="123"/>
      <c r="GJ358" s="123"/>
      <c r="GT358" s="123"/>
      <c r="HD358" s="123"/>
      <c r="HN358" s="123"/>
      <c r="HX358" s="123"/>
      <c r="IH358" s="123"/>
      <c r="IR358" s="123"/>
    </row>
    <row xmlns:x14ac="http://schemas.microsoft.com/office/spreadsheetml/2009/9/ac" r="359" s="3" customFormat="true" x14ac:dyDescent="0.25">
      <c r="A359" s="385"/>
      <c r="B359" s="123"/>
      <c r="L359" s="123"/>
      <c r="V359" s="123"/>
      <c r="AF359" s="123"/>
      <c r="AP359" s="123"/>
      <c r="AZ359" s="123"/>
      <c r="BJ359" s="123"/>
      <c r="BT359" s="123"/>
      <c r="BU359" s="123"/>
      <c r="CD359" s="123"/>
      <c r="CN359" s="123"/>
      <c r="CX359" s="123"/>
      <c r="DH359" s="123"/>
      <c r="DR359" s="123"/>
      <c r="EB359" s="123"/>
      <c r="EL359" s="123"/>
      <c r="EV359" s="123"/>
      <c r="FF359" s="123"/>
      <c r="FP359" s="123"/>
      <c r="FZ359" s="123"/>
      <c r="GJ359" s="123"/>
      <c r="GT359" s="123"/>
      <c r="HD359" s="123"/>
      <c r="HN359" s="123"/>
      <c r="HX359" s="123"/>
      <c r="IH359" s="123"/>
      <c r="IR359" s="123"/>
    </row>
    <row xmlns:x14ac="http://schemas.microsoft.com/office/spreadsheetml/2009/9/ac" r="360" s="3" customFormat="true" x14ac:dyDescent="0.25">
      <c r="A360" s="385"/>
      <c r="B360" s="123"/>
      <c r="L360" s="123"/>
      <c r="V360" s="123"/>
      <c r="AF360" s="123"/>
      <c r="AP360" s="123"/>
      <c r="AZ360" s="123"/>
      <c r="BJ360" s="123"/>
      <c r="BT360" s="123"/>
      <c r="BU360" s="123"/>
      <c r="CD360" s="123"/>
      <c r="CN360" s="123"/>
      <c r="CX360" s="123"/>
      <c r="DH360" s="123"/>
      <c r="DR360" s="123"/>
      <c r="EB360" s="123"/>
      <c r="EL360" s="123"/>
      <c r="EV360" s="123"/>
      <c r="FF360" s="123"/>
      <c r="FP360" s="123"/>
      <c r="FZ360" s="123"/>
      <c r="GJ360" s="123"/>
      <c r="GT360" s="123"/>
      <c r="HD360" s="123"/>
      <c r="HN360" s="123"/>
      <c r="HX360" s="123"/>
      <c r="IH360" s="123"/>
      <c r="IR360" s="123"/>
    </row>
    <row xmlns:x14ac="http://schemas.microsoft.com/office/spreadsheetml/2009/9/ac" r="361" s="3" customFormat="true" x14ac:dyDescent="0.25">
      <c r="A361" s="385"/>
      <c r="B361" s="123"/>
      <c r="L361" s="123"/>
      <c r="V361" s="123"/>
      <c r="AF361" s="123"/>
      <c r="AP361" s="123"/>
      <c r="AZ361" s="123"/>
      <c r="BJ361" s="123"/>
      <c r="BT361" s="123"/>
      <c r="BU361" s="123"/>
      <c r="CD361" s="123"/>
      <c r="CN361" s="123"/>
      <c r="CX361" s="123"/>
      <c r="DH361" s="123"/>
      <c r="DR361" s="123"/>
      <c r="EB361" s="123"/>
      <c r="EL361" s="123"/>
      <c r="EV361" s="123"/>
      <c r="FF361" s="123"/>
      <c r="FP361" s="123"/>
      <c r="FZ361" s="123"/>
      <c r="GJ361" s="123"/>
      <c r="GT361" s="123"/>
      <c r="HD361" s="123"/>
      <c r="HN361" s="123"/>
      <c r="HX361" s="123"/>
      <c r="IH361" s="123"/>
      <c r="IR361" s="123"/>
    </row>
    <row xmlns:x14ac="http://schemas.microsoft.com/office/spreadsheetml/2009/9/ac" r="362" s="3" customFormat="true" x14ac:dyDescent="0.25">
      <c r="A362" s="385"/>
      <c r="B362" s="123"/>
      <c r="L362" s="123"/>
      <c r="V362" s="123"/>
      <c r="AF362" s="123"/>
      <c r="AP362" s="123"/>
      <c r="AZ362" s="123"/>
      <c r="BJ362" s="123"/>
      <c r="BT362" s="123"/>
      <c r="BU362" s="123"/>
      <c r="CD362" s="123"/>
      <c r="CN362" s="123"/>
      <c r="CX362" s="123"/>
      <c r="DH362" s="123"/>
      <c r="DR362" s="123"/>
      <c r="EB362" s="123"/>
      <c r="EL362" s="123"/>
      <c r="EV362" s="123"/>
      <c r="FF362" s="123"/>
      <c r="FP362" s="123"/>
      <c r="FZ362" s="123"/>
      <c r="GJ362" s="123"/>
      <c r="GT362" s="123"/>
      <c r="HD362" s="123"/>
      <c r="HN362" s="123"/>
      <c r="HX362" s="123"/>
      <c r="IH362" s="123"/>
      <c r="IR362" s="123"/>
    </row>
    <row xmlns:x14ac="http://schemas.microsoft.com/office/spreadsheetml/2009/9/ac" r="363" s="3" customFormat="true" x14ac:dyDescent="0.25">
      <c r="A363" s="385"/>
      <c r="B363" s="123"/>
      <c r="L363" s="123"/>
      <c r="V363" s="123"/>
      <c r="AF363" s="123"/>
      <c r="AP363" s="123"/>
      <c r="AZ363" s="123"/>
      <c r="BJ363" s="123"/>
      <c r="BT363" s="123"/>
      <c r="BU363" s="123"/>
      <c r="CD363" s="123"/>
      <c r="CN363" s="123"/>
      <c r="CX363" s="123"/>
      <c r="DH363" s="123"/>
      <c r="DR363" s="123"/>
      <c r="EB363" s="123"/>
      <c r="EL363" s="123"/>
      <c r="EV363" s="123"/>
      <c r="FF363" s="123"/>
      <c r="FP363" s="123"/>
      <c r="FZ363" s="123"/>
      <c r="GJ363" s="123"/>
      <c r="GT363" s="123"/>
      <c r="HD363" s="123"/>
      <c r="HN363" s="123"/>
      <c r="HX363" s="123"/>
      <c r="IH363" s="123"/>
      <c r="IR363" s="123"/>
    </row>
    <row xmlns:x14ac="http://schemas.microsoft.com/office/spreadsheetml/2009/9/ac" r="364" s="3" customFormat="true" x14ac:dyDescent="0.25">
      <c r="A364" s="385"/>
      <c r="B364" s="123"/>
      <c r="L364" s="123"/>
      <c r="V364" s="123"/>
      <c r="AF364" s="123"/>
      <c r="AP364" s="123"/>
      <c r="AZ364" s="123"/>
      <c r="BJ364" s="123"/>
      <c r="BT364" s="123"/>
      <c r="BU364" s="123"/>
      <c r="CD364" s="123"/>
      <c r="CN364" s="123"/>
      <c r="CX364" s="123"/>
      <c r="DH364" s="123"/>
      <c r="DR364" s="123"/>
      <c r="EB364" s="123"/>
      <c r="EL364" s="123"/>
      <c r="EV364" s="123"/>
      <c r="FF364" s="123"/>
      <c r="FP364" s="123"/>
      <c r="FZ364" s="123"/>
      <c r="GJ364" s="123"/>
      <c r="GT364" s="123"/>
      <c r="HD364" s="123"/>
      <c r="HN364" s="123"/>
      <c r="HX364" s="123"/>
      <c r="IH364" s="123"/>
      <c r="IR364" s="123"/>
    </row>
    <row xmlns:x14ac="http://schemas.microsoft.com/office/spreadsheetml/2009/9/ac" r="365" s="3" customFormat="true" x14ac:dyDescent="0.25">
      <c r="A365" s="385"/>
      <c r="B365" s="123"/>
      <c r="L365" s="123"/>
      <c r="V365" s="123"/>
      <c r="AF365" s="123"/>
      <c r="AP365" s="123"/>
      <c r="AZ365" s="123"/>
      <c r="BJ365" s="123"/>
      <c r="BT365" s="123"/>
      <c r="BU365" s="123"/>
      <c r="CD365" s="123"/>
      <c r="CN365" s="123"/>
      <c r="CX365" s="123"/>
      <c r="DH365" s="123"/>
      <c r="DR365" s="123"/>
      <c r="EB365" s="123"/>
      <c r="EL365" s="123"/>
      <c r="EV365" s="123"/>
      <c r="FF365" s="123"/>
      <c r="FP365" s="123"/>
      <c r="FZ365" s="123"/>
      <c r="GJ365" s="123"/>
      <c r="GT365" s="123"/>
      <c r="HD365" s="123"/>
      <c r="HN365" s="123"/>
      <c r="HX365" s="123"/>
      <c r="IH365" s="123"/>
      <c r="IR365" s="123"/>
    </row>
    <row xmlns:x14ac="http://schemas.microsoft.com/office/spreadsheetml/2009/9/ac" r="366" s="3" customFormat="true" x14ac:dyDescent="0.25">
      <c r="A366" s="385"/>
      <c r="B366" s="123"/>
      <c r="L366" s="123"/>
      <c r="V366" s="123"/>
      <c r="AF366" s="123"/>
      <c r="AP366" s="123"/>
      <c r="AZ366" s="123"/>
      <c r="BJ366" s="123"/>
      <c r="BT366" s="123"/>
      <c r="BU366" s="123"/>
      <c r="CD366" s="123"/>
      <c r="CN366" s="123"/>
      <c r="CX366" s="123"/>
      <c r="DH366" s="123"/>
      <c r="DR366" s="123"/>
      <c r="EB366" s="123"/>
      <c r="EL366" s="123"/>
      <c r="EV366" s="123"/>
      <c r="FF366" s="123"/>
      <c r="FP366" s="123"/>
      <c r="FZ366" s="123"/>
      <c r="GJ366" s="123"/>
      <c r="GT366" s="123"/>
      <c r="HD366" s="123"/>
      <c r="HN366" s="123"/>
      <c r="HX366" s="123"/>
      <c r="IH366" s="123"/>
      <c r="IR366" s="123"/>
    </row>
    <row xmlns:x14ac="http://schemas.microsoft.com/office/spreadsheetml/2009/9/ac" r="367" s="3" customFormat="true" x14ac:dyDescent="0.25">
      <c r="A367" s="385"/>
      <c r="B367" s="123"/>
      <c r="L367" s="123"/>
      <c r="V367" s="123"/>
      <c r="AF367" s="123"/>
      <c r="AP367" s="123"/>
      <c r="AZ367" s="123"/>
      <c r="BJ367" s="123"/>
      <c r="BT367" s="123"/>
      <c r="BU367" s="123"/>
      <c r="CD367" s="123"/>
      <c r="CN367" s="123"/>
      <c r="CX367" s="123"/>
      <c r="DH367" s="123"/>
      <c r="DR367" s="123"/>
      <c r="EB367" s="123"/>
      <c r="EL367" s="123"/>
      <c r="EV367" s="123"/>
      <c r="FF367" s="123"/>
      <c r="FP367" s="123"/>
      <c r="FZ367" s="123"/>
      <c r="GJ367" s="123"/>
      <c r="GT367" s="123"/>
      <c r="HD367" s="123"/>
      <c r="HN367" s="123"/>
      <c r="HX367" s="123"/>
      <c r="IH367" s="123"/>
      <c r="IR367" s="123"/>
    </row>
    <row xmlns:x14ac="http://schemas.microsoft.com/office/spreadsheetml/2009/9/ac" r="368" s="3" customFormat="true" x14ac:dyDescent="0.25">
      <c r="A368" s="385"/>
      <c r="B368" s="123"/>
      <c r="L368" s="123"/>
      <c r="V368" s="123"/>
      <c r="AF368" s="123"/>
      <c r="AP368" s="123"/>
      <c r="AZ368" s="123"/>
      <c r="BJ368" s="123"/>
      <c r="BT368" s="123"/>
      <c r="BU368" s="123"/>
      <c r="CD368" s="123"/>
      <c r="CN368" s="123"/>
      <c r="CX368" s="123"/>
      <c r="DH368" s="123"/>
      <c r="DR368" s="123"/>
      <c r="EB368" s="123"/>
      <c r="EL368" s="123"/>
      <c r="EV368" s="123"/>
      <c r="FF368" s="123"/>
      <c r="FP368" s="123"/>
      <c r="FZ368" s="123"/>
      <c r="GJ368" s="123"/>
      <c r="GT368" s="123"/>
      <c r="HD368" s="123"/>
      <c r="HN368" s="123"/>
      <c r="HX368" s="123"/>
      <c r="IH368" s="123"/>
      <c r="IR368" s="123"/>
    </row>
    <row xmlns:x14ac="http://schemas.microsoft.com/office/spreadsheetml/2009/9/ac" r="369" s="3" customFormat="true" x14ac:dyDescent="0.25">
      <c r="A369" s="385"/>
      <c r="B369" s="123"/>
      <c r="L369" s="123"/>
      <c r="V369" s="123"/>
      <c r="AF369" s="123"/>
      <c r="AP369" s="123"/>
      <c r="AZ369" s="123"/>
      <c r="BJ369" s="123"/>
      <c r="BT369" s="123"/>
      <c r="BU369" s="123"/>
      <c r="CD369" s="123"/>
      <c r="CN369" s="123"/>
      <c r="CX369" s="123"/>
      <c r="DH369" s="123"/>
      <c r="DR369" s="123"/>
      <c r="EB369" s="123"/>
      <c r="EL369" s="123"/>
      <c r="EV369" s="123"/>
      <c r="FF369" s="123"/>
      <c r="FP369" s="123"/>
      <c r="FZ369" s="123"/>
      <c r="GJ369" s="123"/>
      <c r="GT369" s="123"/>
      <c r="HD369" s="123"/>
      <c r="HN369" s="123"/>
      <c r="HX369" s="123"/>
      <c r="IH369" s="123"/>
      <c r="IR369" s="123"/>
    </row>
    <row xmlns:x14ac="http://schemas.microsoft.com/office/spreadsheetml/2009/9/ac" r="370" s="3" customFormat="true" x14ac:dyDescent="0.25">
      <c r="A370" s="385"/>
      <c r="B370" s="123"/>
      <c r="L370" s="123"/>
      <c r="V370" s="123"/>
      <c r="AF370" s="123"/>
      <c r="AP370" s="123"/>
      <c r="AZ370" s="123"/>
      <c r="BJ370" s="123"/>
      <c r="BT370" s="123"/>
      <c r="BU370" s="123"/>
      <c r="CD370" s="123"/>
      <c r="CN370" s="123"/>
      <c r="CX370" s="123"/>
      <c r="DH370" s="123"/>
      <c r="DR370" s="123"/>
      <c r="EB370" s="123"/>
      <c r="EL370" s="123"/>
      <c r="EV370" s="123"/>
      <c r="FF370" s="123"/>
      <c r="FP370" s="123"/>
      <c r="FZ370" s="123"/>
      <c r="GJ370" s="123"/>
      <c r="GT370" s="123"/>
      <c r="HD370" s="123"/>
      <c r="HN370" s="123"/>
      <c r="HX370" s="123"/>
      <c r="IH370" s="123"/>
      <c r="IR370" s="123"/>
    </row>
    <row xmlns:x14ac="http://schemas.microsoft.com/office/spreadsheetml/2009/9/ac" r="371" s="3" customFormat="true" x14ac:dyDescent="0.25">
      <c r="A371" s="385"/>
      <c r="B371" s="123"/>
      <c r="L371" s="123"/>
      <c r="V371" s="123"/>
      <c r="AF371" s="123"/>
      <c r="AP371" s="123"/>
      <c r="AZ371" s="123"/>
      <c r="BJ371" s="123"/>
      <c r="BT371" s="123"/>
      <c r="BU371" s="123"/>
      <c r="CD371" s="123"/>
      <c r="CN371" s="123"/>
      <c r="CX371" s="123"/>
      <c r="DH371" s="123"/>
      <c r="DR371" s="123"/>
      <c r="EB371" s="123"/>
      <c r="EL371" s="123"/>
      <c r="EV371" s="123"/>
      <c r="FF371" s="123"/>
      <c r="FP371" s="123"/>
      <c r="FZ371" s="123"/>
      <c r="GJ371" s="123"/>
      <c r="GT371" s="123"/>
      <c r="HD371" s="123"/>
      <c r="HN371" s="123"/>
      <c r="HX371" s="123"/>
      <c r="IH371" s="123"/>
      <c r="IR371" s="123"/>
    </row>
    <row xmlns:x14ac="http://schemas.microsoft.com/office/spreadsheetml/2009/9/ac" r="372" s="3" customFormat="true" x14ac:dyDescent="0.25">
      <c r="A372" s="385"/>
      <c r="B372" s="123"/>
      <c r="L372" s="123"/>
      <c r="V372" s="123"/>
      <c r="AF372" s="123"/>
      <c r="AP372" s="123"/>
      <c r="AZ372" s="123"/>
      <c r="BJ372" s="123"/>
      <c r="BT372" s="123"/>
      <c r="BU372" s="123"/>
      <c r="CD372" s="123"/>
      <c r="CN372" s="123"/>
      <c r="CX372" s="123"/>
      <c r="DH372" s="123"/>
      <c r="DR372" s="123"/>
      <c r="EB372" s="123"/>
      <c r="EL372" s="123"/>
      <c r="EV372" s="123"/>
      <c r="FF372" s="123"/>
      <c r="FP372" s="123"/>
      <c r="FZ372" s="123"/>
      <c r="GJ372" s="123"/>
      <c r="GT372" s="123"/>
      <c r="HD372" s="123"/>
      <c r="HN372" s="123"/>
      <c r="HX372" s="123"/>
      <c r="IH372" s="123"/>
      <c r="IR372" s="123"/>
    </row>
    <row xmlns:x14ac="http://schemas.microsoft.com/office/spreadsheetml/2009/9/ac" r="373" s="3" customFormat="true" x14ac:dyDescent="0.25">
      <c r="A373" s="385"/>
      <c r="B373" s="123"/>
      <c r="L373" s="123"/>
      <c r="V373" s="123"/>
      <c r="AF373" s="123"/>
      <c r="AP373" s="123"/>
      <c r="AZ373" s="123"/>
      <c r="BJ373" s="123"/>
      <c r="BT373" s="123"/>
      <c r="BU373" s="123"/>
      <c r="CD373" s="123"/>
      <c r="CN373" s="123"/>
      <c r="CX373" s="123"/>
      <c r="DH373" s="123"/>
      <c r="DR373" s="123"/>
      <c r="EB373" s="123"/>
      <c r="EL373" s="123"/>
      <c r="EV373" s="123"/>
      <c r="FF373" s="123"/>
      <c r="FP373" s="123"/>
      <c r="FZ373" s="123"/>
      <c r="GJ373" s="123"/>
      <c r="GT373" s="123"/>
      <c r="HD373" s="123"/>
      <c r="HN373" s="123"/>
      <c r="HX373" s="123"/>
      <c r="IH373" s="123"/>
      <c r="IR373" s="123"/>
    </row>
    <row xmlns:x14ac="http://schemas.microsoft.com/office/spreadsheetml/2009/9/ac" r="374" s="3" customFormat="true" x14ac:dyDescent="0.25">
      <c r="A374" s="385"/>
      <c r="B374" s="123"/>
      <c r="L374" s="123"/>
      <c r="V374" s="123"/>
      <c r="AF374" s="123"/>
      <c r="AP374" s="123"/>
      <c r="AZ374" s="123"/>
      <c r="BJ374" s="123"/>
      <c r="BT374" s="123"/>
      <c r="BU374" s="123"/>
      <c r="CD374" s="123"/>
      <c r="CN374" s="123"/>
      <c r="CX374" s="123"/>
      <c r="DH374" s="123"/>
      <c r="DR374" s="123"/>
      <c r="EB374" s="123"/>
      <c r="EL374" s="123"/>
      <c r="EV374" s="123"/>
      <c r="FF374" s="123"/>
      <c r="FP374" s="123"/>
      <c r="FZ374" s="123"/>
      <c r="GJ374" s="123"/>
      <c r="GT374" s="123"/>
      <c r="HD374" s="123"/>
      <c r="HN374" s="123"/>
      <c r="HX374" s="123"/>
      <c r="IH374" s="123"/>
      <c r="IR374" s="123"/>
    </row>
    <row xmlns:x14ac="http://schemas.microsoft.com/office/spreadsheetml/2009/9/ac" r="375" s="3" customFormat="true" x14ac:dyDescent="0.25">
      <c r="A375" s="385"/>
      <c r="B375" s="123"/>
      <c r="L375" s="123"/>
      <c r="V375" s="123"/>
      <c r="AF375" s="123"/>
      <c r="AP375" s="123"/>
      <c r="AZ375" s="123"/>
      <c r="BJ375" s="123"/>
      <c r="BT375" s="123"/>
      <c r="BU375" s="123"/>
      <c r="CD375" s="123"/>
      <c r="CN375" s="123"/>
      <c r="CX375" s="123"/>
      <c r="DH375" s="123"/>
      <c r="DR375" s="123"/>
      <c r="EB375" s="123"/>
      <c r="EL375" s="123"/>
      <c r="EV375" s="123"/>
      <c r="FF375" s="123"/>
      <c r="FP375" s="123"/>
      <c r="FZ375" s="123"/>
      <c r="GJ375" s="123"/>
      <c r="GT375" s="123"/>
      <c r="HD375" s="123"/>
      <c r="HN375" s="123"/>
      <c r="HX375" s="123"/>
      <c r="IH375" s="123"/>
      <c r="IR375" s="123"/>
    </row>
    <row xmlns:x14ac="http://schemas.microsoft.com/office/spreadsheetml/2009/9/ac" r="376" s="3" customFormat="true" x14ac:dyDescent="0.25">
      <c r="A376" s="385"/>
      <c r="B376" s="123"/>
      <c r="L376" s="123"/>
      <c r="V376" s="123"/>
      <c r="AF376" s="123"/>
      <c r="AP376" s="123"/>
      <c r="AZ376" s="123"/>
      <c r="BJ376" s="123"/>
      <c r="BT376" s="123"/>
      <c r="BU376" s="123"/>
      <c r="CD376" s="123"/>
      <c r="CN376" s="123"/>
      <c r="CX376" s="123"/>
      <c r="DH376" s="123"/>
      <c r="DR376" s="123"/>
      <c r="EB376" s="123"/>
      <c r="EL376" s="123"/>
      <c r="EV376" s="123"/>
      <c r="FF376" s="123"/>
      <c r="FP376" s="123"/>
      <c r="FZ376" s="123"/>
      <c r="GJ376" s="123"/>
      <c r="GT376" s="123"/>
      <c r="HD376" s="123"/>
      <c r="HN376" s="123"/>
      <c r="HX376" s="123"/>
      <c r="IH376" s="123"/>
      <c r="IR376" s="123"/>
    </row>
    <row xmlns:x14ac="http://schemas.microsoft.com/office/spreadsheetml/2009/9/ac" r="377" s="3" customFormat="true" x14ac:dyDescent="0.25">
      <c r="A377" s="385"/>
      <c r="B377" s="123"/>
      <c r="L377" s="123"/>
      <c r="V377" s="123"/>
      <c r="AF377" s="123"/>
      <c r="AP377" s="123"/>
      <c r="AZ377" s="123"/>
      <c r="BJ377" s="123"/>
      <c r="BT377" s="123"/>
      <c r="BU377" s="123"/>
      <c r="CD377" s="123"/>
      <c r="CN377" s="123"/>
      <c r="CX377" s="123"/>
      <c r="DH377" s="123"/>
      <c r="DR377" s="123"/>
      <c r="EB377" s="123"/>
      <c r="EL377" s="123"/>
      <c r="EV377" s="123"/>
      <c r="FF377" s="123"/>
      <c r="FP377" s="123"/>
      <c r="FZ377" s="123"/>
      <c r="GJ377" s="123"/>
      <c r="GT377" s="123"/>
      <c r="HD377" s="123"/>
      <c r="HN377" s="123"/>
      <c r="HX377" s="123"/>
      <c r="IH377" s="123"/>
      <c r="IR377" s="123"/>
    </row>
    <row xmlns:x14ac="http://schemas.microsoft.com/office/spreadsheetml/2009/9/ac" r="378" s="3" customFormat="true" x14ac:dyDescent="0.25">
      <c r="A378" s="385"/>
      <c r="B378" s="123"/>
      <c r="L378" s="123"/>
      <c r="V378" s="123"/>
      <c r="AF378" s="123"/>
      <c r="AP378" s="123"/>
      <c r="AZ378" s="123"/>
      <c r="BJ378" s="123"/>
      <c r="BT378" s="123"/>
      <c r="BU378" s="123"/>
      <c r="CD378" s="123"/>
      <c r="CN378" s="123"/>
      <c r="CX378" s="123"/>
      <c r="DH378" s="123"/>
      <c r="DR378" s="123"/>
      <c r="EB378" s="123"/>
      <c r="EL378" s="123"/>
      <c r="EV378" s="123"/>
      <c r="FF378" s="123"/>
      <c r="FP378" s="123"/>
      <c r="FZ378" s="123"/>
      <c r="GJ378" s="123"/>
      <c r="GT378" s="123"/>
      <c r="HD378" s="123"/>
      <c r="HN378" s="123"/>
      <c r="HX378" s="123"/>
      <c r="IH378" s="123"/>
      <c r="IR378" s="123"/>
    </row>
    <row xmlns:x14ac="http://schemas.microsoft.com/office/spreadsheetml/2009/9/ac" r="379" s="3" customFormat="true" x14ac:dyDescent="0.25">
      <c r="A379" s="385"/>
      <c r="B379" s="123"/>
      <c r="L379" s="123"/>
      <c r="V379" s="123"/>
      <c r="AF379" s="123"/>
      <c r="AP379" s="123"/>
      <c r="AZ379" s="123"/>
      <c r="BJ379" s="123"/>
      <c r="BT379" s="123"/>
      <c r="BU379" s="123"/>
      <c r="CD379" s="123"/>
      <c r="CN379" s="123"/>
      <c r="CX379" s="123"/>
      <c r="DH379" s="123"/>
      <c r="DR379" s="123"/>
      <c r="EB379" s="123"/>
      <c r="EL379" s="123"/>
      <c r="EV379" s="123"/>
      <c r="FF379" s="123"/>
      <c r="FP379" s="123"/>
      <c r="FZ379" s="123"/>
      <c r="GJ379" s="123"/>
      <c r="GT379" s="123"/>
      <c r="HD379" s="123"/>
      <c r="HN379" s="123"/>
      <c r="HX379" s="123"/>
      <c r="IH379" s="123"/>
      <c r="IR379" s="123"/>
    </row>
    <row xmlns:x14ac="http://schemas.microsoft.com/office/spreadsheetml/2009/9/ac" r="380" s="3" customFormat="true" x14ac:dyDescent="0.25">
      <c r="A380" s="385"/>
      <c r="B380" s="123"/>
      <c r="L380" s="123"/>
      <c r="V380" s="123"/>
      <c r="AF380" s="123"/>
      <c r="AP380" s="123"/>
      <c r="AZ380" s="123"/>
      <c r="BJ380" s="123"/>
      <c r="BT380" s="123"/>
      <c r="BU380" s="123"/>
      <c r="CD380" s="123"/>
      <c r="CN380" s="123"/>
      <c r="CX380" s="123"/>
      <c r="DH380" s="123"/>
      <c r="DR380" s="123"/>
      <c r="EB380" s="123"/>
      <c r="EL380" s="123"/>
      <c r="EV380" s="123"/>
      <c r="FF380" s="123"/>
      <c r="FP380" s="123"/>
      <c r="FZ380" s="123"/>
      <c r="GJ380" s="123"/>
      <c r="GT380" s="123"/>
      <c r="HD380" s="123"/>
      <c r="HN380" s="123"/>
      <c r="HX380" s="123"/>
      <c r="IH380" s="123"/>
      <c r="IR380" s="123"/>
    </row>
    <row xmlns:x14ac="http://schemas.microsoft.com/office/spreadsheetml/2009/9/ac" r="381" s="3" customFormat="true" x14ac:dyDescent="0.25">
      <c r="A381" s="385"/>
      <c r="B381" s="123"/>
      <c r="L381" s="123"/>
      <c r="V381" s="123"/>
      <c r="AF381" s="123"/>
      <c r="AP381" s="123"/>
      <c r="AZ381" s="123"/>
      <c r="BJ381" s="123"/>
      <c r="BT381" s="123"/>
      <c r="BU381" s="123"/>
      <c r="CD381" s="123"/>
      <c r="CN381" s="123"/>
      <c r="CX381" s="123"/>
      <c r="DH381" s="123"/>
      <c r="DR381" s="123"/>
      <c r="EB381" s="123"/>
      <c r="EL381" s="123"/>
      <c r="EV381" s="123"/>
      <c r="FF381" s="123"/>
      <c r="FP381" s="123"/>
      <c r="FZ381" s="123"/>
      <c r="GJ381" s="123"/>
      <c r="GT381" s="123"/>
      <c r="HD381" s="123"/>
      <c r="HN381" s="123"/>
      <c r="HX381" s="123"/>
      <c r="IH381" s="123"/>
      <c r="IR381" s="123"/>
    </row>
    <row xmlns:x14ac="http://schemas.microsoft.com/office/spreadsheetml/2009/9/ac" r="382" s="3" customFormat="true" x14ac:dyDescent="0.25">
      <c r="A382" s="385"/>
      <c r="B382" s="123"/>
      <c r="L382" s="123"/>
      <c r="V382" s="123"/>
      <c r="AF382" s="123"/>
      <c r="AP382" s="123"/>
      <c r="AZ382" s="123"/>
      <c r="BJ382" s="123"/>
      <c r="BT382" s="123"/>
      <c r="BU382" s="123"/>
      <c r="CD382" s="123"/>
      <c r="CN382" s="123"/>
      <c r="CX382" s="123"/>
      <c r="DH382" s="123"/>
      <c r="DR382" s="123"/>
      <c r="EB382" s="123"/>
      <c r="EL382" s="123"/>
      <c r="EV382" s="123"/>
      <c r="FF382" s="123"/>
      <c r="FP382" s="123"/>
      <c r="FZ382" s="123"/>
      <c r="GJ382" s="123"/>
      <c r="GT382" s="123"/>
      <c r="HD382" s="123"/>
      <c r="HN382" s="123"/>
      <c r="HX382" s="123"/>
      <c r="IH382" s="123"/>
      <c r="IR382" s="123"/>
    </row>
    <row xmlns:x14ac="http://schemas.microsoft.com/office/spreadsheetml/2009/9/ac" r="383" s="3" customFormat="true" x14ac:dyDescent="0.25">
      <c r="A383" s="385"/>
      <c r="B383" s="123"/>
      <c r="L383" s="123"/>
      <c r="V383" s="123"/>
      <c r="AF383" s="123"/>
      <c r="AP383" s="123"/>
      <c r="AZ383" s="123"/>
      <c r="BJ383" s="123"/>
      <c r="BT383" s="123"/>
      <c r="BU383" s="123"/>
      <c r="CD383" s="123"/>
      <c r="CN383" s="123"/>
      <c r="CX383" s="123"/>
      <c r="DH383" s="123"/>
      <c r="DR383" s="123"/>
      <c r="EB383" s="123"/>
      <c r="EL383" s="123"/>
      <c r="EV383" s="123"/>
      <c r="FF383" s="123"/>
      <c r="FP383" s="123"/>
      <c r="FZ383" s="123"/>
      <c r="GJ383" s="123"/>
      <c r="GT383" s="123"/>
      <c r="HD383" s="123"/>
      <c r="HN383" s="123"/>
      <c r="HX383" s="123"/>
      <c r="IH383" s="123"/>
      <c r="IR383" s="123"/>
    </row>
    <row xmlns:x14ac="http://schemas.microsoft.com/office/spreadsheetml/2009/9/ac" r="384" s="3" customFormat="true" x14ac:dyDescent="0.25">
      <c r="A384" s="385"/>
      <c r="B384" s="123"/>
      <c r="L384" s="123"/>
      <c r="V384" s="123"/>
      <c r="AF384" s="123"/>
      <c r="AP384" s="123"/>
      <c r="AZ384" s="123"/>
      <c r="BJ384" s="123"/>
      <c r="BT384" s="123"/>
      <c r="BU384" s="123"/>
      <c r="CD384" s="123"/>
      <c r="CN384" s="123"/>
      <c r="CX384" s="123"/>
      <c r="DH384" s="123"/>
      <c r="DR384" s="123"/>
      <c r="EB384" s="123"/>
      <c r="EL384" s="123"/>
      <c r="EV384" s="123"/>
      <c r="FF384" s="123"/>
      <c r="FP384" s="123"/>
      <c r="FZ384" s="123"/>
      <c r="GJ384" s="123"/>
      <c r="GT384" s="123"/>
      <c r="HD384" s="123"/>
      <c r="HN384" s="123"/>
      <c r="HX384" s="123"/>
      <c r="IH384" s="123"/>
      <c r="IR384" s="123"/>
    </row>
    <row xmlns:x14ac="http://schemas.microsoft.com/office/spreadsheetml/2009/9/ac" r="385" s="3" customFormat="true" x14ac:dyDescent="0.25">
      <c r="A385" s="385"/>
      <c r="B385" s="123"/>
      <c r="L385" s="123"/>
      <c r="V385" s="123"/>
      <c r="AF385" s="123"/>
      <c r="AP385" s="123"/>
      <c r="AZ385" s="123"/>
      <c r="BJ385" s="123"/>
      <c r="BT385" s="123"/>
      <c r="BU385" s="123"/>
      <c r="CD385" s="123"/>
      <c r="CN385" s="123"/>
      <c r="CX385" s="123"/>
      <c r="DH385" s="123"/>
      <c r="DR385" s="123"/>
      <c r="EB385" s="123"/>
      <c r="EL385" s="123"/>
      <c r="EV385" s="123"/>
      <c r="FF385" s="123"/>
      <c r="FP385" s="123"/>
      <c r="FZ385" s="123"/>
      <c r="GJ385" s="123"/>
      <c r="GT385" s="123"/>
      <c r="HD385" s="123"/>
      <c r="HN385" s="123"/>
      <c r="HX385" s="123"/>
      <c r="IH385" s="123"/>
      <c r="IR385" s="123"/>
    </row>
    <row xmlns:x14ac="http://schemas.microsoft.com/office/spreadsheetml/2009/9/ac" r="386" s="3" customFormat="true" x14ac:dyDescent="0.25">
      <c r="A386" s="385"/>
      <c r="B386" s="123"/>
      <c r="L386" s="123"/>
      <c r="V386" s="123"/>
      <c r="AF386" s="123"/>
      <c r="AP386" s="123"/>
      <c r="AZ386" s="123"/>
      <c r="BJ386" s="123"/>
      <c r="BT386" s="123"/>
      <c r="BU386" s="123"/>
      <c r="CD386" s="123"/>
      <c r="CN386" s="123"/>
      <c r="CX386" s="123"/>
      <c r="DH386" s="123"/>
      <c r="DR386" s="123"/>
      <c r="EB386" s="123"/>
      <c r="EL386" s="123"/>
      <c r="EV386" s="123"/>
      <c r="FF386" s="123"/>
      <c r="FP386" s="123"/>
      <c r="FZ386" s="123"/>
      <c r="GJ386" s="123"/>
      <c r="GT386" s="123"/>
      <c r="HD386" s="123"/>
      <c r="HN386" s="123"/>
      <c r="HX386" s="123"/>
      <c r="IH386" s="123"/>
      <c r="IR386" s="123"/>
    </row>
    <row xmlns:x14ac="http://schemas.microsoft.com/office/spreadsheetml/2009/9/ac" r="387" s="3" customFormat="true" x14ac:dyDescent="0.25">
      <c r="A387" s="385"/>
      <c r="B387" s="123"/>
      <c r="L387" s="123"/>
      <c r="V387" s="123"/>
      <c r="AF387" s="123"/>
      <c r="AP387" s="123"/>
      <c r="AZ387" s="123"/>
      <c r="BJ387" s="123"/>
      <c r="BT387" s="123"/>
      <c r="BU387" s="123"/>
      <c r="CD387" s="123"/>
      <c r="CN387" s="123"/>
      <c r="CX387" s="123"/>
      <c r="DH387" s="123"/>
      <c r="DR387" s="123"/>
      <c r="EB387" s="123"/>
      <c r="EL387" s="123"/>
      <c r="EV387" s="123"/>
      <c r="FF387" s="123"/>
      <c r="FP387" s="123"/>
      <c r="FZ387" s="123"/>
      <c r="GJ387" s="123"/>
      <c r="GT387" s="123"/>
      <c r="HD387" s="123"/>
      <c r="HN387" s="123"/>
      <c r="HX387" s="123"/>
      <c r="IH387" s="123"/>
      <c r="IR387" s="123"/>
    </row>
    <row xmlns:x14ac="http://schemas.microsoft.com/office/spreadsheetml/2009/9/ac" r="388" s="3" customFormat="true" x14ac:dyDescent="0.25">
      <c r="A388" s="385"/>
      <c r="B388" s="123"/>
      <c r="L388" s="123"/>
      <c r="V388" s="123"/>
      <c r="AF388" s="123"/>
      <c r="AP388" s="123"/>
      <c r="AZ388" s="123"/>
      <c r="BJ388" s="123"/>
      <c r="BT388" s="123"/>
      <c r="BU388" s="123"/>
      <c r="CD388" s="123"/>
      <c r="CN388" s="123"/>
      <c r="CX388" s="123"/>
      <c r="DH388" s="123"/>
      <c r="DR388" s="123"/>
      <c r="EB388" s="123"/>
      <c r="EL388" s="123"/>
      <c r="EV388" s="123"/>
      <c r="FF388" s="123"/>
      <c r="FP388" s="123"/>
      <c r="FZ388" s="123"/>
      <c r="GJ388" s="123"/>
      <c r="GT388" s="123"/>
      <c r="HD388" s="123"/>
      <c r="HN388" s="123"/>
      <c r="HX388" s="123"/>
      <c r="IH388" s="123"/>
      <c r="IR388" s="123"/>
    </row>
    <row xmlns:x14ac="http://schemas.microsoft.com/office/spreadsheetml/2009/9/ac" r="389" s="3" customFormat="true" x14ac:dyDescent="0.25">
      <c r="A389" s="385"/>
      <c r="B389" s="123"/>
      <c r="L389" s="123"/>
      <c r="V389" s="123"/>
      <c r="AF389" s="123"/>
      <c r="AP389" s="123"/>
      <c r="AZ389" s="123"/>
      <c r="BJ389" s="123"/>
      <c r="BT389" s="123"/>
      <c r="BU389" s="123"/>
      <c r="CD389" s="123"/>
      <c r="CN389" s="123"/>
      <c r="CX389" s="123"/>
      <c r="DH389" s="123"/>
      <c r="DR389" s="123"/>
      <c r="EB389" s="123"/>
      <c r="EL389" s="123"/>
      <c r="EV389" s="123"/>
      <c r="FF389" s="123"/>
      <c r="FP389" s="123"/>
      <c r="FZ389" s="123"/>
      <c r="GJ389" s="123"/>
      <c r="GT389" s="123"/>
      <c r="HD389" s="123"/>
      <c r="HN389" s="123"/>
      <c r="HX389" s="123"/>
      <c r="IH389" s="123"/>
      <c r="IR389" s="123"/>
    </row>
    <row xmlns:x14ac="http://schemas.microsoft.com/office/spreadsheetml/2009/9/ac" r="390" s="3" customFormat="true" x14ac:dyDescent="0.25">
      <c r="A390" s="385"/>
      <c r="B390" s="123"/>
      <c r="L390" s="123"/>
      <c r="V390" s="123"/>
      <c r="AF390" s="123"/>
      <c r="AP390" s="123"/>
      <c r="AZ390" s="123"/>
      <c r="BJ390" s="123"/>
      <c r="BT390" s="123"/>
      <c r="BU390" s="123"/>
      <c r="CD390" s="123"/>
      <c r="CN390" s="123"/>
      <c r="CX390" s="123"/>
      <c r="DH390" s="123"/>
      <c r="DR390" s="123"/>
      <c r="EB390" s="123"/>
      <c r="EL390" s="123"/>
      <c r="EV390" s="123"/>
      <c r="FF390" s="123"/>
      <c r="FP390" s="123"/>
      <c r="FZ390" s="123"/>
      <c r="GJ390" s="123"/>
      <c r="GT390" s="123"/>
      <c r="HD390" s="123"/>
      <c r="HN390" s="123"/>
      <c r="HX390" s="123"/>
      <c r="IH390" s="123"/>
      <c r="IR390" s="123"/>
    </row>
    <row xmlns:x14ac="http://schemas.microsoft.com/office/spreadsheetml/2009/9/ac" r="391" s="3" customFormat="true" x14ac:dyDescent="0.25">
      <c r="A391" s="385"/>
      <c r="B391" s="123"/>
      <c r="L391" s="123"/>
      <c r="V391" s="123"/>
      <c r="AF391" s="123"/>
      <c r="AP391" s="123"/>
      <c r="AZ391" s="123"/>
      <c r="BJ391" s="123"/>
      <c r="BT391" s="123"/>
      <c r="BU391" s="123"/>
      <c r="CD391" s="123"/>
      <c r="CN391" s="123"/>
      <c r="CX391" s="123"/>
      <c r="DH391" s="123"/>
      <c r="DR391" s="123"/>
      <c r="EB391" s="123"/>
      <c r="EL391" s="123"/>
      <c r="EV391" s="123"/>
      <c r="FF391" s="123"/>
      <c r="FP391" s="123"/>
      <c r="FZ391" s="123"/>
      <c r="GJ391" s="123"/>
      <c r="GT391" s="123"/>
      <c r="HD391" s="123"/>
      <c r="HN391" s="123"/>
      <c r="HX391" s="123"/>
      <c r="IH391" s="123"/>
      <c r="IR391" s="123"/>
    </row>
    <row xmlns:x14ac="http://schemas.microsoft.com/office/spreadsheetml/2009/9/ac" r="392" s="3" customFormat="true" x14ac:dyDescent="0.25">
      <c r="A392" s="385"/>
      <c r="B392" s="123"/>
      <c r="L392" s="123"/>
      <c r="V392" s="123"/>
      <c r="AF392" s="123"/>
      <c r="AP392" s="123"/>
      <c r="AZ392" s="123"/>
      <c r="BJ392" s="123"/>
      <c r="BT392" s="123"/>
      <c r="BU392" s="123"/>
      <c r="CD392" s="123"/>
      <c r="CN392" s="123"/>
      <c r="CX392" s="123"/>
      <c r="DH392" s="123"/>
      <c r="DR392" s="123"/>
      <c r="EB392" s="123"/>
      <c r="EL392" s="123"/>
      <c r="EV392" s="123"/>
      <c r="FF392" s="123"/>
      <c r="FP392" s="123"/>
      <c r="FZ392" s="123"/>
      <c r="GJ392" s="123"/>
      <c r="GT392" s="123"/>
      <c r="HD392" s="123"/>
      <c r="HN392" s="123"/>
      <c r="HX392" s="123"/>
      <c r="IH392" s="123"/>
      <c r="IR392" s="123"/>
    </row>
    <row xmlns:x14ac="http://schemas.microsoft.com/office/spreadsheetml/2009/9/ac" r="393" s="3" customFormat="true" x14ac:dyDescent="0.25">
      <c r="A393" s="385"/>
      <c r="B393" s="123"/>
      <c r="L393" s="123"/>
      <c r="V393" s="123"/>
      <c r="AF393" s="123"/>
      <c r="AP393" s="123"/>
      <c r="AZ393" s="123"/>
      <c r="BJ393" s="123"/>
      <c r="BT393" s="123"/>
      <c r="BU393" s="123"/>
      <c r="CD393" s="123"/>
      <c r="CN393" s="123"/>
      <c r="CX393" s="123"/>
      <c r="DH393" s="123"/>
      <c r="DR393" s="123"/>
      <c r="EB393" s="123"/>
      <c r="EL393" s="123"/>
      <c r="EV393" s="123"/>
      <c r="FF393" s="123"/>
      <c r="FP393" s="123"/>
      <c r="FZ393" s="123"/>
      <c r="GJ393" s="123"/>
      <c r="GT393" s="123"/>
      <c r="HD393" s="123"/>
      <c r="HN393" s="123"/>
      <c r="HX393" s="123"/>
      <c r="IH393" s="123"/>
      <c r="IR393" s="123"/>
    </row>
    <row xmlns:x14ac="http://schemas.microsoft.com/office/spreadsheetml/2009/9/ac" r="394" s="3" customFormat="true" x14ac:dyDescent="0.25">
      <c r="A394" s="385"/>
      <c r="B394" s="123"/>
      <c r="L394" s="123"/>
      <c r="V394" s="123"/>
      <c r="AF394" s="123"/>
      <c r="AP394" s="123"/>
      <c r="AZ394" s="123"/>
      <c r="BJ394" s="123"/>
      <c r="BT394" s="123"/>
      <c r="BU394" s="123"/>
      <c r="CD394" s="123"/>
      <c r="CN394" s="123"/>
      <c r="CX394" s="123"/>
      <c r="DH394" s="123"/>
      <c r="DR394" s="123"/>
      <c r="EB394" s="123"/>
      <c r="EL394" s="123"/>
      <c r="EV394" s="123"/>
      <c r="FF394" s="123"/>
      <c r="FP394" s="123"/>
      <c r="FZ394" s="123"/>
      <c r="GJ394" s="123"/>
      <c r="GT394" s="123"/>
      <c r="HD394" s="123"/>
      <c r="HN394" s="123"/>
      <c r="HX394" s="123"/>
      <c r="IH394" s="123"/>
      <c r="IR394" s="123"/>
    </row>
    <row xmlns:x14ac="http://schemas.microsoft.com/office/spreadsheetml/2009/9/ac" r="395" s="3" customFormat="true" x14ac:dyDescent="0.25">
      <c r="A395" s="385"/>
      <c r="B395" s="123"/>
      <c r="L395" s="123"/>
      <c r="V395" s="123"/>
      <c r="AF395" s="123"/>
      <c r="AP395" s="123"/>
      <c r="AZ395" s="123"/>
      <c r="BJ395" s="123"/>
      <c r="BT395" s="123"/>
      <c r="BU395" s="123"/>
      <c r="CD395" s="123"/>
      <c r="CN395" s="123"/>
      <c r="CX395" s="123"/>
      <c r="DH395" s="123"/>
      <c r="DR395" s="123"/>
      <c r="EB395" s="123"/>
      <c r="EL395" s="123"/>
      <c r="EV395" s="123"/>
      <c r="FF395" s="123"/>
      <c r="FP395" s="123"/>
      <c r="FZ395" s="123"/>
      <c r="GJ395" s="123"/>
      <c r="GT395" s="123"/>
      <c r="HD395" s="123"/>
      <c r="HN395" s="123"/>
      <c r="HX395" s="123"/>
      <c r="IH395" s="123"/>
      <c r="IR395" s="123"/>
    </row>
    <row xmlns:x14ac="http://schemas.microsoft.com/office/spreadsheetml/2009/9/ac" r="396" s="3" customFormat="true" x14ac:dyDescent="0.25">
      <c r="A396" s="385"/>
      <c r="B396" s="123"/>
      <c r="L396" s="123"/>
      <c r="V396" s="123"/>
      <c r="AF396" s="123"/>
      <c r="AP396" s="123"/>
      <c r="AZ396" s="123"/>
      <c r="BJ396" s="123"/>
      <c r="BT396" s="123"/>
      <c r="BU396" s="123"/>
      <c r="CD396" s="123"/>
      <c r="CN396" s="123"/>
      <c r="CX396" s="123"/>
      <c r="DH396" s="123"/>
      <c r="DR396" s="123"/>
      <c r="EB396" s="123"/>
      <c r="EL396" s="123"/>
      <c r="EV396" s="123"/>
      <c r="FF396" s="123"/>
      <c r="FP396" s="123"/>
      <c r="FZ396" s="123"/>
      <c r="GJ396" s="123"/>
      <c r="GT396" s="123"/>
      <c r="HD396" s="123"/>
      <c r="HN396" s="123"/>
      <c r="HX396" s="123"/>
      <c r="IH396" s="123"/>
      <c r="IR396" s="123"/>
    </row>
    <row xmlns:x14ac="http://schemas.microsoft.com/office/spreadsheetml/2009/9/ac" r="397" s="3" customFormat="true" x14ac:dyDescent="0.25">
      <c r="A397" s="385"/>
      <c r="B397" s="123"/>
      <c r="L397" s="123"/>
      <c r="V397" s="123"/>
      <c r="AF397" s="123"/>
      <c r="AP397" s="123"/>
      <c r="AZ397" s="123"/>
      <c r="BJ397" s="123"/>
      <c r="BT397" s="123"/>
      <c r="BU397" s="123"/>
      <c r="CD397" s="123"/>
      <c r="CN397" s="123"/>
      <c r="CX397" s="123"/>
      <c r="DH397" s="123"/>
      <c r="DR397" s="123"/>
      <c r="EB397" s="123"/>
      <c r="EL397" s="123"/>
      <c r="EV397" s="123"/>
      <c r="FF397" s="123"/>
      <c r="FP397" s="123"/>
      <c r="FZ397" s="123"/>
      <c r="GJ397" s="123"/>
      <c r="GT397" s="123"/>
      <c r="HD397" s="123"/>
      <c r="HN397" s="123"/>
      <c r="HX397" s="123"/>
      <c r="IH397" s="123"/>
      <c r="IR397" s="123"/>
    </row>
    <row xmlns:x14ac="http://schemas.microsoft.com/office/spreadsheetml/2009/9/ac" r="398" s="3" customFormat="true" x14ac:dyDescent="0.25">
      <c r="A398" s="385"/>
      <c r="B398" s="123"/>
      <c r="L398" s="123"/>
      <c r="V398" s="123"/>
      <c r="AF398" s="123"/>
      <c r="AP398" s="123"/>
      <c r="AZ398" s="123"/>
      <c r="BJ398" s="123"/>
      <c r="BT398" s="123"/>
      <c r="BU398" s="123"/>
      <c r="CD398" s="123"/>
      <c r="CN398" s="123"/>
      <c r="CX398" s="123"/>
      <c r="DH398" s="123"/>
      <c r="DR398" s="123"/>
      <c r="EB398" s="123"/>
      <c r="EL398" s="123"/>
      <c r="EV398" s="123"/>
      <c r="FF398" s="123"/>
      <c r="FP398" s="123"/>
      <c r="FZ398" s="123"/>
      <c r="GJ398" s="123"/>
      <c r="GT398" s="123"/>
      <c r="HD398" s="123"/>
      <c r="HN398" s="123"/>
      <c r="HX398" s="123"/>
      <c r="IH398" s="123"/>
      <c r="IR398" s="123"/>
    </row>
    <row xmlns:x14ac="http://schemas.microsoft.com/office/spreadsheetml/2009/9/ac" r="399" s="3" customFormat="true" x14ac:dyDescent="0.25">
      <c r="A399" s="385"/>
      <c r="B399" s="123"/>
      <c r="L399" s="123"/>
      <c r="V399" s="123"/>
      <c r="AF399" s="123"/>
      <c r="AP399" s="123"/>
      <c r="AZ399" s="123"/>
      <c r="BJ399" s="123"/>
      <c r="BT399" s="123"/>
      <c r="BU399" s="123"/>
      <c r="CD399" s="123"/>
      <c r="CN399" s="123"/>
      <c r="CX399" s="123"/>
      <c r="DH399" s="123"/>
      <c r="DR399" s="123"/>
      <c r="EB399" s="123"/>
      <c r="EL399" s="123"/>
      <c r="EV399" s="123"/>
      <c r="FF399" s="123"/>
      <c r="FP399" s="123"/>
      <c r="FZ399" s="123"/>
      <c r="GJ399" s="123"/>
      <c r="GT399" s="123"/>
      <c r="HD399" s="123"/>
      <c r="HN399" s="123"/>
      <c r="HX399" s="123"/>
      <c r="IH399" s="123"/>
      <c r="IR399" s="123"/>
    </row>
    <row xmlns:x14ac="http://schemas.microsoft.com/office/spreadsheetml/2009/9/ac" r="400" s="3" customFormat="true" x14ac:dyDescent="0.25">
      <c r="A400" s="385"/>
      <c r="B400" s="123"/>
      <c r="L400" s="123"/>
      <c r="V400" s="123"/>
      <c r="AF400" s="123"/>
      <c r="AP400" s="123"/>
      <c r="AZ400" s="123"/>
      <c r="BJ400" s="123"/>
      <c r="BT400" s="123"/>
      <c r="BU400" s="123"/>
      <c r="CD400" s="123"/>
      <c r="CN400" s="123"/>
      <c r="CX400" s="123"/>
      <c r="DH400" s="123"/>
      <c r="DR400" s="123"/>
      <c r="EB400" s="123"/>
      <c r="EL400" s="123"/>
      <c r="EV400" s="123"/>
      <c r="FF400" s="123"/>
      <c r="FP400" s="123"/>
      <c r="FZ400" s="123"/>
      <c r="GJ400" s="123"/>
      <c r="GT400" s="123"/>
      <c r="HD400" s="123"/>
      <c r="HN400" s="123"/>
      <c r="HX400" s="123"/>
      <c r="IH400" s="123"/>
      <c r="IR400" s="123"/>
    </row>
    <row xmlns:x14ac="http://schemas.microsoft.com/office/spreadsheetml/2009/9/ac" r="401" s="3" customFormat="true" x14ac:dyDescent="0.25">
      <c r="A401" s="385"/>
      <c r="B401" s="123"/>
      <c r="L401" s="123"/>
      <c r="V401" s="123"/>
      <c r="AF401" s="123"/>
      <c r="AP401" s="123"/>
      <c r="AZ401" s="123"/>
      <c r="BJ401" s="123"/>
      <c r="BT401" s="123"/>
      <c r="BU401" s="123"/>
      <c r="CD401" s="123"/>
      <c r="CN401" s="123"/>
      <c r="CX401" s="123"/>
      <c r="DH401" s="123"/>
      <c r="DR401" s="123"/>
      <c r="EB401" s="123"/>
      <c r="EL401" s="123"/>
      <c r="EV401" s="123"/>
      <c r="FF401" s="123"/>
      <c r="FP401" s="123"/>
      <c r="FZ401" s="123"/>
      <c r="GJ401" s="123"/>
      <c r="GT401" s="123"/>
      <c r="HD401" s="123"/>
      <c r="HN401" s="123"/>
      <c r="HX401" s="123"/>
      <c r="IH401" s="123"/>
      <c r="IR401" s="123"/>
    </row>
    <row xmlns:x14ac="http://schemas.microsoft.com/office/spreadsheetml/2009/9/ac" r="402" s="3" customFormat="true" x14ac:dyDescent="0.25">
      <c r="A402" s="385"/>
      <c r="B402" s="123"/>
      <c r="L402" s="123"/>
      <c r="V402" s="123"/>
      <c r="AF402" s="123"/>
      <c r="AP402" s="123"/>
      <c r="AZ402" s="123"/>
      <c r="BJ402" s="123"/>
      <c r="BT402" s="123"/>
      <c r="BU402" s="123"/>
      <c r="CD402" s="123"/>
      <c r="CN402" s="123"/>
      <c r="CX402" s="123"/>
      <c r="DH402" s="123"/>
      <c r="DR402" s="123"/>
      <c r="EB402" s="123"/>
      <c r="EL402" s="123"/>
      <c r="EV402" s="123"/>
      <c r="FF402" s="123"/>
      <c r="FP402" s="123"/>
      <c r="FZ402" s="123"/>
      <c r="GJ402" s="123"/>
      <c r="GT402" s="123"/>
      <c r="HD402" s="123"/>
      <c r="HN402" s="123"/>
      <c r="HX402" s="123"/>
      <c r="IH402" s="123"/>
      <c r="IR402" s="123"/>
    </row>
    <row xmlns:x14ac="http://schemas.microsoft.com/office/spreadsheetml/2009/9/ac" r="403" s="3" customFormat="true" x14ac:dyDescent="0.25">
      <c r="A403" s="385"/>
      <c r="B403" s="123"/>
      <c r="L403" s="123"/>
      <c r="V403" s="123"/>
      <c r="AF403" s="123"/>
      <c r="AP403" s="123"/>
      <c r="AZ403" s="123"/>
      <c r="BJ403" s="123"/>
      <c r="BT403" s="123"/>
      <c r="BU403" s="123"/>
      <c r="CD403" s="123"/>
      <c r="CN403" s="123"/>
      <c r="CX403" s="123"/>
      <c r="DH403" s="123"/>
      <c r="DR403" s="123"/>
      <c r="EB403" s="123"/>
      <c r="EL403" s="123"/>
      <c r="EV403" s="123"/>
      <c r="FF403" s="123"/>
      <c r="FP403" s="123"/>
      <c r="FZ403" s="123"/>
      <c r="GJ403" s="123"/>
      <c r="GT403" s="123"/>
      <c r="HD403" s="123"/>
      <c r="HN403" s="123"/>
      <c r="HX403" s="123"/>
      <c r="IH403" s="123"/>
      <c r="IR403" s="123"/>
    </row>
    <row xmlns:x14ac="http://schemas.microsoft.com/office/spreadsheetml/2009/9/ac" r="404" s="3" customFormat="true" x14ac:dyDescent="0.25">
      <c r="A404" s="385"/>
      <c r="B404" s="123"/>
      <c r="L404" s="123"/>
      <c r="V404" s="123"/>
      <c r="AF404" s="123"/>
      <c r="AP404" s="123"/>
      <c r="AZ404" s="123"/>
      <c r="BJ404" s="123"/>
      <c r="BT404" s="123"/>
      <c r="BU404" s="123"/>
      <c r="CD404" s="123"/>
      <c r="CN404" s="123"/>
      <c r="CX404" s="123"/>
      <c r="DH404" s="123"/>
      <c r="DR404" s="123"/>
      <c r="EB404" s="123"/>
      <c r="EL404" s="123"/>
      <c r="EV404" s="123"/>
      <c r="FF404" s="123"/>
      <c r="FP404" s="123"/>
      <c r="FZ404" s="123"/>
      <c r="GJ404" s="123"/>
      <c r="GT404" s="123"/>
      <c r="HD404" s="123"/>
      <c r="HN404" s="123"/>
      <c r="HX404" s="123"/>
      <c r="IH404" s="123"/>
      <c r="IR404" s="123"/>
    </row>
    <row xmlns:x14ac="http://schemas.microsoft.com/office/spreadsheetml/2009/9/ac" r="405" s="3" customFormat="true" x14ac:dyDescent="0.25">
      <c r="A405" s="385"/>
      <c r="B405" s="123"/>
      <c r="L405" s="123"/>
      <c r="V405" s="123"/>
      <c r="AF405" s="123"/>
      <c r="AP405" s="123"/>
      <c r="AZ405" s="123"/>
      <c r="BJ405" s="123"/>
      <c r="BT405" s="123"/>
      <c r="BU405" s="123"/>
      <c r="CD405" s="123"/>
      <c r="CN405" s="123"/>
      <c r="CX405" s="123"/>
      <c r="DH405" s="123"/>
      <c r="DR405" s="123"/>
      <c r="EB405" s="123"/>
      <c r="EL405" s="123"/>
      <c r="EV405" s="123"/>
      <c r="FF405" s="123"/>
      <c r="FP405" s="123"/>
      <c r="FZ405" s="123"/>
      <c r="GJ405" s="123"/>
      <c r="GT405" s="123"/>
      <c r="HD405" s="123"/>
      <c r="HN405" s="123"/>
      <c r="HX405" s="123"/>
      <c r="IH405" s="123"/>
      <c r="IR405" s="123"/>
    </row>
    <row xmlns:x14ac="http://schemas.microsoft.com/office/spreadsheetml/2009/9/ac" r="406" s="3" customFormat="true" x14ac:dyDescent="0.25">
      <c r="A406" s="385"/>
      <c r="B406" s="123"/>
      <c r="L406" s="123"/>
      <c r="V406" s="123"/>
      <c r="AF406" s="123"/>
      <c r="AP406" s="123"/>
      <c r="AZ406" s="123"/>
      <c r="BJ406" s="123"/>
      <c r="BT406" s="123"/>
      <c r="BU406" s="123"/>
      <c r="CD406" s="123"/>
      <c r="CN406" s="123"/>
      <c r="CX406" s="123"/>
      <c r="DH406" s="123"/>
      <c r="DR406" s="123"/>
      <c r="EB406" s="123"/>
      <c r="EL406" s="123"/>
      <c r="EV406" s="123"/>
      <c r="FF406" s="123"/>
      <c r="FP406" s="123"/>
      <c r="FZ406" s="123"/>
      <c r="GJ406" s="123"/>
      <c r="GT406" s="123"/>
      <c r="HD406" s="123"/>
      <c r="HN406" s="123"/>
      <c r="HX406" s="123"/>
      <c r="IH406" s="123"/>
      <c r="IR406" s="123"/>
    </row>
    <row xmlns:x14ac="http://schemas.microsoft.com/office/spreadsheetml/2009/9/ac" r="407" s="3" customFormat="true" x14ac:dyDescent="0.25">
      <c r="A407" s="385"/>
      <c r="B407" s="123"/>
      <c r="L407" s="123"/>
      <c r="V407" s="123"/>
      <c r="AF407" s="123"/>
      <c r="AP407" s="123"/>
      <c r="AZ407" s="123"/>
      <c r="BJ407" s="123"/>
      <c r="BT407" s="123"/>
      <c r="BU407" s="123"/>
      <c r="CD407" s="123"/>
      <c r="CN407" s="123"/>
      <c r="CX407" s="123"/>
      <c r="DH407" s="123"/>
      <c r="DR407" s="123"/>
      <c r="EB407" s="123"/>
      <c r="EL407" s="123"/>
      <c r="EV407" s="123"/>
      <c r="FF407" s="123"/>
      <c r="FP407" s="123"/>
      <c r="FZ407" s="123"/>
      <c r="GJ407" s="123"/>
      <c r="GT407" s="123"/>
      <c r="HD407" s="123"/>
      <c r="HN407" s="123"/>
      <c r="HX407" s="123"/>
      <c r="IH407" s="123"/>
      <c r="IR407" s="123"/>
    </row>
    <row xmlns:x14ac="http://schemas.microsoft.com/office/spreadsheetml/2009/9/ac" r="408" s="3" customFormat="true" x14ac:dyDescent="0.25">
      <c r="A408" s="385"/>
      <c r="B408" s="123"/>
      <c r="L408" s="123"/>
      <c r="V408" s="123"/>
      <c r="AF408" s="123"/>
      <c r="AP408" s="123"/>
      <c r="AZ408" s="123"/>
      <c r="BJ408" s="123"/>
      <c r="BT408" s="123"/>
      <c r="BU408" s="123"/>
      <c r="CD408" s="123"/>
      <c r="CN408" s="123"/>
      <c r="CX408" s="123"/>
      <c r="DH408" s="123"/>
      <c r="DR408" s="123"/>
      <c r="EB408" s="123"/>
      <c r="EL408" s="123"/>
      <c r="EV408" s="123"/>
      <c r="FF408" s="123"/>
      <c r="FP408" s="123"/>
      <c r="FZ408" s="123"/>
      <c r="GJ408" s="123"/>
      <c r="GT408" s="123"/>
      <c r="HD408" s="123"/>
      <c r="HN408" s="123"/>
      <c r="HX408" s="123"/>
      <c r="IH408" s="123"/>
      <c r="IR408" s="123"/>
    </row>
    <row xmlns:x14ac="http://schemas.microsoft.com/office/spreadsheetml/2009/9/ac" r="409" s="3" customFormat="true" x14ac:dyDescent="0.25">
      <c r="A409" s="385"/>
      <c r="B409" s="123"/>
      <c r="L409" s="123"/>
      <c r="V409" s="123"/>
      <c r="AF409" s="123"/>
      <c r="AP409" s="123"/>
      <c r="AZ409" s="123"/>
      <c r="BJ409" s="123"/>
      <c r="BT409" s="123"/>
      <c r="BU409" s="123"/>
      <c r="CD409" s="123"/>
      <c r="CN409" s="123"/>
      <c r="CX409" s="123"/>
      <c r="DH409" s="123"/>
      <c r="DR409" s="123"/>
      <c r="EB409" s="123"/>
      <c r="EL409" s="123"/>
      <c r="EV409" s="123"/>
      <c r="FF409" s="123"/>
      <c r="FP409" s="123"/>
      <c r="FZ409" s="123"/>
      <c r="GJ409" s="123"/>
      <c r="GT409" s="123"/>
      <c r="HD409" s="123"/>
      <c r="HN409" s="123"/>
      <c r="HX409" s="123"/>
      <c r="IH409" s="123"/>
      <c r="IR409" s="123"/>
    </row>
    <row xmlns:x14ac="http://schemas.microsoft.com/office/spreadsheetml/2009/9/ac" r="410" s="3" customFormat="true" x14ac:dyDescent="0.25">
      <c r="A410" s="385"/>
      <c r="B410" s="123"/>
      <c r="L410" s="123"/>
      <c r="V410" s="123"/>
      <c r="AF410" s="123"/>
      <c r="AP410" s="123"/>
      <c r="AZ410" s="123"/>
      <c r="BJ410" s="123"/>
      <c r="BT410" s="123"/>
      <c r="BU410" s="123"/>
      <c r="CD410" s="123"/>
      <c r="CN410" s="123"/>
      <c r="CX410" s="123"/>
      <c r="DH410" s="123"/>
      <c r="DR410" s="123"/>
      <c r="EB410" s="123"/>
      <c r="EL410" s="123"/>
      <c r="EV410" s="123"/>
      <c r="FF410" s="123"/>
      <c r="FP410" s="123"/>
      <c r="FZ410" s="123"/>
      <c r="GJ410" s="123"/>
      <c r="GT410" s="123"/>
      <c r="HD410" s="123"/>
      <c r="HN410" s="123"/>
      <c r="HX410" s="123"/>
      <c r="IH410" s="123"/>
      <c r="IR410" s="123"/>
    </row>
    <row xmlns:x14ac="http://schemas.microsoft.com/office/spreadsheetml/2009/9/ac" r="411" s="3" customFormat="true" x14ac:dyDescent="0.25">
      <c r="A411" s="385"/>
      <c r="B411" s="123"/>
      <c r="L411" s="123"/>
      <c r="V411" s="123"/>
      <c r="AF411" s="123"/>
      <c r="AP411" s="123"/>
      <c r="AZ411" s="123"/>
      <c r="BJ411" s="123"/>
      <c r="BT411" s="123"/>
      <c r="BU411" s="123"/>
      <c r="CD411" s="123"/>
      <c r="CN411" s="123"/>
      <c r="CX411" s="123"/>
      <c r="DH411" s="123"/>
      <c r="DR411" s="123"/>
      <c r="EB411" s="123"/>
      <c r="EL411" s="123"/>
      <c r="EV411" s="123"/>
      <c r="FF411" s="123"/>
      <c r="FP411" s="123"/>
      <c r="FZ411" s="123"/>
      <c r="GJ411" s="123"/>
      <c r="GT411" s="123"/>
      <c r="HD411" s="123"/>
      <c r="HN411" s="123"/>
      <c r="HX411" s="123"/>
      <c r="IH411" s="123"/>
      <c r="IR411" s="123"/>
    </row>
    <row xmlns:x14ac="http://schemas.microsoft.com/office/spreadsheetml/2009/9/ac" r="412" s="3" customFormat="true" x14ac:dyDescent="0.25">
      <c r="A412" s="385"/>
      <c r="B412" s="123"/>
      <c r="L412" s="123"/>
      <c r="V412" s="123"/>
      <c r="AF412" s="123"/>
      <c r="AP412" s="123"/>
      <c r="AZ412" s="123"/>
      <c r="BJ412" s="123"/>
      <c r="BT412" s="123"/>
      <c r="BU412" s="123"/>
      <c r="CD412" s="123"/>
      <c r="CN412" s="123"/>
      <c r="CX412" s="123"/>
      <c r="DH412" s="123"/>
      <c r="DR412" s="123"/>
      <c r="EB412" s="123"/>
      <c r="EL412" s="123"/>
      <c r="EV412" s="123"/>
      <c r="FF412" s="123"/>
      <c r="FP412" s="123"/>
      <c r="FZ412" s="123"/>
      <c r="GJ412" s="123"/>
      <c r="GT412" s="123"/>
      <c r="HD412" s="123"/>
      <c r="HN412" s="123"/>
      <c r="HX412" s="123"/>
      <c r="IH412" s="123"/>
      <c r="IR412" s="123"/>
    </row>
    <row xmlns:x14ac="http://schemas.microsoft.com/office/spreadsheetml/2009/9/ac" r="413" s="3" customFormat="true" x14ac:dyDescent="0.25">
      <c r="A413" s="385"/>
      <c r="B413" s="123"/>
      <c r="L413" s="123"/>
      <c r="V413" s="123"/>
      <c r="AF413" s="123"/>
      <c r="AP413" s="123"/>
      <c r="AZ413" s="123"/>
      <c r="BJ413" s="123"/>
      <c r="BT413" s="123"/>
      <c r="BU413" s="123"/>
      <c r="CD413" s="123"/>
      <c r="CN413" s="123"/>
      <c r="CX413" s="123"/>
      <c r="DH413" s="123"/>
      <c r="DR413" s="123"/>
      <c r="EB413" s="123"/>
      <c r="EL413" s="123"/>
      <c r="EV413" s="123"/>
      <c r="FF413" s="123"/>
      <c r="FP413" s="123"/>
      <c r="FZ413" s="123"/>
      <c r="GJ413" s="123"/>
      <c r="GT413" s="123"/>
      <c r="HD413" s="123"/>
      <c r="HN413" s="123"/>
      <c r="HX413" s="123"/>
      <c r="IH413" s="123"/>
      <c r="IR413" s="123"/>
    </row>
    <row xmlns:x14ac="http://schemas.microsoft.com/office/spreadsheetml/2009/9/ac" r="414" s="3" customFormat="true" x14ac:dyDescent="0.25">
      <c r="A414" s="385"/>
      <c r="B414" s="123"/>
      <c r="L414" s="123"/>
      <c r="V414" s="123"/>
      <c r="AF414" s="123"/>
      <c r="AP414" s="123"/>
      <c r="AZ414" s="123"/>
      <c r="BJ414" s="123"/>
      <c r="BT414" s="123"/>
      <c r="BU414" s="123"/>
      <c r="CD414" s="123"/>
      <c r="CN414" s="123"/>
      <c r="CX414" s="123"/>
      <c r="DH414" s="123"/>
      <c r="DR414" s="123"/>
      <c r="EB414" s="123"/>
      <c r="EL414" s="123"/>
      <c r="EV414" s="123"/>
      <c r="FF414" s="123"/>
      <c r="FP414" s="123"/>
      <c r="FZ414" s="123"/>
      <c r="GJ414" s="123"/>
      <c r="GT414" s="123"/>
      <c r="HD414" s="123"/>
      <c r="HN414" s="123"/>
      <c r="HX414" s="123"/>
      <c r="IH414" s="123"/>
      <c r="IR414" s="123"/>
    </row>
    <row xmlns:x14ac="http://schemas.microsoft.com/office/spreadsheetml/2009/9/ac" r="415" s="3" customFormat="true" x14ac:dyDescent="0.25">
      <c r="A415" s="385"/>
      <c r="B415" s="123"/>
      <c r="L415" s="123"/>
      <c r="V415" s="123"/>
      <c r="AF415" s="123"/>
      <c r="AP415" s="123"/>
      <c r="AZ415" s="123"/>
      <c r="BJ415" s="123"/>
      <c r="BT415" s="123"/>
      <c r="BU415" s="123"/>
      <c r="CD415" s="123"/>
      <c r="CN415" s="123"/>
      <c r="CX415" s="123"/>
      <c r="DH415" s="123"/>
      <c r="DR415" s="123"/>
      <c r="EB415" s="123"/>
      <c r="EL415" s="123"/>
      <c r="EV415" s="123"/>
      <c r="FF415" s="123"/>
      <c r="FP415" s="123"/>
      <c r="FZ415" s="123"/>
      <c r="GJ415" s="123"/>
      <c r="GT415" s="123"/>
      <c r="HD415" s="123"/>
      <c r="HN415" s="123"/>
      <c r="HX415" s="123"/>
      <c r="IH415" s="123"/>
      <c r="IR415" s="123"/>
    </row>
    <row xmlns:x14ac="http://schemas.microsoft.com/office/spreadsheetml/2009/9/ac" r="416" s="3" customFormat="true" x14ac:dyDescent="0.25">
      <c r="A416" s="385"/>
      <c r="B416" s="123"/>
      <c r="L416" s="123"/>
      <c r="V416" s="123"/>
      <c r="AF416" s="123"/>
      <c r="AP416" s="123"/>
      <c r="AZ416" s="123"/>
      <c r="BJ416" s="123"/>
      <c r="BT416" s="123"/>
      <c r="BU416" s="123"/>
      <c r="CD416" s="123"/>
      <c r="CN416" s="123"/>
      <c r="CX416" s="123"/>
      <c r="DH416" s="123"/>
      <c r="DR416" s="123"/>
      <c r="EB416" s="123"/>
      <c r="EL416" s="123"/>
      <c r="EV416" s="123"/>
      <c r="FF416" s="123"/>
      <c r="FP416" s="123"/>
      <c r="FZ416" s="123"/>
      <c r="GJ416" s="123"/>
      <c r="GT416" s="123"/>
      <c r="HD416" s="123"/>
      <c r="HN416" s="123"/>
      <c r="HX416" s="123"/>
      <c r="IH416" s="123"/>
      <c r="IR416" s="123"/>
    </row>
    <row xmlns:x14ac="http://schemas.microsoft.com/office/spreadsheetml/2009/9/ac" r="417" s="3" customFormat="true" x14ac:dyDescent="0.25">
      <c r="A417" s="385"/>
      <c r="B417" s="123"/>
      <c r="L417" s="123"/>
      <c r="V417" s="123"/>
      <c r="AF417" s="123"/>
      <c r="AP417" s="123"/>
      <c r="AZ417" s="123"/>
      <c r="BJ417" s="123"/>
      <c r="BT417" s="123"/>
      <c r="BU417" s="123"/>
      <c r="CD417" s="123"/>
      <c r="CN417" s="123"/>
      <c r="CX417" s="123"/>
      <c r="DH417" s="123"/>
      <c r="DR417" s="123"/>
      <c r="EB417" s="123"/>
      <c r="EL417" s="123"/>
      <c r="EV417" s="123"/>
      <c r="FF417" s="123"/>
      <c r="FP417" s="123"/>
      <c r="FZ417" s="123"/>
      <c r="GJ417" s="123"/>
      <c r="GT417" s="123"/>
      <c r="HD417" s="123"/>
      <c r="HN417" s="123"/>
      <c r="HX417" s="123"/>
      <c r="IH417" s="123"/>
      <c r="IR417" s="123"/>
    </row>
    <row xmlns:x14ac="http://schemas.microsoft.com/office/spreadsheetml/2009/9/ac" r="418" s="3" customFormat="true" x14ac:dyDescent="0.25">
      <c r="A418" s="385"/>
      <c r="B418" s="123"/>
      <c r="L418" s="123"/>
      <c r="V418" s="123"/>
      <c r="AF418" s="123"/>
      <c r="AP418" s="123"/>
      <c r="AZ418" s="123"/>
      <c r="BJ418" s="123"/>
      <c r="BT418" s="123"/>
      <c r="BU418" s="123"/>
      <c r="CD418" s="123"/>
      <c r="CN418" s="123"/>
      <c r="CX418" s="123"/>
      <c r="DH418" s="123"/>
      <c r="DR418" s="123"/>
      <c r="EB418" s="123"/>
      <c r="EL418" s="123"/>
      <c r="EV418" s="123"/>
      <c r="FF418" s="123"/>
      <c r="FP418" s="123"/>
      <c r="FZ418" s="123"/>
      <c r="GJ418" s="123"/>
      <c r="GT418" s="123"/>
      <c r="HD418" s="123"/>
      <c r="HN418" s="123"/>
      <c r="HX418" s="123"/>
      <c r="IH418" s="123"/>
      <c r="IR418" s="123"/>
    </row>
    <row xmlns:x14ac="http://schemas.microsoft.com/office/spreadsheetml/2009/9/ac" r="419" s="3" customFormat="true" x14ac:dyDescent="0.25">
      <c r="A419" s="385"/>
      <c r="B419" s="123"/>
      <c r="L419" s="123"/>
      <c r="V419" s="123"/>
      <c r="AF419" s="123"/>
      <c r="AP419" s="123"/>
      <c r="AZ419" s="123"/>
      <c r="BJ419" s="123"/>
      <c r="BT419" s="123"/>
      <c r="BU419" s="123"/>
      <c r="CD419" s="123"/>
      <c r="CN419" s="123"/>
      <c r="CX419" s="123"/>
      <c r="DH419" s="123"/>
      <c r="DR419" s="123"/>
      <c r="EB419" s="123"/>
      <c r="EL419" s="123"/>
      <c r="EV419" s="123"/>
      <c r="FF419" s="123"/>
      <c r="FP419" s="123"/>
      <c r="FZ419" s="123"/>
      <c r="GJ419" s="123"/>
      <c r="GT419" s="123"/>
      <c r="HD419" s="123"/>
      <c r="HN419" s="123"/>
      <c r="HX419" s="123"/>
      <c r="IH419" s="123"/>
      <c r="IR419" s="123"/>
    </row>
    <row xmlns:x14ac="http://schemas.microsoft.com/office/spreadsheetml/2009/9/ac" r="420" s="3" customFormat="true" x14ac:dyDescent="0.25">
      <c r="A420" s="385"/>
      <c r="B420" s="123"/>
      <c r="L420" s="123"/>
      <c r="V420" s="123"/>
      <c r="AF420" s="123"/>
      <c r="AP420" s="123"/>
      <c r="AZ420" s="123"/>
      <c r="BJ420" s="123"/>
      <c r="BT420" s="123"/>
      <c r="BU420" s="123"/>
      <c r="CD420" s="123"/>
      <c r="CN420" s="123"/>
      <c r="CX420" s="123"/>
      <c r="DH420" s="123"/>
      <c r="DR420" s="123"/>
      <c r="EB420" s="123"/>
      <c r="EL420" s="123"/>
      <c r="EV420" s="123"/>
      <c r="FF420" s="123"/>
      <c r="FP420" s="123"/>
      <c r="FZ420" s="123"/>
      <c r="GJ420" s="123"/>
      <c r="GT420" s="123"/>
      <c r="HD420" s="123"/>
      <c r="HN420" s="123"/>
      <c r="HX420" s="123"/>
      <c r="IH420" s="123"/>
      <c r="IR420" s="123"/>
    </row>
    <row xmlns:x14ac="http://schemas.microsoft.com/office/spreadsheetml/2009/9/ac" r="421" s="3" customFormat="true" x14ac:dyDescent="0.25">
      <c r="A421" s="385"/>
      <c r="B421" s="123"/>
      <c r="L421" s="123"/>
      <c r="V421" s="123"/>
      <c r="AF421" s="123"/>
      <c r="AP421" s="123"/>
      <c r="AZ421" s="123"/>
      <c r="BJ421" s="123"/>
      <c r="BT421" s="123"/>
      <c r="BU421" s="123"/>
      <c r="CD421" s="123"/>
      <c r="CN421" s="123"/>
      <c r="CX421" s="123"/>
      <c r="DH421" s="123"/>
      <c r="DR421" s="123"/>
      <c r="EB421" s="123"/>
      <c r="EL421" s="123"/>
      <c r="EV421" s="123"/>
      <c r="FF421" s="123"/>
      <c r="FP421" s="123"/>
      <c r="FZ421" s="123"/>
      <c r="GJ421" s="123"/>
      <c r="GT421" s="123"/>
      <c r="HD421" s="123"/>
      <c r="HN421" s="123"/>
      <c r="HX421" s="123"/>
      <c r="IH421" s="123"/>
      <c r="IR421" s="123"/>
    </row>
    <row xmlns:x14ac="http://schemas.microsoft.com/office/spreadsheetml/2009/9/ac" r="422" s="3" customFormat="true" x14ac:dyDescent="0.25">
      <c r="A422" s="385"/>
      <c r="B422" s="123"/>
      <c r="L422" s="123"/>
      <c r="V422" s="123"/>
      <c r="AF422" s="123"/>
      <c r="AP422" s="123"/>
      <c r="AZ422" s="123"/>
      <c r="BJ422" s="123"/>
      <c r="BT422" s="123"/>
      <c r="BU422" s="123"/>
      <c r="CD422" s="123"/>
      <c r="CN422" s="123"/>
      <c r="CX422" s="123"/>
      <c r="DH422" s="123"/>
      <c r="DR422" s="123"/>
      <c r="EB422" s="123"/>
      <c r="EL422" s="123"/>
      <c r="EV422" s="123"/>
      <c r="FF422" s="123"/>
      <c r="FP422" s="123"/>
      <c r="FZ422" s="123"/>
      <c r="GJ422" s="123"/>
      <c r="GT422" s="123"/>
      <c r="HD422" s="123"/>
      <c r="HN422" s="123"/>
      <c r="HX422" s="123"/>
      <c r="IH422" s="123"/>
      <c r="IR422" s="123"/>
    </row>
    <row xmlns:x14ac="http://schemas.microsoft.com/office/spreadsheetml/2009/9/ac" r="423" s="3" customFormat="true" x14ac:dyDescent="0.25">
      <c r="A423" s="385"/>
      <c r="B423" s="123"/>
      <c r="L423" s="123"/>
      <c r="V423" s="123"/>
      <c r="AF423" s="123"/>
      <c r="AP423" s="123"/>
      <c r="AZ423" s="123"/>
      <c r="BJ423" s="123"/>
      <c r="BT423" s="123"/>
      <c r="BU423" s="123"/>
      <c r="CD423" s="123"/>
      <c r="CN423" s="123"/>
      <c r="CX423" s="123"/>
      <c r="DH423" s="123"/>
      <c r="DR423" s="123"/>
      <c r="EB423" s="123"/>
      <c r="EL423" s="123"/>
      <c r="EV423" s="123"/>
      <c r="FF423" s="123"/>
      <c r="FP423" s="123"/>
      <c r="FZ423" s="123"/>
      <c r="GJ423" s="123"/>
      <c r="GT423" s="123"/>
      <c r="HD423" s="123"/>
      <c r="HN423" s="123"/>
      <c r="HX423" s="123"/>
      <c r="IH423" s="123"/>
      <c r="IR423" s="123"/>
    </row>
    <row xmlns:x14ac="http://schemas.microsoft.com/office/spreadsheetml/2009/9/ac" r="424" s="3" customFormat="true" x14ac:dyDescent="0.25">
      <c r="A424" s="385"/>
      <c r="B424" s="123"/>
      <c r="L424" s="123"/>
      <c r="V424" s="123"/>
      <c r="AF424" s="123"/>
      <c r="AP424" s="123"/>
      <c r="AZ424" s="123"/>
      <c r="BJ424" s="123"/>
      <c r="BT424" s="123"/>
      <c r="BU424" s="123"/>
      <c r="CD424" s="123"/>
      <c r="CN424" s="123"/>
      <c r="CX424" s="123"/>
      <c r="DH424" s="123"/>
      <c r="DR424" s="123"/>
      <c r="EB424" s="123"/>
      <c r="EL424" s="123"/>
      <c r="EV424" s="123"/>
      <c r="FF424" s="123"/>
      <c r="FP424" s="123"/>
      <c r="FZ424" s="123"/>
      <c r="GJ424" s="123"/>
      <c r="GT424" s="123"/>
      <c r="HD424" s="123"/>
      <c r="HN424" s="123"/>
      <c r="HX424" s="123"/>
      <c r="IH424" s="123"/>
      <c r="IR424" s="123"/>
    </row>
    <row xmlns:x14ac="http://schemas.microsoft.com/office/spreadsheetml/2009/9/ac" r="425" s="3" customFormat="true" x14ac:dyDescent="0.25">
      <c r="A425" s="385"/>
      <c r="B425" s="123"/>
      <c r="L425" s="123"/>
      <c r="V425" s="123"/>
      <c r="AF425" s="123"/>
      <c r="AP425" s="123"/>
      <c r="AZ425" s="123"/>
      <c r="BJ425" s="123"/>
      <c r="BT425" s="123"/>
      <c r="BU425" s="123"/>
      <c r="CD425" s="123"/>
      <c r="CN425" s="123"/>
      <c r="CX425" s="123"/>
      <c r="DH425" s="123"/>
      <c r="DR425" s="123"/>
      <c r="EB425" s="123"/>
      <c r="EL425" s="123"/>
      <c r="EV425" s="123"/>
      <c r="FF425" s="123"/>
      <c r="FP425" s="123"/>
      <c r="FZ425" s="123"/>
      <c r="GJ425" s="123"/>
      <c r="GT425" s="123"/>
      <c r="HD425" s="123"/>
      <c r="HN425" s="123"/>
      <c r="HX425" s="123"/>
      <c r="IH425" s="123"/>
      <c r="IR425" s="123"/>
    </row>
    <row xmlns:x14ac="http://schemas.microsoft.com/office/spreadsheetml/2009/9/ac" r="426" s="3" customFormat="true" x14ac:dyDescent="0.25">
      <c r="A426" s="385"/>
      <c r="B426" s="123"/>
      <c r="L426" s="123"/>
      <c r="V426" s="123"/>
      <c r="AF426" s="123"/>
      <c r="AP426" s="123"/>
      <c r="AZ426" s="123"/>
      <c r="BJ426" s="123"/>
      <c r="BT426" s="123"/>
      <c r="BU426" s="123"/>
      <c r="CD426" s="123"/>
      <c r="CN426" s="123"/>
      <c r="CX426" s="123"/>
      <c r="DH426" s="123"/>
      <c r="DR426" s="123"/>
      <c r="EB426" s="123"/>
      <c r="EL426" s="123"/>
      <c r="EV426" s="123"/>
      <c r="FF426" s="123"/>
      <c r="FP426" s="123"/>
      <c r="FZ426" s="123"/>
      <c r="GJ426" s="123"/>
      <c r="GT426" s="123"/>
      <c r="HD426" s="123"/>
      <c r="HN426" s="123"/>
      <c r="HX426" s="123"/>
      <c r="IH426" s="123"/>
      <c r="IR426" s="123"/>
    </row>
    <row xmlns:x14ac="http://schemas.microsoft.com/office/spreadsheetml/2009/9/ac" r="427" s="3" customFormat="true" x14ac:dyDescent="0.25">
      <c r="A427" s="385"/>
      <c r="B427" s="123"/>
      <c r="L427" s="123"/>
      <c r="V427" s="123"/>
      <c r="AF427" s="123"/>
      <c r="AP427" s="123"/>
      <c r="AZ427" s="123"/>
      <c r="BJ427" s="123"/>
      <c r="BT427" s="123"/>
      <c r="BU427" s="123"/>
      <c r="CD427" s="123"/>
      <c r="CN427" s="123"/>
      <c r="CX427" s="123"/>
      <c r="DH427" s="123"/>
      <c r="DR427" s="123"/>
      <c r="EB427" s="123"/>
      <c r="EL427" s="123"/>
      <c r="EV427" s="123"/>
      <c r="FF427" s="123"/>
      <c r="FP427" s="123"/>
      <c r="FZ427" s="123"/>
      <c r="GJ427" s="123"/>
      <c r="GT427" s="123"/>
      <c r="HD427" s="123"/>
      <c r="HN427" s="123"/>
      <c r="HX427" s="123"/>
      <c r="IH427" s="123"/>
      <c r="IR427" s="123"/>
    </row>
    <row xmlns:x14ac="http://schemas.microsoft.com/office/spreadsheetml/2009/9/ac" r="428" s="3" customFormat="true" x14ac:dyDescent="0.25">
      <c r="A428" s="385"/>
      <c r="B428" s="123"/>
      <c r="L428" s="123"/>
      <c r="V428" s="123"/>
      <c r="AF428" s="123"/>
      <c r="AP428" s="123"/>
      <c r="AZ428" s="123"/>
      <c r="BJ428" s="123"/>
      <c r="BT428" s="123"/>
      <c r="BU428" s="123"/>
      <c r="CD428" s="123"/>
      <c r="CN428" s="123"/>
      <c r="CX428" s="123"/>
      <c r="DH428" s="123"/>
      <c r="DR428" s="123"/>
      <c r="EB428" s="123"/>
      <c r="EL428" s="123"/>
      <c r="EV428" s="123"/>
      <c r="FF428" s="123"/>
      <c r="FP428" s="123"/>
      <c r="FZ428" s="123"/>
      <c r="GJ428" s="123"/>
      <c r="GT428" s="123"/>
      <c r="HD428" s="123"/>
      <c r="HN428" s="123"/>
      <c r="HX428" s="123"/>
      <c r="IH428" s="123"/>
      <c r="IR428" s="123"/>
    </row>
    <row xmlns:x14ac="http://schemas.microsoft.com/office/spreadsheetml/2009/9/ac" r="429" s="3" customFormat="true" x14ac:dyDescent="0.25">
      <c r="A429" s="385"/>
      <c r="B429" s="123"/>
      <c r="L429" s="123"/>
      <c r="V429" s="123"/>
      <c r="AF429" s="123"/>
      <c r="AP429" s="123"/>
      <c r="AZ429" s="123"/>
      <c r="BJ429" s="123"/>
      <c r="BT429" s="123"/>
      <c r="BU429" s="123"/>
      <c r="CD429" s="123"/>
      <c r="CN429" s="123"/>
      <c r="CX429" s="123"/>
      <c r="DH429" s="123"/>
      <c r="DR429" s="123"/>
      <c r="EB429" s="123"/>
      <c r="EL429" s="123"/>
      <c r="EV429" s="123"/>
      <c r="FF429" s="123"/>
      <c r="FP429" s="123"/>
      <c r="FZ429" s="123"/>
      <c r="GJ429" s="123"/>
      <c r="GT429" s="123"/>
      <c r="HD429" s="123"/>
      <c r="HN429" s="123"/>
      <c r="HX429" s="123"/>
      <c r="IH429" s="123"/>
      <c r="IR429" s="123"/>
    </row>
    <row xmlns:x14ac="http://schemas.microsoft.com/office/spreadsheetml/2009/9/ac" r="430" s="3" customFormat="true" x14ac:dyDescent="0.25">
      <c r="A430" s="385"/>
      <c r="B430" s="123"/>
      <c r="L430" s="123"/>
      <c r="V430" s="123"/>
      <c r="AF430" s="123"/>
      <c r="AP430" s="123"/>
      <c r="AZ430" s="123"/>
      <c r="BJ430" s="123"/>
      <c r="BT430" s="123"/>
      <c r="BU430" s="123"/>
      <c r="CD430" s="123"/>
      <c r="CN430" s="123"/>
      <c r="CX430" s="123"/>
      <c r="DH430" s="123"/>
      <c r="DR430" s="123"/>
      <c r="EB430" s="123"/>
      <c r="EL430" s="123"/>
      <c r="EV430" s="123"/>
      <c r="FF430" s="123"/>
      <c r="FP430" s="123"/>
      <c r="FZ430" s="123"/>
      <c r="GJ430" s="123"/>
      <c r="GT430" s="123"/>
      <c r="HD430" s="123"/>
      <c r="HN430" s="123"/>
      <c r="HX430" s="123"/>
      <c r="IH430" s="123"/>
      <c r="IR430" s="123"/>
    </row>
    <row xmlns:x14ac="http://schemas.microsoft.com/office/spreadsheetml/2009/9/ac" r="431" s="3" customFormat="true" x14ac:dyDescent="0.25">
      <c r="A431" s="385"/>
      <c r="B431" s="123"/>
      <c r="L431" s="123"/>
      <c r="V431" s="123"/>
      <c r="AF431" s="123"/>
      <c r="AP431" s="123"/>
      <c r="AZ431" s="123"/>
      <c r="BJ431" s="123"/>
      <c r="BT431" s="123"/>
      <c r="BU431" s="123"/>
      <c r="CD431" s="123"/>
      <c r="CN431" s="123"/>
      <c r="CX431" s="123"/>
      <c r="DH431" s="123"/>
      <c r="DR431" s="123"/>
      <c r="EB431" s="123"/>
      <c r="EL431" s="123"/>
      <c r="EV431" s="123"/>
      <c r="FF431" s="123"/>
      <c r="FP431" s="123"/>
      <c r="FZ431" s="123"/>
      <c r="GJ431" s="123"/>
      <c r="GT431" s="123"/>
      <c r="HD431" s="123"/>
      <c r="HN431" s="123"/>
      <c r="HX431" s="123"/>
      <c r="IH431" s="123"/>
      <c r="IR431" s="123"/>
    </row>
    <row xmlns:x14ac="http://schemas.microsoft.com/office/spreadsheetml/2009/9/ac" r="432" s="3" customFormat="true" x14ac:dyDescent="0.25">
      <c r="A432" s="385"/>
      <c r="B432" s="123"/>
      <c r="L432" s="123"/>
      <c r="V432" s="123"/>
      <c r="AF432" s="123"/>
      <c r="AP432" s="123"/>
      <c r="AZ432" s="123"/>
      <c r="BJ432" s="123"/>
      <c r="BT432" s="123"/>
      <c r="BU432" s="123"/>
      <c r="CD432" s="123"/>
      <c r="CN432" s="123"/>
      <c r="CX432" s="123"/>
      <c r="DH432" s="123"/>
      <c r="DR432" s="123"/>
      <c r="EB432" s="123"/>
      <c r="EL432" s="123"/>
      <c r="EV432" s="123"/>
      <c r="FF432" s="123"/>
      <c r="FP432" s="123"/>
      <c r="FZ432" s="123"/>
      <c r="GJ432" s="123"/>
      <c r="GT432" s="123"/>
      <c r="HD432" s="123"/>
      <c r="HN432" s="123"/>
      <c r="HX432" s="123"/>
      <c r="IH432" s="123"/>
      <c r="IR432" s="123"/>
    </row>
    <row xmlns:x14ac="http://schemas.microsoft.com/office/spreadsheetml/2009/9/ac" r="433" s="3" customFormat="true" x14ac:dyDescent="0.25">
      <c r="A433" s="385"/>
      <c r="B433" s="123"/>
      <c r="L433" s="123"/>
      <c r="V433" s="123"/>
      <c r="AF433" s="123"/>
      <c r="AP433" s="123"/>
      <c r="AZ433" s="123"/>
      <c r="BJ433" s="123"/>
      <c r="BT433" s="123"/>
      <c r="BU433" s="123"/>
      <c r="CD433" s="123"/>
      <c r="CN433" s="123"/>
      <c r="CX433" s="123"/>
      <c r="DH433" s="123"/>
      <c r="DR433" s="123"/>
      <c r="EB433" s="123"/>
      <c r="EL433" s="123"/>
      <c r="EV433" s="123"/>
      <c r="FF433" s="123"/>
      <c r="FP433" s="123"/>
      <c r="FZ433" s="123"/>
      <c r="GJ433" s="123"/>
      <c r="GT433" s="123"/>
      <c r="HD433" s="123"/>
      <c r="HN433" s="123"/>
      <c r="HX433" s="123"/>
      <c r="IH433" s="123"/>
      <c r="IR433" s="123"/>
    </row>
    <row xmlns:x14ac="http://schemas.microsoft.com/office/spreadsheetml/2009/9/ac" r="434" s="3" customFormat="true" x14ac:dyDescent="0.25">
      <c r="A434" s="385"/>
      <c r="B434" s="123"/>
      <c r="L434" s="123"/>
      <c r="V434" s="123"/>
      <c r="AF434" s="123"/>
      <c r="AP434" s="123"/>
      <c r="AZ434" s="123"/>
      <c r="BJ434" s="123"/>
      <c r="BT434" s="123"/>
      <c r="BU434" s="123"/>
      <c r="CD434" s="123"/>
      <c r="CN434" s="123"/>
      <c r="CX434" s="123"/>
      <c r="DH434" s="123"/>
      <c r="DR434" s="123"/>
      <c r="EB434" s="123"/>
      <c r="EL434" s="123"/>
      <c r="EV434" s="123"/>
      <c r="FF434" s="123"/>
      <c r="FP434" s="123"/>
      <c r="FZ434" s="123"/>
      <c r="GJ434" s="123"/>
      <c r="GT434" s="123"/>
      <c r="HD434" s="123"/>
      <c r="HN434" s="123"/>
      <c r="HX434" s="123"/>
      <c r="IH434" s="123"/>
      <c r="IR434" s="123"/>
    </row>
    <row xmlns:x14ac="http://schemas.microsoft.com/office/spreadsheetml/2009/9/ac" r="435" s="3" customFormat="true" x14ac:dyDescent="0.25">
      <c r="A435" s="385"/>
      <c r="B435" s="123"/>
      <c r="L435" s="123"/>
      <c r="V435" s="123"/>
      <c r="AF435" s="123"/>
      <c r="AP435" s="123"/>
      <c r="AZ435" s="123"/>
      <c r="BJ435" s="123"/>
      <c r="BT435" s="123"/>
      <c r="BU435" s="123"/>
      <c r="CD435" s="123"/>
      <c r="CN435" s="123"/>
      <c r="CX435" s="123"/>
      <c r="DH435" s="123"/>
      <c r="DR435" s="123"/>
      <c r="EB435" s="123"/>
      <c r="EL435" s="123"/>
      <c r="EV435" s="123"/>
      <c r="FF435" s="123"/>
      <c r="FP435" s="123"/>
      <c r="FZ435" s="123"/>
      <c r="GJ435" s="123"/>
      <c r="GT435" s="123"/>
      <c r="HD435" s="123"/>
      <c r="HN435" s="123"/>
      <c r="HX435" s="123"/>
      <c r="IH435" s="123"/>
      <c r="IR435" s="123"/>
    </row>
    <row xmlns:x14ac="http://schemas.microsoft.com/office/spreadsheetml/2009/9/ac" r="436" s="3" customFormat="true" x14ac:dyDescent="0.25">
      <c r="A436" s="385"/>
      <c r="B436" s="123"/>
      <c r="L436" s="123"/>
      <c r="V436" s="123"/>
      <c r="AF436" s="123"/>
      <c r="AP436" s="123"/>
      <c r="AZ436" s="123"/>
      <c r="BJ436" s="123"/>
      <c r="BT436" s="123"/>
      <c r="BU436" s="123"/>
      <c r="CD436" s="123"/>
      <c r="CN436" s="123"/>
      <c r="CX436" s="123"/>
      <c r="DH436" s="123"/>
      <c r="DR436" s="123"/>
      <c r="EB436" s="123"/>
      <c r="EL436" s="123"/>
      <c r="EV436" s="123"/>
      <c r="FF436" s="123"/>
      <c r="FP436" s="123"/>
      <c r="FZ436" s="123"/>
      <c r="GJ436" s="123"/>
      <c r="GT436" s="123"/>
      <c r="HD436" s="123"/>
      <c r="HN436" s="123"/>
      <c r="HX436" s="123"/>
      <c r="IH436" s="123"/>
      <c r="IR436" s="123"/>
    </row>
    <row xmlns:x14ac="http://schemas.microsoft.com/office/spreadsheetml/2009/9/ac" r="437" s="3" customFormat="true" x14ac:dyDescent="0.25">
      <c r="A437" s="385"/>
      <c r="B437" s="123"/>
      <c r="L437" s="123"/>
      <c r="V437" s="123"/>
      <c r="AF437" s="123"/>
      <c r="AP437" s="123"/>
      <c r="AZ437" s="123"/>
      <c r="BJ437" s="123"/>
      <c r="BT437" s="123"/>
      <c r="BU437" s="123"/>
      <c r="CD437" s="123"/>
      <c r="CN437" s="123"/>
      <c r="CX437" s="123"/>
      <c r="DH437" s="123"/>
      <c r="DR437" s="123"/>
      <c r="EB437" s="123"/>
      <c r="EL437" s="123"/>
      <c r="EV437" s="123"/>
      <c r="FF437" s="123"/>
      <c r="FP437" s="123"/>
      <c r="FZ437" s="123"/>
      <c r="GJ437" s="123"/>
      <c r="GT437" s="123"/>
      <c r="HD437" s="123"/>
      <c r="HN437" s="123"/>
      <c r="HX437" s="123"/>
      <c r="IH437" s="123"/>
      <c r="IR437" s="123"/>
    </row>
    <row xmlns:x14ac="http://schemas.microsoft.com/office/spreadsheetml/2009/9/ac" r="438" s="3" customFormat="true" x14ac:dyDescent="0.25">
      <c r="A438" s="385"/>
      <c r="B438" s="123"/>
      <c r="L438" s="123"/>
      <c r="V438" s="123"/>
      <c r="AF438" s="123"/>
      <c r="AP438" s="123"/>
      <c r="AZ438" s="123"/>
      <c r="BJ438" s="123"/>
      <c r="BT438" s="123"/>
      <c r="BU438" s="123"/>
      <c r="CD438" s="123"/>
      <c r="CN438" s="123"/>
      <c r="CX438" s="123"/>
      <c r="DH438" s="123"/>
      <c r="DR438" s="123"/>
      <c r="EB438" s="123"/>
      <c r="EL438" s="123"/>
      <c r="EV438" s="123"/>
      <c r="FF438" s="123"/>
      <c r="FP438" s="123"/>
      <c r="FZ438" s="123"/>
      <c r="GJ438" s="123"/>
      <c r="GT438" s="123"/>
      <c r="HD438" s="123"/>
      <c r="HN438" s="123"/>
      <c r="HX438" s="123"/>
      <c r="IH438" s="123"/>
      <c r="IR438" s="123"/>
    </row>
    <row xmlns:x14ac="http://schemas.microsoft.com/office/spreadsheetml/2009/9/ac" r="439" s="3" customFormat="true" x14ac:dyDescent="0.25">
      <c r="A439" s="385"/>
      <c r="B439" s="123"/>
      <c r="L439" s="123"/>
      <c r="V439" s="123"/>
      <c r="AF439" s="123"/>
      <c r="AP439" s="123"/>
      <c r="AZ439" s="123"/>
      <c r="BJ439" s="123"/>
      <c r="BT439" s="123"/>
      <c r="BU439" s="123"/>
      <c r="CD439" s="123"/>
      <c r="CN439" s="123"/>
      <c r="CX439" s="123"/>
      <c r="DH439" s="123"/>
      <c r="DR439" s="123"/>
      <c r="EB439" s="123"/>
      <c r="EL439" s="123"/>
      <c r="EV439" s="123"/>
      <c r="FF439" s="123"/>
      <c r="FP439" s="123"/>
      <c r="FZ439" s="123"/>
      <c r="GJ439" s="123"/>
      <c r="GT439" s="123"/>
      <c r="HD439" s="123"/>
      <c r="HN439" s="123"/>
      <c r="HX439" s="123"/>
      <c r="IH439" s="123"/>
      <c r="IR439" s="123"/>
    </row>
    <row xmlns:x14ac="http://schemas.microsoft.com/office/spreadsheetml/2009/9/ac" r="440" s="3" customFormat="true" x14ac:dyDescent="0.25">
      <c r="A440" s="385"/>
      <c r="B440" s="123"/>
      <c r="L440" s="123"/>
      <c r="V440" s="123"/>
      <c r="AF440" s="123"/>
      <c r="AP440" s="123"/>
      <c r="AZ440" s="123"/>
      <c r="BJ440" s="123"/>
      <c r="BT440" s="123"/>
      <c r="BU440" s="123"/>
      <c r="CD440" s="123"/>
      <c r="CN440" s="123"/>
      <c r="CX440" s="123"/>
      <c r="DH440" s="123"/>
      <c r="DR440" s="123"/>
      <c r="EB440" s="123"/>
      <c r="EL440" s="123"/>
      <c r="EV440" s="123"/>
      <c r="FF440" s="123"/>
      <c r="FP440" s="123"/>
      <c r="FZ440" s="123"/>
      <c r="GJ440" s="123"/>
      <c r="GT440" s="123"/>
      <c r="HD440" s="123"/>
      <c r="HN440" s="123"/>
      <c r="HX440" s="123"/>
      <c r="IH440" s="123"/>
      <c r="IR440" s="123"/>
    </row>
    <row xmlns:x14ac="http://schemas.microsoft.com/office/spreadsheetml/2009/9/ac" r="441" s="3" customFormat="true" x14ac:dyDescent="0.25">
      <c r="A441" s="385"/>
      <c r="B441" s="123"/>
      <c r="L441" s="123"/>
      <c r="V441" s="123"/>
      <c r="AF441" s="123"/>
      <c r="AP441" s="123"/>
      <c r="AZ441" s="123"/>
      <c r="BJ441" s="123"/>
      <c r="BT441" s="123"/>
      <c r="BU441" s="123"/>
      <c r="CD441" s="123"/>
      <c r="CN441" s="123"/>
      <c r="CX441" s="123"/>
      <c r="DH441" s="123"/>
      <c r="DR441" s="123"/>
      <c r="EB441" s="123"/>
      <c r="EL441" s="123"/>
      <c r="EV441" s="123"/>
      <c r="FF441" s="123"/>
      <c r="FP441" s="123"/>
      <c r="FZ441" s="123"/>
      <c r="GJ441" s="123"/>
      <c r="GT441" s="123"/>
      <c r="HD441" s="123"/>
      <c r="HN441" s="123"/>
      <c r="HX441" s="123"/>
      <c r="IH441" s="123"/>
      <c r="IR441" s="123"/>
    </row>
    <row xmlns:x14ac="http://schemas.microsoft.com/office/spreadsheetml/2009/9/ac" r="442" s="3" customFormat="true" x14ac:dyDescent="0.25">
      <c r="A442" s="385"/>
      <c r="B442" s="123"/>
      <c r="L442" s="123"/>
      <c r="V442" s="123"/>
      <c r="AF442" s="123"/>
      <c r="AP442" s="123"/>
      <c r="AZ442" s="123"/>
      <c r="BJ442" s="123"/>
      <c r="BT442" s="123"/>
      <c r="BU442" s="123"/>
      <c r="CD442" s="123"/>
      <c r="CN442" s="123"/>
      <c r="CX442" s="123"/>
      <c r="DH442" s="123"/>
      <c r="DR442" s="123"/>
      <c r="EB442" s="123"/>
      <c r="EL442" s="123"/>
      <c r="EV442" s="123"/>
      <c r="FF442" s="123"/>
      <c r="FP442" s="123"/>
      <c r="FZ442" s="123"/>
      <c r="GJ442" s="123"/>
      <c r="GT442" s="123"/>
      <c r="HD442" s="123"/>
      <c r="HN442" s="123"/>
      <c r="HX442" s="123"/>
      <c r="IH442" s="123"/>
      <c r="IR442" s="123"/>
    </row>
    <row xmlns:x14ac="http://schemas.microsoft.com/office/spreadsheetml/2009/9/ac" r="443" s="3" customFormat="true" x14ac:dyDescent="0.25">
      <c r="A443" s="385"/>
      <c r="B443" s="123"/>
      <c r="L443" s="123"/>
      <c r="V443" s="123"/>
      <c r="AF443" s="123"/>
      <c r="AP443" s="123"/>
      <c r="AZ443" s="123"/>
      <c r="BJ443" s="123"/>
      <c r="BT443" s="123"/>
      <c r="BU443" s="123"/>
      <c r="CD443" s="123"/>
      <c r="CN443" s="123"/>
      <c r="CX443" s="123"/>
      <c r="DH443" s="123"/>
      <c r="DR443" s="123"/>
      <c r="EB443" s="123"/>
      <c r="EL443" s="123"/>
      <c r="EV443" s="123"/>
      <c r="FF443" s="123"/>
      <c r="FP443" s="123"/>
      <c r="FZ443" s="123"/>
      <c r="GJ443" s="123"/>
      <c r="GT443" s="123"/>
      <c r="HD443" s="123"/>
      <c r="HN443" s="123"/>
      <c r="HX443" s="123"/>
      <c r="IH443" s="123"/>
      <c r="IR443" s="123"/>
    </row>
    <row xmlns:x14ac="http://schemas.microsoft.com/office/spreadsheetml/2009/9/ac" r="444" s="3" customFormat="true" x14ac:dyDescent="0.25">
      <c r="A444" s="385"/>
      <c r="B444" s="123"/>
      <c r="L444" s="123"/>
      <c r="V444" s="123"/>
      <c r="AF444" s="123"/>
      <c r="AP444" s="123"/>
      <c r="AZ444" s="123"/>
      <c r="BJ444" s="123"/>
      <c r="BT444" s="123"/>
      <c r="BU444" s="123"/>
      <c r="CD444" s="123"/>
      <c r="CN444" s="123"/>
      <c r="CX444" s="123"/>
      <c r="DH444" s="123"/>
      <c r="DR444" s="123"/>
      <c r="EB444" s="123"/>
      <c r="EL444" s="123"/>
      <c r="EV444" s="123"/>
      <c r="FF444" s="123"/>
      <c r="FP444" s="123"/>
      <c r="FZ444" s="123"/>
      <c r="GJ444" s="123"/>
      <c r="GT444" s="123"/>
      <c r="HD444" s="123"/>
      <c r="HN444" s="123"/>
      <c r="HX444" s="123"/>
      <c r="IH444" s="123"/>
      <c r="IR444" s="123"/>
    </row>
    <row xmlns:x14ac="http://schemas.microsoft.com/office/spreadsheetml/2009/9/ac" r="445" s="3" customFormat="true" x14ac:dyDescent="0.25">
      <c r="A445" s="385"/>
      <c r="B445" s="123"/>
      <c r="L445" s="123"/>
      <c r="V445" s="123"/>
      <c r="AF445" s="123"/>
      <c r="AP445" s="123"/>
      <c r="AZ445" s="123"/>
      <c r="BJ445" s="123"/>
      <c r="BT445" s="123"/>
      <c r="BU445" s="123"/>
      <c r="CD445" s="123"/>
      <c r="CN445" s="123"/>
      <c r="CX445" s="123"/>
      <c r="DH445" s="123"/>
      <c r="DR445" s="123"/>
      <c r="EB445" s="123"/>
      <c r="EL445" s="123"/>
      <c r="EV445" s="123"/>
      <c r="FF445" s="123"/>
      <c r="FP445" s="123"/>
      <c r="FZ445" s="123"/>
      <c r="GJ445" s="123"/>
      <c r="GT445" s="123"/>
      <c r="HD445" s="123"/>
      <c r="HN445" s="123"/>
      <c r="HX445" s="123"/>
      <c r="IH445" s="123"/>
      <c r="IR445" s="123"/>
    </row>
    <row xmlns:x14ac="http://schemas.microsoft.com/office/spreadsheetml/2009/9/ac" r="446" s="3" customFormat="true" x14ac:dyDescent="0.25">
      <c r="A446" s="385"/>
      <c r="B446" s="123"/>
      <c r="L446" s="123"/>
      <c r="V446" s="123"/>
      <c r="AF446" s="123"/>
      <c r="AP446" s="123"/>
      <c r="AZ446" s="123"/>
      <c r="BJ446" s="123"/>
      <c r="BT446" s="123"/>
      <c r="BU446" s="123"/>
      <c r="CD446" s="123"/>
      <c r="CN446" s="123"/>
      <c r="CX446" s="123"/>
      <c r="DH446" s="123"/>
      <c r="DR446" s="123"/>
      <c r="EB446" s="123"/>
      <c r="EL446" s="123"/>
      <c r="EV446" s="123"/>
      <c r="FF446" s="123"/>
      <c r="FP446" s="123"/>
      <c r="FZ446" s="123"/>
      <c r="GJ446" s="123"/>
      <c r="GT446" s="123"/>
      <c r="HD446" s="123"/>
      <c r="HN446" s="123"/>
      <c r="HX446" s="123"/>
      <c r="IH446" s="123"/>
      <c r="IR446" s="123"/>
    </row>
    <row xmlns:x14ac="http://schemas.microsoft.com/office/spreadsheetml/2009/9/ac" r="447" s="3" customFormat="true" x14ac:dyDescent="0.25">
      <c r="A447" s="385"/>
      <c r="B447" s="123"/>
      <c r="L447" s="123"/>
      <c r="V447" s="123"/>
      <c r="AF447" s="123"/>
      <c r="AP447" s="123"/>
      <c r="AZ447" s="123"/>
      <c r="BJ447" s="123"/>
      <c r="BT447" s="123"/>
      <c r="BU447" s="123"/>
      <c r="CD447" s="123"/>
      <c r="CN447" s="123"/>
      <c r="CX447" s="123"/>
      <c r="DH447" s="123"/>
      <c r="DR447" s="123"/>
      <c r="EB447" s="123"/>
      <c r="EL447" s="123"/>
      <c r="EV447" s="123"/>
      <c r="FF447" s="123"/>
      <c r="FP447" s="123"/>
      <c r="FZ447" s="123"/>
      <c r="GJ447" s="123"/>
      <c r="GT447" s="123"/>
      <c r="HD447" s="123"/>
      <c r="HN447" s="123"/>
      <c r="HX447" s="123"/>
      <c r="IH447" s="123"/>
      <c r="IR447" s="123"/>
    </row>
    <row xmlns:x14ac="http://schemas.microsoft.com/office/spreadsheetml/2009/9/ac" r="448" s="3" customFormat="true" x14ac:dyDescent="0.25">
      <c r="A448" s="385"/>
      <c r="B448" s="123"/>
      <c r="L448" s="123"/>
      <c r="V448" s="123"/>
      <c r="AF448" s="123"/>
      <c r="AP448" s="123"/>
      <c r="AZ448" s="123"/>
      <c r="BJ448" s="123"/>
      <c r="BT448" s="123"/>
      <c r="BU448" s="123"/>
      <c r="CD448" s="123"/>
      <c r="CN448" s="123"/>
      <c r="CX448" s="123"/>
      <c r="DH448" s="123"/>
      <c r="DR448" s="123"/>
      <c r="EB448" s="123"/>
      <c r="EL448" s="123"/>
      <c r="EV448" s="123"/>
      <c r="FF448" s="123"/>
      <c r="FP448" s="123"/>
      <c r="FZ448" s="123"/>
      <c r="GJ448" s="123"/>
      <c r="GT448" s="123"/>
      <c r="HD448" s="123"/>
      <c r="HN448" s="123"/>
      <c r="HX448" s="123"/>
      <c r="IH448" s="123"/>
      <c r="IR448" s="123"/>
    </row>
    <row xmlns:x14ac="http://schemas.microsoft.com/office/spreadsheetml/2009/9/ac" r="449" s="3" customFormat="true" x14ac:dyDescent="0.25">
      <c r="A449" s="385"/>
      <c r="B449" s="123"/>
      <c r="L449" s="123"/>
      <c r="V449" s="123"/>
      <c r="AF449" s="123"/>
      <c r="AP449" s="123"/>
      <c r="AZ449" s="123"/>
      <c r="BJ449" s="123"/>
      <c r="BT449" s="123"/>
      <c r="BU449" s="123"/>
      <c r="CD449" s="123"/>
      <c r="CN449" s="123"/>
      <c r="CX449" s="123"/>
      <c r="DH449" s="123"/>
      <c r="DR449" s="123"/>
      <c r="EB449" s="123"/>
      <c r="EL449" s="123"/>
      <c r="EV449" s="123"/>
      <c r="FF449" s="123"/>
      <c r="FP449" s="123"/>
      <c r="FZ449" s="123"/>
      <c r="GJ449" s="123"/>
      <c r="GT449" s="123"/>
      <c r="HD449" s="123"/>
      <c r="HN449" s="123"/>
      <c r="HX449" s="123"/>
      <c r="IH449" s="123"/>
      <c r="IR449" s="123"/>
    </row>
    <row xmlns:x14ac="http://schemas.microsoft.com/office/spreadsheetml/2009/9/ac" r="450" s="3" customFormat="true" x14ac:dyDescent="0.25">
      <c r="A450" s="385"/>
      <c r="B450" s="123"/>
      <c r="L450" s="123"/>
      <c r="V450" s="123"/>
      <c r="AF450" s="123"/>
      <c r="AP450" s="123"/>
      <c r="AZ450" s="123"/>
      <c r="BJ450" s="123"/>
      <c r="BT450" s="123"/>
      <c r="BU450" s="123"/>
      <c r="CD450" s="123"/>
      <c r="CN450" s="123"/>
      <c r="CX450" s="123"/>
      <c r="DH450" s="123"/>
      <c r="DR450" s="123"/>
      <c r="EB450" s="123"/>
      <c r="EL450" s="123"/>
      <c r="EV450" s="123"/>
      <c r="FF450" s="123"/>
      <c r="FP450" s="123"/>
      <c r="FZ450" s="123"/>
      <c r="GJ450" s="123"/>
      <c r="GT450" s="123"/>
      <c r="HD450" s="123"/>
      <c r="HN450" s="123"/>
      <c r="HX450" s="123"/>
      <c r="IH450" s="123"/>
      <c r="IR450" s="123"/>
    </row>
    <row xmlns:x14ac="http://schemas.microsoft.com/office/spreadsheetml/2009/9/ac" r="451" s="3" customFormat="true" x14ac:dyDescent="0.25">
      <c r="A451" s="385"/>
      <c r="B451" s="123"/>
      <c r="L451" s="123"/>
      <c r="V451" s="123"/>
      <c r="AF451" s="123"/>
      <c r="AP451" s="123"/>
      <c r="AZ451" s="123"/>
      <c r="BJ451" s="123"/>
      <c r="BT451" s="123"/>
      <c r="BU451" s="123"/>
      <c r="CD451" s="123"/>
      <c r="CN451" s="123"/>
      <c r="CX451" s="123"/>
      <c r="DH451" s="123"/>
      <c r="DR451" s="123"/>
      <c r="EB451" s="123"/>
      <c r="EL451" s="123"/>
      <c r="EV451" s="123"/>
      <c r="FF451" s="123"/>
      <c r="FP451" s="123"/>
      <c r="FZ451" s="123"/>
      <c r="GJ451" s="123"/>
      <c r="GT451" s="123"/>
      <c r="HD451" s="123"/>
      <c r="HN451" s="123"/>
      <c r="HX451" s="123"/>
      <c r="IH451" s="123"/>
      <c r="IR451" s="123"/>
    </row>
    <row xmlns:x14ac="http://schemas.microsoft.com/office/spreadsheetml/2009/9/ac" r="452" s="3" customFormat="true" x14ac:dyDescent="0.25">
      <c r="A452" s="385"/>
      <c r="B452" s="123"/>
      <c r="L452" s="123"/>
      <c r="V452" s="123"/>
      <c r="AF452" s="123"/>
      <c r="AP452" s="123"/>
      <c r="AZ452" s="123"/>
      <c r="BJ452" s="123"/>
      <c r="BT452" s="123"/>
      <c r="BU452" s="123"/>
      <c r="CD452" s="123"/>
      <c r="CN452" s="123"/>
      <c r="CX452" s="123"/>
      <c r="DH452" s="123"/>
      <c r="DR452" s="123"/>
      <c r="EB452" s="123"/>
      <c r="EL452" s="123"/>
      <c r="EV452" s="123"/>
      <c r="FF452" s="123"/>
      <c r="FP452" s="123"/>
      <c r="FZ452" s="123"/>
      <c r="GJ452" s="123"/>
      <c r="GT452" s="123"/>
      <c r="HD452" s="123"/>
      <c r="HN452" s="123"/>
      <c r="HX452" s="123"/>
      <c r="IH452" s="123"/>
      <c r="IR452" s="123"/>
    </row>
    <row xmlns:x14ac="http://schemas.microsoft.com/office/spreadsheetml/2009/9/ac" r="453" s="3" customFormat="true" x14ac:dyDescent="0.25">
      <c r="A453" s="385"/>
      <c r="B453" s="123"/>
      <c r="L453" s="123"/>
      <c r="V453" s="123"/>
      <c r="AF453" s="123"/>
      <c r="AP453" s="123"/>
      <c r="AZ453" s="123"/>
      <c r="BJ453" s="123"/>
      <c r="BT453" s="123"/>
      <c r="BU453" s="123"/>
      <c r="CD453" s="123"/>
      <c r="CN453" s="123"/>
      <c r="CX453" s="123"/>
      <c r="DH453" s="123"/>
      <c r="DR453" s="123"/>
      <c r="EB453" s="123"/>
      <c r="EL453" s="123"/>
      <c r="EV453" s="123"/>
      <c r="FF453" s="123"/>
      <c r="FP453" s="123"/>
      <c r="FZ453" s="123"/>
      <c r="GJ453" s="123"/>
      <c r="GT453" s="123"/>
      <c r="HD453" s="123"/>
      <c r="HN453" s="123"/>
      <c r="HX453" s="123"/>
      <c r="IH453" s="123"/>
      <c r="IR453" s="123"/>
    </row>
    <row xmlns:x14ac="http://schemas.microsoft.com/office/spreadsheetml/2009/9/ac" r="454" s="3" customFormat="true" x14ac:dyDescent="0.25">
      <c r="A454" s="385"/>
      <c r="B454" s="123"/>
      <c r="L454" s="123"/>
      <c r="V454" s="123"/>
      <c r="AF454" s="123"/>
      <c r="AP454" s="123"/>
      <c r="AZ454" s="123"/>
      <c r="BJ454" s="123"/>
      <c r="BT454" s="123"/>
      <c r="BU454" s="123"/>
      <c r="CD454" s="123"/>
      <c r="CN454" s="123"/>
      <c r="CX454" s="123"/>
      <c r="DH454" s="123"/>
      <c r="DR454" s="123"/>
      <c r="EB454" s="123"/>
      <c r="EL454" s="123"/>
      <c r="EV454" s="123"/>
      <c r="FF454" s="123"/>
      <c r="FP454" s="123"/>
      <c r="FZ454" s="123"/>
      <c r="GJ454" s="123"/>
      <c r="GT454" s="123"/>
      <c r="HD454" s="123"/>
      <c r="HN454" s="123"/>
      <c r="HX454" s="123"/>
      <c r="IH454" s="123"/>
      <c r="IR454" s="123"/>
    </row>
    <row xmlns:x14ac="http://schemas.microsoft.com/office/spreadsheetml/2009/9/ac" r="455" s="3" customFormat="true" x14ac:dyDescent="0.25">
      <c r="A455" s="385"/>
      <c r="B455" s="123"/>
      <c r="L455" s="123"/>
      <c r="V455" s="123"/>
      <c r="AF455" s="123"/>
      <c r="AP455" s="123"/>
      <c r="AZ455" s="123"/>
      <c r="BJ455" s="123"/>
      <c r="BT455" s="123"/>
      <c r="BU455" s="123"/>
      <c r="CD455" s="123"/>
      <c r="CN455" s="123"/>
      <c r="CX455" s="123"/>
      <c r="DH455" s="123"/>
      <c r="DR455" s="123"/>
      <c r="EB455" s="123"/>
      <c r="EL455" s="123"/>
      <c r="EV455" s="123"/>
      <c r="FF455" s="123"/>
      <c r="FP455" s="123"/>
      <c r="FZ455" s="123"/>
      <c r="GJ455" s="123"/>
      <c r="GT455" s="123"/>
      <c r="HD455" s="123"/>
      <c r="HN455" s="123"/>
      <c r="HX455" s="123"/>
      <c r="IH455" s="123"/>
      <c r="IR455" s="123"/>
    </row>
    <row xmlns:x14ac="http://schemas.microsoft.com/office/spreadsheetml/2009/9/ac" r="456" s="3" customFormat="true" x14ac:dyDescent="0.25">
      <c r="A456" s="385"/>
      <c r="B456" s="123"/>
      <c r="L456" s="123"/>
      <c r="V456" s="123"/>
      <c r="AF456" s="123"/>
      <c r="AP456" s="123"/>
      <c r="AZ456" s="123"/>
      <c r="BJ456" s="123"/>
      <c r="BT456" s="123"/>
      <c r="BU456" s="123"/>
      <c r="CD456" s="123"/>
      <c r="CN456" s="123"/>
      <c r="CX456" s="123"/>
      <c r="DH456" s="123"/>
      <c r="DR456" s="123"/>
      <c r="EB456" s="123"/>
      <c r="EL456" s="123"/>
      <c r="EV456" s="123"/>
      <c r="FF456" s="123"/>
      <c r="FP456" s="123"/>
      <c r="FZ456" s="123"/>
      <c r="GJ456" s="123"/>
      <c r="GT456" s="123"/>
      <c r="HD456" s="123"/>
      <c r="HN456" s="123"/>
      <c r="HX456" s="123"/>
      <c r="IH456" s="123"/>
      <c r="IR456" s="123"/>
    </row>
    <row xmlns:x14ac="http://schemas.microsoft.com/office/spreadsheetml/2009/9/ac" r="457" s="3" customFormat="true" x14ac:dyDescent="0.25">
      <c r="A457" s="385"/>
      <c r="B457" s="123"/>
      <c r="L457" s="123"/>
      <c r="V457" s="123"/>
      <c r="AF457" s="123"/>
      <c r="AP457" s="123"/>
      <c r="AZ457" s="123"/>
      <c r="BJ457" s="123"/>
      <c r="BT457" s="123"/>
      <c r="BU457" s="123"/>
      <c r="CD457" s="123"/>
      <c r="CN457" s="123"/>
      <c r="CX457" s="123"/>
      <c r="DH457" s="123"/>
      <c r="DR457" s="123"/>
      <c r="EB457" s="123"/>
      <c r="EL457" s="123"/>
      <c r="EV457" s="123"/>
      <c r="FF457" s="123"/>
      <c r="FP457" s="123"/>
      <c r="FZ457" s="123"/>
      <c r="GJ457" s="123"/>
      <c r="GT457" s="123"/>
      <c r="HD457" s="123"/>
      <c r="HN457" s="123"/>
      <c r="HX457" s="123"/>
      <c r="IH457" s="123"/>
      <c r="IR457" s="123"/>
    </row>
    <row xmlns:x14ac="http://schemas.microsoft.com/office/spreadsheetml/2009/9/ac" r="458" s="3" customFormat="true" x14ac:dyDescent="0.25">
      <c r="A458" s="385"/>
      <c r="B458" s="123"/>
      <c r="L458" s="123"/>
      <c r="V458" s="123"/>
      <c r="AF458" s="123"/>
      <c r="AP458" s="123"/>
      <c r="AZ458" s="123"/>
      <c r="BJ458" s="123"/>
      <c r="BT458" s="123"/>
      <c r="BU458" s="123"/>
      <c r="CD458" s="123"/>
      <c r="CN458" s="123"/>
      <c r="CX458" s="123"/>
      <c r="DH458" s="123"/>
      <c r="DR458" s="123"/>
      <c r="EB458" s="123"/>
      <c r="EL458" s="123"/>
      <c r="EV458" s="123"/>
      <c r="FF458" s="123"/>
      <c r="FP458" s="123"/>
      <c r="FZ458" s="123"/>
      <c r="GJ458" s="123"/>
      <c r="GT458" s="123"/>
      <c r="HD458" s="123"/>
      <c r="HN458" s="123"/>
      <c r="HX458" s="123"/>
      <c r="IH458" s="123"/>
      <c r="IR458" s="123"/>
    </row>
    <row xmlns:x14ac="http://schemas.microsoft.com/office/spreadsheetml/2009/9/ac" r="459" s="3" customFormat="true" x14ac:dyDescent="0.25">
      <c r="A459" s="385"/>
      <c r="B459" s="123"/>
      <c r="L459" s="123"/>
      <c r="V459" s="123"/>
      <c r="AF459" s="123"/>
      <c r="AP459" s="123"/>
      <c r="AZ459" s="123"/>
      <c r="BJ459" s="123"/>
      <c r="BT459" s="123"/>
      <c r="BU459" s="123"/>
      <c r="CD459" s="123"/>
      <c r="CN459" s="123"/>
      <c r="CX459" s="123"/>
      <c r="DH459" s="123"/>
      <c r="DR459" s="123"/>
      <c r="EB459" s="123"/>
      <c r="EL459" s="123"/>
      <c r="EV459" s="123"/>
      <c r="FF459" s="123"/>
      <c r="FP459" s="123"/>
      <c r="FZ459" s="123"/>
      <c r="GJ459" s="123"/>
      <c r="GT459" s="123"/>
      <c r="HD459" s="123"/>
      <c r="HN459" s="123"/>
      <c r="HX459" s="123"/>
      <c r="IH459" s="123"/>
      <c r="IR459" s="123"/>
    </row>
    <row xmlns:x14ac="http://schemas.microsoft.com/office/spreadsheetml/2009/9/ac" r="460" s="3" customFormat="true" x14ac:dyDescent="0.25">
      <c r="A460" s="385"/>
      <c r="B460" s="123"/>
      <c r="L460" s="123"/>
      <c r="V460" s="123"/>
      <c r="AF460" s="123"/>
      <c r="AP460" s="123"/>
      <c r="AZ460" s="123"/>
      <c r="BJ460" s="123"/>
      <c r="BT460" s="123"/>
      <c r="BU460" s="123"/>
      <c r="CD460" s="123"/>
      <c r="CN460" s="123"/>
      <c r="CX460" s="123"/>
      <c r="DH460" s="123"/>
      <c r="DR460" s="123"/>
      <c r="EB460" s="123"/>
      <c r="EL460" s="123"/>
      <c r="EV460" s="123"/>
      <c r="FF460" s="123"/>
      <c r="FP460" s="123"/>
      <c r="FZ460" s="123"/>
      <c r="GJ460" s="123"/>
      <c r="GT460" s="123"/>
      <c r="HD460" s="123"/>
      <c r="HN460" s="123"/>
      <c r="HX460" s="123"/>
      <c r="IH460" s="123"/>
      <c r="IR460" s="123"/>
    </row>
    <row xmlns:x14ac="http://schemas.microsoft.com/office/spreadsheetml/2009/9/ac" r="461" s="3" customFormat="true" x14ac:dyDescent="0.25">
      <c r="A461" s="385"/>
      <c r="B461" s="123"/>
      <c r="L461" s="123"/>
      <c r="V461" s="123"/>
      <c r="AF461" s="123"/>
      <c r="AP461" s="123"/>
      <c r="AZ461" s="123"/>
      <c r="BJ461" s="123"/>
      <c r="BT461" s="123"/>
      <c r="BU461" s="123"/>
      <c r="CD461" s="123"/>
      <c r="CN461" s="123"/>
      <c r="CX461" s="123"/>
      <c r="DH461" s="123"/>
      <c r="DR461" s="123"/>
      <c r="EB461" s="123"/>
      <c r="EL461" s="123"/>
      <c r="EV461" s="123"/>
      <c r="FF461" s="123"/>
      <c r="FP461" s="123"/>
      <c r="FZ461" s="123"/>
      <c r="GJ461" s="123"/>
      <c r="GT461" s="123"/>
      <c r="HD461" s="123"/>
      <c r="HN461" s="123"/>
      <c r="HX461" s="123"/>
      <c r="IH461" s="123"/>
      <c r="IR461" s="123"/>
    </row>
    <row xmlns:x14ac="http://schemas.microsoft.com/office/spreadsheetml/2009/9/ac" r="462" s="3" customFormat="true" x14ac:dyDescent="0.25">
      <c r="A462" s="385"/>
      <c r="B462" s="123"/>
      <c r="L462" s="123"/>
      <c r="V462" s="123"/>
      <c r="AF462" s="123"/>
      <c r="AP462" s="123"/>
      <c r="AZ462" s="123"/>
      <c r="BJ462" s="123"/>
      <c r="BT462" s="123"/>
      <c r="BU462" s="123"/>
      <c r="CD462" s="123"/>
      <c r="CN462" s="123"/>
      <c r="CX462" s="123"/>
      <c r="DH462" s="123"/>
      <c r="DR462" s="123"/>
      <c r="EB462" s="123"/>
      <c r="EL462" s="123"/>
      <c r="EV462" s="123"/>
      <c r="FF462" s="123"/>
      <c r="FP462" s="123"/>
      <c r="FZ462" s="123"/>
      <c r="GJ462" s="123"/>
      <c r="GT462" s="123"/>
      <c r="HD462" s="123"/>
      <c r="HN462" s="123"/>
      <c r="HX462" s="123"/>
      <c r="IH462" s="123"/>
      <c r="IR462" s="123"/>
    </row>
    <row xmlns:x14ac="http://schemas.microsoft.com/office/spreadsheetml/2009/9/ac" r="463" s="3" customFormat="true" x14ac:dyDescent="0.25">
      <c r="A463" s="385"/>
      <c r="B463" s="123"/>
      <c r="L463" s="123"/>
      <c r="V463" s="123"/>
      <c r="AF463" s="123"/>
      <c r="AP463" s="123"/>
      <c r="AZ463" s="123"/>
      <c r="BJ463" s="123"/>
      <c r="BT463" s="123"/>
      <c r="BU463" s="123"/>
      <c r="CD463" s="123"/>
      <c r="CN463" s="123"/>
      <c r="CX463" s="123"/>
      <c r="DH463" s="123"/>
      <c r="DR463" s="123"/>
      <c r="EB463" s="123"/>
      <c r="EL463" s="123"/>
      <c r="EV463" s="123"/>
      <c r="FF463" s="123"/>
      <c r="FP463" s="123"/>
      <c r="FZ463" s="123"/>
      <c r="GJ463" s="123"/>
      <c r="GT463" s="123"/>
      <c r="HD463" s="123"/>
      <c r="HN463" s="123"/>
      <c r="HX463" s="123"/>
      <c r="IH463" s="123"/>
      <c r="IR463" s="123"/>
    </row>
    <row xmlns:x14ac="http://schemas.microsoft.com/office/spreadsheetml/2009/9/ac" r="464" s="3" customFormat="true" x14ac:dyDescent="0.25">
      <c r="A464" s="385"/>
      <c r="B464" s="123"/>
      <c r="L464" s="123"/>
      <c r="V464" s="123"/>
      <c r="AF464" s="123"/>
      <c r="AP464" s="123"/>
      <c r="AZ464" s="123"/>
      <c r="BJ464" s="123"/>
      <c r="BT464" s="123"/>
      <c r="BU464" s="123"/>
      <c r="CD464" s="123"/>
      <c r="CN464" s="123"/>
      <c r="CX464" s="123"/>
      <c r="DH464" s="123"/>
      <c r="DR464" s="123"/>
      <c r="EB464" s="123"/>
      <c r="EL464" s="123"/>
      <c r="EV464" s="123"/>
      <c r="FF464" s="123"/>
      <c r="FP464" s="123"/>
      <c r="FZ464" s="123"/>
      <c r="GJ464" s="123"/>
      <c r="GT464" s="123"/>
      <c r="HD464" s="123"/>
      <c r="HN464" s="123"/>
      <c r="HX464" s="123"/>
      <c r="IH464" s="123"/>
      <c r="IR464" s="123"/>
    </row>
    <row xmlns:x14ac="http://schemas.microsoft.com/office/spreadsheetml/2009/9/ac" r="465" s="3" customFormat="true" x14ac:dyDescent="0.25">
      <c r="A465" s="385"/>
      <c r="B465" s="123"/>
      <c r="L465" s="123"/>
      <c r="V465" s="123"/>
      <c r="AF465" s="123"/>
      <c r="AP465" s="123"/>
      <c r="AZ465" s="123"/>
      <c r="BJ465" s="123"/>
      <c r="BT465" s="123"/>
      <c r="BU465" s="123"/>
      <c r="CD465" s="123"/>
      <c r="CN465" s="123"/>
      <c r="CX465" s="123"/>
      <c r="DH465" s="123"/>
      <c r="DR465" s="123"/>
      <c r="EB465" s="123"/>
      <c r="EL465" s="123"/>
      <c r="EV465" s="123"/>
      <c r="FF465" s="123"/>
      <c r="FP465" s="123"/>
      <c r="FZ465" s="123"/>
      <c r="GJ465" s="123"/>
      <c r="GT465" s="123"/>
      <c r="HD465" s="123"/>
      <c r="HN465" s="123"/>
      <c r="HX465" s="123"/>
      <c r="IH465" s="123"/>
      <c r="IR465" s="123"/>
    </row>
    <row xmlns:x14ac="http://schemas.microsoft.com/office/spreadsheetml/2009/9/ac" r="466" s="3" customFormat="true" x14ac:dyDescent="0.25">
      <c r="A466" s="385"/>
      <c r="B466" s="123"/>
      <c r="L466" s="123"/>
      <c r="V466" s="123"/>
      <c r="AF466" s="123"/>
      <c r="AP466" s="123"/>
      <c r="AZ466" s="123"/>
      <c r="BJ466" s="123"/>
      <c r="BT466" s="123"/>
      <c r="BU466" s="123"/>
      <c r="CD466" s="123"/>
      <c r="CN466" s="123"/>
      <c r="CX466" s="123"/>
      <c r="DH466" s="123"/>
      <c r="DR466" s="123"/>
      <c r="EB466" s="123"/>
      <c r="EL466" s="123"/>
      <c r="EV466" s="123"/>
      <c r="FF466" s="123"/>
      <c r="FP466" s="123"/>
      <c r="FZ466" s="123"/>
      <c r="GJ466" s="123"/>
      <c r="GT466" s="123"/>
      <c r="HD466" s="123"/>
      <c r="HN466" s="123"/>
      <c r="HX466" s="123"/>
      <c r="IH466" s="123"/>
      <c r="IR466" s="123"/>
    </row>
    <row xmlns:x14ac="http://schemas.microsoft.com/office/spreadsheetml/2009/9/ac" r="467" s="3" customFormat="true" x14ac:dyDescent="0.25">
      <c r="A467" s="385"/>
      <c r="B467" s="123"/>
      <c r="L467" s="123"/>
      <c r="V467" s="123"/>
      <c r="AF467" s="123"/>
      <c r="AP467" s="123"/>
      <c r="AZ467" s="123"/>
      <c r="BJ467" s="123"/>
      <c r="BT467" s="123"/>
      <c r="BU467" s="123"/>
      <c r="CD467" s="123"/>
      <c r="CN467" s="123"/>
      <c r="CX467" s="123"/>
      <c r="DH467" s="123"/>
      <c r="DR467" s="123"/>
      <c r="EB467" s="123"/>
      <c r="EL467" s="123"/>
      <c r="EV467" s="123"/>
      <c r="FF467" s="123"/>
      <c r="FP467" s="123"/>
      <c r="FZ467" s="123"/>
      <c r="GJ467" s="123"/>
      <c r="GT467" s="123"/>
      <c r="HD467" s="123"/>
      <c r="HN467" s="123"/>
      <c r="HX467" s="123"/>
      <c r="IH467" s="123"/>
      <c r="IR467" s="123"/>
    </row>
    <row xmlns:x14ac="http://schemas.microsoft.com/office/spreadsheetml/2009/9/ac" r="468" s="3" customFormat="true" x14ac:dyDescent="0.25">
      <c r="A468" s="385"/>
      <c r="B468" s="123"/>
      <c r="L468" s="123"/>
      <c r="V468" s="123"/>
      <c r="AF468" s="123"/>
      <c r="AP468" s="123"/>
      <c r="AZ468" s="123"/>
      <c r="BJ468" s="123"/>
      <c r="BT468" s="123"/>
      <c r="BU468" s="123"/>
      <c r="CD468" s="123"/>
      <c r="CN468" s="123"/>
      <c r="CX468" s="123"/>
      <c r="DH468" s="123"/>
      <c r="DR468" s="123"/>
      <c r="EB468" s="123"/>
      <c r="EL468" s="123"/>
      <c r="EV468" s="123"/>
      <c r="FF468" s="123"/>
      <c r="FP468" s="123"/>
      <c r="FZ468" s="123"/>
      <c r="GJ468" s="123"/>
      <c r="GT468" s="123"/>
      <c r="HD468" s="123"/>
      <c r="HN468" s="123"/>
      <c r="HX468" s="123"/>
      <c r="IH468" s="123"/>
      <c r="IR468" s="123"/>
    </row>
    <row xmlns:x14ac="http://schemas.microsoft.com/office/spreadsheetml/2009/9/ac" r="469" s="3" customFormat="true" x14ac:dyDescent="0.25">
      <c r="A469" s="385"/>
      <c r="B469" s="123"/>
      <c r="L469" s="123"/>
      <c r="V469" s="123"/>
      <c r="AF469" s="123"/>
      <c r="AP469" s="123"/>
      <c r="AZ469" s="123"/>
      <c r="BJ469" s="123"/>
      <c r="BT469" s="123"/>
      <c r="BU469" s="123"/>
      <c r="CD469" s="123"/>
      <c r="CN469" s="123"/>
      <c r="CX469" s="123"/>
      <c r="DH469" s="123"/>
      <c r="DR469" s="123"/>
      <c r="EB469" s="123"/>
      <c r="EL469" s="123"/>
      <c r="EV469" s="123"/>
      <c r="FF469" s="123"/>
      <c r="FP469" s="123"/>
      <c r="FZ469" s="123"/>
      <c r="GJ469" s="123"/>
      <c r="GT469" s="123"/>
      <c r="HD469" s="123"/>
      <c r="HN469" s="123"/>
      <c r="HX469" s="123"/>
      <c r="IH469" s="123"/>
      <c r="IR469" s="123"/>
    </row>
    <row xmlns:x14ac="http://schemas.microsoft.com/office/spreadsheetml/2009/9/ac" r="470" s="3" customFormat="true" x14ac:dyDescent="0.25">
      <c r="A470" s="385"/>
      <c r="B470" s="123"/>
      <c r="L470" s="123"/>
      <c r="V470" s="123"/>
      <c r="AF470" s="123"/>
      <c r="AP470" s="123"/>
      <c r="AZ470" s="123"/>
      <c r="BJ470" s="123"/>
      <c r="BT470" s="123"/>
      <c r="BU470" s="123"/>
      <c r="CD470" s="123"/>
      <c r="CN470" s="123"/>
      <c r="CX470" s="123"/>
      <c r="DH470" s="123"/>
      <c r="DR470" s="123"/>
      <c r="EB470" s="123"/>
      <c r="EL470" s="123"/>
      <c r="EV470" s="123"/>
      <c r="FF470" s="123"/>
      <c r="FP470" s="123"/>
      <c r="FZ470" s="123"/>
      <c r="GJ470" s="123"/>
      <c r="GT470" s="123"/>
      <c r="HD470" s="123"/>
      <c r="HN470" s="123"/>
      <c r="HX470" s="123"/>
      <c r="IH470" s="123"/>
      <c r="IR470" s="123"/>
    </row>
    <row xmlns:x14ac="http://schemas.microsoft.com/office/spreadsheetml/2009/9/ac" r="471" s="3" customFormat="true" x14ac:dyDescent="0.25">
      <c r="A471" s="385"/>
      <c r="B471" s="123"/>
      <c r="L471" s="123"/>
      <c r="V471" s="123"/>
      <c r="AF471" s="123"/>
      <c r="AP471" s="123"/>
      <c r="AZ471" s="123"/>
      <c r="BJ471" s="123"/>
      <c r="BT471" s="123"/>
      <c r="BU471" s="123"/>
      <c r="CD471" s="123"/>
      <c r="CN471" s="123"/>
      <c r="CX471" s="123"/>
      <c r="DH471" s="123"/>
      <c r="DR471" s="123"/>
      <c r="EB471" s="123"/>
      <c r="EL471" s="123"/>
      <c r="EV471" s="123"/>
      <c r="FF471" s="123"/>
      <c r="FP471" s="123"/>
      <c r="FZ471" s="123"/>
      <c r="GJ471" s="123"/>
      <c r="GT471" s="123"/>
      <c r="HD471" s="123"/>
      <c r="HN471" s="123"/>
      <c r="HX471" s="123"/>
      <c r="IH471" s="123"/>
      <c r="IR471" s="123"/>
    </row>
    <row xmlns:x14ac="http://schemas.microsoft.com/office/spreadsheetml/2009/9/ac" r="472" s="3" customFormat="true" x14ac:dyDescent="0.25">
      <c r="A472" s="385"/>
      <c r="B472" s="123"/>
      <c r="L472" s="123"/>
      <c r="V472" s="123"/>
      <c r="AF472" s="123"/>
      <c r="AP472" s="123"/>
      <c r="AZ472" s="123"/>
      <c r="BJ472" s="123"/>
      <c r="BT472" s="123"/>
      <c r="BU472" s="123"/>
      <c r="CD472" s="123"/>
      <c r="CN472" s="123"/>
      <c r="CX472" s="123"/>
      <c r="DH472" s="123"/>
      <c r="DR472" s="123"/>
      <c r="EB472" s="123"/>
      <c r="EL472" s="123"/>
      <c r="EV472" s="123"/>
      <c r="FF472" s="123"/>
      <c r="FP472" s="123"/>
      <c r="FZ472" s="123"/>
      <c r="GJ472" s="123"/>
      <c r="GT472" s="123"/>
      <c r="HD472" s="123"/>
      <c r="HN472" s="123"/>
      <c r="HX472" s="123"/>
      <c r="IH472" s="123"/>
      <c r="IR472" s="123"/>
    </row>
    <row xmlns:x14ac="http://schemas.microsoft.com/office/spreadsheetml/2009/9/ac" r="473" s="3" customFormat="true" x14ac:dyDescent="0.25">
      <c r="A473" s="385"/>
      <c r="B473" s="123"/>
      <c r="L473" s="123"/>
      <c r="V473" s="123"/>
      <c r="AF473" s="123"/>
      <c r="AP473" s="123"/>
      <c r="AZ473" s="123"/>
      <c r="BJ473" s="123"/>
      <c r="BT473" s="123"/>
      <c r="BU473" s="123"/>
      <c r="CD473" s="123"/>
      <c r="CN473" s="123"/>
      <c r="CX473" s="123"/>
      <c r="DH473" s="123"/>
      <c r="DR473" s="123"/>
      <c r="EB473" s="123"/>
      <c r="EL473" s="123"/>
      <c r="EV473" s="123"/>
      <c r="FF473" s="123"/>
      <c r="FP473" s="123"/>
      <c r="FZ473" s="123"/>
      <c r="GJ473" s="123"/>
      <c r="GT473" s="123"/>
      <c r="HD473" s="123"/>
      <c r="HN473" s="123"/>
      <c r="HX473" s="123"/>
      <c r="IH473" s="123"/>
      <c r="IR473" s="123"/>
    </row>
    <row xmlns:x14ac="http://schemas.microsoft.com/office/spreadsheetml/2009/9/ac" r="474" s="3" customFormat="true" x14ac:dyDescent="0.25">
      <c r="A474" s="385"/>
      <c r="B474" s="123"/>
      <c r="L474" s="123"/>
      <c r="V474" s="123"/>
      <c r="AF474" s="123"/>
      <c r="AP474" s="123"/>
      <c r="AZ474" s="123"/>
      <c r="BJ474" s="123"/>
      <c r="BT474" s="123"/>
      <c r="BU474" s="123"/>
      <c r="CD474" s="123"/>
      <c r="CN474" s="123"/>
      <c r="CX474" s="123"/>
      <c r="DH474" s="123"/>
      <c r="DR474" s="123"/>
      <c r="EB474" s="123"/>
      <c r="EL474" s="123"/>
      <c r="EV474" s="123"/>
      <c r="FF474" s="123"/>
      <c r="FP474" s="123"/>
      <c r="FZ474" s="123"/>
      <c r="GJ474" s="123"/>
      <c r="GT474" s="123"/>
      <c r="HD474" s="123"/>
      <c r="HN474" s="123"/>
      <c r="HX474" s="123"/>
      <c r="IH474" s="123"/>
      <c r="IR474" s="123"/>
    </row>
    <row xmlns:x14ac="http://schemas.microsoft.com/office/spreadsheetml/2009/9/ac" r="475" s="3" customFormat="true" x14ac:dyDescent="0.25">
      <c r="A475" s="385"/>
      <c r="B475" s="123"/>
      <c r="L475" s="123"/>
      <c r="V475" s="123"/>
      <c r="AF475" s="123"/>
      <c r="AP475" s="123"/>
      <c r="AZ475" s="123"/>
      <c r="BJ475" s="123"/>
      <c r="BT475" s="123"/>
      <c r="BU475" s="123"/>
      <c r="CD475" s="123"/>
      <c r="CN475" s="123"/>
      <c r="CX475" s="123"/>
      <c r="DH475" s="123"/>
      <c r="DR475" s="123"/>
      <c r="EB475" s="123"/>
      <c r="EL475" s="123"/>
      <c r="EV475" s="123"/>
      <c r="FF475" s="123"/>
      <c r="FP475" s="123"/>
      <c r="FZ475" s="123"/>
      <c r="GJ475" s="123"/>
      <c r="GT475" s="123"/>
      <c r="HD475" s="123"/>
      <c r="HN475" s="123"/>
      <c r="HX475" s="123"/>
      <c r="IH475" s="123"/>
      <c r="IR475" s="123"/>
    </row>
    <row xmlns:x14ac="http://schemas.microsoft.com/office/spreadsheetml/2009/9/ac" r="476" s="3" customFormat="true" x14ac:dyDescent="0.25">
      <c r="A476" s="385"/>
      <c r="B476" s="123"/>
      <c r="L476" s="123"/>
      <c r="V476" s="123"/>
      <c r="AF476" s="123"/>
      <c r="AP476" s="123"/>
      <c r="AZ476" s="123"/>
      <c r="BJ476" s="123"/>
      <c r="BT476" s="123"/>
      <c r="BU476" s="123"/>
      <c r="CD476" s="123"/>
      <c r="CN476" s="123"/>
      <c r="CX476" s="123"/>
      <c r="DH476" s="123"/>
      <c r="DR476" s="123"/>
      <c r="EB476" s="123"/>
      <c r="EL476" s="123"/>
      <c r="EV476" s="123"/>
      <c r="FF476" s="123"/>
      <c r="FP476" s="123"/>
      <c r="FZ476" s="123"/>
      <c r="GJ476" s="123"/>
      <c r="GT476" s="123"/>
      <c r="HD476" s="123"/>
      <c r="HN476" s="123"/>
      <c r="HX476" s="123"/>
      <c r="IH476" s="123"/>
      <c r="IR476" s="123"/>
    </row>
    <row xmlns:x14ac="http://schemas.microsoft.com/office/spreadsheetml/2009/9/ac" r="477" s="3" customFormat="true" x14ac:dyDescent="0.25">
      <c r="A477" s="385"/>
      <c r="B477" s="123"/>
      <c r="L477" s="123"/>
      <c r="V477" s="123"/>
      <c r="AF477" s="123"/>
      <c r="AP477" s="123"/>
      <c r="AZ477" s="123"/>
      <c r="BJ477" s="123"/>
      <c r="BT477" s="123"/>
      <c r="BU477" s="123"/>
      <c r="CD477" s="123"/>
      <c r="CN477" s="123"/>
      <c r="CX477" s="123"/>
      <c r="DH477" s="123"/>
      <c r="DR477" s="123"/>
      <c r="EB477" s="123"/>
      <c r="EL477" s="123"/>
      <c r="EV477" s="123"/>
      <c r="FF477" s="123"/>
      <c r="FP477" s="123"/>
      <c r="FZ477" s="123"/>
      <c r="GJ477" s="123"/>
      <c r="GT477" s="123"/>
      <c r="HD477" s="123"/>
      <c r="HN477" s="123"/>
      <c r="HX477" s="123"/>
      <c r="IH477" s="123"/>
      <c r="IR477" s="123"/>
    </row>
    <row xmlns:x14ac="http://schemas.microsoft.com/office/spreadsheetml/2009/9/ac" r="478" s="3" customFormat="true" x14ac:dyDescent="0.25">
      <c r="A478" s="385"/>
      <c r="B478" s="123"/>
      <c r="L478" s="123"/>
      <c r="V478" s="123"/>
      <c r="AF478" s="123"/>
      <c r="AP478" s="123"/>
      <c r="AZ478" s="123"/>
      <c r="BJ478" s="123"/>
      <c r="BT478" s="123"/>
      <c r="BU478" s="123"/>
      <c r="CD478" s="123"/>
      <c r="CN478" s="123"/>
      <c r="CX478" s="123"/>
      <c r="DH478" s="123"/>
      <c r="DR478" s="123"/>
      <c r="EB478" s="123"/>
      <c r="EL478" s="123"/>
      <c r="EV478" s="123"/>
      <c r="FF478" s="123"/>
      <c r="FP478" s="123"/>
      <c r="FZ478" s="123"/>
      <c r="GJ478" s="123"/>
      <c r="GT478" s="123"/>
      <c r="HD478" s="123"/>
      <c r="HN478" s="123"/>
      <c r="HX478" s="123"/>
      <c r="IH478" s="123"/>
      <c r="IR478" s="123"/>
    </row>
    <row xmlns:x14ac="http://schemas.microsoft.com/office/spreadsheetml/2009/9/ac" r="479" s="3" customFormat="true" x14ac:dyDescent="0.25">
      <c r="A479" s="385"/>
      <c r="B479" s="123"/>
      <c r="L479" s="123"/>
      <c r="V479" s="123"/>
      <c r="AF479" s="123"/>
      <c r="AP479" s="123"/>
      <c r="AZ479" s="123"/>
      <c r="BJ479" s="123"/>
      <c r="BT479" s="123"/>
      <c r="BU479" s="123"/>
      <c r="CD479" s="123"/>
      <c r="CN479" s="123"/>
      <c r="CX479" s="123"/>
      <c r="DH479" s="123"/>
      <c r="DR479" s="123"/>
      <c r="EB479" s="123"/>
      <c r="EL479" s="123"/>
      <c r="EV479" s="123"/>
      <c r="FF479" s="123"/>
      <c r="FP479" s="123"/>
      <c r="FZ479" s="123"/>
      <c r="GJ479" s="123"/>
      <c r="GT479" s="123"/>
      <c r="HD479" s="123"/>
      <c r="HN479" s="123"/>
      <c r="HX479" s="123"/>
      <c r="IH479" s="123"/>
      <c r="IR479" s="123"/>
    </row>
    <row xmlns:x14ac="http://schemas.microsoft.com/office/spreadsheetml/2009/9/ac" r="480" s="3" customFormat="true" x14ac:dyDescent="0.25">
      <c r="A480" s="385"/>
      <c r="B480" s="123"/>
      <c r="L480" s="123"/>
      <c r="V480" s="123"/>
      <c r="AF480" s="123"/>
      <c r="AP480" s="123"/>
      <c r="AZ480" s="123"/>
      <c r="BJ480" s="123"/>
      <c r="BT480" s="123"/>
      <c r="BU480" s="123"/>
      <c r="CD480" s="123"/>
      <c r="CN480" s="123"/>
      <c r="CX480" s="123"/>
      <c r="DH480" s="123"/>
      <c r="DR480" s="123"/>
      <c r="EB480" s="123"/>
      <c r="EL480" s="123"/>
      <c r="EV480" s="123"/>
      <c r="FF480" s="123"/>
      <c r="FP480" s="123"/>
      <c r="FZ480" s="123"/>
      <c r="GJ480" s="123"/>
      <c r="GT480" s="123"/>
      <c r="HD480" s="123"/>
      <c r="HN480" s="123"/>
      <c r="HX480" s="123"/>
      <c r="IH480" s="123"/>
      <c r="IR480" s="123"/>
    </row>
    <row xmlns:x14ac="http://schemas.microsoft.com/office/spreadsheetml/2009/9/ac" r="481" s="3" customFormat="true" x14ac:dyDescent="0.25">
      <c r="A481" s="385"/>
      <c r="B481" s="123"/>
      <c r="L481" s="123"/>
      <c r="V481" s="123"/>
      <c r="AF481" s="123"/>
      <c r="AP481" s="123"/>
      <c r="AZ481" s="123"/>
      <c r="BJ481" s="123"/>
      <c r="BT481" s="123"/>
      <c r="BU481" s="123"/>
      <c r="CD481" s="123"/>
      <c r="CN481" s="123"/>
      <c r="CX481" s="123"/>
      <c r="DH481" s="123"/>
      <c r="DR481" s="123"/>
      <c r="EB481" s="123"/>
      <c r="EL481" s="123"/>
      <c r="EV481" s="123"/>
      <c r="FF481" s="123"/>
      <c r="FP481" s="123"/>
      <c r="FZ481" s="123"/>
      <c r="GJ481" s="123"/>
      <c r="GT481" s="123"/>
      <c r="HD481" s="123"/>
      <c r="HN481" s="123"/>
      <c r="HX481" s="123"/>
      <c r="IH481" s="123"/>
      <c r="IR481" s="123"/>
    </row>
    <row xmlns:x14ac="http://schemas.microsoft.com/office/spreadsheetml/2009/9/ac" r="482" s="3" customFormat="true" x14ac:dyDescent="0.25">
      <c r="A482" s="385"/>
      <c r="B482" s="123"/>
      <c r="L482" s="123"/>
      <c r="V482" s="123"/>
      <c r="AF482" s="123"/>
      <c r="AP482" s="123"/>
      <c r="AZ482" s="123"/>
      <c r="BJ482" s="123"/>
      <c r="BT482" s="123"/>
      <c r="BU482" s="123"/>
      <c r="CD482" s="123"/>
      <c r="CN482" s="123"/>
      <c r="CX482" s="123"/>
      <c r="DH482" s="123"/>
      <c r="DR482" s="123"/>
      <c r="EB482" s="123"/>
      <c r="EL482" s="123"/>
      <c r="EV482" s="123"/>
      <c r="FF482" s="123"/>
      <c r="FP482" s="123"/>
      <c r="FZ482" s="123"/>
      <c r="GJ482" s="123"/>
      <c r="GT482" s="123"/>
      <c r="HD482" s="123"/>
      <c r="HN482" s="123"/>
      <c r="HX482" s="123"/>
      <c r="IH482" s="123"/>
      <c r="IR482" s="123"/>
    </row>
    <row xmlns:x14ac="http://schemas.microsoft.com/office/spreadsheetml/2009/9/ac" r="483" s="3" customFormat="true" x14ac:dyDescent="0.25">
      <c r="A483" s="385"/>
      <c r="B483" s="123"/>
      <c r="L483" s="123"/>
      <c r="V483" s="123"/>
      <c r="AF483" s="123"/>
      <c r="AP483" s="123"/>
      <c r="AZ483" s="123"/>
      <c r="BJ483" s="123"/>
      <c r="BT483" s="123"/>
      <c r="BU483" s="123"/>
      <c r="CD483" s="123"/>
      <c r="CN483" s="123"/>
      <c r="CX483" s="123"/>
      <c r="DH483" s="123"/>
      <c r="DR483" s="123"/>
      <c r="EB483" s="123"/>
      <c r="EL483" s="123"/>
      <c r="EV483" s="123"/>
      <c r="FF483" s="123"/>
      <c r="FP483" s="123"/>
      <c r="FZ483" s="123"/>
      <c r="GJ483" s="123"/>
      <c r="GT483" s="123"/>
      <c r="HD483" s="123"/>
      <c r="HN483" s="123"/>
      <c r="HX483" s="123"/>
      <c r="IH483" s="123"/>
      <c r="IR483" s="123"/>
    </row>
    <row xmlns:x14ac="http://schemas.microsoft.com/office/spreadsheetml/2009/9/ac" r="484" s="3" customFormat="true" x14ac:dyDescent="0.25">
      <c r="A484" s="385"/>
      <c r="B484" s="123"/>
      <c r="L484" s="123"/>
      <c r="V484" s="123"/>
      <c r="AF484" s="123"/>
      <c r="AP484" s="123"/>
      <c r="AZ484" s="123"/>
      <c r="BJ484" s="123"/>
      <c r="BT484" s="123"/>
      <c r="BU484" s="123"/>
      <c r="CD484" s="123"/>
      <c r="CN484" s="123"/>
      <c r="CX484" s="123"/>
      <c r="DH484" s="123"/>
      <c r="DR484" s="123"/>
      <c r="EB484" s="123"/>
      <c r="EL484" s="123"/>
      <c r="EV484" s="123"/>
      <c r="FF484" s="123"/>
      <c r="FP484" s="123"/>
      <c r="FZ484" s="123"/>
      <c r="GJ484" s="123"/>
      <c r="GT484" s="123"/>
      <c r="HD484" s="123"/>
      <c r="HN484" s="123"/>
      <c r="HX484" s="123"/>
      <c r="IH484" s="123"/>
      <c r="IR484" s="123"/>
    </row>
    <row xmlns:x14ac="http://schemas.microsoft.com/office/spreadsheetml/2009/9/ac" r="485" s="3" customFormat="true" x14ac:dyDescent="0.25">
      <c r="A485" s="385"/>
      <c r="B485" s="123"/>
      <c r="L485" s="123"/>
      <c r="V485" s="123"/>
      <c r="AF485" s="123"/>
      <c r="AP485" s="123"/>
      <c r="AZ485" s="123"/>
      <c r="BJ485" s="123"/>
      <c r="BT485" s="123"/>
      <c r="BU485" s="123"/>
      <c r="CD485" s="123"/>
      <c r="CN485" s="123"/>
      <c r="CX485" s="123"/>
      <c r="DH485" s="123"/>
      <c r="DR485" s="123"/>
      <c r="EB485" s="123"/>
      <c r="EL485" s="123"/>
      <c r="EV485" s="123"/>
      <c r="FF485" s="123"/>
      <c r="FP485" s="123"/>
      <c r="FZ485" s="123"/>
      <c r="GJ485" s="123"/>
      <c r="GT485" s="123"/>
      <c r="HD485" s="123"/>
      <c r="HN485" s="123"/>
      <c r="HX485" s="123"/>
      <c r="IH485" s="123"/>
      <c r="IR485" s="123"/>
    </row>
    <row xmlns:x14ac="http://schemas.microsoft.com/office/spreadsheetml/2009/9/ac" r="486" s="3" customFormat="true" x14ac:dyDescent="0.25">
      <c r="A486" s="385"/>
      <c r="B486" s="123"/>
      <c r="L486" s="123"/>
      <c r="V486" s="123"/>
      <c r="AF486" s="123"/>
      <c r="AP486" s="123"/>
      <c r="AZ486" s="123"/>
      <c r="BJ486" s="123"/>
      <c r="BT486" s="123"/>
      <c r="BU486" s="123"/>
      <c r="CD486" s="123"/>
      <c r="CN486" s="123"/>
      <c r="CX486" s="123"/>
      <c r="DH486" s="123"/>
      <c r="DR486" s="123"/>
      <c r="EB486" s="123"/>
      <c r="EL486" s="123"/>
      <c r="EV486" s="123"/>
      <c r="FF486" s="123"/>
      <c r="FP486" s="123"/>
      <c r="FZ486" s="123"/>
      <c r="GJ486" s="123"/>
      <c r="GT486" s="123"/>
      <c r="HD486" s="123"/>
      <c r="HN486" s="123"/>
      <c r="HX486" s="123"/>
      <c r="IH486" s="123"/>
      <c r="IR486" s="123"/>
    </row>
    <row xmlns:x14ac="http://schemas.microsoft.com/office/spreadsheetml/2009/9/ac" r="487" s="3" customFormat="true" x14ac:dyDescent="0.25">
      <c r="A487" s="385"/>
      <c r="B487" s="123"/>
      <c r="L487" s="123"/>
      <c r="V487" s="123"/>
      <c r="AF487" s="123"/>
      <c r="AP487" s="123"/>
      <c r="AZ487" s="123"/>
      <c r="BJ487" s="123"/>
      <c r="BT487" s="123"/>
      <c r="BU487" s="123"/>
      <c r="CD487" s="123"/>
      <c r="CN487" s="123"/>
      <c r="CX487" s="123"/>
      <c r="DH487" s="123"/>
      <c r="DR487" s="123"/>
      <c r="EB487" s="123"/>
      <c r="EL487" s="123"/>
      <c r="EV487" s="123"/>
      <c r="FF487" s="123"/>
      <c r="FP487" s="123"/>
      <c r="FZ487" s="123"/>
      <c r="GJ487" s="123"/>
      <c r="GT487" s="123"/>
      <c r="HD487" s="123"/>
      <c r="HN487" s="123"/>
      <c r="HX487" s="123"/>
      <c r="IH487" s="123"/>
      <c r="IR487" s="123"/>
    </row>
    <row xmlns:x14ac="http://schemas.microsoft.com/office/spreadsheetml/2009/9/ac" r="488" s="3" customFormat="true" x14ac:dyDescent="0.25">
      <c r="A488" s="385"/>
      <c r="B488" s="123"/>
      <c r="L488" s="123"/>
      <c r="V488" s="123"/>
      <c r="AF488" s="123"/>
      <c r="AP488" s="123"/>
      <c r="AZ488" s="123"/>
      <c r="BJ488" s="123"/>
      <c r="BT488" s="123"/>
      <c r="BU488" s="123"/>
      <c r="CD488" s="123"/>
      <c r="CN488" s="123"/>
      <c r="CX488" s="123"/>
      <c r="DH488" s="123"/>
      <c r="DR488" s="123"/>
      <c r="EB488" s="123"/>
      <c r="EL488" s="123"/>
      <c r="EV488" s="123"/>
      <c r="FF488" s="123"/>
      <c r="FP488" s="123"/>
      <c r="FZ488" s="123"/>
      <c r="GJ488" s="123"/>
      <c r="GT488" s="123"/>
      <c r="HD488" s="123"/>
      <c r="HN488" s="123"/>
      <c r="HX488" s="123"/>
      <c r="IH488" s="123"/>
      <c r="IR488" s="123"/>
    </row>
    <row xmlns:x14ac="http://schemas.microsoft.com/office/spreadsheetml/2009/9/ac" r="489" s="3" customFormat="true" x14ac:dyDescent="0.25">
      <c r="A489" s="385"/>
      <c r="B489" s="123"/>
      <c r="L489" s="123"/>
      <c r="V489" s="123"/>
      <c r="AF489" s="123"/>
      <c r="AP489" s="123"/>
      <c r="AZ489" s="123"/>
      <c r="BJ489" s="123"/>
      <c r="BT489" s="123"/>
      <c r="BU489" s="123"/>
      <c r="CD489" s="123"/>
      <c r="CN489" s="123"/>
      <c r="CX489" s="123"/>
      <c r="DH489" s="123"/>
      <c r="DR489" s="123"/>
      <c r="EB489" s="123"/>
      <c r="EL489" s="123"/>
      <c r="EV489" s="123"/>
      <c r="FF489" s="123"/>
      <c r="FP489" s="123"/>
      <c r="FZ489" s="123"/>
      <c r="GJ489" s="123"/>
      <c r="GT489" s="123"/>
      <c r="HD489" s="123"/>
      <c r="HN489" s="123"/>
      <c r="HX489" s="123"/>
      <c r="IH489" s="123"/>
      <c r="IR489" s="123"/>
    </row>
    <row xmlns:x14ac="http://schemas.microsoft.com/office/spreadsheetml/2009/9/ac" r="490" s="3" customFormat="true" x14ac:dyDescent="0.25">
      <c r="A490" s="385"/>
      <c r="B490" s="123"/>
      <c r="L490" s="123"/>
      <c r="V490" s="123"/>
      <c r="AF490" s="123"/>
      <c r="AP490" s="123"/>
      <c r="AZ490" s="123"/>
      <c r="BJ490" s="123"/>
      <c r="BT490" s="123"/>
      <c r="BU490" s="123"/>
      <c r="CD490" s="123"/>
      <c r="CN490" s="123"/>
      <c r="CX490" s="123"/>
      <c r="DH490" s="123"/>
      <c r="DR490" s="123"/>
      <c r="EB490" s="123"/>
      <c r="EL490" s="123"/>
      <c r="EV490" s="123"/>
      <c r="FF490" s="123"/>
      <c r="FP490" s="123"/>
      <c r="FZ490" s="123"/>
      <c r="GJ490" s="123"/>
      <c r="GT490" s="123"/>
      <c r="HD490" s="123"/>
      <c r="HN490" s="123"/>
      <c r="HX490" s="123"/>
      <c r="IH490" s="123"/>
      <c r="IR490" s="123"/>
    </row>
    <row xmlns:x14ac="http://schemas.microsoft.com/office/spreadsheetml/2009/9/ac" r="491" s="3" customFormat="true" x14ac:dyDescent="0.25">
      <c r="A491" s="385"/>
      <c r="B491" s="123"/>
      <c r="L491" s="123"/>
      <c r="V491" s="123"/>
      <c r="AF491" s="123"/>
      <c r="AP491" s="123"/>
      <c r="AZ491" s="123"/>
      <c r="BJ491" s="123"/>
      <c r="BT491" s="123"/>
      <c r="BU491" s="123"/>
      <c r="CD491" s="123"/>
      <c r="CN491" s="123"/>
      <c r="CX491" s="123"/>
      <c r="DH491" s="123"/>
      <c r="DR491" s="123"/>
      <c r="EB491" s="123"/>
      <c r="EL491" s="123"/>
      <c r="EV491" s="123"/>
      <c r="FF491" s="123"/>
      <c r="FP491" s="123"/>
      <c r="FZ491" s="123"/>
      <c r="GJ491" s="123"/>
      <c r="GT491" s="123"/>
      <c r="HD491" s="123"/>
      <c r="HN491" s="123"/>
      <c r="HX491" s="123"/>
      <c r="IH491" s="123"/>
      <c r="IR491" s="123"/>
    </row>
    <row xmlns:x14ac="http://schemas.microsoft.com/office/spreadsheetml/2009/9/ac" r="492" s="3" customFormat="true" x14ac:dyDescent="0.25">
      <c r="A492" s="385"/>
      <c r="B492" s="123"/>
      <c r="L492" s="123"/>
      <c r="V492" s="123"/>
      <c r="AF492" s="123"/>
      <c r="AP492" s="123"/>
      <c r="AZ492" s="123"/>
      <c r="BJ492" s="123"/>
      <c r="BT492" s="123"/>
      <c r="BU492" s="123"/>
      <c r="CD492" s="123"/>
      <c r="CN492" s="123"/>
      <c r="CX492" s="123"/>
      <c r="DH492" s="123"/>
      <c r="DR492" s="123"/>
      <c r="EB492" s="123"/>
      <c r="EL492" s="123"/>
      <c r="EV492" s="123"/>
      <c r="FF492" s="123"/>
      <c r="FP492" s="123"/>
      <c r="FZ492" s="123"/>
      <c r="GJ492" s="123"/>
      <c r="GT492" s="123"/>
      <c r="HD492" s="123"/>
      <c r="HN492" s="123"/>
      <c r="HX492" s="123"/>
      <c r="IH492" s="123"/>
      <c r="IR492" s="123"/>
    </row>
    <row xmlns:x14ac="http://schemas.microsoft.com/office/spreadsheetml/2009/9/ac" r="493" s="3" customFormat="true" x14ac:dyDescent="0.25">
      <c r="A493" s="385"/>
      <c r="B493" s="123"/>
      <c r="L493" s="123"/>
      <c r="V493" s="123"/>
      <c r="AF493" s="123"/>
      <c r="AP493" s="123"/>
      <c r="AZ493" s="123"/>
      <c r="BJ493" s="123"/>
      <c r="BT493" s="123"/>
      <c r="BU493" s="123"/>
      <c r="CD493" s="123"/>
      <c r="CN493" s="123"/>
      <c r="CX493" s="123"/>
      <c r="DH493" s="123"/>
      <c r="DR493" s="123"/>
      <c r="EB493" s="123"/>
      <c r="EL493" s="123"/>
      <c r="EV493" s="123"/>
      <c r="FF493" s="123"/>
      <c r="FP493" s="123"/>
      <c r="FZ493" s="123"/>
      <c r="GJ493" s="123"/>
      <c r="GT493" s="123"/>
      <c r="HD493" s="123"/>
      <c r="HN493" s="123"/>
      <c r="HX493" s="123"/>
      <c r="IH493" s="123"/>
      <c r="IR493" s="123"/>
    </row>
    <row xmlns:x14ac="http://schemas.microsoft.com/office/spreadsheetml/2009/9/ac" r="494" s="3" customFormat="true" x14ac:dyDescent="0.25">
      <c r="A494" s="385"/>
      <c r="B494" s="123"/>
      <c r="L494" s="123"/>
      <c r="V494" s="123"/>
      <c r="AF494" s="123"/>
      <c r="AP494" s="123"/>
      <c r="AZ494" s="123"/>
      <c r="BJ494" s="123"/>
      <c r="BT494" s="123"/>
      <c r="BU494" s="123"/>
      <c r="CD494" s="123"/>
      <c r="CN494" s="123"/>
      <c r="CX494" s="123"/>
      <c r="DH494" s="123"/>
      <c r="DR494" s="123"/>
      <c r="EB494" s="123"/>
      <c r="EL494" s="123"/>
      <c r="EV494" s="123"/>
      <c r="FF494" s="123"/>
      <c r="FP494" s="123"/>
      <c r="FZ494" s="123"/>
      <c r="GJ494" s="123"/>
      <c r="GT494" s="123"/>
      <c r="HD494" s="123"/>
      <c r="HN494" s="123"/>
      <c r="HX494" s="123"/>
      <c r="IH494" s="123"/>
      <c r="IR494" s="123"/>
    </row>
    <row xmlns:x14ac="http://schemas.microsoft.com/office/spreadsheetml/2009/9/ac" r="495" s="3" customFormat="true" x14ac:dyDescent="0.25">
      <c r="A495" s="385"/>
      <c r="B495" s="123"/>
      <c r="L495" s="123"/>
      <c r="V495" s="123"/>
      <c r="AF495" s="123"/>
      <c r="AP495" s="123"/>
      <c r="AZ495" s="123"/>
      <c r="BJ495" s="123"/>
      <c r="BT495" s="123"/>
      <c r="BU495" s="123"/>
      <c r="CD495" s="123"/>
      <c r="CN495" s="123"/>
      <c r="CX495" s="123"/>
      <c r="DH495" s="123"/>
      <c r="DR495" s="123"/>
      <c r="EB495" s="123"/>
      <c r="EL495" s="123"/>
      <c r="EV495" s="123"/>
      <c r="FF495" s="123"/>
      <c r="FP495" s="123"/>
      <c r="FZ495" s="123"/>
      <c r="GJ495" s="123"/>
      <c r="GT495" s="123"/>
      <c r="HD495" s="123"/>
      <c r="HN495" s="123"/>
      <c r="HX495" s="123"/>
      <c r="IH495" s="123"/>
      <c r="IR495" s="123"/>
    </row>
    <row xmlns:x14ac="http://schemas.microsoft.com/office/spreadsheetml/2009/9/ac" r="496" s="3" customFormat="true" x14ac:dyDescent="0.25">
      <c r="A496" s="385"/>
      <c r="B496" s="123"/>
      <c r="L496" s="123"/>
      <c r="V496" s="123"/>
      <c r="AF496" s="123"/>
      <c r="AP496" s="123"/>
      <c r="AZ496" s="123"/>
      <c r="BJ496" s="123"/>
      <c r="BT496" s="123"/>
      <c r="BU496" s="123"/>
      <c r="CD496" s="123"/>
      <c r="CN496" s="123"/>
      <c r="CX496" s="123"/>
      <c r="DH496" s="123"/>
      <c r="DR496" s="123"/>
      <c r="EB496" s="123"/>
      <c r="EL496" s="123"/>
      <c r="EV496" s="123"/>
      <c r="FF496" s="123"/>
      <c r="FP496" s="123"/>
      <c r="FZ496" s="123"/>
      <c r="GJ496" s="123"/>
      <c r="GT496" s="123"/>
      <c r="HD496" s="123"/>
      <c r="HN496" s="123"/>
      <c r="HX496" s="123"/>
      <c r="IH496" s="123"/>
      <c r="IR496" s="123"/>
    </row>
    <row xmlns:x14ac="http://schemas.microsoft.com/office/spreadsheetml/2009/9/ac" r="497" s="3" customFormat="true" x14ac:dyDescent="0.25">
      <c r="A497" s="385"/>
      <c r="B497" s="123"/>
      <c r="L497" s="123"/>
      <c r="V497" s="123"/>
      <c r="AF497" s="123"/>
      <c r="AP497" s="123"/>
      <c r="AZ497" s="123"/>
      <c r="BJ497" s="123"/>
      <c r="BT497" s="123"/>
      <c r="BU497" s="123"/>
      <c r="CD497" s="123"/>
      <c r="CN497" s="123"/>
      <c r="CX497" s="123"/>
      <c r="DH497" s="123"/>
      <c r="DR497" s="123"/>
      <c r="EB497" s="123"/>
      <c r="EL497" s="123"/>
      <c r="EV497" s="123"/>
      <c r="FF497" s="123"/>
      <c r="FP497" s="123"/>
      <c r="FZ497" s="123"/>
      <c r="GJ497" s="123"/>
      <c r="GT497" s="123"/>
      <c r="HD497" s="123"/>
      <c r="HN497" s="123"/>
      <c r="HX497" s="123"/>
      <c r="IH497" s="123"/>
      <c r="IR497" s="123"/>
    </row>
    <row xmlns:x14ac="http://schemas.microsoft.com/office/spreadsheetml/2009/9/ac" r="498" s="3" customFormat="true" x14ac:dyDescent="0.25">
      <c r="A498" s="385"/>
      <c r="B498" s="123"/>
      <c r="L498" s="123"/>
      <c r="V498" s="123"/>
      <c r="AF498" s="123"/>
      <c r="AP498" s="123"/>
      <c r="AZ498" s="123"/>
      <c r="BJ498" s="123"/>
      <c r="BT498" s="123"/>
      <c r="BU498" s="123"/>
      <c r="CD498" s="123"/>
      <c r="CN498" s="123"/>
      <c r="CX498" s="123"/>
      <c r="DH498" s="123"/>
      <c r="DR498" s="123"/>
      <c r="EB498" s="123"/>
      <c r="EL498" s="123"/>
      <c r="EV498" s="123"/>
      <c r="FF498" s="123"/>
      <c r="FP498" s="123"/>
      <c r="FZ498" s="123"/>
      <c r="GJ498" s="123"/>
      <c r="GT498" s="123"/>
      <c r="HD498" s="123"/>
      <c r="HN498" s="123"/>
      <c r="HX498" s="123"/>
      <c r="IH498" s="123"/>
      <c r="IR498" s="123"/>
    </row>
    <row xmlns:x14ac="http://schemas.microsoft.com/office/spreadsheetml/2009/9/ac" r="499" s="3" customFormat="true" x14ac:dyDescent="0.25">
      <c r="A499" s="385"/>
      <c r="B499" s="123"/>
      <c r="L499" s="123"/>
      <c r="V499" s="123"/>
      <c r="AF499" s="123"/>
      <c r="AP499" s="123"/>
      <c r="AZ499" s="123"/>
      <c r="BJ499" s="123"/>
      <c r="BT499" s="123"/>
      <c r="BU499" s="123"/>
      <c r="CD499" s="123"/>
      <c r="CN499" s="123"/>
      <c r="CX499" s="123"/>
      <c r="DH499" s="123"/>
      <c r="DR499" s="123"/>
      <c r="EB499" s="123"/>
      <c r="EL499" s="123"/>
      <c r="EV499" s="123"/>
      <c r="FF499" s="123"/>
      <c r="FP499" s="123"/>
      <c r="FZ499" s="123"/>
      <c r="GJ499" s="123"/>
      <c r="GT499" s="123"/>
      <c r="HD499" s="123"/>
      <c r="HN499" s="123"/>
      <c r="HX499" s="123"/>
      <c r="IH499" s="123"/>
      <c r="IR499" s="123"/>
    </row>
    <row xmlns:x14ac="http://schemas.microsoft.com/office/spreadsheetml/2009/9/ac" r="500" s="3" customFormat="true" x14ac:dyDescent="0.25">
      <c r="A500" s="385"/>
      <c r="B500" s="123"/>
      <c r="L500" s="123"/>
      <c r="V500" s="123"/>
      <c r="AF500" s="123"/>
      <c r="AP500" s="123"/>
      <c r="AZ500" s="123"/>
      <c r="BJ500" s="123"/>
      <c r="BT500" s="123"/>
      <c r="BU500" s="123"/>
      <c r="CD500" s="123"/>
      <c r="CN500" s="123"/>
      <c r="CX500" s="123"/>
      <c r="DH500" s="123"/>
      <c r="DR500" s="123"/>
      <c r="EB500" s="123"/>
      <c r="EL500" s="123"/>
      <c r="EV500" s="123"/>
      <c r="FF500" s="123"/>
      <c r="FP500" s="123"/>
      <c r="FZ500" s="123"/>
      <c r="GJ500" s="123"/>
      <c r="GT500" s="123"/>
      <c r="HD500" s="123"/>
      <c r="HN500" s="123"/>
      <c r="HX500" s="123"/>
      <c r="IH500" s="123"/>
      <c r="IR500" s="123"/>
    </row>
    <row xmlns:x14ac="http://schemas.microsoft.com/office/spreadsheetml/2009/9/ac" r="501" s="3" customFormat="true" x14ac:dyDescent="0.25">
      <c r="A501" s="385"/>
      <c r="B501" s="123"/>
      <c r="L501" s="123"/>
      <c r="V501" s="123"/>
      <c r="AF501" s="123"/>
      <c r="AP501" s="123"/>
      <c r="AZ501" s="123"/>
      <c r="BJ501" s="123"/>
      <c r="BT501" s="123"/>
      <c r="BU501" s="123"/>
      <c r="CD501" s="123"/>
      <c r="CN501" s="123"/>
      <c r="CX501" s="123"/>
      <c r="DH501" s="123"/>
      <c r="DR501" s="123"/>
      <c r="EB501" s="123"/>
      <c r="EL501" s="123"/>
      <c r="EV501" s="123"/>
      <c r="FF501" s="123"/>
      <c r="FP501" s="123"/>
      <c r="FZ501" s="123"/>
      <c r="GJ501" s="123"/>
      <c r="GT501" s="123"/>
      <c r="HD501" s="123"/>
      <c r="HN501" s="123"/>
      <c r="HX501" s="123"/>
      <c r="IH501" s="123"/>
      <c r="IR501" s="123"/>
    </row>
    <row xmlns:x14ac="http://schemas.microsoft.com/office/spreadsheetml/2009/9/ac" r="502" s="3" customFormat="true" x14ac:dyDescent="0.25">
      <c r="A502" s="385"/>
      <c r="B502" s="123"/>
      <c r="L502" s="123"/>
      <c r="V502" s="123"/>
      <c r="AF502" s="123"/>
      <c r="AP502" s="123"/>
      <c r="AZ502" s="123"/>
      <c r="BJ502" s="123"/>
      <c r="BT502" s="123"/>
      <c r="BU502" s="123"/>
      <c r="CD502" s="123"/>
      <c r="CN502" s="123"/>
      <c r="CX502" s="123"/>
      <c r="DH502" s="123"/>
      <c r="DR502" s="123"/>
      <c r="EB502" s="123"/>
      <c r="EL502" s="123"/>
      <c r="EV502" s="123"/>
      <c r="FF502" s="123"/>
      <c r="FP502" s="123"/>
      <c r="FZ502" s="123"/>
      <c r="GJ502" s="123"/>
      <c r="GT502" s="123"/>
      <c r="HD502" s="123"/>
      <c r="HN502" s="123"/>
      <c r="HX502" s="123"/>
      <c r="IH502" s="123"/>
      <c r="IR502" s="123"/>
    </row>
    <row xmlns:x14ac="http://schemas.microsoft.com/office/spreadsheetml/2009/9/ac" r="503" s="3" customFormat="true" x14ac:dyDescent="0.25">
      <c r="A503" s="385"/>
      <c r="B503" s="123"/>
      <c r="L503" s="123"/>
      <c r="V503" s="123"/>
      <c r="AF503" s="123"/>
      <c r="AP503" s="123"/>
      <c r="AZ503" s="123"/>
      <c r="BJ503" s="123"/>
      <c r="BT503" s="123"/>
      <c r="BU503" s="123"/>
      <c r="CD503" s="123"/>
      <c r="CN503" s="123"/>
      <c r="CX503" s="123"/>
      <c r="DH503" s="123"/>
      <c r="DR503" s="123"/>
      <c r="EB503" s="123"/>
      <c r="EL503" s="123"/>
      <c r="EV503" s="123"/>
      <c r="FF503" s="123"/>
      <c r="FP503" s="123"/>
      <c r="FZ503" s="123"/>
      <c r="GJ503" s="123"/>
      <c r="GT503" s="123"/>
      <c r="HD503" s="123"/>
      <c r="HN503" s="123"/>
      <c r="HX503" s="123"/>
      <c r="IH503" s="123"/>
      <c r="IR503" s="123"/>
    </row>
    <row xmlns:x14ac="http://schemas.microsoft.com/office/spreadsheetml/2009/9/ac" r="504" s="3" customFormat="true" x14ac:dyDescent="0.25">
      <c r="A504" s="385"/>
      <c r="B504" s="123"/>
      <c r="L504" s="123"/>
      <c r="V504" s="123"/>
      <c r="AF504" s="123"/>
      <c r="AP504" s="123"/>
      <c r="AZ504" s="123"/>
      <c r="BJ504" s="123"/>
      <c r="BT504" s="123"/>
      <c r="BU504" s="123"/>
      <c r="CD504" s="123"/>
      <c r="CN504" s="123"/>
      <c r="CX504" s="123"/>
      <c r="DH504" s="123"/>
      <c r="DR504" s="123"/>
      <c r="EB504" s="123"/>
      <c r="EL504" s="123"/>
      <c r="EV504" s="123"/>
      <c r="FF504" s="123"/>
      <c r="FP504" s="123"/>
      <c r="FZ504" s="123"/>
      <c r="GJ504" s="123"/>
      <c r="GT504" s="123"/>
      <c r="HD504" s="123"/>
      <c r="HN504" s="123"/>
      <c r="HX504" s="123"/>
      <c r="IH504" s="123"/>
      <c r="IR504" s="123"/>
    </row>
    <row xmlns:x14ac="http://schemas.microsoft.com/office/spreadsheetml/2009/9/ac" r="505" s="3" customFormat="true" x14ac:dyDescent="0.25">
      <c r="A505" s="385"/>
      <c r="B505" s="123"/>
      <c r="L505" s="123"/>
      <c r="V505" s="123"/>
      <c r="AF505" s="123"/>
      <c r="AP505" s="123"/>
      <c r="AZ505" s="123"/>
      <c r="BJ505" s="123"/>
      <c r="BT505" s="123"/>
      <c r="BU505" s="123"/>
      <c r="CD505" s="123"/>
      <c r="CN505" s="123"/>
      <c r="CX505" s="123"/>
      <c r="DH505" s="123"/>
      <c r="DR505" s="123"/>
      <c r="EB505" s="123"/>
      <c r="EL505" s="123"/>
      <c r="EV505" s="123"/>
      <c r="FF505" s="123"/>
      <c r="FP505" s="123"/>
      <c r="FZ505" s="123"/>
      <c r="GJ505" s="123"/>
      <c r="GT505" s="123"/>
      <c r="HD505" s="123"/>
      <c r="HN505" s="123"/>
      <c r="HX505" s="123"/>
      <c r="IH505" s="123"/>
      <c r="IR505" s="123"/>
    </row>
    <row xmlns:x14ac="http://schemas.microsoft.com/office/spreadsheetml/2009/9/ac" r="506" s="3" customFormat="true" x14ac:dyDescent="0.25">
      <c r="A506" s="385"/>
      <c r="B506" s="123"/>
      <c r="L506" s="123"/>
      <c r="V506" s="123"/>
      <c r="AF506" s="123"/>
      <c r="AP506" s="123"/>
      <c r="AZ506" s="123"/>
      <c r="BJ506" s="123"/>
      <c r="BT506" s="123"/>
      <c r="BU506" s="123"/>
      <c r="CD506" s="123"/>
      <c r="CN506" s="123"/>
      <c r="CX506" s="123"/>
      <c r="DH506" s="123"/>
      <c r="DR506" s="123"/>
      <c r="EB506" s="123"/>
      <c r="EL506" s="123"/>
      <c r="EV506" s="123"/>
      <c r="FF506" s="123"/>
      <c r="FP506" s="123"/>
      <c r="FZ506" s="123"/>
      <c r="GJ506" s="123"/>
      <c r="GT506" s="123"/>
      <c r="HD506" s="123"/>
      <c r="HN506" s="123"/>
      <c r="HX506" s="123"/>
      <c r="IH506" s="123"/>
      <c r="IR506" s="123"/>
    </row>
    <row xmlns:x14ac="http://schemas.microsoft.com/office/spreadsheetml/2009/9/ac" r="507" s="3" customFormat="true" x14ac:dyDescent="0.25">
      <c r="A507" s="385"/>
      <c r="B507" s="123"/>
      <c r="L507" s="123"/>
      <c r="V507" s="123"/>
      <c r="AF507" s="123"/>
      <c r="AP507" s="123"/>
      <c r="AZ507" s="123"/>
      <c r="BJ507" s="123"/>
      <c r="BT507" s="123"/>
      <c r="BU507" s="123"/>
      <c r="CD507" s="123"/>
      <c r="CN507" s="123"/>
      <c r="CX507" s="123"/>
      <c r="DH507" s="123"/>
      <c r="DR507" s="123"/>
      <c r="EB507" s="123"/>
      <c r="EL507" s="123"/>
      <c r="EV507" s="123"/>
      <c r="FF507" s="123"/>
      <c r="FP507" s="123"/>
      <c r="FZ507" s="123"/>
      <c r="GJ507" s="123"/>
      <c r="GT507" s="123"/>
      <c r="HD507" s="123"/>
      <c r="HN507" s="123"/>
      <c r="HX507" s="123"/>
      <c r="IH507" s="123"/>
      <c r="IR507" s="123"/>
    </row>
    <row xmlns:x14ac="http://schemas.microsoft.com/office/spreadsheetml/2009/9/ac" r="508" s="3" customFormat="true" x14ac:dyDescent="0.25">
      <c r="A508" s="385"/>
      <c r="B508" s="123"/>
      <c r="L508" s="123"/>
      <c r="V508" s="123"/>
      <c r="AF508" s="123"/>
      <c r="AP508" s="123"/>
      <c r="AZ508" s="123"/>
      <c r="BJ508" s="123"/>
      <c r="BT508" s="123"/>
      <c r="BU508" s="123"/>
      <c r="CD508" s="123"/>
      <c r="CN508" s="123"/>
      <c r="CX508" s="123"/>
      <c r="DH508" s="123"/>
      <c r="DR508" s="123"/>
      <c r="EB508" s="123"/>
      <c r="EL508" s="123"/>
      <c r="EV508" s="123"/>
      <c r="FF508" s="123"/>
      <c r="FP508" s="123"/>
      <c r="FZ508" s="123"/>
      <c r="GJ508" s="123"/>
      <c r="GT508" s="123"/>
      <c r="HD508" s="123"/>
      <c r="HN508" s="123"/>
      <c r="HX508" s="123"/>
      <c r="IH508" s="123"/>
      <c r="IR508" s="123"/>
    </row>
    <row xmlns:x14ac="http://schemas.microsoft.com/office/spreadsheetml/2009/9/ac" r="509" s="3" customFormat="true" x14ac:dyDescent="0.25">
      <c r="A509" s="385"/>
      <c r="B509" s="123"/>
      <c r="L509" s="123"/>
      <c r="V509" s="123"/>
      <c r="AF509" s="123"/>
      <c r="AP509" s="123"/>
      <c r="AZ509" s="123"/>
      <c r="BJ509" s="123"/>
      <c r="BT509" s="123"/>
      <c r="BU509" s="123"/>
      <c r="CD509" s="123"/>
      <c r="CN509" s="123"/>
      <c r="CX509" s="123"/>
      <c r="DH509" s="123"/>
      <c r="DR509" s="123"/>
      <c r="EB509" s="123"/>
      <c r="EL509" s="123"/>
      <c r="EV509" s="123"/>
      <c r="FF509" s="123"/>
      <c r="FP509" s="123"/>
      <c r="FZ509" s="123"/>
      <c r="GJ509" s="123"/>
      <c r="GT509" s="123"/>
      <c r="HD509" s="123"/>
      <c r="HN509" s="123"/>
      <c r="HX509" s="123"/>
      <c r="IH509" s="123"/>
      <c r="IR509" s="123"/>
    </row>
    <row xmlns:x14ac="http://schemas.microsoft.com/office/spreadsheetml/2009/9/ac" r="510" s="3" customFormat="true" x14ac:dyDescent="0.25">
      <c r="A510" s="385"/>
      <c r="B510" s="123"/>
      <c r="L510" s="123"/>
      <c r="V510" s="123"/>
      <c r="AF510" s="123"/>
      <c r="AP510" s="123"/>
      <c r="AZ510" s="123"/>
      <c r="BJ510" s="123"/>
      <c r="BT510" s="123"/>
      <c r="BU510" s="123"/>
      <c r="CD510" s="123"/>
      <c r="CN510" s="123"/>
      <c r="CX510" s="123"/>
      <c r="DH510" s="123"/>
      <c r="DR510" s="123"/>
      <c r="EB510" s="123"/>
      <c r="EL510" s="123"/>
      <c r="EV510" s="123"/>
      <c r="FF510" s="123"/>
      <c r="FP510" s="123"/>
      <c r="FZ510" s="123"/>
      <c r="GJ510" s="123"/>
      <c r="GT510" s="123"/>
      <c r="HD510" s="123"/>
      <c r="HN510" s="123"/>
      <c r="HX510" s="123"/>
      <c r="IH510" s="123"/>
      <c r="IR510" s="123"/>
    </row>
    <row xmlns:x14ac="http://schemas.microsoft.com/office/spreadsheetml/2009/9/ac" r="511" s="3" customFormat="true" x14ac:dyDescent="0.25">
      <c r="A511" s="385"/>
      <c r="B511" s="123"/>
      <c r="L511" s="123"/>
      <c r="V511" s="123"/>
      <c r="AF511" s="123"/>
      <c r="AP511" s="123"/>
      <c r="AZ511" s="123"/>
      <c r="BJ511" s="123"/>
      <c r="BT511" s="123"/>
      <c r="BU511" s="123"/>
      <c r="CD511" s="123"/>
      <c r="CN511" s="123"/>
      <c r="CX511" s="123"/>
      <c r="DH511" s="123"/>
      <c r="DR511" s="123"/>
      <c r="EB511" s="123"/>
      <c r="EL511" s="123"/>
      <c r="EV511" s="123"/>
      <c r="FF511" s="123"/>
      <c r="FP511" s="123"/>
      <c r="FZ511" s="123"/>
      <c r="GJ511" s="123"/>
      <c r="GT511" s="123"/>
      <c r="HD511" s="123"/>
      <c r="HN511" s="123"/>
      <c r="HX511" s="123"/>
      <c r="IH511" s="123"/>
      <c r="IR511" s="123"/>
    </row>
    <row xmlns:x14ac="http://schemas.microsoft.com/office/spreadsheetml/2009/9/ac" r="512" s="3" customFormat="true" x14ac:dyDescent="0.25">
      <c r="A512" s="385"/>
      <c r="B512" s="123"/>
      <c r="L512" s="123"/>
      <c r="V512" s="123"/>
      <c r="AF512" s="123"/>
      <c r="AP512" s="123"/>
      <c r="AZ512" s="123"/>
      <c r="BJ512" s="123"/>
      <c r="BT512" s="123"/>
      <c r="BU512" s="123"/>
      <c r="CD512" s="123"/>
      <c r="CN512" s="123"/>
      <c r="CX512" s="123"/>
      <c r="DH512" s="123"/>
      <c r="DR512" s="123"/>
      <c r="EB512" s="123"/>
      <c r="EL512" s="123"/>
      <c r="EV512" s="123"/>
      <c r="FF512" s="123"/>
      <c r="FP512" s="123"/>
      <c r="FZ512" s="123"/>
      <c r="GJ512" s="123"/>
      <c r="GT512" s="123"/>
      <c r="HD512" s="123"/>
      <c r="HN512" s="123"/>
      <c r="HX512" s="123"/>
      <c r="IH512" s="123"/>
      <c r="IR512" s="123"/>
    </row>
    <row xmlns:x14ac="http://schemas.microsoft.com/office/spreadsheetml/2009/9/ac" r="513" s="3" customFormat="true" x14ac:dyDescent="0.25">
      <c r="A513" s="385"/>
      <c r="B513" s="123"/>
      <c r="L513" s="123"/>
      <c r="V513" s="123"/>
      <c r="AF513" s="123"/>
      <c r="AP513" s="123"/>
      <c r="AZ513" s="123"/>
      <c r="BJ513" s="123"/>
      <c r="BT513" s="123"/>
      <c r="BU513" s="123"/>
      <c r="CD513" s="123"/>
      <c r="CN513" s="123"/>
      <c r="CX513" s="123"/>
      <c r="DH513" s="123"/>
      <c r="DR513" s="123"/>
      <c r="EB513" s="123"/>
      <c r="EL513" s="123"/>
      <c r="EV513" s="123"/>
      <c r="FF513" s="123"/>
      <c r="FP513" s="123"/>
      <c r="FZ513" s="123"/>
      <c r="GJ513" s="123"/>
      <c r="GT513" s="123"/>
      <c r="HD513" s="123"/>
      <c r="HN513" s="123"/>
      <c r="HX513" s="123"/>
      <c r="IH513" s="123"/>
      <c r="IR513" s="123"/>
    </row>
    <row xmlns:x14ac="http://schemas.microsoft.com/office/spreadsheetml/2009/9/ac" r="514" s="3" customFormat="true" x14ac:dyDescent="0.25">
      <c r="A514" s="385"/>
      <c r="B514" s="123"/>
      <c r="L514" s="123"/>
      <c r="V514" s="123"/>
      <c r="AF514" s="123"/>
      <c r="AP514" s="123"/>
      <c r="AZ514" s="123"/>
      <c r="BJ514" s="123"/>
      <c r="BT514" s="123"/>
      <c r="BU514" s="123"/>
      <c r="CD514" s="123"/>
      <c r="CN514" s="123"/>
      <c r="CX514" s="123"/>
      <c r="DH514" s="123"/>
      <c r="DR514" s="123"/>
      <c r="EB514" s="123"/>
      <c r="EL514" s="123"/>
      <c r="EV514" s="123"/>
      <c r="FF514" s="123"/>
      <c r="FP514" s="123"/>
      <c r="FZ514" s="123"/>
      <c r="GJ514" s="123"/>
      <c r="GT514" s="123"/>
      <c r="HD514" s="123"/>
      <c r="HN514" s="123"/>
      <c r="HX514" s="123"/>
      <c r="IH514" s="123"/>
      <c r="IR514" s="123"/>
    </row>
    <row xmlns:x14ac="http://schemas.microsoft.com/office/spreadsheetml/2009/9/ac" r="515" s="3" customFormat="true" x14ac:dyDescent="0.25">
      <c r="A515" s="385"/>
      <c r="B515" s="123"/>
      <c r="L515" s="123"/>
      <c r="V515" s="123"/>
      <c r="AF515" s="123"/>
      <c r="AP515" s="123"/>
      <c r="AZ515" s="123"/>
      <c r="BJ515" s="123"/>
      <c r="BT515" s="123"/>
      <c r="BU515" s="123"/>
      <c r="CD515" s="123"/>
      <c r="CN515" s="123"/>
      <c r="CX515" s="123"/>
      <c r="DH515" s="123"/>
      <c r="DR515" s="123"/>
      <c r="EB515" s="123"/>
      <c r="EL515" s="123"/>
      <c r="EV515" s="123"/>
      <c r="FF515" s="123"/>
      <c r="FP515" s="123"/>
      <c r="FZ515" s="123"/>
      <c r="GJ515" s="123"/>
      <c r="GT515" s="123"/>
      <c r="HD515" s="123"/>
      <c r="HN515" s="123"/>
      <c r="HX515" s="123"/>
      <c r="IH515" s="123"/>
      <c r="IR515" s="123"/>
    </row>
    <row xmlns:x14ac="http://schemas.microsoft.com/office/spreadsheetml/2009/9/ac" r="516" s="3" customFormat="true" x14ac:dyDescent="0.25">
      <c r="A516" s="385"/>
      <c r="B516" s="123"/>
      <c r="L516" s="123"/>
      <c r="V516" s="123"/>
      <c r="AF516" s="123"/>
      <c r="AP516" s="123"/>
      <c r="AZ516" s="123"/>
      <c r="BJ516" s="123"/>
      <c r="BT516" s="123"/>
      <c r="BU516" s="123"/>
      <c r="CD516" s="123"/>
      <c r="CN516" s="123"/>
      <c r="CX516" s="123"/>
      <c r="DH516" s="123"/>
      <c r="DR516" s="123"/>
      <c r="EB516" s="123"/>
      <c r="EL516" s="123"/>
      <c r="EV516" s="123"/>
      <c r="FF516" s="123"/>
      <c r="FP516" s="123"/>
      <c r="FZ516" s="123"/>
      <c r="GJ516" s="123"/>
      <c r="GT516" s="123"/>
      <c r="HD516" s="123"/>
      <c r="HN516" s="123"/>
      <c r="HX516" s="123"/>
      <c r="IH516" s="123"/>
      <c r="IR516" s="123"/>
    </row>
    <row xmlns:x14ac="http://schemas.microsoft.com/office/spreadsheetml/2009/9/ac" r="517" s="3" customFormat="true" x14ac:dyDescent="0.25">
      <c r="A517" s="385"/>
      <c r="B517" s="123"/>
      <c r="L517" s="123"/>
      <c r="V517" s="123"/>
      <c r="AF517" s="123"/>
      <c r="AP517" s="123"/>
      <c r="AZ517" s="123"/>
      <c r="BJ517" s="123"/>
      <c r="BT517" s="123"/>
      <c r="BU517" s="123"/>
      <c r="CD517" s="123"/>
      <c r="CN517" s="123"/>
      <c r="CX517" s="123"/>
      <c r="DH517" s="123"/>
      <c r="DR517" s="123"/>
      <c r="EB517" s="123"/>
      <c r="EL517" s="123"/>
      <c r="EV517" s="123"/>
      <c r="FF517" s="123"/>
      <c r="FP517" s="123"/>
      <c r="FZ517" s="123"/>
      <c r="GJ517" s="123"/>
      <c r="GT517" s="123"/>
      <c r="HD517" s="123"/>
      <c r="HN517" s="123"/>
      <c r="HX517" s="123"/>
      <c r="IH517" s="123"/>
      <c r="IR517" s="123"/>
    </row>
    <row xmlns:x14ac="http://schemas.microsoft.com/office/spreadsheetml/2009/9/ac" r="518" s="3" customFormat="true" x14ac:dyDescent="0.25">
      <c r="A518" s="385"/>
      <c r="B518" s="123"/>
      <c r="L518" s="123"/>
      <c r="V518" s="123"/>
      <c r="AF518" s="123"/>
      <c r="AP518" s="123"/>
      <c r="AZ518" s="123"/>
      <c r="BJ518" s="123"/>
      <c r="BT518" s="123"/>
      <c r="BU518" s="123"/>
      <c r="CD518" s="123"/>
      <c r="CN518" s="123"/>
      <c r="CX518" s="123"/>
      <c r="DH518" s="123"/>
      <c r="DR518" s="123"/>
      <c r="EB518" s="123"/>
      <c r="EL518" s="123"/>
      <c r="EV518" s="123"/>
      <c r="FF518" s="123"/>
      <c r="FP518" s="123"/>
      <c r="FZ518" s="123"/>
      <c r="GJ518" s="123"/>
      <c r="GT518" s="123"/>
      <c r="HD518" s="123"/>
      <c r="HN518" s="123"/>
      <c r="HX518" s="123"/>
      <c r="IH518" s="123"/>
      <c r="IR518" s="123"/>
    </row>
    <row xmlns:x14ac="http://schemas.microsoft.com/office/spreadsheetml/2009/9/ac" r="519" s="3" customFormat="true" x14ac:dyDescent="0.25">
      <c r="A519" s="385"/>
      <c r="B519" s="123"/>
      <c r="L519" s="123"/>
      <c r="V519" s="123"/>
      <c r="AF519" s="123"/>
      <c r="AP519" s="123"/>
      <c r="AZ519" s="123"/>
      <c r="BJ519" s="123"/>
      <c r="BT519" s="123"/>
      <c r="BU519" s="123"/>
      <c r="CD519" s="123"/>
      <c r="CN519" s="123"/>
      <c r="CX519" s="123"/>
      <c r="DH519" s="123"/>
      <c r="DR519" s="123"/>
      <c r="EB519" s="123"/>
      <c r="EL519" s="123"/>
      <c r="EV519" s="123"/>
      <c r="FF519" s="123"/>
      <c r="FP519" s="123"/>
      <c r="FZ519" s="123"/>
      <c r="GJ519" s="123"/>
      <c r="GT519" s="123"/>
      <c r="HD519" s="123"/>
      <c r="HN519" s="123"/>
      <c r="HX519" s="123"/>
      <c r="IH519" s="123"/>
      <c r="IR519" s="123"/>
    </row>
    <row xmlns:x14ac="http://schemas.microsoft.com/office/spreadsheetml/2009/9/ac" r="520" s="3" customFormat="true" x14ac:dyDescent="0.25">
      <c r="A520" s="385"/>
      <c r="B520" s="123"/>
      <c r="L520" s="123"/>
      <c r="V520" s="123"/>
      <c r="AF520" s="123"/>
      <c r="AP520" s="123"/>
      <c r="AZ520" s="123"/>
      <c r="BJ520" s="123"/>
      <c r="BT520" s="123"/>
      <c r="BU520" s="123"/>
      <c r="CD520" s="123"/>
      <c r="CN520" s="123"/>
      <c r="CX520" s="123"/>
      <c r="DH520" s="123"/>
      <c r="DR520" s="123"/>
      <c r="EB520" s="123"/>
      <c r="EL520" s="123"/>
      <c r="EV520" s="123"/>
      <c r="FF520" s="123"/>
      <c r="FP520" s="123"/>
      <c r="FZ520" s="123"/>
      <c r="GJ520" s="123"/>
      <c r="GT520" s="123"/>
      <c r="HD520" s="123"/>
      <c r="HN520" s="123"/>
      <c r="HX520" s="123"/>
      <c r="IH520" s="123"/>
      <c r="IR520" s="123"/>
    </row>
    <row xmlns:x14ac="http://schemas.microsoft.com/office/spreadsheetml/2009/9/ac" r="521" s="3" customFormat="true" x14ac:dyDescent="0.25">
      <c r="A521" s="385"/>
      <c r="B521" s="123"/>
      <c r="L521" s="123"/>
      <c r="V521" s="123"/>
      <c r="AF521" s="123"/>
      <c r="AP521" s="123"/>
      <c r="AZ521" s="123"/>
      <c r="BJ521" s="123"/>
      <c r="BT521" s="123"/>
      <c r="BU521" s="123"/>
      <c r="CD521" s="123"/>
      <c r="CN521" s="123"/>
      <c r="CX521" s="123"/>
      <c r="DH521" s="123"/>
      <c r="DR521" s="123"/>
      <c r="EB521" s="123"/>
      <c r="EL521" s="123"/>
      <c r="EV521" s="123"/>
      <c r="FF521" s="123"/>
      <c r="FP521" s="123"/>
      <c r="FZ521" s="123"/>
      <c r="GJ521" s="123"/>
      <c r="GT521" s="123"/>
      <c r="HD521" s="123"/>
      <c r="HN521" s="123"/>
      <c r="HX521" s="123"/>
      <c r="IH521" s="123"/>
      <c r="IR521" s="123"/>
    </row>
    <row xmlns:x14ac="http://schemas.microsoft.com/office/spreadsheetml/2009/9/ac" r="522" s="3" customFormat="true" x14ac:dyDescent="0.25">
      <c r="A522" s="385"/>
      <c r="B522" s="123"/>
      <c r="L522" s="123"/>
      <c r="V522" s="123"/>
      <c r="AF522" s="123"/>
      <c r="AP522" s="123"/>
      <c r="AZ522" s="123"/>
      <c r="BJ522" s="123"/>
      <c r="BT522" s="123"/>
      <c r="BU522" s="123"/>
      <c r="CD522" s="123"/>
      <c r="CN522" s="123"/>
      <c r="CX522" s="123"/>
      <c r="DH522" s="123"/>
      <c r="DR522" s="123"/>
      <c r="EB522" s="123"/>
      <c r="EL522" s="123"/>
      <c r="EV522" s="123"/>
      <c r="FF522" s="123"/>
      <c r="FP522" s="123"/>
      <c r="FZ522" s="123"/>
      <c r="GJ522" s="123"/>
      <c r="GT522" s="123"/>
      <c r="HD522" s="123"/>
      <c r="HN522" s="123"/>
      <c r="HX522" s="123"/>
      <c r="IH522" s="123"/>
      <c r="IR522" s="123"/>
    </row>
    <row xmlns:x14ac="http://schemas.microsoft.com/office/spreadsheetml/2009/9/ac" r="523" s="3" customFormat="true" x14ac:dyDescent="0.25">
      <c r="A523" s="385"/>
      <c r="B523" s="123"/>
      <c r="L523" s="123"/>
      <c r="V523" s="123"/>
      <c r="AF523" s="123"/>
      <c r="AP523" s="123"/>
      <c r="AZ523" s="123"/>
      <c r="BJ523" s="123"/>
      <c r="BT523" s="123"/>
      <c r="BU523" s="123"/>
      <c r="CD523" s="123"/>
      <c r="CN523" s="123"/>
      <c r="CX523" s="123"/>
      <c r="DH523" s="123"/>
      <c r="DR523" s="123"/>
      <c r="EB523" s="123"/>
      <c r="EL523" s="123"/>
      <c r="EV523" s="123"/>
      <c r="FF523" s="123"/>
      <c r="FP523" s="123"/>
      <c r="FZ523" s="123"/>
      <c r="GJ523" s="123"/>
      <c r="GT523" s="123"/>
      <c r="HD523" s="123"/>
      <c r="HN523" s="123"/>
      <c r="HX523" s="123"/>
      <c r="IH523" s="123"/>
      <c r="IR523" s="123"/>
    </row>
    <row xmlns:x14ac="http://schemas.microsoft.com/office/spreadsheetml/2009/9/ac" r="524" s="3" customFormat="true" x14ac:dyDescent="0.25">
      <c r="A524" s="385"/>
      <c r="B524" s="123"/>
      <c r="L524" s="123"/>
      <c r="V524" s="123"/>
      <c r="AF524" s="123"/>
      <c r="AP524" s="123"/>
      <c r="AZ524" s="123"/>
      <c r="BJ524" s="123"/>
      <c r="BT524" s="123"/>
      <c r="BU524" s="123"/>
      <c r="CD524" s="123"/>
      <c r="CN524" s="123"/>
      <c r="CX524" s="123"/>
      <c r="DH524" s="123"/>
      <c r="DR524" s="123"/>
      <c r="EB524" s="123"/>
      <c r="EL524" s="123"/>
      <c r="EV524" s="123"/>
      <c r="FF524" s="123"/>
      <c r="FP524" s="123"/>
      <c r="FZ524" s="123"/>
      <c r="GJ524" s="123"/>
      <c r="GT524" s="123"/>
      <c r="HD524" s="123"/>
      <c r="HN524" s="123"/>
      <c r="HX524" s="123"/>
      <c r="IH524" s="123"/>
      <c r="IR524" s="123"/>
    </row>
    <row xmlns:x14ac="http://schemas.microsoft.com/office/spreadsheetml/2009/9/ac" r="525" s="3" customFormat="true" x14ac:dyDescent="0.25">
      <c r="A525" s="385"/>
      <c r="B525" s="123"/>
      <c r="L525" s="123"/>
      <c r="V525" s="123"/>
      <c r="AF525" s="123"/>
      <c r="AP525" s="123"/>
      <c r="AZ525" s="123"/>
      <c r="BJ525" s="123"/>
      <c r="BT525" s="123"/>
      <c r="BU525" s="123"/>
      <c r="CD525" s="123"/>
      <c r="CN525" s="123"/>
      <c r="CX525" s="123"/>
      <c r="DH525" s="123"/>
      <c r="DR525" s="123"/>
      <c r="EB525" s="123"/>
      <c r="EL525" s="123"/>
      <c r="EV525" s="123"/>
      <c r="FF525" s="123"/>
      <c r="FP525" s="123"/>
      <c r="FZ525" s="123"/>
      <c r="GJ525" s="123"/>
      <c r="GT525" s="123"/>
      <c r="HD525" s="123"/>
      <c r="HN525" s="123"/>
      <c r="HX525" s="123"/>
      <c r="IH525" s="123"/>
      <c r="IR525" s="123"/>
    </row>
    <row xmlns:x14ac="http://schemas.microsoft.com/office/spreadsheetml/2009/9/ac" r="526" s="3" customFormat="true" x14ac:dyDescent="0.25">
      <c r="A526" s="385"/>
      <c r="B526" s="123"/>
      <c r="L526" s="123"/>
      <c r="V526" s="123"/>
      <c r="AF526" s="123"/>
      <c r="AP526" s="123"/>
      <c r="AZ526" s="123"/>
      <c r="BJ526" s="123"/>
      <c r="BT526" s="123"/>
      <c r="BU526" s="123"/>
      <c r="CD526" s="123"/>
      <c r="CN526" s="123"/>
      <c r="CX526" s="123"/>
      <c r="DH526" s="123"/>
      <c r="DR526" s="123"/>
      <c r="EB526" s="123"/>
      <c r="EL526" s="123"/>
      <c r="EV526" s="123"/>
      <c r="FF526" s="123"/>
      <c r="FP526" s="123"/>
      <c r="FZ526" s="123"/>
      <c r="GJ526" s="123"/>
      <c r="GT526" s="123"/>
      <c r="HD526" s="123"/>
      <c r="HN526" s="123"/>
      <c r="HX526" s="123"/>
      <c r="IH526" s="123"/>
      <c r="IR526" s="123"/>
    </row>
    <row xmlns:x14ac="http://schemas.microsoft.com/office/spreadsheetml/2009/9/ac" r="527" s="3" customFormat="true" x14ac:dyDescent="0.25">
      <c r="A527" s="385"/>
      <c r="B527" s="123"/>
      <c r="L527" s="123"/>
      <c r="V527" s="123"/>
      <c r="AF527" s="123"/>
      <c r="AP527" s="123"/>
      <c r="AZ527" s="123"/>
      <c r="BJ527" s="123"/>
      <c r="BT527" s="123"/>
      <c r="BU527" s="123"/>
      <c r="CD527" s="123"/>
      <c r="CN527" s="123"/>
      <c r="CX527" s="123"/>
      <c r="DH527" s="123"/>
      <c r="DR527" s="123"/>
      <c r="EB527" s="123"/>
      <c r="EL527" s="123"/>
      <c r="EV527" s="123"/>
      <c r="FF527" s="123"/>
      <c r="FP527" s="123"/>
      <c r="FZ527" s="123"/>
      <c r="GJ527" s="123"/>
      <c r="GT527" s="123"/>
      <c r="HD527" s="123"/>
      <c r="HN527" s="123"/>
      <c r="HX527" s="123"/>
      <c r="IH527" s="123"/>
      <c r="IR527" s="123"/>
    </row>
    <row xmlns:x14ac="http://schemas.microsoft.com/office/spreadsheetml/2009/9/ac" r="528" s="3" customFormat="true" x14ac:dyDescent="0.25">
      <c r="A528" s="385"/>
      <c r="B528" s="123"/>
      <c r="L528" s="123"/>
      <c r="V528" s="123"/>
      <c r="AF528" s="123"/>
      <c r="AP528" s="123"/>
      <c r="AZ528" s="123"/>
      <c r="BJ528" s="123"/>
      <c r="BT528" s="123"/>
      <c r="BU528" s="123"/>
      <c r="CD528" s="123"/>
      <c r="CN528" s="123"/>
      <c r="CX528" s="123"/>
      <c r="DH528" s="123"/>
      <c r="DR528" s="123"/>
      <c r="EB528" s="123"/>
      <c r="EL528" s="123"/>
      <c r="EV528" s="123"/>
      <c r="FF528" s="123"/>
      <c r="FP528" s="123"/>
      <c r="FZ528" s="123"/>
      <c r="GJ528" s="123"/>
      <c r="GT528" s="123"/>
      <c r="HD528" s="123"/>
      <c r="HN528" s="123"/>
      <c r="HX528" s="123"/>
      <c r="IH528" s="123"/>
      <c r="IR528" s="123"/>
    </row>
    <row xmlns:x14ac="http://schemas.microsoft.com/office/spreadsheetml/2009/9/ac" r="529" s="3" customFormat="true" x14ac:dyDescent="0.25">
      <c r="A529" s="385"/>
      <c r="B529" s="123"/>
      <c r="L529" s="123"/>
      <c r="V529" s="123"/>
      <c r="AF529" s="123"/>
      <c r="AP529" s="123"/>
      <c r="AZ529" s="123"/>
      <c r="BJ529" s="123"/>
      <c r="BT529" s="123"/>
      <c r="BU529" s="123"/>
      <c r="CD529" s="123"/>
      <c r="CN529" s="123"/>
      <c r="CX529" s="123"/>
      <c r="DH529" s="123"/>
      <c r="DR529" s="123"/>
      <c r="EB529" s="123"/>
      <c r="EL529" s="123"/>
      <c r="EV529" s="123"/>
      <c r="FF529" s="123"/>
      <c r="FP529" s="123"/>
      <c r="FZ529" s="123"/>
      <c r="GJ529" s="123"/>
      <c r="GT529" s="123"/>
      <c r="HD529" s="123"/>
      <c r="HN529" s="123"/>
      <c r="HX529" s="123"/>
      <c r="IH529" s="123"/>
      <c r="IR529" s="123"/>
    </row>
    <row xmlns:x14ac="http://schemas.microsoft.com/office/spreadsheetml/2009/9/ac" r="530" s="3" customFormat="true" x14ac:dyDescent="0.25">
      <c r="A530" s="385"/>
      <c r="B530" s="123"/>
      <c r="L530" s="123"/>
      <c r="V530" s="123"/>
      <c r="AF530" s="123"/>
      <c r="AP530" s="123"/>
      <c r="AZ530" s="123"/>
      <c r="BJ530" s="123"/>
      <c r="BT530" s="123"/>
      <c r="BU530" s="123"/>
      <c r="CD530" s="123"/>
      <c r="CN530" s="123"/>
      <c r="CX530" s="123"/>
      <c r="DH530" s="123"/>
      <c r="DR530" s="123"/>
      <c r="EB530" s="123"/>
      <c r="EL530" s="123"/>
      <c r="EV530" s="123"/>
      <c r="FF530" s="123"/>
      <c r="FP530" s="123"/>
      <c r="FZ530" s="123"/>
      <c r="GJ530" s="123"/>
      <c r="GT530" s="123"/>
      <c r="HD530" s="123"/>
      <c r="HN530" s="123"/>
      <c r="HX530" s="123"/>
      <c r="IH530" s="123"/>
      <c r="IR530" s="123"/>
    </row>
    <row xmlns:x14ac="http://schemas.microsoft.com/office/spreadsheetml/2009/9/ac" r="531" s="3" customFormat="true" x14ac:dyDescent="0.25">
      <c r="A531" s="385"/>
      <c r="B531" s="123"/>
      <c r="L531" s="123"/>
      <c r="V531" s="123"/>
      <c r="AF531" s="123"/>
      <c r="AP531" s="123"/>
      <c r="AZ531" s="123"/>
      <c r="BJ531" s="123"/>
      <c r="BT531" s="123"/>
      <c r="BU531" s="123"/>
      <c r="CD531" s="123"/>
      <c r="CN531" s="123"/>
      <c r="CX531" s="123"/>
      <c r="DH531" s="123"/>
      <c r="DR531" s="123"/>
      <c r="EB531" s="123"/>
      <c r="EL531" s="123"/>
      <c r="EV531" s="123"/>
      <c r="FF531" s="123"/>
      <c r="FP531" s="123"/>
      <c r="FZ531" s="123"/>
      <c r="GJ531" s="123"/>
      <c r="GT531" s="123"/>
      <c r="HD531" s="123"/>
      <c r="HN531" s="123"/>
      <c r="HX531" s="123"/>
      <c r="IH531" s="123"/>
      <c r="IR531" s="123"/>
    </row>
    <row xmlns:x14ac="http://schemas.microsoft.com/office/spreadsheetml/2009/9/ac" r="532" s="3" customFormat="true" x14ac:dyDescent="0.25">
      <c r="A532" s="385"/>
      <c r="B532" s="123"/>
      <c r="L532" s="123"/>
      <c r="V532" s="123"/>
      <c r="AF532" s="123"/>
      <c r="AP532" s="123"/>
      <c r="AZ532" s="123"/>
      <c r="BJ532" s="123"/>
      <c r="BT532" s="123"/>
      <c r="BU532" s="123"/>
      <c r="CD532" s="123"/>
      <c r="CN532" s="123"/>
      <c r="CX532" s="123"/>
      <c r="DH532" s="123"/>
      <c r="DR532" s="123"/>
      <c r="EB532" s="123"/>
      <c r="EL532" s="123"/>
      <c r="EV532" s="123"/>
      <c r="FF532" s="123"/>
      <c r="FP532" s="123"/>
      <c r="FZ532" s="123"/>
      <c r="GJ532" s="123"/>
      <c r="GT532" s="123"/>
      <c r="HD532" s="123"/>
      <c r="HN532" s="123"/>
      <c r="HX532" s="123"/>
      <c r="IH532" s="123"/>
      <c r="IR532" s="123"/>
    </row>
    <row xmlns:x14ac="http://schemas.microsoft.com/office/spreadsheetml/2009/9/ac" r="533" s="3" customFormat="true" x14ac:dyDescent="0.25">
      <c r="A533" s="385"/>
      <c r="B533" s="123"/>
      <c r="L533" s="123"/>
      <c r="V533" s="123"/>
      <c r="AF533" s="123"/>
      <c r="AP533" s="123"/>
      <c r="AZ533" s="123"/>
      <c r="BJ533" s="123"/>
      <c r="BT533" s="123"/>
      <c r="BU533" s="123"/>
      <c r="CD533" s="123"/>
      <c r="CN533" s="123"/>
      <c r="CX533" s="123"/>
      <c r="DH533" s="123"/>
      <c r="DR533" s="123"/>
      <c r="EB533" s="123"/>
      <c r="EL533" s="123"/>
      <c r="EV533" s="123"/>
      <c r="FF533" s="123"/>
      <c r="FP533" s="123"/>
      <c r="FZ533" s="123"/>
      <c r="GJ533" s="123"/>
      <c r="GT533" s="123"/>
      <c r="HD533" s="123"/>
      <c r="HN533" s="123"/>
      <c r="HX533" s="123"/>
      <c r="IH533" s="123"/>
      <c r="IR533" s="123"/>
    </row>
    <row xmlns:x14ac="http://schemas.microsoft.com/office/spreadsheetml/2009/9/ac" r="534" s="3" customFormat="true" x14ac:dyDescent="0.25">
      <c r="A534" s="385"/>
      <c r="B534" s="123"/>
      <c r="L534" s="123"/>
      <c r="V534" s="123"/>
      <c r="AF534" s="123"/>
      <c r="AP534" s="123"/>
      <c r="AZ534" s="123"/>
      <c r="BJ534" s="123"/>
      <c r="BT534" s="123"/>
      <c r="BU534" s="123"/>
      <c r="CD534" s="123"/>
      <c r="CN534" s="123"/>
      <c r="CX534" s="123"/>
      <c r="DH534" s="123"/>
      <c r="DR534" s="123"/>
      <c r="EB534" s="123"/>
      <c r="EL534" s="123"/>
      <c r="EV534" s="123"/>
      <c r="FF534" s="123"/>
      <c r="FP534" s="123"/>
      <c r="FZ534" s="123"/>
      <c r="GJ534" s="123"/>
      <c r="GT534" s="123"/>
      <c r="HD534" s="123"/>
      <c r="HN534" s="123"/>
      <c r="HX534" s="123"/>
      <c r="IH534" s="123"/>
      <c r="IR534" s="123"/>
    </row>
    <row xmlns:x14ac="http://schemas.microsoft.com/office/spreadsheetml/2009/9/ac" r="535" s="3" customFormat="true" x14ac:dyDescent="0.25">
      <c r="A535" s="385"/>
      <c r="B535" s="123"/>
      <c r="L535" s="123"/>
      <c r="V535" s="123"/>
      <c r="AF535" s="123"/>
      <c r="AP535" s="123"/>
      <c r="AZ535" s="123"/>
      <c r="BJ535" s="123"/>
      <c r="BT535" s="123"/>
      <c r="BU535" s="123"/>
      <c r="CD535" s="123"/>
      <c r="CN535" s="123"/>
      <c r="CX535" s="123"/>
      <c r="DH535" s="123"/>
      <c r="DR535" s="123"/>
      <c r="EB535" s="123"/>
      <c r="EL535" s="123"/>
      <c r="EV535" s="123"/>
      <c r="FF535" s="123"/>
      <c r="FP535" s="123"/>
      <c r="FZ535" s="123"/>
      <c r="GJ535" s="123"/>
      <c r="GT535" s="123"/>
      <c r="HD535" s="123"/>
      <c r="HN535" s="123"/>
      <c r="HX535" s="123"/>
      <c r="IH535" s="123"/>
      <c r="IR535" s="123"/>
    </row>
    <row xmlns:x14ac="http://schemas.microsoft.com/office/spreadsheetml/2009/9/ac" r="536" s="3" customFormat="true" x14ac:dyDescent="0.25">
      <c r="A536" s="385"/>
      <c r="B536" s="123"/>
      <c r="L536" s="123"/>
      <c r="V536" s="123"/>
      <c r="AF536" s="123"/>
      <c r="AP536" s="123"/>
      <c r="AZ536" s="123"/>
      <c r="BJ536" s="123"/>
      <c r="BT536" s="123"/>
      <c r="BU536" s="123"/>
      <c r="CD536" s="123"/>
      <c r="CN536" s="123"/>
      <c r="CX536" s="123"/>
      <c r="DH536" s="123"/>
      <c r="DR536" s="123"/>
      <c r="EB536" s="123"/>
      <c r="EL536" s="123"/>
      <c r="EV536" s="123"/>
      <c r="FF536" s="123"/>
      <c r="FP536" s="123"/>
      <c r="FZ536" s="123"/>
      <c r="GJ536" s="123"/>
      <c r="GT536" s="123"/>
      <c r="HD536" s="123"/>
      <c r="HN536" s="123"/>
      <c r="HX536" s="123"/>
      <c r="IH536" s="123"/>
      <c r="IR536" s="123"/>
    </row>
    <row xmlns:x14ac="http://schemas.microsoft.com/office/spreadsheetml/2009/9/ac" r="537" s="3" customFormat="true" x14ac:dyDescent="0.25">
      <c r="A537" s="385"/>
      <c r="B537" s="123"/>
      <c r="L537" s="123"/>
      <c r="V537" s="123"/>
      <c r="AF537" s="123"/>
      <c r="AP537" s="123"/>
      <c r="AZ537" s="123"/>
      <c r="BJ537" s="123"/>
      <c r="BT537" s="123"/>
      <c r="BU537" s="123"/>
      <c r="CD537" s="123"/>
      <c r="CN537" s="123"/>
      <c r="CX537" s="123"/>
      <c r="DH537" s="123"/>
      <c r="DR537" s="123"/>
      <c r="EB537" s="123"/>
      <c r="EL537" s="123"/>
      <c r="EV537" s="123"/>
      <c r="FF537" s="123"/>
      <c r="FP537" s="123"/>
      <c r="FZ537" s="123"/>
      <c r="GJ537" s="123"/>
      <c r="GT537" s="123"/>
      <c r="HD537" s="123"/>
      <c r="HN537" s="123"/>
      <c r="HX537" s="123"/>
      <c r="IH537" s="123"/>
      <c r="IR537" s="123"/>
    </row>
    <row xmlns:x14ac="http://schemas.microsoft.com/office/spreadsheetml/2009/9/ac" r="538" s="3" customFormat="true" x14ac:dyDescent="0.25">
      <c r="A538" s="385"/>
      <c r="B538" s="123"/>
      <c r="L538" s="123"/>
      <c r="V538" s="123"/>
      <c r="AF538" s="123"/>
      <c r="AP538" s="123"/>
      <c r="AZ538" s="123"/>
      <c r="BJ538" s="123"/>
      <c r="BT538" s="123"/>
      <c r="BU538" s="123"/>
      <c r="CD538" s="123"/>
      <c r="CN538" s="123"/>
      <c r="CX538" s="123"/>
      <c r="DH538" s="123"/>
      <c r="DR538" s="123"/>
      <c r="EB538" s="123"/>
      <c r="EL538" s="123"/>
      <c r="EV538" s="123"/>
      <c r="FF538" s="123"/>
      <c r="FP538" s="123"/>
      <c r="FZ538" s="123"/>
      <c r="GJ538" s="123"/>
      <c r="GT538" s="123"/>
      <c r="HD538" s="123"/>
      <c r="HN538" s="123"/>
      <c r="HX538" s="123"/>
      <c r="IH538" s="123"/>
      <c r="IR538" s="123"/>
    </row>
    <row xmlns:x14ac="http://schemas.microsoft.com/office/spreadsheetml/2009/9/ac" r="539" s="3" customFormat="true" x14ac:dyDescent="0.25">
      <c r="A539" s="385"/>
      <c r="B539" s="123"/>
      <c r="L539" s="123"/>
      <c r="V539" s="123"/>
      <c r="AF539" s="123"/>
      <c r="AP539" s="123"/>
      <c r="AZ539" s="123"/>
      <c r="BJ539" s="123"/>
      <c r="BT539" s="123"/>
      <c r="BU539" s="123"/>
      <c r="CD539" s="123"/>
      <c r="CN539" s="123"/>
      <c r="CX539" s="123"/>
      <c r="DH539" s="123"/>
      <c r="DR539" s="123"/>
      <c r="EB539" s="123"/>
      <c r="EL539" s="123"/>
      <c r="EV539" s="123"/>
      <c r="FF539" s="123"/>
      <c r="FP539" s="123"/>
      <c r="FZ539" s="123"/>
      <c r="GJ539" s="123"/>
      <c r="GT539" s="123"/>
      <c r="HD539" s="123"/>
      <c r="HN539" s="123"/>
      <c r="HX539" s="123"/>
      <c r="IH539" s="123"/>
      <c r="IR539" s="123"/>
    </row>
    <row xmlns:x14ac="http://schemas.microsoft.com/office/spreadsheetml/2009/9/ac" r="540" s="3" customFormat="true" x14ac:dyDescent="0.25">
      <c r="A540" s="385"/>
      <c r="B540" s="123"/>
      <c r="L540" s="123"/>
      <c r="V540" s="123"/>
      <c r="AF540" s="123"/>
      <c r="AP540" s="123"/>
      <c r="AZ540" s="123"/>
      <c r="BJ540" s="123"/>
      <c r="BT540" s="123"/>
      <c r="BU540" s="123"/>
      <c r="CD540" s="123"/>
      <c r="CN540" s="123"/>
      <c r="CX540" s="123"/>
      <c r="DH540" s="123"/>
      <c r="DR540" s="123"/>
      <c r="EB540" s="123"/>
      <c r="EL540" s="123"/>
      <c r="EV540" s="123"/>
      <c r="FF540" s="123"/>
      <c r="FP540" s="123"/>
      <c r="FZ540" s="123"/>
      <c r="GJ540" s="123"/>
      <c r="GT540" s="123"/>
      <c r="HD540" s="123"/>
      <c r="HN540" s="123"/>
      <c r="HX540" s="123"/>
      <c r="IH540" s="123"/>
      <c r="IR540" s="123"/>
    </row>
    <row xmlns:x14ac="http://schemas.microsoft.com/office/spreadsheetml/2009/9/ac" r="541" s="3" customFormat="true" x14ac:dyDescent="0.25">
      <c r="A541" s="385"/>
      <c r="B541" s="123"/>
      <c r="L541" s="123"/>
      <c r="V541" s="123"/>
      <c r="AF541" s="123"/>
      <c r="AP541" s="123"/>
      <c r="AZ541" s="123"/>
      <c r="BJ541" s="123"/>
      <c r="BT541" s="123"/>
      <c r="BU541" s="123"/>
      <c r="CD541" s="123"/>
      <c r="CN541" s="123"/>
      <c r="CX541" s="123"/>
      <c r="DH541" s="123"/>
      <c r="DR541" s="123"/>
      <c r="EB541" s="123"/>
      <c r="EL541" s="123"/>
      <c r="EV541" s="123"/>
      <c r="FF541" s="123"/>
      <c r="FP541" s="123"/>
      <c r="FZ541" s="123"/>
      <c r="GJ541" s="123"/>
      <c r="GT541" s="123"/>
      <c r="HD541" s="123"/>
      <c r="HN541" s="123"/>
      <c r="HX541" s="123"/>
      <c r="IH541" s="123"/>
      <c r="IR541" s="123"/>
    </row>
    <row xmlns:x14ac="http://schemas.microsoft.com/office/spreadsheetml/2009/9/ac" r="542" s="3" customFormat="true" x14ac:dyDescent="0.25">
      <c r="A542" s="385"/>
      <c r="B542" s="123"/>
      <c r="L542" s="123"/>
      <c r="V542" s="123"/>
      <c r="AF542" s="123"/>
      <c r="AP542" s="123"/>
      <c r="AZ542" s="123"/>
      <c r="BJ542" s="123"/>
      <c r="BT542" s="123"/>
      <c r="BU542" s="123"/>
      <c r="CD542" s="123"/>
      <c r="CN542" s="123"/>
      <c r="CX542" s="123"/>
      <c r="DH542" s="123"/>
      <c r="DR542" s="123"/>
      <c r="EB542" s="123"/>
      <c r="EL542" s="123"/>
      <c r="EV542" s="123"/>
      <c r="FF542" s="123"/>
      <c r="FP542" s="123"/>
      <c r="FZ542" s="123"/>
      <c r="GJ542" s="123"/>
      <c r="GT542" s="123"/>
      <c r="HD542" s="123"/>
      <c r="HN542" s="123"/>
      <c r="HX542" s="123"/>
      <c r="IH542" s="123"/>
      <c r="IR542" s="123"/>
    </row>
    <row xmlns:x14ac="http://schemas.microsoft.com/office/spreadsheetml/2009/9/ac" r="543" s="3" customFormat="true" x14ac:dyDescent="0.25">
      <c r="A543" s="385"/>
      <c r="B543" s="123"/>
      <c r="L543" s="123"/>
      <c r="V543" s="123"/>
      <c r="AF543" s="123"/>
      <c r="AP543" s="123"/>
      <c r="AZ543" s="123"/>
      <c r="BJ543" s="123"/>
      <c r="BT543" s="123"/>
      <c r="BU543" s="123"/>
      <c r="CD543" s="123"/>
      <c r="CN543" s="123"/>
      <c r="CX543" s="123"/>
      <c r="DH543" s="123"/>
      <c r="DR543" s="123"/>
      <c r="EB543" s="123"/>
      <c r="EL543" s="123"/>
      <c r="EV543" s="123"/>
      <c r="FF543" s="123"/>
      <c r="FP543" s="123"/>
      <c r="FZ543" s="123"/>
      <c r="GJ543" s="123"/>
      <c r="GT543" s="123"/>
      <c r="HD543" s="123"/>
      <c r="HN543" s="123"/>
      <c r="HX543" s="123"/>
      <c r="IH543" s="123"/>
      <c r="IR543" s="123"/>
    </row>
    <row xmlns:x14ac="http://schemas.microsoft.com/office/spreadsheetml/2009/9/ac" r="544" s="3" customFormat="true" x14ac:dyDescent="0.25">
      <c r="A544" s="385"/>
      <c r="B544" s="123"/>
      <c r="L544" s="123"/>
      <c r="V544" s="123"/>
      <c r="AF544" s="123"/>
      <c r="AP544" s="123"/>
      <c r="AZ544" s="123"/>
      <c r="BJ544" s="123"/>
      <c r="BT544" s="123"/>
      <c r="BU544" s="123"/>
      <c r="CD544" s="123"/>
      <c r="CN544" s="123"/>
      <c r="CX544" s="123"/>
      <c r="DH544" s="123"/>
      <c r="DR544" s="123"/>
      <c r="EB544" s="123"/>
      <c r="EL544" s="123"/>
      <c r="EV544" s="123"/>
      <c r="FF544" s="123"/>
      <c r="FP544" s="123"/>
      <c r="FZ544" s="123"/>
      <c r="GJ544" s="123"/>
      <c r="GT544" s="123"/>
      <c r="HD544" s="123"/>
      <c r="HN544" s="123"/>
      <c r="HX544" s="123"/>
      <c r="IH544" s="123"/>
      <c r="IR544" s="123"/>
    </row>
    <row xmlns:x14ac="http://schemas.microsoft.com/office/spreadsheetml/2009/9/ac" r="545" s="3" customFormat="true" x14ac:dyDescent="0.25">
      <c r="A545" s="385"/>
      <c r="B545" s="123"/>
      <c r="L545" s="123"/>
      <c r="V545" s="123"/>
      <c r="AF545" s="123"/>
      <c r="AP545" s="123"/>
      <c r="AZ545" s="123"/>
      <c r="BJ545" s="123"/>
      <c r="BT545" s="123"/>
      <c r="BU545" s="123"/>
      <c r="CD545" s="123"/>
      <c r="CN545" s="123"/>
      <c r="CX545" s="123"/>
      <c r="DH545" s="123"/>
      <c r="DR545" s="123"/>
      <c r="EB545" s="123"/>
      <c r="EL545" s="123"/>
      <c r="EV545" s="123"/>
      <c r="FF545" s="123"/>
      <c r="FP545" s="123"/>
      <c r="FZ545" s="123"/>
      <c r="GJ545" s="123"/>
      <c r="GT545" s="123"/>
      <c r="HD545" s="123"/>
      <c r="HN545" s="123"/>
      <c r="HX545" s="123"/>
      <c r="IH545" s="123"/>
      <c r="IR545" s="123"/>
    </row>
    <row xmlns:x14ac="http://schemas.microsoft.com/office/spreadsheetml/2009/9/ac" r="546" s="3" customFormat="true" x14ac:dyDescent="0.25">
      <c r="A546" s="385"/>
      <c r="B546" s="123"/>
      <c r="L546" s="123"/>
      <c r="V546" s="123"/>
      <c r="AF546" s="123"/>
      <c r="AP546" s="123"/>
      <c r="AZ546" s="123"/>
      <c r="BJ546" s="123"/>
      <c r="BT546" s="123"/>
      <c r="BU546" s="123"/>
      <c r="CD546" s="123"/>
      <c r="CN546" s="123"/>
      <c r="CX546" s="123"/>
      <c r="DH546" s="123"/>
      <c r="DR546" s="123"/>
      <c r="EB546" s="123"/>
      <c r="EL546" s="123"/>
      <c r="EV546" s="123"/>
      <c r="FF546" s="123"/>
      <c r="FP546" s="123"/>
      <c r="FZ546" s="123"/>
      <c r="GJ546" s="123"/>
      <c r="GT546" s="123"/>
      <c r="HD546" s="123"/>
      <c r="HN546" s="123"/>
      <c r="HX546" s="123"/>
      <c r="IH546" s="123"/>
      <c r="IR546" s="123"/>
    </row>
    <row xmlns:x14ac="http://schemas.microsoft.com/office/spreadsheetml/2009/9/ac" r="547" s="3" customFormat="true" x14ac:dyDescent="0.25">
      <c r="A547" s="385"/>
      <c r="B547" s="123"/>
      <c r="L547" s="123"/>
      <c r="V547" s="123"/>
      <c r="AF547" s="123"/>
      <c r="AP547" s="123"/>
      <c r="AZ547" s="123"/>
      <c r="BJ547" s="123"/>
      <c r="BT547" s="123"/>
      <c r="BU547" s="123"/>
      <c r="CD547" s="123"/>
      <c r="CN547" s="123"/>
      <c r="CX547" s="123"/>
      <c r="DH547" s="123"/>
      <c r="DR547" s="123"/>
      <c r="EB547" s="123"/>
      <c r="EL547" s="123"/>
      <c r="EV547" s="123"/>
      <c r="FF547" s="123"/>
      <c r="FP547" s="123"/>
      <c r="FZ547" s="123"/>
      <c r="GJ547" s="123"/>
      <c r="GT547" s="123"/>
      <c r="HD547" s="123"/>
      <c r="HN547" s="123"/>
      <c r="HX547" s="123"/>
      <c r="IH547" s="123"/>
      <c r="IR547" s="123"/>
    </row>
    <row xmlns:x14ac="http://schemas.microsoft.com/office/spreadsheetml/2009/9/ac" r="548" s="3" customFormat="true" x14ac:dyDescent="0.25">
      <c r="A548" s="385"/>
      <c r="B548" s="123"/>
      <c r="L548" s="123"/>
      <c r="V548" s="123"/>
      <c r="AF548" s="123"/>
      <c r="AP548" s="123"/>
      <c r="AZ548" s="123"/>
      <c r="BJ548" s="123"/>
      <c r="BT548" s="123"/>
      <c r="BU548" s="123"/>
      <c r="CD548" s="123"/>
      <c r="CN548" s="123"/>
      <c r="CX548" s="123"/>
      <c r="DH548" s="123"/>
      <c r="DR548" s="123"/>
      <c r="EB548" s="123"/>
      <c r="EL548" s="123"/>
      <c r="EV548" s="123"/>
      <c r="FF548" s="123"/>
      <c r="FP548" s="123"/>
      <c r="FZ548" s="123"/>
      <c r="GJ548" s="123"/>
      <c r="GT548" s="123"/>
      <c r="HD548" s="123"/>
      <c r="HN548" s="123"/>
      <c r="HX548" s="123"/>
      <c r="IH548" s="123"/>
      <c r="IR548" s="123"/>
    </row>
    <row xmlns:x14ac="http://schemas.microsoft.com/office/spreadsheetml/2009/9/ac" r="549" s="3" customFormat="true" x14ac:dyDescent="0.25">
      <c r="A549" s="385"/>
      <c r="B549" s="123"/>
      <c r="L549" s="123"/>
      <c r="V549" s="123"/>
      <c r="AF549" s="123"/>
      <c r="AP549" s="123"/>
      <c r="AZ549" s="123"/>
      <c r="BJ549" s="123"/>
      <c r="BT549" s="123"/>
      <c r="BU549" s="123"/>
      <c r="CD549" s="123"/>
      <c r="CN549" s="123"/>
      <c r="CX549" s="123"/>
      <c r="DH549" s="123"/>
      <c r="DR549" s="123"/>
      <c r="EB549" s="123"/>
      <c r="EL549" s="123"/>
      <c r="EV549" s="123"/>
      <c r="FF549" s="123"/>
      <c r="FP549" s="123"/>
      <c r="FZ549" s="123"/>
      <c r="GJ549" s="123"/>
      <c r="GT549" s="123"/>
      <c r="HD549" s="123"/>
      <c r="HN549" s="123"/>
      <c r="HX549" s="123"/>
      <c r="IH549" s="123"/>
      <c r="IR549" s="123"/>
    </row>
    <row xmlns:x14ac="http://schemas.microsoft.com/office/spreadsheetml/2009/9/ac" r="550" s="3" customFormat="true" x14ac:dyDescent="0.25">
      <c r="A550" s="385"/>
      <c r="B550" s="123"/>
      <c r="L550" s="123"/>
      <c r="V550" s="123"/>
      <c r="AF550" s="123"/>
      <c r="AP550" s="123"/>
      <c r="AZ550" s="123"/>
      <c r="BJ550" s="123"/>
      <c r="BT550" s="123"/>
      <c r="BU550" s="123"/>
      <c r="CD550" s="123"/>
      <c r="CN550" s="123"/>
      <c r="CX550" s="123"/>
      <c r="DH550" s="123"/>
      <c r="DR550" s="123"/>
      <c r="EB550" s="123"/>
      <c r="EL550" s="123"/>
      <c r="EV550" s="123"/>
      <c r="FF550" s="123"/>
      <c r="FP550" s="123"/>
      <c r="FZ550" s="123"/>
      <c r="GJ550" s="123"/>
      <c r="GT550" s="123"/>
      <c r="HD550" s="123"/>
      <c r="HN550" s="123"/>
      <c r="HX550" s="123"/>
      <c r="IH550" s="123"/>
      <c r="IR550" s="123"/>
    </row>
    <row xmlns:x14ac="http://schemas.microsoft.com/office/spreadsheetml/2009/9/ac" r="551" s="3" customFormat="true" x14ac:dyDescent="0.25">
      <c r="A551" s="385"/>
      <c r="B551" s="123"/>
      <c r="L551" s="123"/>
      <c r="V551" s="123"/>
      <c r="AF551" s="123"/>
      <c r="AP551" s="123"/>
      <c r="AZ551" s="123"/>
      <c r="BJ551" s="123"/>
      <c r="BT551" s="123"/>
      <c r="BU551" s="123"/>
      <c r="CD551" s="123"/>
      <c r="CN551" s="123"/>
      <c r="CX551" s="123"/>
      <c r="DH551" s="123"/>
      <c r="DR551" s="123"/>
      <c r="EB551" s="123"/>
      <c r="EL551" s="123"/>
      <c r="EV551" s="123"/>
      <c r="FF551" s="123"/>
      <c r="FP551" s="123"/>
      <c r="FZ551" s="123"/>
      <c r="GJ551" s="123"/>
      <c r="GT551" s="123"/>
      <c r="HD551" s="123"/>
      <c r="HN551" s="123"/>
      <c r="HX551" s="123"/>
      <c r="IH551" s="123"/>
      <c r="IR551" s="123"/>
    </row>
    <row xmlns:x14ac="http://schemas.microsoft.com/office/spreadsheetml/2009/9/ac" r="552" s="3" customFormat="true" x14ac:dyDescent="0.25">
      <c r="A552" s="385"/>
      <c r="B552" s="123"/>
      <c r="L552" s="123"/>
      <c r="V552" s="123"/>
      <c r="AF552" s="123"/>
      <c r="AP552" s="123"/>
      <c r="AZ552" s="123"/>
      <c r="BJ552" s="123"/>
      <c r="BT552" s="123"/>
      <c r="BU552" s="123"/>
      <c r="CD552" s="123"/>
      <c r="CN552" s="123"/>
      <c r="CX552" s="123"/>
      <c r="DH552" s="123"/>
      <c r="DR552" s="123"/>
      <c r="EB552" s="123"/>
      <c r="EL552" s="123"/>
      <c r="EV552" s="123"/>
      <c r="FF552" s="123"/>
      <c r="FP552" s="123"/>
      <c r="FZ552" s="123"/>
      <c r="GJ552" s="123"/>
      <c r="GT552" s="123"/>
      <c r="HD552" s="123"/>
      <c r="HN552" s="123"/>
      <c r="HX552" s="123"/>
      <c r="IH552" s="123"/>
      <c r="IR552" s="123"/>
    </row>
    <row xmlns:x14ac="http://schemas.microsoft.com/office/spreadsheetml/2009/9/ac" r="553" s="3" customFormat="true" x14ac:dyDescent="0.25">
      <c r="A553" s="385"/>
      <c r="B553" s="123"/>
      <c r="L553" s="123"/>
      <c r="V553" s="123"/>
      <c r="AF553" s="123"/>
      <c r="AP553" s="123"/>
      <c r="AZ553" s="123"/>
      <c r="BJ553" s="123"/>
      <c r="BT553" s="123"/>
      <c r="BU553" s="123"/>
      <c r="CD553" s="123"/>
      <c r="CN553" s="123"/>
      <c r="CX553" s="123"/>
      <c r="DH553" s="123"/>
      <c r="DR553" s="123"/>
      <c r="EB553" s="123"/>
      <c r="EL553" s="123"/>
      <c r="EV553" s="123"/>
      <c r="FF553" s="123"/>
      <c r="FP553" s="123"/>
      <c r="FZ553" s="123"/>
      <c r="GJ553" s="123"/>
      <c r="GT553" s="123"/>
      <c r="HD553" s="123"/>
      <c r="HN553" s="123"/>
      <c r="HX553" s="123"/>
      <c r="IH553" s="123"/>
      <c r="IR553" s="123"/>
    </row>
    <row xmlns:x14ac="http://schemas.microsoft.com/office/spreadsheetml/2009/9/ac" r="554" s="3" customFormat="true" x14ac:dyDescent="0.25">
      <c r="A554" s="385"/>
      <c r="B554" s="123"/>
      <c r="L554" s="123"/>
      <c r="V554" s="123"/>
      <c r="AF554" s="123"/>
      <c r="AP554" s="123"/>
      <c r="AZ554" s="123"/>
      <c r="BJ554" s="123"/>
      <c r="BT554" s="123"/>
      <c r="BU554" s="123"/>
      <c r="CD554" s="123"/>
      <c r="CN554" s="123"/>
      <c r="CX554" s="123"/>
      <c r="DH554" s="123"/>
      <c r="DR554" s="123"/>
      <c r="EB554" s="123"/>
      <c r="EL554" s="123"/>
      <c r="EV554" s="123"/>
      <c r="FF554" s="123"/>
      <c r="FP554" s="123"/>
      <c r="FZ554" s="123"/>
      <c r="GJ554" s="123"/>
      <c r="GT554" s="123"/>
      <c r="HD554" s="123"/>
      <c r="HN554" s="123"/>
      <c r="HX554" s="123"/>
      <c r="IH554" s="123"/>
      <c r="IR554" s="123"/>
    </row>
    <row xmlns:x14ac="http://schemas.microsoft.com/office/spreadsheetml/2009/9/ac" r="555" s="3" customFormat="true" x14ac:dyDescent="0.25">
      <c r="A555" s="385"/>
      <c r="B555" s="123"/>
      <c r="L555" s="123"/>
      <c r="V555" s="123"/>
      <c r="AF555" s="123"/>
      <c r="AP555" s="123"/>
      <c r="AZ555" s="123"/>
      <c r="BJ555" s="123"/>
      <c r="BT555" s="123"/>
      <c r="BU555" s="123"/>
      <c r="CD555" s="123"/>
      <c r="CN555" s="123"/>
      <c r="CX555" s="123"/>
      <c r="DH555" s="123"/>
      <c r="DR555" s="123"/>
      <c r="EB555" s="123"/>
      <c r="EL555" s="123"/>
      <c r="EV555" s="123"/>
      <c r="FF555" s="123"/>
      <c r="FP555" s="123"/>
      <c r="FZ555" s="123"/>
      <c r="GJ555" s="123"/>
      <c r="GT555" s="123"/>
      <c r="HD555" s="123"/>
      <c r="HN555" s="123"/>
      <c r="HX555" s="123"/>
      <c r="IH555" s="123"/>
      <c r="IR555" s="123"/>
    </row>
    <row xmlns:x14ac="http://schemas.microsoft.com/office/spreadsheetml/2009/9/ac" r="556" s="3" customFormat="true" x14ac:dyDescent="0.25">
      <c r="A556" s="385"/>
      <c r="B556" s="123"/>
      <c r="L556" s="123"/>
      <c r="V556" s="123"/>
      <c r="AF556" s="123"/>
      <c r="AP556" s="123"/>
      <c r="AZ556" s="123"/>
      <c r="BJ556" s="123"/>
      <c r="BT556" s="123"/>
      <c r="BU556" s="123"/>
      <c r="CD556" s="123"/>
      <c r="CN556" s="123"/>
      <c r="CX556" s="123"/>
      <c r="DH556" s="123"/>
      <c r="DR556" s="123"/>
      <c r="EB556" s="123"/>
      <c r="EL556" s="123"/>
      <c r="EV556" s="123"/>
      <c r="FF556" s="123"/>
      <c r="FP556" s="123"/>
      <c r="FZ556" s="123"/>
      <c r="GJ556" s="123"/>
      <c r="GT556" s="123"/>
      <c r="HD556" s="123"/>
      <c r="HN556" s="123"/>
      <c r="HX556" s="123"/>
      <c r="IH556" s="123"/>
      <c r="IR556" s="123"/>
    </row>
    <row xmlns:x14ac="http://schemas.microsoft.com/office/spreadsheetml/2009/9/ac" r="557" s="3" customFormat="true" x14ac:dyDescent="0.25">
      <c r="A557" s="385"/>
      <c r="B557" s="123"/>
      <c r="L557" s="123"/>
      <c r="V557" s="123"/>
      <c r="AF557" s="123"/>
      <c r="AP557" s="123"/>
      <c r="AZ557" s="123"/>
      <c r="BJ557" s="123"/>
      <c r="BT557" s="123"/>
      <c r="BU557" s="123"/>
      <c r="CD557" s="123"/>
      <c r="CN557" s="123"/>
      <c r="CX557" s="123"/>
      <c r="DH557" s="123"/>
      <c r="DR557" s="123"/>
      <c r="EB557" s="123"/>
      <c r="EL557" s="123"/>
      <c r="EV557" s="123"/>
      <c r="FF557" s="123"/>
      <c r="FP557" s="123"/>
      <c r="FZ557" s="123"/>
      <c r="GJ557" s="123"/>
      <c r="GT557" s="123"/>
      <c r="HD557" s="123"/>
      <c r="HN557" s="123"/>
      <c r="HX557" s="123"/>
      <c r="IH557" s="123"/>
      <c r="IR557" s="123"/>
    </row>
    <row xmlns:x14ac="http://schemas.microsoft.com/office/spreadsheetml/2009/9/ac" r="558" s="3" customFormat="true" x14ac:dyDescent="0.25">
      <c r="A558" s="385"/>
      <c r="B558" s="123"/>
      <c r="L558" s="123"/>
      <c r="V558" s="123"/>
      <c r="AF558" s="123"/>
      <c r="AP558" s="123"/>
      <c r="AZ558" s="123"/>
      <c r="BJ558" s="123"/>
      <c r="BT558" s="123"/>
      <c r="BU558" s="123"/>
      <c r="CD558" s="123"/>
      <c r="CN558" s="123"/>
      <c r="CX558" s="123"/>
      <c r="DH558" s="123"/>
      <c r="DR558" s="123"/>
      <c r="EB558" s="123"/>
      <c r="EL558" s="123"/>
      <c r="EV558" s="123"/>
      <c r="FF558" s="123"/>
      <c r="FP558" s="123"/>
      <c r="FZ558" s="123"/>
      <c r="GJ558" s="123"/>
      <c r="GT558" s="123"/>
      <c r="HD558" s="123"/>
      <c r="HN558" s="123"/>
      <c r="HX558" s="123"/>
      <c r="IH558" s="123"/>
      <c r="IR558" s="123"/>
    </row>
    <row xmlns:x14ac="http://schemas.microsoft.com/office/spreadsheetml/2009/9/ac" r="559" s="3" customFormat="true" x14ac:dyDescent="0.25">
      <c r="A559" s="385"/>
      <c r="B559" s="123"/>
      <c r="L559" s="123"/>
      <c r="V559" s="123"/>
      <c r="AF559" s="123"/>
      <c r="AP559" s="123"/>
      <c r="AZ559" s="123"/>
      <c r="BJ559" s="123"/>
      <c r="BT559" s="123"/>
      <c r="BU559" s="123"/>
      <c r="CD559" s="123"/>
      <c r="CN559" s="123"/>
      <c r="CX559" s="123"/>
      <c r="DH559" s="123"/>
      <c r="DR559" s="123"/>
      <c r="EB559" s="123"/>
      <c r="EL559" s="123"/>
      <c r="EV559" s="123"/>
      <c r="FF559" s="123"/>
      <c r="FP559" s="123"/>
      <c r="FZ559" s="123"/>
      <c r="GJ559" s="123"/>
      <c r="GT559" s="123"/>
      <c r="HD559" s="123"/>
      <c r="HN559" s="123"/>
      <c r="HX559" s="123"/>
      <c r="IH559" s="123"/>
      <c r="IR559" s="123"/>
    </row>
    <row xmlns:x14ac="http://schemas.microsoft.com/office/spreadsheetml/2009/9/ac" r="560" s="3" customFormat="true" x14ac:dyDescent="0.25">
      <c r="A560" s="385"/>
      <c r="B560" s="123"/>
      <c r="L560" s="123"/>
      <c r="V560" s="123"/>
      <c r="AF560" s="123"/>
      <c r="AP560" s="123"/>
      <c r="AZ560" s="123"/>
      <c r="BJ560" s="123"/>
      <c r="BT560" s="123"/>
      <c r="BU560" s="123"/>
      <c r="CD560" s="123"/>
      <c r="CN560" s="123"/>
      <c r="CX560" s="123"/>
      <c r="DH560" s="123"/>
      <c r="DR560" s="123"/>
      <c r="EB560" s="123"/>
      <c r="EL560" s="123"/>
      <c r="EV560" s="123"/>
      <c r="FF560" s="123"/>
      <c r="FP560" s="123"/>
      <c r="FZ560" s="123"/>
      <c r="GJ560" s="123"/>
      <c r="GT560" s="123"/>
      <c r="HD560" s="123"/>
      <c r="HN560" s="123"/>
      <c r="HX560" s="123"/>
      <c r="IH560" s="123"/>
      <c r="IR560" s="123"/>
    </row>
    <row xmlns:x14ac="http://schemas.microsoft.com/office/spreadsheetml/2009/9/ac" r="561" s="3" customFormat="true" x14ac:dyDescent="0.25">
      <c r="A561" s="385"/>
      <c r="B561" s="123"/>
      <c r="L561" s="123"/>
      <c r="V561" s="123"/>
      <c r="AF561" s="123"/>
      <c r="AP561" s="123"/>
      <c r="AZ561" s="123"/>
      <c r="BJ561" s="123"/>
      <c r="BT561" s="123"/>
      <c r="BU561" s="123"/>
      <c r="CD561" s="123"/>
      <c r="CN561" s="123"/>
      <c r="CX561" s="123"/>
      <c r="DH561" s="123"/>
      <c r="DR561" s="123"/>
      <c r="EB561" s="123"/>
      <c r="EL561" s="123"/>
      <c r="EV561" s="123"/>
      <c r="FF561" s="123"/>
      <c r="FP561" s="123"/>
      <c r="FZ561" s="123"/>
      <c r="GJ561" s="123"/>
      <c r="GT561" s="123"/>
      <c r="HD561" s="123"/>
      <c r="HN561" s="123"/>
      <c r="HX561" s="123"/>
      <c r="IH561" s="123"/>
      <c r="IR561" s="123"/>
    </row>
    <row xmlns:x14ac="http://schemas.microsoft.com/office/spreadsheetml/2009/9/ac" r="562" s="3" customFormat="true" x14ac:dyDescent="0.25">
      <c r="A562" s="385"/>
      <c r="B562" s="123"/>
      <c r="L562" s="123"/>
      <c r="V562" s="123"/>
      <c r="AF562" s="123"/>
      <c r="AP562" s="123"/>
      <c r="AZ562" s="123"/>
      <c r="BJ562" s="123"/>
      <c r="BT562" s="123"/>
      <c r="BU562" s="123"/>
      <c r="CD562" s="123"/>
      <c r="CN562" s="123"/>
      <c r="CX562" s="123"/>
      <c r="DH562" s="123"/>
      <c r="DR562" s="123"/>
      <c r="EB562" s="123"/>
      <c r="EL562" s="123"/>
      <c r="EV562" s="123"/>
      <c r="FF562" s="123"/>
      <c r="FP562" s="123"/>
      <c r="FZ562" s="123"/>
      <c r="GJ562" s="123"/>
      <c r="GT562" s="123"/>
      <c r="HD562" s="123"/>
      <c r="HN562" s="123"/>
      <c r="HX562" s="123"/>
      <c r="IH562" s="123"/>
      <c r="IR562" s="123"/>
    </row>
    <row xmlns:x14ac="http://schemas.microsoft.com/office/spreadsheetml/2009/9/ac" r="563" s="3" customFormat="true" x14ac:dyDescent="0.25">
      <c r="A563" s="385"/>
      <c r="B563" s="123"/>
      <c r="L563" s="123"/>
      <c r="V563" s="123"/>
      <c r="AF563" s="123"/>
      <c r="AP563" s="123"/>
      <c r="AZ563" s="123"/>
      <c r="BJ563" s="123"/>
      <c r="BT563" s="123"/>
      <c r="BU563" s="123"/>
      <c r="CD563" s="123"/>
      <c r="CN563" s="123"/>
      <c r="CX563" s="123"/>
      <c r="DH563" s="123"/>
      <c r="DR563" s="123"/>
      <c r="EB563" s="123"/>
      <c r="EL563" s="123"/>
      <c r="EV563" s="123"/>
      <c r="FF563" s="123"/>
      <c r="FP563" s="123"/>
      <c r="FZ563" s="123"/>
      <c r="GJ563" s="123"/>
      <c r="GT563" s="123"/>
      <c r="HD563" s="123"/>
      <c r="HN563" s="123"/>
      <c r="HX563" s="123"/>
      <c r="IH563" s="123"/>
      <c r="IR563" s="123"/>
    </row>
    <row xmlns:x14ac="http://schemas.microsoft.com/office/spreadsheetml/2009/9/ac" r="564" s="3" customFormat="true" x14ac:dyDescent="0.25">
      <c r="A564" s="385"/>
      <c r="B564" s="123"/>
      <c r="L564" s="123"/>
      <c r="V564" s="123"/>
      <c r="AF564" s="123"/>
      <c r="AP564" s="123"/>
      <c r="AZ564" s="123"/>
      <c r="BJ564" s="123"/>
      <c r="BT564" s="123"/>
      <c r="BU564" s="123"/>
      <c r="CD564" s="123"/>
      <c r="CN564" s="123"/>
      <c r="CX564" s="123"/>
      <c r="DH564" s="123"/>
      <c r="DR564" s="123"/>
      <c r="EB564" s="123"/>
      <c r="EL564" s="123"/>
      <c r="EV564" s="123"/>
      <c r="FF564" s="123"/>
      <c r="FP564" s="123"/>
      <c r="FZ564" s="123"/>
      <c r="GJ564" s="123"/>
      <c r="GT564" s="123"/>
      <c r="HD564" s="123"/>
      <c r="HN564" s="123"/>
      <c r="HX564" s="123"/>
      <c r="IH564" s="123"/>
      <c r="IR564" s="123"/>
    </row>
    <row xmlns:x14ac="http://schemas.microsoft.com/office/spreadsheetml/2009/9/ac" r="565" s="3" customFormat="true" x14ac:dyDescent="0.25">
      <c r="A565" s="385"/>
      <c r="B565" s="123"/>
      <c r="L565" s="123"/>
      <c r="V565" s="123"/>
      <c r="AF565" s="123"/>
      <c r="AP565" s="123"/>
      <c r="AZ565" s="123"/>
      <c r="BJ565" s="123"/>
      <c r="BT565" s="123"/>
      <c r="BU565" s="123"/>
      <c r="CD565" s="123"/>
      <c r="CN565" s="123"/>
      <c r="CX565" s="123"/>
      <c r="DH565" s="123"/>
      <c r="DR565" s="123"/>
      <c r="EB565" s="123"/>
      <c r="EL565" s="123"/>
      <c r="EV565" s="123"/>
      <c r="FF565" s="123"/>
      <c r="FP565" s="123"/>
      <c r="FZ565" s="123"/>
      <c r="GJ565" s="123"/>
      <c r="GT565" s="123"/>
      <c r="HD565" s="123"/>
      <c r="HN565" s="123"/>
      <c r="HX565" s="123"/>
      <c r="IH565" s="123"/>
      <c r="IR565" s="123"/>
    </row>
    <row xmlns:x14ac="http://schemas.microsoft.com/office/spreadsheetml/2009/9/ac" r="566" s="3" customFormat="true" x14ac:dyDescent="0.25">
      <c r="A566" s="385"/>
      <c r="B566" s="123"/>
      <c r="L566" s="123"/>
      <c r="V566" s="123"/>
      <c r="AF566" s="123"/>
      <c r="AP566" s="123"/>
      <c r="AZ566" s="123"/>
      <c r="BJ566" s="123"/>
      <c r="BT566" s="123"/>
      <c r="BU566" s="123"/>
      <c r="CD566" s="123"/>
      <c r="CN566" s="123"/>
      <c r="CX566" s="123"/>
      <c r="DH566" s="123"/>
      <c r="DR566" s="123"/>
      <c r="EB566" s="123"/>
      <c r="EL566" s="123"/>
      <c r="EV566" s="123"/>
      <c r="FF566" s="123"/>
      <c r="FP566" s="123"/>
      <c r="FZ566" s="123"/>
      <c r="GJ566" s="123"/>
      <c r="GT566" s="123"/>
      <c r="HD566" s="123"/>
      <c r="HN566" s="123"/>
      <c r="HX566" s="123"/>
      <c r="IH566" s="123"/>
      <c r="IR566" s="123"/>
    </row>
    <row xmlns:x14ac="http://schemas.microsoft.com/office/spreadsheetml/2009/9/ac" r="567" s="3" customFormat="true" x14ac:dyDescent="0.25">
      <c r="A567" s="385"/>
      <c r="B567" s="123"/>
      <c r="L567" s="123"/>
      <c r="V567" s="123"/>
      <c r="AF567" s="123"/>
      <c r="AP567" s="123"/>
      <c r="AZ567" s="123"/>
      <c r="BJ567" s="123"/>
      <c r="BT567" s="123"/>
      <c r="BU567" s="123"/>
      <c r="CD567" s="123"/>
      <c r="CN567" s="123"/>
      <c r="CX567" s="123"/>
      <c r="DH567" s="123"/>
      <c r="DR567" s="123"/>
      <c r="EB567" s="123"/>
      <c r="EL567" s="123"/>
      <c r="EV567" s="123"/>
      <c r="FF567" s="123"/>
      <c r="FP567" s="123"/>
      <c r="FZ567" s="123"/>
      <c r="GJ567" s="123"/>
      <c r="GT567" s="123"/>
      <c r="HD567" s="123"/>
      <c r="HN567" s="123"/>
      <c r="HX567" s="123"/>
      <c r="IH567" s="123"/>
      <c r="IR567" s="123"/>
    </row>
    <row xmlns:x14ac="http://schemas.microsoft.com/office/spreadsheetml/2009/9/ac" r="568" s="3" customFormat="true" x14ac:dyDescent="0.25">
      <c r="A568" s="385"/>
      <c r="B568" s="123"/>
      <c r="L568" s="123"/>
      <c r="V568" s="123"/>
      <c r="AF568" s="123"/>
      <c r="AP568" s="123"/>
      <c r="AZ568" s="123"/>
      <c r="BJ568" s="123"/>
      <c r="BT568" s="123"/>
      <c r="BU568" s="123"/>
      <c r="CD568" s="123"/>
      <c r="CN568" s="123"/>
      <c r="CX568" s="123"/>
      <c r="DH568" s="123"/>
      <c r="DR568" s="123"/>
      <c r="EB568" s="123"/>
      <c r="EL568" s="123"/>
      <c r="EV568" s="123"/>
      <c r="FF568" s="123"/>
      <c r="FP568" s="123"/>
      <c r="FZ568" s="123"/>
      <c r="GJ568" s="123"/>
      <c r="GT568" s="123"/>
      <c r="HD568" s="123"/>
      <c r="HN568" s="123"/>
      <c r="HX568" s="123"/>
      <c r="IH568" s="123"/>
      <c r="IR568" s="123"/>
    </row>
    <row xmlns:x14ac="http://schemas.microsoft.com/office/spreadsheetml/2009/9/ac" r="569" s="3" customFormat="true" x14ac:dyDescent="0.25">
      <c r="A569" s="385"/>
      <c r="B569" s="123"/>
      <c r="L569" s="123"/>
      <c r="V569" s="123"/>
      <c r="AF569" s="123"/>
      <c r="AP569" s="123"/>
      <c r="AZ569" s="123"/>
      <c r="BJ569" s="123"/>
      <c r="BT569" s="123"/>
      <c r="BU569" s="123"/>
      <c r="CD569" s="123"/>
      <c r="CN569" s="123"/>
      <c r="CX569" s="123"/>
      <c r="DH569" s="123"/>
      <c r="DR569" s="123"/>
      <c r="EB569" s="123"/>
      <c r="EL569" s="123"/>
      <c r="EV569" s="123"/>
      <c r="FF569" s="123"/>
      <c r="FP569" s="123"/>
      <c r="FZ569" s="123"/>
      <c r="GJ569" s="123"/>
      <c r="GT569" s="123"/>
      <c r="HD569" s="123"/>
      <c r="HN569" s="123"/>
      <c r="HX569" s="123"/>
      <c r="IH569" s="123"/>
      <c r="IR569" s="123"/>
    </row>
    <row xmlns:x14ac="http://schemas.microsoft.com/office/spreadsheetml/2009/9/ac" r="570" s="3" customFormat="true" x14ac:dyDescent="0.25">
      <c r="A570" s="385"/>
      <c r="B570" s="123"/>
      <c r="L570" s="123"/>
      <c r="V570" s="123"/>
      <c r="AF570" s="123"/>
      <c r="AP570" s="123"/>
      <c r="AZ570" s="123"/>
      <c r="BJ570" s="123"/>
      <c r="BT570" s="123"/>
      <c r="BU570" s="123"/>
      <c r="CD570" s="123"/>
      <c r="CN570" s="123"/>
      <c r="CX570" s="123"/>
      <c r="DH570" s="123"/>
      <c r="DR570" s="123"/>
      <c r="EB570" s="123"/>
      <c r="EL570" s="123"/>
      <c r="EV570" s="123"/>
      <c r="FF570" s="123"/>
      <c r="FP570" s="123"/>
      <c r="FZ570" s="123"/>
      <c r="GJ570" s="123"/>
      <c r="GT570" s="123"/>
      <c r="HD570" s="123"/>
      <c r="HN570" s="123"/>
      <c r="HX570" s="123"/>
      <c r="IH570" s="123"/>
      <c r="IR570" s="123"/>
    </row>
    <row xmlns:x14ac="http://schemas.microsoft.com/office/spreadsheetml/2009/9/ac" r="571" s="3" customFormat="true" x14ac:dyDescent="0.25">
      <c r="A571" s="385"/>
      <c r="B571" s="123"/>
      <c r="L571" s="123"/>
      <c r="V571" s="123"/>
      <c r="AF571" s="123"/>
      <c r="AP571" s="123"/>
      <c r="AZ571" s="123"/>
      <c r="BJ571" s="123"/>
      <c r="BT571" s="123"/>
      <c r="BU571" s="123"/>
      <c r="CD571" s="123"/>
      <c r="CN571" s="123"/>
      <c r="CX571" s="123"/>
      <c r="DH571" s="123"/>
      <c r="DR571" s="123"/>
      <c r="EB571" s="123"/>
      <c r="EL571" s="123"/>
      <c r="EV571" s="123"/>
      <c r="FF571" s="123"/>
      <c r="FP571" s="123"/>
      <c r="FZ571" s="123"/>
      <c r="GJ571" s="123"/>
      <c r="GT571" s="123"/>
      <c r="HD571" s="123"/>
      <c r="HN571" s="123"/>
      <c r="HX571" s="123"/>
      <c r="IH571" s="123"/>
      <c r="IR571" s="123"/>
    </row>
    <row xmlns:x14ac="http://schemas.microsoft.com/office/spreadsheetml/2009/9/ac" r="572" s="3" customFormat="true" x14ac:dyDescent="0.25">
      <c r="A572" s="385"/>
      <c r="B572" s="123"/>
      <c r="L572" s="123"/>
      <c r="V572" s="123"/>
      <c r="AF572" s="123"/>
      <c r="AP572" s="123"/>
      <c r="AZ572" s="123"/>
      <c r="BJ572" s="123"/>
      <c r="BT572" s="123"/>
      <c r="BU572" s="123"/>
      <c r="CD572" s="123"/>
      <c r="CN572" s="123"/>
      <c r="CX572" s="123"/>
      <c r="DH572" s="123"/>
      <c r="DR572" s="123"/>
      <c r="EB572" s="123"/>
      <c r="EL572" s="123"/>
      <c r="EV572" s="123"/>
      <c r="FF572" s="123"/>
      <c r="FP572" s="123"/>
      <c r="FZ572" s="123"/>
      <c r="GJ572" s="123"/>
      <c r="GT572" s="123"/>
      <c r="HD572" s="123"/>
      <c r="HN572" s="123"/>
      <c r="HX572" s="123"/>
      <c r="IH572" s="123"/>
      <c r="IR572" s="123"/>
    </row>
    <row xmlns:x14ac="http://schemas.microsoft.com/office/spreadsheetml/2009/9/ac" r="573" s="3" customFormat="true" x14ac:dyDescent="0.25">
      <c r="A573" s="385"/>
      <c r="B573" s="123"/>
      <c r="L573" s="123"/>
      <c r="V573" s="123"/>
      <c r="AF573" s="123"/>
      <c r="AP573" s="123"/>
      <c r="AZ573" s="123"/>
      <c r="BJ573" s="123"/>
      <c r="BT573" s="123"/>
      <c r="BU573" s="123"/>
      <c r="CD573" s="123"/>
      <c r="CN573" s="123"/>
      <c r="CX573" s="123"/>
      <c r="DH573" s="123"/>
      <c r="DR573" s="123"/>
      <c r="EB573" s="123"/>
      <c r="EL573" s="123"/>
      <c r="EV573" s="123"/>
      <c r="FF573" s="123"/>
      <c r="FP573" s="123"/>
      <c r="FZ573" s="123"/>
      <c r="GJ573" s="123"/>
      <c r="GT573" s="123"/>
      <c r="HD573" s="123"/>
      <c r="HN573" s="123"/>
      <c r="HX573" s="123"/>
      <c r="IH573" s="123"/>
      <c r="IR573" s="123"/>
    </row>
    <row xmlns:x14ac="http://schemas.microsoft.com/office/spreadsheetml/2009/9/ac" r="574" s="3" customFormat="true" x14ac:dyDescent="0.25">
      <c r="A574" s="385"/>
      <c r="B574" s="123"/>
      <c r="L574" s="123"/>
      <c r="V574" s="123"/>
      <c r="AF574" s="123"/>
      <c r="AP574" s="123"/>
      <c r="AZ574" s="123"/>
      <c r="BJ574" s="123"/>
      <c r="BT574" s="123"/>
      <c r="BU574" s="123"/>
      <c r="CD574" s="123"/>
      <c r="CN574" s="123"/>
      <c r="CX574" s="123"/>
      <c r="DH574" s="123"/>
      <c r="DR574" s="123"/>
      <c r="EB574" s="123"/>
      <c r="EL574" s="123"/>
      <c r="EV574" s="123"/>
      <c r="FF574" s="123"/>
      <c r="FP574" s="123"/>
      <c r="FZ574" s="123"/>
      <c r="GJ574" s="123"/>
      <c r="GT574" s="123"/>
      <c r="HD574" s="123"/>
      <c r="HN574" s="123"/>
      <c r="HX574" s="123"/>
      <c r="IH574" s="123"/>
      <c r="IR574" s="123"/>
    </row>
    <row xmlns:x14ac="http://schemas.microsoft.com/office/spreadsheetml/2009/9/ac" r="575" s="3" customFormat="true" x14ac:dyDescent="0.25">
      <c r="A575" s="385"/>
      <c r="B575" s="123"/>
      <c r="L575" s="123"/>
      <c r="V575" s="123"/>
      <c r="AF575" s="123"/>
      <c r="AP575" s="123"/>
      <c r="AZ575" s="123"/>
      <c r="BJ575" s="123"/>
      <c r="BT575" s="123"/>
      <c r="BU575" s="123"/>
      <c r="CD575" s="123"/>
      <c r="CN575" s="123"/>
      <c r="CX575" s="123"/>
      <c r="DH575" s="123"/>
      <c r="DR575" s="123"/>
      <c r="EB575" s="123"/>
      <c r="EL575" s="123"/>
      <c r="EV575" s="123"/>
      <c r="FF575" s="123"/>
      <c r="FP575" s="123"/>
      <c r="FZ575" s="123"/>
      <c r="GJ575" s="123"/>
      <c r="GT575" s="123"/>
      <c r="HD575" s="123"/>
      <c r="HN575" s="123"/>
      <c r="HX575" s="123"/>
      <c r="IH575" s="123"/>
      <c r="IR575" s="123"/>
    </row>
    <row xmlns:x14ac="http://schemas.microsoft.com/office/spreadsheetml/2009/9/ac" r="576" s="3" customFormat="true" x14ac:dyDescent="0.25">
      <c r="A576" s="385"/>
      <c r="B576" s="123"/>
      <c r="L576" s="123"/>
      <c r="V576" s="123"/>
      <c r="AF576" s="123"/>
      <c r="AP576" s="123"/>
      <c r="AZ576" s="123"/>
      <c r="BJ576" s="123"/>
      <c r="BT576" s="123"/>
      <c r="BU576" s="123"/>
      <c r="CD576" s="123"/>
      <c r="CN576" s="123"/>
      <c r="CX576" s="123"/>
      <c r="DH576" s="123"/>
      <c r="DR576" s="123"/>
      <c r="EB576" s="123"/>
      <c r="EL576" s="123"/>
      <c r="EV576" s="123"/>
      <c r="FF576" s="123"/>
      <c r="FP576" s="123"/>
      <c r="FZ576" s="123"/>
      <c r="GJ576" s="123"/>
      <c r="GT576" s="123"/>
      <c r="HD576" s="123"/>
      <c r="HN576" s="123"/>
      <c r="HX576" s="123"/>
      <c r="IH576" s="123"/>
      <c r="IR576" s="123"/>
    </row>
    <row xmlns:x14ac="http://schemas.microsoft.com/office/spreadsheetml/2009/9/ac" r="577" s="3" customFormat="true" x14ac:dyDescent="0.25">
      <c r="A577" s="385"/>
      <c r="B577" s="123"/>
      <c r="L577" s="123"/>
      <c r="V577" s="123"/>
      <c r="AF577" s="123"/>
      <c r="AP577" s="123"/>
      <c r="AZ577" s="123"/>
      <c r="BJ577" s="123"/>
      <c r="BT577" s="123"/>
      <c r="BU577" s="123"/>
      <c r="CD577" s="123"/>
      <c r="CN577" s="123"/>
      <c r="CX577" s="123"/>
      <c r="DH577" s="123"/>
      <c r="DR577" s="123"/>
      <c r="EB577" s="123"/>
      <c r="EL577" s="123"/>
      <c r="EV577" s="123"/>
      <c r="FF577" s="123"/>
      <c r="FP577" s="123"/>
      <c r="FZ577" s="123"/>
      <c r="GJ577" s="123"/>
      <c r="GT577" s="123"/>
      <c r="HD577" s="123"/>
      <c r="HN577" s="123"/>
      <c r="HX577" s="123"/>
      <c r="IH577" s="123"/>
      <c r="IR577" s="123"/>
    </row>
    <row xmlns:x14ac="http://schemas.microsoft.com/office/spreadsheetml/2009/9/ac" r="578" s="3" customFormat="true" x14ac:dyDescent="0.25">
      <c r="A578" s="385"/>
      <c r="B578" s="123"/>
      <c r="L578" s="123"/>
      <c r="V578" s="123"/>
      <c r="AF578" s="123"/>
      <c r="AP578" s="123"/>
      <c r="AZ578" s="123"/>
      <c r="BJ578" s="123"/>
      <c r="BT578" s="123"/>
      <c r="BU578" s="123"/>
      <c r="CD578" s="123"/>
      <c r="CN578" s="123"/>
      <c r="CX578" s="123"/>
      <c r="DH578" s="123"/>
      <c r="DR578" s="123"/>
      <c r="EB578" s="123"/>
      <c r="EL578" s="123"/>
      <c r="EV578" s="123"/>
      <c r="FF578" s="123"/>
      <c r="FP578" s="123"/>
      <c r="FZ578" s="123"/>
      <c r="GJ578" s="123"/>
      <c r="GT578" s="123"/>
      <c r="HD578" s="123"/>
      <c r="HN578" s="123"/>
      <c r="HX578" s="123"/>
      <c r="IH578" s="123"/>
      <c r="IR578" s="123"/>
    </row>
    <row xmlns:x14ac="http://schemas.microsoft.com/office/spreadsheetml/2009/9/ac" r="579" s="3" customFormat="true" x14ac:dyDescent="0.25">
      <c r="A579" s="385"/>
      <c r="B579" s="123"/>
      <c r="L579" s="123"/>
      <c r="V579" s="123"/>
      <c r="AF579" s="123"/>
      <c r="AP579" s="123"/>
      <c r="AZ579" s="123"/>
      <c r="BJ579" s="123"/>
      <c r="BT579" s="123"/>
      <c r="BU579" s="123"/>
      <c r="CD579" s="123"/>
      <c r="CN579" s="123"/>
      <c r="CX579" s="123"/>
      <c r="DH579" s="123"/>
      <c r="DR579" s="123"/>
      <c r="EB579" s="123"/>
      <c r="EL579" s="123"/>
      <c r="EV579" s="123"/>
      <c r="FF579" s="123"/>
      <c r="FP579" s="123"/>
      <c r="FZ579" s="123"/>
      <c r="GJ579" s="123"/>
      <c r="GT579" s="123"/>
      <c r="HD579" s="123"/>
      <c r="HN579" s="123"/>
      <c r="HX579" s="123"/>
      <c r="IH579" s="123"/>
      <c r="IR579" s="123"/>
    </row>
    <row xmlns:x14ac="http://schemas.microsoft.com/office/spreadsheetml/2009/9/ac" r="580" s="3" customFormat="true" x14ac:dyDescent="0.25">
      <c r="A580" s="385"/>
      <c r="B580" s="123"/>
      <c r="L580" s="123"/>
      <c r="V580" s="123"/>
      <c r="AF580" s="123"/>
      <c r="AP580" s="123"/>
      <c r="AZ580" s="123"/>
      <c r="BJ580" s="123"/>
      <c r="BT580" s="123"/>
      <c r="BU580" s="123"/>
      <c r="CD580" s="123"/>
      <c r="CN580" s="123"/>
      <c r="CX580" s="123"/>
      <c r="DH580" s="123"/>
      <c r="DR580" s="123"/>
      <c r="EB580" s="123"/>
      <c r="EL580" s="123"/>
      <c r="EV580" s="123"/>
      <c r="FF580" s="123"/>
      <c r="FP580" s="123"/>
      <c r="FZ580" s="123"/>
      <c r="GJ580" s="123"/>
      <c r="GT580" s="123"/>
      <c r="HD580" s="123"/>
      <c r="HN580" s="123"/>
      <c r="HX580" s="123"/>
      <c r="IH580" s="123"/>
      <c r="IR580" s="123"/>
    </row>
    <row xmlns:x14ac="http://schemas.microsoft.com/office/spreadsheetml/2009/9/ac" r="581" s="3" customFormat="true" x14ac:dyDescent="0.25">
      <c r="A581" s="385"/>
      <c r="B581" s="123"/>
      <c r="L581" s="123"/>
      <c r="V581" s="123"/>
      <c r="AF581" s="123"/>
      <c r="AP581" s="123"/>
      <c r="AZ581" s="123"/>
      <c r="BJ581" s="123"/>
      <c r="BT581" s="123"/>
      <c r="BU581" s="123"/>
      <c r="CD581" s="123"/>
      <c r="CN581" s="123"/>
      <c r="CX581" s="123"/>
      <c r="DH581" s="123"/>
      <c r="DR581" s="123"/>
      <c r="EB581" s="123"/>
      <c r="EL581" s="123"/>
      <c r="EV581" s="123"/>
      <c r="FF581" s="123"/>
      <c r="FP581" s="123"/>
      <c r="FZ581" s="123"/>
      <c r="GJ581" s="123"/>
      <c r="GT581" s="123"/>
      <c r="HD581" s="123"/>
      <c r="HN581" s="123"/>
      <c r="HX581" s="123"/>
      <c r="IH581" s="123"/>
      <c r="IR581" s="123"/>
    </row>
    <row xmlns:x14ac="http://schemas.microsoft.com/office/spreadsheetml/2009/9/ac" r="582" s="3" customFormat="true" x14ac:dyDescent="0.25">
      <c r="A582" s="385"/>
      <c r="B582" s="123"/>
      <c r="L582" s="123"/>
      <c r="V582" s="123"/>
      <c r="AF582" s="123"/>
      <c r="AP582" s="123"/>
      <c r="AZ582" s="123"/>
      <c r="BJ582" s="123"/>
      <c r="BT582" s="123"/>
      <c r="BU582" s="123"/>
      <c r="CD582" s="123"/>
      <c r="CN582" s="123"/>
      <c r="CX582" s="123"/>
      <c r="DH582" s="123"/>
      <c r="DR582" s="123"/>
      <c r="EB582" s="123"/>
      <c r="EL582" s="123"/>
      <c r="EV582" s="123"/>
      <c r="FF582" s="123"/>
      <c r="FP582" s="123"/>
      <c r="FZ582" s="123"/>
      <c r="GJ582" s="123"/>
      <c r="GT582" s="123"/>
      <c r="HD582" s="123"/>
      <c r="HN582" s="123"/>
      <c r="HX582" s="123"/>
      <c r="IH582" s="123"/>
      <c r="IR582" s="123"/>
    </row>
    <row xmlns:x14ac="http://schemas.microsoft.com/office/spreadsheetml/2009/9/ac" r="583" s="3" customFormat="true" x14ac:dyDescent="0.25">
      <c r="A583" s="385"/>
      <c r="B583" s="123"/>
      <c r="L583" s="123"/>
      <c r="V583" s="123"/>
      <c r="AF583" s="123"/>
      <c r="AP583" s="123"/>
      <c r="AZ583" s="123"/>
      <c r="BJ583" s="123"/>
      <c r="BT583" s="123"/>
      <c r="BU583" s="123"/>
      <c r="CD583" s="123"/>
      <c r="CN583" s="123"/>
      <c r="CX583" s="123"/>
      <c r="DH583" s="123"/>
      <c r="DR583" s="123"/>
      <c r="EB583" s="123"/>
      <c r="EL583" s="123"/>
      <c r="EV583" s="123"/>
      <c r="FF583" s="123"/>
      <c r="FP583" s="123"/>
      <c r="FZ583" s="123"/>
      <c r="GJ583" s="123"/>
      <c r="GT583" s="123"/>
      <c r="HD583" s="123"/>
      <c r="HN583" s="123"/>
      <c r="HX583" s="123"/>
      <c r="IH583" s="123"/>
      <c r="IR583" s="123"/>
    </row>
    <row xmlns:x14ac="http://schemas.microsoft.com/office/spreadsheetml/2009/9/ac" r="584" s="3" customFormat="true" x14ac:dyDescent="0.25">
      <c r="A584" s="385"/>
      <c r="B584" s="123"/>
      <c r="L584" s="123"/>
      <c r="V584" s="123"/>
      <c r="AF584" s="123"/>
      <c r="AP584" s="123"/>
      <c r="AZ584" s="123"/>
      <c r="BJ584" s="123"/>
      <c r="BT584" s="123"/>
      <c r="BU584" s="123"/>
      <c r="CD584" s="123"/>
      <c r="CN584" s="123"/>
      <c r="CX584" s="123"/>
      <c r="DH584" s="123"/>
      <c r="DR584" s="123"/>
      <c r="EB584" s="123"/>
      <c r="EL584" s="123"/>
      <c r="EV584" s="123"/>
      <c r="FF584" s="123"/>
      <c r="FP584" s="123"/>
      <c r="FZ584" s="123"/>
      <c r="GJ584" s="123"/>
      <c r="GT584" s="123"/>
      <c r="HD584" s="123"/>
      <c r="HN584" s="123"/>
      <c r="HX584" s="123"/>
      <c r="IH584" s="123"/>
      <c r="IR584" s="123"/>
    </row>
    <row xmlns:x14ac="http://schemas.microsoft.com/office/spreadsheetml/2009/9/ac" r="585" s="3" customFormat="true" x14ac:dyDescent="0.25">
      <c r="A585" s="385"/>
      <c r="B585" s="123"/>
      <c r="L585" s="123"/>
      <c r="V585" s="123"/>
      <c r="AF585" s="123"/>
      <c r="AP585" s="123"/>
      <c r="AZ585" s="123"/>
      <c r="BJ585" s="123"/>
      <c r="BT585" s="123"/>
      <c r="BU585" s="123"/>
      <c r="CD585" s="123"/>
      <c r="CN585" s="123"/>
      <c r="CX585" s="123"/>
      <c r="DH585" s="123"/>
      <c r="DR585" s="123"/>
      <c r="EB585" s="123"/>
      <c r="EL585" s="123"/>
      <c r="EV585" s="123"/>
      <c r="FF585" s="123"/>
      <c r="FP585" s="123"/>
      <c r="FZ585" s="123"/>
      <c r="GJ585" s="123"/>
      <c r="GT585" s="123"/>
      <c r="HD585" s="123"/>
      <c r="HN585" s="123"/>
      <c r="HX585" s="123"/>
      <c r="IH585" s="123"/>
      <c r="IR585" s="123"/>
    </row>
    <row xmlns:x14ac="http://schemas.microsoft.com/office/spreadsheetml/2009/9/ac" r="586" s="3" customFormat="true" x14ac:dyDescent="0.25">
      <c r="A586" s="385"/>
      <c r="B586" s="123"/>
      <c r="L586" s="123"/>
      <c r="V586" s="123"/>
      <c r="AF586" s="123"/>
      <c r="AP586" s="123"/>
      <c r="AZ586" s="123"/>
      <c r="BJ586" s="123"/>
      <c r="BT586" s="123"/>
      <c r="BU586" s="123"/>
      <c r="CD586" s="123"/>
      <c r="CN586" s="123"/>
      <c r="CX586" s="123"/>
      <c r="DH586" s="123"/>
      <c r="DR586" s="123"/>
      <c r="EB586" s="123"/>
      <c r="EL586" s="123"/>
      <c r="EV586" s="123"/>
      <c r="FF586" s="123"/>
      <c r="FP586" s="123"/>
      <c r="FZ586" s="123"/>
      <c r="GJ586" s="123"/>
      <c r="GT586" s="123"/>
      <c r="HD586" s="123"/>
      <c r="HN586" s="123"/>
      <c r="HX586" s="123"/>
      <c r="IH586" s="123"/>
      <c r="IR586" s="123"/>
    </row>
    <row xmlns:x14ac="http://schemas.microsoft.com/office/spreadsheetml/2009/9/ac" r="587" s="3" customFormat="true" x14ac:dyDescent="0.25">
      <c r="A587" s="385"/>
      <c r="B587" s="123"/>
      <c r="L587" s="123"/>
      <c r="V587" s="123"/>
      <c r="AF587" s="123"/>
      <c r="AP587" s="123"/>
      <c r="AZ587" s="123"/>
      <c r="BJ587" s="123"/>
      <c r="BT587" s="123"/>
      <c r="BU587" s="123"/>
      <c r="CD587" s="123"/>
      <c r="CN587" s="123"/>
      <c r="CX587" s="123"/>
      <c r="DH587" s="123"/>
      <c r="DR587" s="123"/>
      <c r="EB587" s="123"/>
      <c r="EL587" s="123"/>
      <c r="EV587" s="123"/>
      <c r="FF587" s="123"/>
      <c r="FP587" s="123"/>
      <c r="FZ587" s="123"/>
      <c r="GJ587" s="123"/>
      <c r="GT587" s="123"/>
      <c r="HD587" s="123"/>
      <c r="HN587" s="123"/>
      <c r="HX587" s="123"/>
      <c r="IH587" s="123"/>
      <c r="IR587" s="123"/>
    </row>
    <row xmlns:x14ac="http://schemas.microsoft.com/office/spreadsheetml/2009/9/ac" r="588" s="3" customFormat="true" x14ac:dyDescent="0.25">
      <c r="A588" s="385"/>
      <c r="B588" s="123"/>
      <c r="L588" s="123"/>
      <c r="V588" s="123"/>
      <c r="AF588" s="123"/>
      <c r="AP588" s="123"/>
      <c r="AZ588" s="123"/>
      <c r="BJ588" s="123"/>
      <c r="BT588" s="123"/>
      <c r="BU588" s="123"/>
      <c r="CD588" s="123"/>
      <c r="CN588" s="123"/>
      <c r="CX588" s="123"/>
      <c r="DH588" s="123"/>
      <c r="DR588" s="123"/>
      <c r="EB588" s="123"/>
      <c r="EL588" s="123"/>
      <c r="EV588" s="123"/>
      <c r="FF588" s="123"/>
      <c r="FP588" s="123"/>
      <c r="FZ588" s="123"/>
      <c r="GJ588" s="123"/>
      <c r="GT588" s="123"/>
      <c r="HD588" s="123"/>
      <c r="HN588" s="123"/>
      <c r="HX588" s="123"/>
      <c r="IH588" s="123"/>
      <c r="IR588" s="123"/>
    </row>
    <row xmlns:x14ac="http://schemas.microsoft.com/office/spreadsheetml/2009/9/ac" r="589" s="3" customFormat="true" x14ac:dyDescent="0.25">
      <c r="A589" s="385"/>
      <c r="B589" s="123"/>
      <c r="L589" s="123"/>
      <c r="V589" s="123"/>
      <c r="AF589" s="123"/>
      <c r="AP589" s="123"/>
      <c r="AZ589" s="123"/>
      <c r="BJ589" s="123"/>
      <c r="BT589" s="123"/>
      <c r="BU589" s="123"/>
      <c r="CD589" s="123"/>
      <c r="CN589" s="123"/>
      <c r="CX589" s="123"/>
      <c r="DH589" s="123"/>
      <c r="DR589" s="123"/>
      <c r="EB589" s="123"/>
      <c r="EL589" s="123"/>
      <c r="EV589" s="123"/>
      <c r="FF589" s="123"/>
      <c r="FP589" s="123"/>
      <c r="FZ589" s="123"/>
      <c r="GJ589" s="123"/>
      <c r="GT589" s="123"/>
      <c r="HD589" s="123"/>
      <c r="HN589" s="123"/>
      <c r="HX589" s="123"/>
      <c r="IH589" s="123"/>
      <c r="IR589" s="123"/>
    </row>
    <row xmlns:x14ac="http://schemas.microsoft.com/office/spreadsheetml/2009/9/ac" r="590" s="3" customFormat="true" x14ac:dyDescent="0.25">
      <c r="A590" s="385"/>
      <c r="B590" s="123"/>
      <c r="L590" s="123"/>
      <c r="V590" s="123"/>
      <c r="AF590" s="123"/>
      <c r="AP590" s="123"/>
      <c r="AZ590" s="123"/>
      <c r="BJ590" s="123"/>
      <c r="BT590" s="123"/>
      <c r="BU590" s="123"/>
      <c r="CD590" s="123"/>
      <c r="CN590" s="123"/>
      <c r="CX590" s="123"/>
      <c r="DH590" s="123"/>
      <c r="DR590" s="123"/>
      <c r="EB590" s="123"/>
      <c r="EL590" s="123"/>
      <c r="EV590" s="123"/>
      <c r="FF590" s="123"/>
      <c r="FP590" s="123"/>
      <c r="FZ590" s="123"/>
      <c r="GJ590" s="123"/>
      <c r="GT590" s="123"/>
      <c r="HD590" s="123"/>
      <c r="HN590" s="123"/>
      <c r="HX590" s="123"/>
      <c r="IH590" s="123"/>
      <c r="IR590" s="123"/>
    </row>
    <row xmlns:x14ac="http://schemas.microsoft.com/office/spreadsheetml/2009/9/ac" r="591" s="3" customFormat="true" x14ac:dyDescent="0.25">
      <c r="A591" s="385"/>
      <c r="B591" s="123"/>
      <c r="L591" s="123"/>
      <c r="V591" s="123"/>
      <c r="AF591" s="123"/>
      <c r="AP591" s="123"/>
      <c r="AZ591" s="123"/>
      <c r="BJ591" s="123"/>
      <c r="BT591" s="123"/>
      <c r="BU591" s="123"/>
      <c r="CD591" s="123"/>
      <c r="CN591" s="123"/>
      <c r="CX591" s="123"/>
      <c r="DH591" s="123"/>
      <c r="DR591" s="123"/>
      <c r="EB591" s="123"/>
      <c r="EL591" s="123"/>
      <c r="EV591" s="123"/>
      <c r="FF591" s="123"/>
      <c r="FP591" s="123"/>
      <c r="FZ591" s="123"/>
      <c r="GJ591" s="123"/>
      <c r="GT591" s="123"/>
      <c r="HD591" s="123"/>
      <c r="HN591" s="123"/>
      <c r="HX591" s="123"/>
      <c r="IH591" s="123"/>
      <c r="IR591" s="123"/>
    </row>
    <row xmlns:x14ac="http://schemas.microsoft.com/office/spreadsheetml/2009/9/ac" r="592" s="3" customFormat="true" x14ac:dyDescent="0.25">
      <c r="A592" s="385"/>
      <c r="B592" s="123"/>
      <c r="L592" s="123"/>
      <c r="V592" s="123"/>
      <c r="AF592" s="123"/>
      <c r="AP592" s="123"/>
      <c r="AZ592" s="123"/>
      <c r="BJ592" s="123"/>
      <c r="BT592" s="123"/>
      <c r="BU592" s="123"/>
      <c r="CD592" s="123"/>
      <c r="CN592" s="123"/>
      <c r="CX592" s="123"/>
      <c r="DH592" s="123"/>
      <c r="DR592" s="123"/>
      <c r="EB592" s="123"/>
      <c r="EL592" s="123"/>
      <c r="EV592" s="123"/>
      <c r="FF592" s="123"/>
      <c r="FP592" s="123"/>
      <c r="FZ592" s="123"/>
      <c r="GJ592" s="123"/>
      <c r="GT592" s="123"/>
      <c r="HD592" s="123"/>
      <c r="HN592" s="123"/>
      <c r="HX592" s="123"/>
      <c r="IH592" s="123"/>
      <c r="IR592" s="123"/>
    </row>
    <row xmlns:x14ac="http://schemas.microsoft.com/office/spreadsheetml/2009/9/ac" r="593" s="3" customFormat="true" x14ac:dyDescent="0.25">
      <c r="A593" s="385"/>
      <c r="B593" s="123"/>
      <c r="L593" s="123"/>
      <c r="V593" s="123"/>
      <c r="AF593" s="123"/>
      <c r="AP593" s="123"/>
      <c r="AZ593" s="123"/>
      <c r="BJ593" s="123"/>
      <c r="BT593" s="123"/>
      <c r="BU593" s="123"/>
      <c r="CD593" s="123"/>
      <c r="CN593" s="123"/>
      <c r="CX593" s="123"/>
      <c r="DH593" s="123"/>
      <c r="DR593" s="123"/>
      <c r="EB593" s="123"/>
      <c r="EL593" s="123"/>
      <c r="EV593" s="123"/>
      <c r="FF593" s="123"/>
      <c r="FP593" s="123"/>
      <c r="FZ593" s="123"/>
      <c r="GJ593" s="123"/>
      <c r="GT593" s="123"/>
      <c r="HD593" s="123"/>
      <c r="HN593" s="123"/>
      <c r="HX593" s="123"/>
      <c r="IH593" s="123"/>
      <c r="IR593" s="123"/>
    </row>
    <row xmlns:x14ac="http://schemas.microsoft.com/office/spreadsheetml/2009/9/ac" r="594" s="3" customFormat="true" x14ac:dyDescent="0.25">
      <c r="A594" s="385"/>
      <c r="B594" s="123"/>
      <c r="L594" s="123"/>
      <c r="V594" s="123"/>
      <c r="AF594" s="123"/>
      <c r="AP594" s="123"/>
      <c r="AZ594" s="123"/>
      <c r="BJ594" s="123"/>
      <c r="BT594" s="123"/>
      <c r="BU594" s="123"/>
      <c r="CD594" s="123"/>
      <c r="CN594" s="123"/>
      <c r="CX594" s="123"/>
      <c r="DH594" s="123"/>
      <c r="DR594" s="123"/>
      <c r="EB594" s="123"/>
      <c r="EL594" s="123"/>
      <c r="EV594" s="123"/>
      <c r="FF594" s="123"/>
      <c r="FP594" s="123"/>
      <c r="FZ594" s="123"/>
      <c r="GJ594" s="123"/>
      <c r="GT594" s="123"/>
      <c r="HD594" s="123"/>
      <c r="HN594" s="123"/>
      <c r="HX594" s="123"/>
      <c r="IH594" s="123"/>
      <c r="IR594" s="123"/>
    </row>
    <row xmlns:x14ac="http://schemas.microsoft.com/office/spreadsheetml/2009/9/ac" r="595" s="3" customFormat="true" x14ac:dyDescent="0.25">
      <c r="A595" s="385"/>
      <c r="B595" s="123"/>
      <c r="L595" s="123"/>
      <c r="V595" s="123"/>
      <c r="AF595" s="123"/>
      <c r="AP595" s="123"/>
      <c r="AZ595" s="123"/>
      <c r="BJ595" s="123"/>
      <c r="BT595" s="123"/>
      <c r="BU595" s="123"/>
      <c r="CD595" s="123"/>
      <c r="CN595" s="123"/>
      <c r="CX595" s="123"/>
      <c r="DH595" s="123"/>
      <c r="DR595" s="123"/>
      <c r="EB595" s="123"/>
      <c r="EL595" s="123"/>
      <c r="EV595" s="123"/>
      <c r="FF595" s="123"/>
      <c r="FP595" s="123"/>
      <c r="FZ595" s="123"/>
      <c r="GJ595" s="123"/>
      <c r="GT595" s="123"/>
      <c r="HD595" s="123"/>
      <c r="HN595" s="123"/>
      <c r="HX595" s="123"/>
      <c r="IH595" s="123"/>
      <c r="IR595" s="123"/>
    </row>
    <row xmlns:x14ac="http://schemas.microsoft.com/office/spreadsheetml/2009/9/ac" r="596" s="3" customFormat="true" x14ac:dyDescent="0.25">
      <c r="A596" s="385"/>
      <c r="B596" s="123"/>
      <c r="L596" s="123"/>
      <c r="V596" s="123"/>
      <c r="AF596" s="123"/>
      <c r="AP596" s="123"/>
      <c r="AZ596" s="123"/>
      <c r="BJ596" s="123"/>
      <c r="BT596" s="123"/>
      <c r="BU596" s="123"/>
      <c r="CD596" s="123"/>
      <c r="CN596" s="123"/>
      <c r="CX596" s="123"/>
      <c r="DH596" s="123"/>
      <c r="DR596" s="123"/>
      <c r="EB596" s="123"/>
      <c r="EL596" s="123"/>
      <c r="EV596" s="123"/>
      <c r="FF596" s="123"/>
      <c r="FP596" s="123"/>
      <c r="FZ596" s="123"/>
      <c r="GJ596" s="123"/>
      <c r="GT596" s="123"/>
      <c r="HD596" s="123"/>
      <c r="HN596" s="123"/>
      <c r="HX596" s="123"/>
      <c r="IH596" s="123"/>
      <c r="IR596" s="123"/>
    </row>
    <row xmlns:x14ac="http://schemas.microsoft.com/office/spreadsheetml/2009/9/ac" r="597" s="3" customFormat="true" x14ac:dyDescent="0.25">
      <c r="A597" s="385"/>
      <c r="B597" s="123"/>
      <c r="L597" s="123"/>
      <c r="V597" s="123"/>
      <c r="AF597" s="123"/>
      <c r="AP597" s="123"/>
      <c r="AZ597" s="123"/>
      <c r="BJ597" s="123"/>
      <c r="BT597" s="123"/>
      <c r="BU597" s="123"/>
      <c r="CD597" s="123"/>
      <c r="CN597" s="123"/>
      <c r="CX597" s="123"/>
      <c r="DH597" s="123"/>
      <c r="DR597" s="123"/>
      <c r="EB597" s="123"/>
      <c r="EL597" s="123"/>
      <c r="EV597" s="123"/>
      <c r="FF597" s="123"/>
      <c r="FP597" s="123"/>
      <c r="FZ597" s="123"/>
      <c r="GJ597" s="123"/>
      <c r="GT597" s="123"/>
      <c r="HD597" s="123"/>
      <c r="HN597" s="123"/>
      <c r="HX597" s="123"/>
      <c r="IH597" s="123"/>
      <c r="IR597" s="123"/>
    </row>
    <row xmlns:x14ac="http://schemas.microsoft.com/office/spreadsheetml/2009/9/ac" r="598" s="3" customFormat="true" x14ac:dyDescent="0.25">
      <c r="A598" s="385"/>
      <c r="B598" s="123"/>
      <c r="L598" s="123"/>
      <c r="V598" s="123"/>
      <c r="AF598" s="123"/>
      <c r="AP598" s="123"/>
      <c r="AZ598" s="123"/>
      <c r="BJ598" s="123"/>
      <c r="BT598" s="123"/>
      <c r="BU598" s="123"/>
      <c r="CD598" s="123"/>
      <c r="CN598" s="123"/>
      <c r="CX598" s="123"/>
      <c r="DH598" s="123"/>
      <c r="DR598" s="123"/>
      <c r="EB598" s="123"/>
      <c r="EL598" s="123"/>
      <c r="EV598" s="123"/>
      <c r="FF598" s="123"/>
      <c r="FP598" s="123"/>
      <c r="FZ598" s="123"/>
      <c r="GJ598" s="123"/>
      <c r="GT598" s="123"/>
      <c r="HD598" s="123"/>
      <c r="HN598" s="123"/>
      <c r="HX598" s="123"/>
      <c r="IH598" s="123"/>
      <c r="IR598" s="123"/>
    </row>
    <row xmlns:x14ac="http://schemas.microsoft.com/office/spreadsheetml/2009/9/ac" r="599" s="3" customFormat="true" x14ac:dyDescent="0.25">
      <c r="A599" s="385"/>
      <c r="B599" s="123"/>
      <c r="L599" s="123"/>
      <c r="V599" s="123"/>
      <c r="AF599" s="123"/>
      <c r="AP599" s="123"/>
      <c r="AZ599" s="123"/>
      <c r="BJ599" s="123"/>
      <c r="BT599" s="123"/>
      <c r="BU599" s="123"/>
      <c r="CD599" s="123"/>
      <c r="CN599" s="123"/>
      <c r="CX599" s="123"/>
      <c r="DH599" s="123"/>
      <c r="DR599" s="123"/>
      <c r="EB599" s="123"/>
      <c r="EL599" s="123"/>
      <c r="EV599" s="123"/>
      <c r="FF599" s="123"/>
      <c r="FP599" s="123"/>
      <c r="FZ599" s="123"/>
      <c r="GJ599" s="123"/>
      <c r="GT599" s="123"/>
      <c r="HD599" s="123"/>
      <c r="HN599" s="123"/>
      <c r="HX599" s="123"/>
      <c r="IH599" s="123"/>
      <c r="IR599" s="123"/>
    </row>
    <row xmlns:x14ac="http://schemas.microsoft.com/office/spreadsheetml/2009/9/ac" r="600" s="3" customFormat="true" x14ac:dyDescent="0.25">
      <c r="A600" s="385"/>
      <c r="B600" s="123"/>
      <c r="L600" s="123"/>
      <c r="V600" s="123"/>
      <c r="AF600" s="123"/>
      <c r="AP600" s="123"/>
      <c r="AZ600" s="123"/>
      <c r="BJ600" s="123"/>
      <c r="BT600" s="123"/>
      <c r="BU600" s="123"/>
      <c r="CD600" s="123"/>
      <c r="CN600" s="123"/>
      <c r="CX600" s="123"/>
      <c r="DH600" s="123"/>
      <c r="DR600" s="123"/>
      <c r="EB600" s="123"/>
      <c r="EL600" s="123"/>
      <c r="EV600" s="123"/>
      <c r="FF600" s="123"/>
      <c r="FP600" s="123"/>
      <c r="FZ600" s="123"/>
      <c r="GJ600" s="123"/>
      <c r="GT600" s="123"/>
      <c r="HD600" s="123"/>
      <c r="HN600" s="123"/>
      <c r="HX600" s="123"/>
      <c r="IH600" s="123"/>
      <c r="IR600" s="123"/>
    </row>
    <row xmlns:x14ac="http://schemas.microsoft.com/office/spreadsheetml/2009/9/ac" r="601" s="3" customFormat="true" x14ac:dyDescent="0.25">
      <c r="A601" s="385"/>
      <c r="B601" s="123"/>
      <c r="L601" s="123"/>
      <c r="V601" s="123"/>
      <c r="AF601" s="123"/>
      <c r="AP601" s="123"/>
      <c r="AZ601" s="123"/>
      <c r="BJ601" s="123"/>
      <c r="BT601" s="123"/>
      <c r="BU601" s="123"/>
      <c r="CD601" s="123"/>
      <c r="CN601" s="123"/>
      <c r="CX601" s="123"/>
      <c r="DH601" s="123"/>
      <c r="DR601" s="123"/>
      <c r="EB601" s="123"/>
      <c r="EL601" s="123"/>
      <c r="EV601" s="123"/>
      <c r="FF601" s="123"/>
      <c r="FP601" s="123"/>
      <c r="FZ601" s="123"/>
      <c r="GJ601" s="123"/>
      <c r="GT601" s="123"/>
      <c r="HD601" s="123"/>
      <c r="HN601" s="123"/>
      <c r="HX601" s="123"/>
      <c r="IH601" s="123"/>
      <c r="IR601" s="123"/>
    </row>
    <row xmlns:x14ac="http://schemas.microsoft.com/office/spreadsheetml/2009/9/ac" r="602" s="3" customFormat="true" x14ac:dyDescent="0.25">
      <c r="A602" s="385"/>
      <c r="B602" s="123"/>
      <c r="L602" s="123"/>
      <c r="V602" s="123"/>
      <c r="AF602" s="123"/>
      <c r="AP602" s="123"/>
      <c r="AZ602" s="123"/>
      <c r="BJ602" s="123"/>
      <c r="BT602" s="123"/>
      <c r="BU602" s="123"/>
      <c r="CD602" s="123"/>
      <c r="CN602" s="123"/>
      <c r="CX602" s="123"/>
      <c r="DH602" s="123"/>
      <c r="DR602" s="123"/>
      <c r="EB602" s="123"/>
      <c r="EL602" s="123"/>
      <c r="EV602" s="123"/>
      <c r="FF602" s="123"/>
      <c r="FP602" s="123"/>
      <c r="FZ602" s="123"/>
      <c r="GJ602" s="123"/>
      <c r="GT602" s="123"/>
      <c r="HD602" s="123"/>
      <c r="HN602" s="123"/>
      <c r="HX602" s="123"/>
      <c r="IH602" s="123"/>
      <c r="IR602" s="123"/>
    </row>
    <row xmlns:x14ac="http://schemas.microsoft.com/office/spreadsheetml/2009/9/ac" r="603" s="3" customFormat="true" x14ac:dyDescent="0.25">
      <c r="A603" s="385"/>
      <c r="B603" s="123"/>
      <c r="L603" s="123"/>
      <c r="V603" s="123"/>
      <c r="AF603" s="123"/>
      <c r="AP603" s="123"/>
      <c r="AZ603" s="123"/>
      <c r="BJ603" s="123"/>
      <c r="BT603" s="123"/>
      <c r="BU603" s="123"/>
      <c r="CD603" s="123"/>
      <c r="CN603" s="123"/>
      <c r="CX603" s="123"/>
      <c r="DH603" s="123"/>
      <c r="DR603" s="123"/>
      <c r="EB603" s="123"/>
      <c r="EL603" s="123"/>
      <c r="EV603" s="123"/>
      <c r="FF603" s="123"/>
      <c r="FP603" s="123"/>
      <c r="FZ603" s="123"/>
      <c r="GJ603" s="123"/>
      <c r="GT603" s="123"/>
      <c r="HD603" s="123"/>
      <c r="HN603" s="123"/>
      <c r="HX603" s="123"/>
      <c r="IH603" s="123"/>
      <c r="IR603" s="123"/>
    </row>
    <row xmlns:x14ac="http://schemas.microsoft.com/office/spreadsheetml/2009/9/ac" r="604" s="3" customFormat="true" x14ac:dyDescent="0.25">
      <c r="A604" s="385"/>
      <c r="B604" s="123"/>
      <c r="L604" s="123"/>
      <c r="V604" s="123"/>
      <c r="AF604" s="123"/>
      <c r="AP604" s="123"/>
      <c r="AZ604" s="123"/>
      <c r="BJ604" s="123"/>
      <c r="BT604" s="123"/>
      <c r="BU604" s="123"/>
      <c r="CD604" s="123"/>
      <c r="CN604" s="123"/>
      <c r="CX604" s="123"/>
      <c r="DH604" s="123"/>
      <c r="DR604" s="123"/>
      <c r="EB604" s="123"/>
      <c r="EL604" s="123"/>
      <c r="EV604" s="123"/>
      <c r="FF604" s="123"/>
      <c r="FP604" s="123"/>
      <c r="FZ604" s="123"/>
      <c r="GJ604" s="123"/>
      <c r="GT604" s="123"/>
      <c r="HD604" s="123"/>
      <c r="HN604" s="123"/>
      <c r="HX604" s="123"/>
      <c r="IH604" s="123"/>
      <c r="IR604" s="123"/>
    </row>
    <row xmlns:x14ac="http://schemas.microsoft.com/office/spreadsheetml/2009/9/ac" r="605" s="3" customFormat="true" x14ac:dyDescent="0.25">
      <c r="A605" s="385"/>
      <c r="B605" s="123"/>
      <c r="L605" s="123"/>
      <c r="V605" s="123"/>
      <c r="AF605" s="123"/>
      <c r="AP605" s="123"/>
      <c r="AZ605" s="123"/>
      <c r="BJ605" s="123"/>
      <c r="BT605" s="123"/>
      <c r="BU605" s="123"/>
      <c r="CD605" s="123"/>
      <c r="CN605" s="123"/>
      <c r="CX605" s="123"/>
      <c r="DH605" s="123"/>
      <c r="DR605" s="123"/>
      <c r="EB605" s="123"/>
      <c r="EL605" s="123"/>
      <c r="EV605" s="123"/>
      <c r="FF605" s="123"/>
      <c r="FP605" s="123"/>
      <c r="FZ605" s="123"/>
      <c r="GJ605" s="123"/>
      <c r="GT605" s="123"/>
      <c r="HD605" s="123"/>
      <c r="HN605" s="123"/>
      <c r="HX605" s="123"/>
      <c r="IH605" s="123"/>
      <c r="IR605" s="123"/>
    </row>
    <row xmlns:x14ac="http://schemas.microsoft.com/office/spreadsheetml/2009/9/ac" r="606" s="3" customFormat="true" x14ac:dyDescent="0.25">
      <c r="A606" s="385"/>
      <c r="B606" s="123"/>
      <c r="L606" s="123"/>
      <c r="V606" s="123"/>
      <c r="AF606" s="123"/>
      <c r="AP606" s="123"/>
      <c r="AZ606" s="123"/>
      <c r="BJ606" s="123"/>
      <c r="BT606" s="123"/>
      <c r="BU606" s="123"/>
      <c r="CD606" s="123"/>
      <c r="CN606" s="123"/>
      <c r="CX606" s="123"/>
      <c r="DH606" s="123"/>
      <c r="DR606" s="123"/>
      <c r="EB606" s="123"/>
      <c r="EL606" s="123"/>
      <c r="EV606" s="123"/>
      <c r="FF606" s="123"/>
      <c r="FP606" s="123"/>
      <c r="FZ606" s="123"/>
      <c r="GJ606" s="123"/>
      <c r="GT606" s="123"/>
      <c r="HD606" s="123"/>
      <c r="HN606" s="123"/>
      <c r="HX606" s="123"/>
      <c r="IH606" s="123"/>
      <c r="IR606" s="123"/>
    </row>
    <row xmlns:x14ac="http://schemas.microsoft.com/office/spreadsheetml/2009/9/ac" r="607" s="3" customFormat="true" x14ac:dyDescent="0.25">
      <c r="A607" s="385"/>
      <c r="B607" s="123"/>
      <c r="L607" s="123"/>
      <c r="V607" s="123"/>
      <c r="AF607" s="123"/>
      <c r="AP607" s="123"/>
      <c r="AZ607" s="123"/>
      <c r="BJ607" s="123"/>
      <c r="BT607" s="123"/>
      <c r="BU607" s="123"/>
      <c r="CD607" s="123"/>
      <c r="CN607" s="123"/>
      <c r="CX607" s="123"/>
      <c r="DH607" s="123"/>
      <c r="DR607" s="123"/>
      <c r="EB607" s="123"/>
      <c r="EL607" s="123"/>
      <c r="EV607" s="123"/>
      <c r="FF607" s="123"/>
      <c r="FP607" s="123"/>
      <c r="FZ607" s="123"/>
      <c r="GJ607" s="123"/>
      <c r="GT607" s="123"/>
      <c r="HD607" s="123"/>
      <c r="HN607" s="123"/>
      <c r="HX607" s="123"/>
      <c r="IH607" s="123"/>
      <c r="IR607" s="123"/>
    </row>
    <row xmlns:x14ac="http://schemas.microsoft.com/office/spreadsheetml/2009/9/ac" r="608" s="3" customFormat="true" x14ac:dyDescent="0.25">
      <c r="A608" s="385"/>
      <c r="B608" s="123"/>
      <c r="L608" s="123"/>
      <c r="V608" s="123"/>
      <c r="AF608" s="123"/>
      <c r="AP608" s="123"/>
      <c r="AZ608" s="123"/>
      <c r="BJ608" s="123"/>
      <c r="BT608" s="123"/>
      <c r="BU608" s="123"/>
      <c r="CD608" s="123"/>
      <c r="CN608" s="123"/>
      <c r="CX608" s="123"/>
      <c r="DH608" s="123"/>
      <c r="DR608" s="123"/>
      <c r="EB608" s="123"/>
      <c r="EL608" s="123"/>
      <c r="EV608" s="123"/>
      <c r="FF608" s="123"/>
      <c r="FP608" s="123"/>
      <c r="FZ608" s="123"/>
      <c r="GJ608" s="123"/>
      <c r="GT608" s="123"/>
      <c r="HD608" s="123"/>
      <c r="HN608" s="123"/>
      <c r="HX608" s="123"/>
      <c r="IH608" s="123"/>
      <c r="IR608" s="123"/>
    </row>
    <row xmlns:x14ac="http://schemas.microsoft.com/office/spreadsheetml/2009/9/ac" r="609" s="3" customFormat="true" x14ac:dyDescent="0.25">
      <c r="A609" s="385"/>
      <c r="B609" s="123"/>
      <c r="L609" s="123"/>
      <c r="V609" s="123"/>
      <c r="AF609" s="123"/>
      <c r="AP609" s="123"/>
      <c r="AZ609" s="123"/>
      <c r="BJ609" s="123"/>
      <c r="BT609" s="123"/>
      <c r="BU609" s="123"/>
      <c r="CD609" s="123"/>
      <c r="CN609" s="123"/>
      <c r="CX609" s="123"/>
      <c r="DH609" s="123"/>
      <c r="DR609" s="123"/>
      <c r="EB609" s="123"/>
      <c r="EL609" s="123"/>
      <c r="EV609" s="123"/>
      <c r="FF609" s="123"/>
      <c r="FP609" s="123"/>
      <c r="FZ609" s="123"/>
      <c r="GJ609" s="123"/>
      <c r="GT609" s="123"/>
      <c r="HD609" s="123"/>
      <c r="HN609" s="123"/>
      <c r="HX609" s="123"/>
      <c r="IH609" s="123"/>
      <c r="IR609" s="123"/>
    </row>
    <row xmlns:x14ac="http://schemas.microsoft.com/office/spreadsheetml/2009/9/ac" r="610" s="3" customFormat="true" x14ac:dyDescent="0.25">
      <c r="A610" s="385"/>
      <c r="B610" s="123"/>
      <c r="L610" s="123"/>
      <c r="V610" s="123"/>
      <c r="AF610" s="123"/>
      <c r="AP610" s="123"/>
      <c r="AZ610" s="123"/>
      <c r="BJ610" s="123"/>
      <c r="BT610" s="123"/>
      <c r="BU610" s="123"/>
      <c r="CD610" s="123"/>
      <c r="CN610" s="123"/>
      <c r="CX610" s="123"/>
      <c r="DH610" s="123"/>
      <c r="DR610" s="123"/>
      <c r="EB610" s="123"/>
      <c r="EL610" s="123"/>
      <c r="EV610" s="123"/>
      <c r="FF610" s="123"/>
      <c r="FP610" s="123"/>
      <c r="FZ610" s="123"/>
      <c r="GJ610" s="123"/>
      <c r="GT610" s="123"/>
      <c r="HD610" s="123"/>
      <c r="HN610" s="123"/>
      <c r="HX610" s="123"/>
      <c r="IH610" s="123"/>
      <c r="IR610" s="123"/>
    </row>
    <row xmlns:x14ac="http://schemas.microsoft.com/office/spreadsheetml/2009/9/ac" r="611" s="3" customFormat="true" x14ac:dyDescent="0.25">
      <c r="A611" s="385"/>
      <c r="B611" s="123"/>
      <c r="L611" s="123"/>
      <c r="V611" s="123"/>
      <c r="AF611" s="123"/>
      <c r="AP611" s="123"/>
      <c r="AZ611" s="123"/>
      <c r="BJ611" s="123"/>
      <c r="BT611" s="123"/>
      <c r="BU611" s="123"/>
      <c r="CD611" s="123"/>
      <c r="CN611" s="123"/>
      <c r="CX611" s="123"/>
      <c r="DH611" s="123"/>
      <c r="DR611" s="123"/>
      <c r="EB611" s="123"/>
      <c r="EL611" s="123"/>
      <c r="EV611" s="123"/>
      <c r="FF611" s="123"/>
      <c r="FP611" s="123"/>
      <c r="FZ611" s="123"/>
      <c r="GJ611" s="123"/>
      <c r="GT611" s="123"/>
      <c r="HD611" s="123"/>
      <c r="HN611" s="123"/>
      <c r="HX611" s="123"/>
      <c r="IH611" s="123"/>
      <c r="IR611" s="123"/>
    </row>
    <row xmlns:x14ac="http://schemas.microsoft.com/office/spreadsheetml/2009/9/ac" r="612" s="3" customFormat="true" x14ac:dyDescent="0.25">
      <c r="A612" s="385"/>
      <c r="B612" s="123"/>
      <c r="L612" s="123"/>
      <c r="V612" s="123"/>
      <c r="AF612" s="123"/>
      <c r="AP612" s="123"/>
      <c r="AZ612" s="123"/>
      <c r="BJ612" s="123"/>
      <c r="BT612" s="123"/>
      <c r="BU612" s="123"/>
      <c r="CD612" s="123"/>
      <c r="CN612" s="123"/>
      <c r="CX612" s="123"/>
      <c r="DH612" s="123"/>
      <c r="DR612" s="123"/>
      <c r="EB612" s="123"/>
      <c r="EL612" s="123"/>
      <c r="EV612" s="123"/>
      <c r="FF612" s="123"/>
      <c r="FP612" s="123"/>
      <c r="FZ612" s="123"/>
      <c r="GJ612" s="123"/>
      <c r="GT612" s="123"/>
      <c r="HD612" s="123"/>
      <c r="HN612" s="123"/>
      <c r="HX612" s="123"/>
      <c r="IH612" s="123"/>
      <c r="IR612" s="123"/>
    </row>
    <row xmlns:x14ac="http://schemas.microsoft.com/office/spreadsheetml/2009/9/ac" r="613" s="3" customFormat="true" x14ac:dyDescent="0.25">
      <c r="A613" s="385"/>
      <c r="B613" s="123"/>
      <c r="L613" s="123"/>
      <c r="V613" s="123"/>
      <c r="AF613" s="123"/>
      <c r="AP613" s="123"/>
      <c r="AZ613" s="123"/>
      <c r="BJ613" s="123"/>
      <c r="BT613" s="123"/>
      <c r="BU613" s="123"/>
      <c r="CD613" s="123"/>
      <c r="CN613" s="123"/>
      <c r="CX613" s="123"/>
      <c r="DH613" s="123"/>
      <c r="DR613" s="123"/>
      <c r="EB613" s="123"/>
      <c r="EL613" s="123"/>
      <c r="EV613" s="123"/>
      <c r="FF613" s="123"/>
      <c r="FP613" s="123"/>
      <c r="FZ613" s="123"/>
      <c r="GJ613" s="123"/>
      <c r="GT613" s="123"/>
      <c r="HD613" s="123"/>
      <c r="HN613" s="123"/>
      <c r="HX613" s="123"/>
      <c r="IH613" s="123"/>
      <c r="IR613" s="123"/>
    </row>
    <row xmlns:x14ac="http://schemas.microsoft.com/office/spreadsheetml/2009/9/ac" r="614" s="3" customFormat="true" x14ac:dyDescent="0.25">
      <c r="A614" s="385"/>
      <c r="B614" s="123"/>
      <c r="L614" s="123"/>
      <c r="V614" s="123"/>
      <c r="AF614" s="123"/>
      <c r="AP614" s="123"/>
      <c r="AZ614" s="123"/>
      <c r="BJ614" s="123"/>
      <c r="BT614" s="123"/>
      <c r="BU614" s="123"/>
      <c r="CD614" s="123"/>
      <c r="CN614" s="123"/>
      <c r="CX614" s="123"/>
      <c r="DH614" s="123"/>
      <c r="DR614" s="123"/>
      <c r="EB614" s="123"/>
      <c r="EL614" s="123"/>
      <c r="EV614" s="123"/>
      <c r="FF614" s="123"/>
      <c r="FP614" s="123"/>
      <c r="FZ614" s="123"/>
      <c r="GJ614" s="123"/>
      <c r="GT614" s="123"/>
      <c r="HD614" s="123"/>
      <c r="HN614" s="123"/>
      <c r="HX614" s="123"/>
      <c r="IH614" s="123"/>
      <c r="IR614" s="123"/>
    </row>
    <row xmlns:x14ac="http://schemas.microsoft.com/office/spreadsheetml/2009/9/ac" r="615" s="3" customFormat="true" x14ac:dyDescent="0.25">
      <c r="A615" s="385"/>
      <c r="B615" s="123"/>
      <c r="L615" s="123"/>
      <c r="V615" s="123"/>
      <c r="AF615" s="123"/>
      <c r="AP615" s="123"/>
      <c r="AZ615" s="123"/>
      <c r="BJ615" s="123"/>
      <c r="BT615" s="123"/>
      <c r="BU615" s="123"/>
      <c r="CD615" s="123"/>
      <c r="CN615" s="123"/>
      <c r="CX615" s="123"/>
      <c r="DH615" s="123"/>
      <c r="DR615" s="123"/>
      <c r="EB615" s="123"/>
      <c r="EL615" s="123"/>
      <c r="EV615" s="123"/>
      <c r="FF615" s="123"/>
      <c r="FP615" s="123"/>
      <c r="FZ615" s="123"/>
      <c r="GJ615" s="123"/>
      <c r="GT615" s="123"/>
      <c r="HD615" s="123"/>
      <c r="HN615" s="123"/>
      <c r="HX615" s="123"/>
      <c r="IH615" s="123"/>
      <c r="IR615" s="123"/>
    </row>
    <row xmlns:x14ac="http://schemas.microsoft.com/office/spreadsheetml/2009/9/ac" r="616" s="3" customFormat="true" x14ac:dyDescent="0.25">
      <c r="A616" s="385"/>
      <c r="B616" s="123"/>
      <c r="L616" s="123"/>
      <c r="V616" s="123"/>
      <c r="AF616" s="123"/>
      <c r="AP616" s="123"/>
      <c r="AZ616" s="123"/>
      <c r="BJ616" s="123"/>
      <c r="BT616" s="123"/>
      <c r="BU616" s="123"/>
      <c r="CD616" s="123"/>
      <c r="CN616" s="123"/>
      <c r="CX616" s="123"/>
      <c r="DH616" s="123"/>
      <c r="DR616" s="123"/>
      <c r="EB616" s="123"/>
      <c r="EL616" s="123"/>
      <c r="EV616" s="123"/>
      <c r="FF616" s="123"/>
      <c r="FP616" s="123"/>
      <c r="FZ616" s="123"/>
      <c r="GJ616" s="123"/>
      <c r="GT616" s="123"/>
      <c r="HD616" s="123"/>
      <c r="HN616" s="123"/>
      <c r="HX616" s="123"/>
      <c r="IH616" s="123"/>
      <c r="IR616" s="123"/>
    </row>
    <row xmlns:x14ac="http://schemas.microsoft.com/office/spreadsheetml/2009/9/ac" r="617" s="3" customFormat="true" x14ac:dyDescent="0.25">
      <c r="A617" s="385"/>
      <c r="B617" s="123"/>
      <c r="L617" s="123"/>
      <c r="V617" s="123"/>
      <c r="AF617" s="123"/>
      <c r="AP617" s="123"/>
      <c r="AZ617" s="123"/>
      <c r="BJ617" s="123"/>
      <c r="BT617" s="123"/>
      <c r="BU617" s="123"/>
      <c r="CD617" s="123"/>
      <c r="CN617" s="123"/>
      <c r="CX617" s="123"/>
      <c r="DH617" s="123"/>
      <c r="DR617" s="123"/>
      <c r="EB617" s="123"/>
      <c r="EL617" s="123"/>
      <c r="EV617" s="123"/>
      <c r="FF617" s="123"/>
      <c r="FP617" s="123"/>
      <c r="FZ617" s="123"/>
      <c r="GJ617" s="123"/>
      <c r="GT617" s="123"/>
      <c r="HD617" s="123"/>
      <c r="HN617" s="123"/>
      <c r="HX617" s="123"/>
      <c r="IH617" s="123"/>
      <c r="IR617" s="123"/>
    </row>
    <row xmlns:x14ac="http://schemas.microsoft.com/office/spreadsheetml/2009/9/ac" r="618" s="3" customFormat="true" x14ac:dyDescent="0.25">
      <c r="A618" s="385"/>
      <c r="B618" s="123"/>
      <c r="L618" s="123"/>
      <c r="V618" s="123"/>
      <c r="AF618" s="123"/>
      <c r="AP618" s="123"/>
      <c r="AZ618" s="123"/>
      <c r="BJ618" s="123"/>
      <c r="BT618" s="123"/>
      <c r="BU618" s="123"/>
      <c r="CD618" s="123"/>
      <c r="CN618" s="123"/>
      <c r="CX618" s="123"/>
      <c r="DH618" s="123"/>
      <c r="DR618" s="123"/>
      <c r="EB618" s="123"/>
      <c r="EL618" s="123"/>
      <c r="EV618" s="123"/>
      <c r="FF618" s="123"/>
      <c r="FP618" s="123"/>
      <c r="FZ618" s="123"/>
      <c r="GJ618" s="123"/>
      <c r="GT618" s="123"/>
      <c r="HD618" s="123"/>
      <c r="HN618" s="123"/>
      <c r="HX618" s="123"/>
      <c r="IH618" s="123"/>
      <c r="IR618" s="123"/>
    </row>
    <row xmlns:x14ac="http://schemas.microsoft.com/office/spreadsheetml/2009/9/ac" r="619" s="3" customFormat="true" x14ac:dyDescent="0.25">
      <c r="A619" s="385"/>
      <c r="B619" s="123"/>
      <c r="L619" s="123"/>
      <c r="V619" s="123"/>
      <c r="AF619" s="123"/>
      <c r="AP619" s="123"/>
      <c r="AZ619" s="123"/>
      <c r="BJ619" s="123"/>
      <c r="BT619" s="123"/>
      <c r="BU619" s="123"/>
      <c r="CD619" s="123"/>
      <c r="CN619" s="123"/>
      <c r="CX619" s="123"/>
      <c r="DH619" s="123"/>
      <c r="DR619" s="123"/>
      <c r="EB619" s="123"/>
      <c r="EL619" s="123"/>
      <c r="EV619" s="123"/>
      <c r="FF619" s="123"/>
      <c r="FP619" s="123"/>
      <c r="FZ619" s="123"/>
      <c r="GJ619" s="123"/>
      <c r="GT619" s="123"/>
      <c r="HD619" s="123"/>
      <c r="HN619" s="123"/>
      <c r="HX619" s="123"/>
      <c r="IH619" s="123"/>
      <c r="IR619" s="123"/>
    </row>
    <row xmlns:x14ac="http://schemas.microsoft.com/office/spreadsheetml/2009/9/ac" r="620" s="3" customFormat="true" x14ac:dyDescent="0.25">
      <c r="A620" s="385"/>
      <c r="B620" s="123"/>
      <c r="L620" s="123"/>
      <c r="V620" s="123"/>
      <c r="AF620" s="123"/>
      <c r="AP620" s="123"/>
      <c r="AZ620" s="123"/>
      <c r="BJ620" s="123"/>
      <c r="BT620" s="123"/>
      <c r="BU620" s="123"/>
      <c r="CD620" s="123"/>
      <c r="CN620" s="123"/>
      <c r="CX620" s="123"/>
      <c r="DH620" s="123"/>
      <c r="DR620" s="123"/>
      <c r="EB620" s="123"/>
      <c r="EL620" s="123"/>
      <c r="EV620" s="123"/>
      <c r="FF620" s="123"/>
      <c r="FP620" s="123"/>
      <c r="FZ620" s="123"/>
      <c r="GJ620" s="123"/>
      <c r="GT620" s="123"/>
      <c r="HD620" s="123"/>
      <c r="HN620" s="123"/>
      <c r="HX620" s="123"/>
      <c r="IH620" s="123"/>
      <c r="IR620" s="123"/>
    </row>
    <row xmlns:x14ac="http://schemas.microsoft.com/office/spreadsheetml/2009/9/ac" r="621" s="3" customFormat="true" x14ac:dyDescent="0.25">
      <c r="A621" s="385"/>
      <c r="B621" s="123"/>
      <c r="L621" s="123"/>
      <c r="V621" s="123"/>
      <c r="AF621" s="123"/>
      <c r="AP621" s="123"/>
      <c r="AZ621" s="123"/>
      <c r="BJ621" s="123"/>
      <c r="BT621" s="123"/>
      <c r="BU621" s="123"/>
      <c r="CD621" s="123"/>
      <c r="CN621" s="123"/>
      <c r="CX621" s="123"/>
      <c r="DH621" s="123"/>
      <c r="DR621" s="123"/>
      <c r="EB621" s="123"/>
      <c r="EL621" s="123"/>
      <c r="EV621" s="123"/>
      <c r="FF621" s="123"/>
      <c r="FP621" s="123"/>
      <c r="FZ621" s="123"/>
      <c r="GJ621" s="123"/>
      <c r="GT621" s="123"/>
      <c r="HD621" s="123"/>
      <c r="HN621" s="123"/>
      <c r="HX621" s="123"/>
      <c r="IH621" s="123"/>
      <c r="IR621" s="123"/>
    </row>
    <row xmlns:x14ac="http://schemas.microsoft.com/office/spreadsheetml/2009/9/ac" r="622" s="3" customFormat="true" x14ac:dyDescent="0.25">
      <c r="A622" s="385"/>
      <c r="B622" s="123"/>
      <c r="L622" s="123"/>
      <c r="V622" s="123"/>
      <c r="AF622" s="123"/>
      <c r="AP622" s="123"/>
      <c r="AZ622" s="123"/>
      <c r="BJ622" s="123"/>
      <c r="BT622" s="123"/>
      <c r="BU622" s="123"/>
      <c r="CD622" s="123"/>
      <c r="CN622" s="123"/>
      <c r="CX622" s="123"/>
      <c r="DH622" s="123"/>
      <c r="DR622" s="123"/>
      <c r="EB622" s="123"/>
      <c r="EL622" s="123"/>
      <c r="EV622" s="123"/>
      <c r="FF622" s="123"/>
      <c r="FP622" s="123"/>
      <c r="FZ622" s="123"/>
      <c r="GJ622" s="123"/>
      <c r="GT622" s="123"/>
      <c r="HD622" s="123"/>
      <c r="HN622" s="123"/>
      <c r="HX622" s="123"/>
      <c r="IH622" s="123"/>
      <c r="IR622" s="123"/>
    </row>
  </sheetData>
  <mergeCells count="9">
    <mergeCell ref="C10:I10"/>
    <mergeCell ref="BU10:CA10"/>
    <mergeCell ref="M10:S10"/>
    <mergeCell ref="AG10:AM10"/>
    <mergeCell ref="A2:A3"/>
    <mergeCell ref="BA10:BG10"/>
    <mergeCell ref="AQ10:AW10"/>
    <mergeCell ref="W10:AC10"/>
    <mergeCell ref="BK10:BQ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1"/>
    <col min="3" max="7" width="11.75" style="111" customWidth="true"/>
    <col min="8" max="16384" width="9" style="111"/>
  </cols>
  <sheetData>
    <row xmlns:x14ac="http://schemas.microsoft.com/office/spreadsheetml/2009/9/ac" r="2" ht="20.25" x14ac:dyDescent="0.2">
      <c r="B2" s="107" t="str">
        <f>+Introduction!C7</f>
        <v>Serbia</v>
      </c>
      <c r="C2" s="108"/>
      <c r="D2" s="109"/>
      <c r="E2" s="109"/>
      <c r="F2" s="109"/>
      <c r="G2" s="110"/>
    </row>
    <row xmlns:x14ac="http://schemas.microsoft.com/office/spreadsheetml/2009/9/ac" r="3" x14ac:dyDescent="0.2">
      <c r="B3" s="581" t="s">
        <v>167</v>
      </c>
      <c r="C3" s="581"/>
      <c r="D3" s="581"/>
      <c r="E3" s="581"/>
      <c r="F3" s="581"/>
      <c r="G3" s="582"/>
    </row>
    <row xmlns:x14ac="http://schemas.microsoft.com/office/spreadsheetml/2009/9/ac" r="4" ht="13.5" x14ac:dyDescent="0.2">
      <c r="B4" s="112" t="s">
        <v>4</v>
      </c>
      <c r="C4" s="112" t="s">
        <v>58</v>
      </c>
      <c r="D4" s="112" t="s">
        <v>62</v>
      </c>
      <c r="E4" s="112" t="s">
        <v>59</v>
      </c>
      <c r="F4" s="112" t="s">
        <v>60</v>
      </c>
      <c r="G4" s="112" t="s">
        <v>61</v>
      </c>
    </row>
    <row xmlns:x14ac="http://schemas.microsoft.com/office/spreadsheetml/2009/9/ac" r="5" x14ac:dyDescent="0.2">
      <c r="B5" s="788">
        <v>2000</v>
      </c>
      <c r="C5" s="932">
        <v>1525153</v>
      </c>
      <c r="D5" s="933">
        <v>52.769001007080078</v>
      </c>
      <c r="E5" s="934">
        <v>347047</v>
      </c>
      <c r="F5" s="935">
        <v>357438</v>
      </c>
      <c r="G5" s="936">
        <v>820668</v>
      </c>
    </row>
    <row xmlns:x14ac="http://schemas.microsoft.com/office/spreadsheetml/2009/9/ac" r="6" x14ac:dyDescent="0.2">
      <c r="B6" s="794">
        <v>2001</v>
      </c>
      <c r="C6" s="937">
        <v>1429206</v>
      </c>
      <c r="D6" s="938">
        <v>52.991996765136719</v>
      </c>
      <c r="E6" s="939">
        <v>316223</v>
      </c>
      <c r="F6" s="940">
        <v>337165</v>
      </c>
      <c r="G6" s="941">
        <v>775818</v>
      </c>
    </row>
    <row xmlns:x14ac="http://schemas.microsoft.com/office/spreadsheetml/2009/9/ac" r="7" x14ac:dyDescent="0.2">
      <c r="B7" s="800">
        <v>2002</v>
      </c>
      <c r="C7" s="942">
        <v>1404946</v>
      </c>
      <c r="D7" s="943">
        <v>53.214996337890625</v>
      </c>
      <c r="E7" s="944">
        <v>307513</v>
      </c>
      <c r="F7" s="945">
        <v>333819</v>
      </c>
      <c r="G7" s="946">
        <v>763614</v>
      </c>
    </row>
    <row xmlns:x14ac="http://schemas.microsoft.com/office/spreadsheetml/2009/9/ac" r="8" x14ac:dyDescent="0.2">
      <c r="B8" s="806">
        <v>2003</v>
      </c>
      <c r="C8" s="947">
        <v>1381461</v>
      </c>
      <c r="D8" s="948">
        <v>53.437000274658203</v>
      </c>
      <c r="E8" s="949">
        <v>298128</v>
      </c>
      <c r="F8" s="950">
        <v>330917</v>
      </c>
      <c r="G8" s="951">
        <v>752416</v>
      </c>
    </row>
    <row xmlns:x14ac="http://schemas.microsoft.com/office/spreadsheetml/2009/9/ac" r="9" x14ac:dyDescent="0.2">
      <c r="B9" s="812">
        <v>2004</v>
      </c>
      <c r="C9" s="952">
        <v>1353206</v>
      </c>
      <c r="D9" s="953">
        <v>53.660999298095703</v>
      </c>
      <c r="E9" s="954">
        <v>289732</v>
      </c>
      <c r="F9" s="955">
        <v>326955</v>
      </c>
      <c r="G9" s="956">
        <v>736519</v>
      </c>
    </row>
    <row xmlns:x14ac="http://schemas.microsoft.com/office/spreadsheetml/2009/9/ac" r="10" x14ac:dyDescent="0.2">
      <c r="B10" s="818">
        <v>2005</v>
      </c>
      <c r="C10" s="957">
        <v>1328722</v>
      </c>
      <c r="D10" s="958">
        <v>53.882999420166016</v>
      </c>
      <c r="E10" s="959">
        <v>287429</v>
      </c>
      <c r="F10" s="960">
        <v>320456</v>
      </c>
      <c r="G10" s="961">
        <v>720837</v>
      </c>
    </row>
    <row xmlns:x14ac="http://schemas.microsoft.com/office/spreadsheetml/2009/9/ac" r="11" x14ac:dyDescent="0.2">
      <c r="B11" s="824">
        <v>2006</v>
      </c>
      <c r="C11" s="962">
        <v>1310783</v>
      </c>
      <c r="D11" s="963">
        <v>54.105003356933594</v>
      </c>
      <c r="E11" s="964">
        <v>291550</v>
      </c>
      <c r="F11" s="965">
        <v>311804</v>
      </c>
      <c r="G11" s="966">
        <v>707429</v>
      </c>
    </row>
    <row xmlns:x14ac="http://schemas.microsoft.com/office/spreadsheetml/2009/9/ac" r="12" x14ac:dyDescent="0.2">
      <c r="B12" s="830">
        <v>2007</v>
      </c>
      <c r="C12" s="967">
        <v>1294501</v>
      </c>
      <c r="D12" s="968">
        <v>54.327999114990234</v>
      </c>
      <c r="E12" s="969">
        <v>299270</v>
      </c>
      <c r="F12" s="970">
        <v>301037</v>
      </c>
      <c r="G12" s="971">
        <v>694194</v>
      </c>
    </row>
    <row xmlns:x14ac="http://schemas.microsoft.com/office/spreadsheetml/2009/9/ac" r="13" x14ac:dyDescent="0.2">
      <c r="B13" s="836">
        <v>2008</v>
      </c>
      <c r="C13" s="972">
        <v>1278960</v>
      </c>
      <c r="D13" s="973">
        <v>54.549999237060547</v>
      </c>
      <c r="E13" s="974">
        <v>307312</v>
      </c>
      <c r="F13" s="975">
        <v>291461</v>
      </c>
      <c r="G13" s="976">
        <v>680187</v>
      </c>
    </row>
    <row xmlns:x14ac="http://schemas.microsoft.com/office/spreadsheetml/2009/9/ac" r="14" x14ac:dyDescent="0.2">
      <c r="B14" s="842">
        <v>2009</v>
      </c>
      <c r="C14" s="977">
        <v>1263735</v>
      </c>
      <c r="D14" s="978">
        <v>54.772003173828125</v>
      </c>
      <c r="E14" s="979">
        <v>308894</v>
      </c>
      <c r="F14" s="980">
        <v>288518</v>
      </c>
      <c r="G14" s="981">
        <v>666323</v>
      </c>
    </row>
    <row xmlns:x14ac="http://schemas.microsoft.com/office/spreadsheetml/2009/9/ac" r="15" x14ac:dyDescent="0.2">
      <c r="B15" s="848">
        <v>2010</v>
      </c>
      <c r="C15" s="982">
        <v>1248382</v>
      </c>
      <c r="D15" s="983">
        <v>54.992996215820313</v>
      </c>
      <c r="E15" s="984">
        <v>303063</v>
      </c>
      <c r="F15" s="985">
        <v>292193</v>
      </c>
      <c r="G15" s="986">
        <v>653126</v>
      </c>
    </row>
    <row xmlns:x14ac="http://schemas.microsoft.com/office/spreadsheetml/2009/9/ac" r="16" x14ac:dyDescent="0.2">
      <c r="B16" s="854">
        <v>2011</v>
      </c>
      <c r="C16" s="987">
        <v>1231464</v>
      </c>
      <c r="D16" s="988">
        <v>55.215000152587891</v>
      </c>
      <c r="E16" s="989">
        <v>293703</v>
      </c>
      <c r="F16" s="990">
        <v>299771</v>
      </c>
      <c r="G16" s="991">
        <v>637990</v>
      </c>
    </row>
    <row xmlns:x14ac="http://schemas.microsoft.com/office/spreadsheetml/2009/9/ac" r="17" x14ac:dyDescent="0.2">
      <c r="B17" s="860">
        <v>2012</v>
      </c>
      <c r="C17" s="992">
        <v>1167986</v>
      </c>
      <c r="D17" s="993">
        <v>55.356002807617188</v>
      </c>
      <c r="E17" s="994">
        <v>273356</v>
      </c>
      <c r="F17" s="995">
        <v>286382</v>
      </c>
      <c r="G17" s="996">
        <v>608248</v>
      </c>
    </row>
    <row xmlns:x14ac="http://schemas.microsoft.com/office/spreadsheetml/2009/9/ac" r="18" x14ac:dyDescent="0.2">
      <c r="B18" s="866">
        <v>2013</v>
      </c>
      <c r="C18" s="997">
        <v>1152292</v>
      </c>
      <c r="D18" s="998">
        <v>55.469001770019531</v>
      </c>
      <c r="E18" s="999">
        <v>269666</v>
      </c>
      <c r="F18" s="1000">
        <v>286808</v>
      </c>
      <c r="G18" s="1001">
        <v>595818</v>
      </c>
    </row>
    <row xmlns:x14ac="http://schemas.microsoft.com/office/spreadsheetml/2009/9/ac" r="19" x14ac:dyDescent="0.2">
      <c r="B19" s="872">
        <v>2014</v>
      </c>
      <c r="C19" s="1002">
        <v>1136816</v>
      </c>
      <c r="D19" s="1003">
        <v>55.583000183105469</v>
      </c>
      <c r="E19" s="1004">
        <v>267159</v>
      </c>
      <c r="F19" s="1005">
        <v>283644</v>
      </c>
      <c r="G19" s="1006">
        <v>586013</v>
      </c>
    </row>
    <row xmlns:x14ac="http://schemas.microsoft.com/office/spreadsheetml/2009/9/ac" r="20" x14ac:dyDescent="0.2">
      <c r="B20" s="878">
        <v>2015</v>
      </c>
      <c r="C20" s="1007">
        <v>1121283</v>
      </c>
      <c r="D20" s="1008">
        <v>55.695999145507813</v>
      </c>
      <c r="E20" s="1009">
        <v>265656</v>
      </c>
      <c r="F20" s="1010">
        <v>278663</v>
      </c>
      <c r="G20" s="1011">
        <v>576964</v>
      </c>
    </row>
    <row xmlns:x14ac="http://schemas.microsoft.com/office/spreadsheetml/2009/9/ac" r="21" x14ac:dyDescent="0.2">
      <c r="B21" s="884">
        <v>2016</v>
      </c>
      <c r="C21" s="1012">
        <v>1108170</v>
      </c>
      <c r="D21" s="1013">
        <v>55.80999755859375</v>
      </c>
      <c r="E21" s="1014">
        <v>265285</v>
      </c>
      <c r="F21" s="1015">
        <v>273257</v>
      </c>
      <c r="G21" s="1016">
        <v>569628</v>
      </c>
    </row>
    <row xmlns:x14ac="http://schemas.microsoft.com/office/spreadsheetml/2009/9/ac" r="22" x14ac:dyDescent="0.2">
      <c r="B22" s="890">
        <v>2017</v>
      </c>
      <c r="C22" s="1017">
        <v>1099036</v>
      </c>
      <c r="D22" s="1018">
        <v>55.941997528076172</v>
      </c>
      <c r="E22" s="1019">
        <v>264296</v>
      </c>
      <c r="F22" s="1020">
        <v>269536</v>
      </c>
      <c r="G22" s="1021">
        <v>565204</v>
      </c>
    </row>
    <row xmlns:x14ac="http://schemas.microsoft.com/office/spreadsheetml/2009/9/ac" r="23" x14ac:dyDescent="0.2">
      <c r="B23" s="896">
        <v>2018</v>
      </c>
      <c r="C23" s="1022">
        <v>1092923</v>
      </c>
      <c r="D23" s="1023">
        <v>56.091999053955078</v>
      </c>
      <c r="E23" s="1024">
        <v>263229</v>
      </c>
      <c r="F23" s="1025">
        <v>267023</v>
      </c>
      <c r="G23" s="1026">
        <v>562671</v>
      </c>
    </row>
    <row xmlns:x14ac="http://schemas.microsoft.com/office/spreadsheetml/2009/9/ac" r="24" x14ac:dyDescent="0.2">
      <c r="B24" s="902">
        <v>2019</v>
      </c>
      <c r="C24" s="1027">
        <v>1089410</v>
      </c>
      <c r="D24" s="1028">
        <v>56.260002136230469</v>
      </c>
      <c r="E24" s="1029">
        <v>263164</v>
      </c>
      <c r="F24" s="1030">
        <v>265544</v>
      </c>
      <c r="G24" s="1031">
        <v>560702</v>
      </c>
    </row>
    <row xmlns:x14ac="http://schemas.microsoft.com/office/spreadsheetml/2009/9/ac" r="25" x14ac:dyDescent="0.2">
      <c r="B25" s="908">
        <v>2020</v>
      </c>
      <c r="C25" s="1032">
        <v>1086176</v>
      </c>
      <c r="D25" s="1033">
        <v>56.445999145507813</v>
      </c>
      <c r="E25" s="1034">
        <v>261902</v>
      </c>
      <c r="F25" s="1035">
        <v>265163</v>
      </c>
      <c r="G25" s="1036">
        <v>559111</v>
      </c>
    </row>
    <row xmlns:x14ac="http://schemas.microsoft.com/office/spreadsheetml/2009/9/ac" r="26" x14ac:dyDescent="0.2">
      <c r="B26" s="914">
        <v>2021</v>
      </c>
      <c r="C26" s="1037">
        <v>1080371</v>
      </c>
      <c r="D26" s="1038">
        <v>56.6510009765625</v>
      </c>
      <c r="E26" s="1039">
        <v>260393</v>
      </c>
      <c r="F26" s="1040">
        <v>264175</v>
      </c>
      <c r="G26" s="1041">
        <v>555803</v>
      </c>
    </row>
    <row xmlns:x14ac="http://schemas.microsoft.com/office/spreadsheetml/2009/9/ac" r="27" x14ac:dyDescent="0.2">
      <c r="B27" s="920">
        <v>2022</v>
      </c>
      <c r="C27" s="921">
        <v>1072174</v>
      </c>
      <c r="D27" s="922">
        <v>56.873001098632813</v>
      </c>
      <c r="E27" s="923">
        <v>258917</v>
      </c>
      <c r="F27" s="924">
        <v>263103</v>
      </c>
      <c r="G27" s="925">
        <v>550154</v>
      </c>
    </row>
    <row xmlns:x14ac="http://schemas.microsoft.com/office/spreadsheetml/2009/9/ac" r="28" x14ac:dyDescent="0.2">
      <c r="B28" s="926">
        <v>2023</v>
      </c>
      <c r="C28" s="1042">
        <v>999574</v>
      </c>
      <c r="D28" s="928">
        <v>57.112998962402344</v>
      </c>
      <c r="E28" s="1043">
        <v>249335</v>
      </c>
      <c r="F28" s="1044">
        <v>248608</v>
      </c>
      <c r="G28" s="1045">
        <v>501630</v>
      </c>
    </row>
    <row xmlns:x14ac="http://schemas.microsoft.com/office/spreadsheetml/2009/9/ac" r="29" x14ac:dyDescent="0.2">
      <c r="B29" s="192">
        <v>2024</v>
      </c>
      <c r="C29" s="356"/>
      <c r="D29" s="357"/>
      <c r="E29" s="358"/>
      <c r="F29" s="359"/>
      <c r="G29" s="360"/>
    </row>
    <row xmlns:x14ac="http://schemas.microsoft.com/office/spreadsheetml/2009/9/ac" r="30" x14ac:dyDescent="0.2">
      <c r="B30" s="191">
        <v>2025</v>
      </c>
      <c r="C30" s="356"/>
      <c r="D30" s="357"/>
      <c r="E30" s="358"/>
      <c r="F30" s="359"/>
      <c r="G30" s="360"/>
    </row>
    <row xmlns:x14ac="http://schemas.microsoft.com/office/spreadsheetml/2009/9/ac" r="31" x14ac:dyDescent="0.2">
      <c r="B31" s="192">
        <v>2026</v>
      </c>
      <c r="C31" s="356"/>
      <c r="D31" s="357"/>
      <c r="E31" s="358"/>
      <c r="F31" s="359"/>
      <c r="G31" s="360"/>
    </row>
    <row xmlns:x14ac="http://schemas.microsoft.com/office/spreadsheetml/2009/9/ac" r="32" x14ac:dyDescent="0.2">
      <c r="B32" s="191">
        <v>2027</v>
      </c>
      <c r="C32" s="356"/>
      <c r="D32" s="357"/>
      <c r="E32" s="358"/>
      <c r="F32" s="359"/>
      <c r="G32" s="360"/>
    </row>
    <row xmlns:x14ac="http://schemas.microsoft.com/office/spreadsheetml/2009/9/ac" r="33" x14ac:dyDescent="0.2">
      <c r="B33" s="192">
        <v>2028</v>
      </c>
      <c r="C33" s="356"/>
      <c r="D33" s="357"/>
      <c r="E33" s="358"/>
      <c r="F33" s="359"/>
      <c r="G33" s="360"/>
    </row>
    <row xmlns:x14ac="http://schemas.microsoft.com/office/spreadsheetml/2009/9/ac" r="34" x14ac:dyDescent="0.2">
      <c r="B34" s="191">
        <v>2029</v>
      </c>
      <c r="C34" s="356"/>
      <c r="D34" s="357"/>
      <c r="E34" s="358"/>
      <c r="F34" s="359"/>
      <c r="G34" s="360"/>
    </row>
    <row xmlns:x14ac="http://schemas.microsoft.com/office/spreadsheetml/2009/9/ac" r="35" x14ac:dyDescent="0.2">
      <c r="B35" s="192">
        <v>2030</v>
      </c>
      <c r="C35" s="194"/>
      <c r="D35" s="193"/>
      <c r="E35" s="195"/>
      <c r="F35" s="196"/>
      <c r="G35" s="197"/>
    </row>
    <row xmlns:x14ac="http://schemas.microsoft.com/office/spreadsheetml/2009/9/ac" r="36" ht="14.25" x14ac:dyDescent="0.2">
      <c r="B36" s="115" t="s">
        <v>169</v>
      </c>
      <c r="G36" s="113"/>
    </row>
    <row xmlns:x14ac="http://schemas.microsoft.com/office/spreadsheetml/2009/9/ac" r="37" ht="14.25" x14ac:dyDescent="0.2">
      <c r="B37" s="115" t="s">
        <v>191</v>
      </c>
    </row>
    <row xmlns:x14ac="http://schemas.microsoft.com/office/spreadsheetml/2009/9/ac" r="38" ht="14.25" x14ac:dyDescent="0.2">
      <c r="B38" s="115" t="s">
        <v>254</v>
      </c>
    </row>
    <row xmlns:x14ac="http://schemas.microsoft.com/office/spreadsheetml/2009/9/ac" r="39" x14ac:dyDescent="0.2">
      <c r="B39" s="1047" t="s">
        <v>192</v>
      </c>
    </row>
    <row xmlns:x14ac="http://schemas.microsoft.com/office/spreadsheetml/2009/9/ac" r="41" x14ac:dyDescent="0.2">
      <c r="B41" s="114"/>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5E1-7E58-494A-9A06-54A16B4988C8}">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1" customWidth="true"/>
  </cols>
  <sheetData>
    <row xmlns:x14ac="http://schemas.microsoft.com/office/spreadsheetml/2009/9/ac" r="2" ht="33" customHeight="true" x14ac:dyDescent="0.25">
      <c r="B2" s="583" t="s">
        <v>197</v>
      </c>
      <c r="C2" s="583"/>
    </row>
    <row xmlns:x14ac="http://schemas.microsoft.com/office/spreadsheetml/2009/9/ac" r="3" ht="6" customHeight="true" x14ac:dyDescent="0.25">
      <c r="B3" s="370"/>
    </row>
    <row xmlns:x14ac="http://schemas.microsoft.com/office/spreadsheetml/2009/9/ac" r="4" ht="30" customHeight="true" x14ac:dyDescent="0.25">
      <c r="B4" s="372" t="s">
        <v>198</v>
      </c>
      <c r="C4" s="373" t="s">
        <v>199</v>
      </c>
    </row>
    <row xmlns:x14ac="http://schemas.microsoft.com/office/spreadsheetml/2009/9/ac" r="5" ht="30" customHeight="true" x14ac:dyDescent="0.25">
      <c r="B5" s="372" t="s">
        <v>48</v>
      </c>
      <c r="C5" s="373" t="s">
        <v>200</v>
      </c>
    </row>
    <row xmlns:x14ac="http://schemas.microsoft.com/office/spreadsheetml/2009/9/ac" r="6" ht="30" customHeight="true" x14ac:dyDescent="0.25">
      <c r="B6" s="372" t="s">
        <v>201</v>
      </c>
      <c r="C6" s="373" t="s">
        <v>202</v>
      </c>
    </row>
    <row xmlns:x14ac="http://schemas.microsoft.com/office/spreadsheetml/2009/9/ac" r="7" ht="30" customHeight="true" x14ac:dyDescent="0.25">
      <c r="B7" s="372" t="s">
        <v>203</v>
      </c>
      <c r="C7" s="373" t="s">
        <v>204</v>
      </c>
    </row>
    <row xmlns:x14ac="http://schemas.microsoft.com/office/spreadsheetml/2009/9/ac" r="8" ht="30" customHeight="true" x14ac:dyDescent="0.25">
      <c r="B8" s="372" t="s">
        <v>131</v>
      </c>
      <c r="C8" s="373" t="s">
        <v>205</v>
      </c>
    </row>
    <row xmlns:x14ac="http://schemas.microsoft.com/office/spreadsheetml/2009/9/ac" r="9" ht="30" customHeight="true" x14ac:dyDescent="0.25">
      <c r="B9" s="372" t="s">
        <v>206</v>
      </c>
      <c r="C9" s="373" t="s">
        <v>207</v>
      </c>
    </row>
    <row xmlns:x14ac="http://schemas.microsoft.com/office/spreadsheetml/2009/9/ac" r="10" ht="30" customHeight="true" x14ac:dyDescent="0.25">
      <c r="B10" s="372" t="s">
        <v>135</v>
      </c>
      <c r="C10" s="373" t="s">
        <v>208</v>
      </c>
    </row>
    <row xmlns:x14ac="http://schemas.microsoft.com/office/spreadsheetml/2009/9/ac" r="11" s="376" customFormat="true" ht="6.75" customHeight="true" x14ac:dyDescent="0.25">
      <c r="B11" s="374"/>
      <c r="C11" s="375"/>
    </row>
    <row xmlns:x14ac="http://schemas.microsoft.com/office/spreadsheetml/2009/9/ac" r="12" s="378" customFormat="true" ht="11.25" x14ac:dyDescent="0.2">
      <c r="B12" s="377" t="s">
        <v>209</v>
      </c>
    </row>
    <row xmlns:x14ac="http://schemas.microsoft.com/office/spreadsheetml/2009/9/ac" r="13" x14ac:dyDescent="0.25">
      <c r="B13" s="377" t="s">
        <v>212</v>
      </c>
    </row>
    <row xmlns:x14ac="http://schemas.microsoft.com/office/spreadsheetml/2009/9/ac" r="14" x14ac:dyDescent="0.25">
      <c r="B14" s="379" t="s">
        <v>210</v>
      </c>
    </row>
    <row xmlns:x14ac="http://schemas.microsoft.com/office/spreadsheetml/2009/9/ac" r="15" ht="76.5" customHeight="true" x14ac:dyDescent="0.25">
      <c r="B15" s="584" t="s">
        <v>211</v>
      </c>
      <c r="C15" s="58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0B7C-5283-4D91-8CC0-EC25983C1079}">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6" customWidth="true"/>
    <col min="2" max="2" width="12.375" style="586" customWidth="true"/>
    <col min="3" max="8" width="9" style="586" customWidth="true"/>
    <col min="9" max="9" width="12.375" style="586" customWidth="true"/>
    <col min="10" max="15" width="9" style="586" customWidth="true"/>
    <col min="16" max="16" width="12.375" style="586" customWidth="true"/>
    <col min="17" max="22" width="9" style="586" customWidth="true"/>
    <col min="23" max="38" width="9" style="586"/>
    <col min="39" max="16384" width="9" style="594"/>
  </cols>
  <sheetData>
    <row xmlns:x14ac="http://schemas.microsoft.com/office/spreadsheetml/2009/9/ac" r="1" s="586" customFormat="true" x14ac:dyDescent="0.2">
      <c r="A1" s="585" t="s">
        <v>137</v>
      </c>
      <c r="B1" s="585"/>
      <c r="C1" s="585"/>
      <c r="D1" s="585"/>
      <c r="E1" s="585"/>
      <c r="F1" s="585"/>
      <c r="G1" s="585"/>
      <c r="H1" s="585"/>
      <c r="I1" s="585"/>
      <c r="J1" s="585"/>
      <c r="K1" s="585"/>
      <c r="L1" s="585"/>
      <c r="M1" s="585"/>
      <c r="N1" s="585"/>
      <c r="O1" s="585"/>
      <c r="P1" s="585"/>
      <c r="Q1" s="585"/>
      <c r="R1" s="585"/>
      <c r="S1" s="585"/>
      <c r="T1" s="585"/>
      <c r="U1" s="585"/>
      <c r="V1" s="585"/>
    </row>
    <row xmlns:x14ac="http://schemas.microsoft.com/office/spreadsheetml/2009/9/ac" r="2" s="586" customFormat="true" x14ac:dyDescent="0.2">
      <c r="A2" s="585"/>
      <c r="B2" s="585"/>
      <c r="C2" s="585"/>
      <c r="D2" s="585"/>
      <c r="E2" s="585"/>
      <c r="F2" s="585"/>
      <c r="G2" s="585"/>
      <c r="H2" s="585"/>
      <c r="I2" s="585"/>
      <c r="J2" s="585"/>
      <c r="K2" s="585"/>
      <c r="L2" s="585"/>
      <c r="M2" s="585"/>
      <c r="N2" s="585"/>
      <c r="O2" s="585"/>
      <c r="P2" s="585"/>
      <c r="Q2" s="585"/>
      <c r="R2" s="585"/>
      <c r="S2" s="585"/>
      <c r="T2" s="585"/>
      <c r="U2" s="585"/>
      <c r="V2" s="585"/>
    </row>
    <row xmlns:x14ac="http://schemas.microsoft.com/office/spreadsheetml/2009/9/ac" r="3" s="586" customFormat="true" ht="18" x14ac:dyDescent="0.2">
      <c r="A3" s="587"/>
      <c r="B3" s="587"/>
      <c r="C3" s="587"/>
      <c r="D3" s="587"/>
      <c r="E3" s="587"/>
      <c r="F3" s="587"/>
      <c r="G3" s="587"/>
      <c r="H3" s="587"/>
      <c r="I3" s="587"/>
      <c r="J3" s="587"/>
      <c r="K3" s="587"/>
      <c r="L3" s="587"/>
      <c r="M3" s="587"/>
      <c r="N3" s="587"/>
      <c r="O3" s="587"/>
      <c r="P3" s="587"/>
      <c r="Q3" s="587"/>
      <c r="R3" s="587"/>
      <c r="S3" s="587"/>
      <c r="T3" s="587"/>
      <c r="U3" s="587"/>
      <c r="V3" s="587"/>
    </row>
    <row xmlns:x14ac="http://schemas.microsoft.com/office/spreadsheetml/2009/9/ac" r="4" ht="15.75" x14ac:dyDescent="0.25">
      <c r="B4" s="588" t="s">
        <v>13</v>
      </c>
      <c r="E4" s="589"/>
      <c r="I4" s="590" t="s">
        <v>14</v>
      </c>
      <c r="P4" s="591" t="s">
        <v>15</v>
      </c>
    </row>
    <row xmlns:x14ac="http://schemas.microsoft.com/office/spreadsheetml/2009/9/ac" r="6" x14ac:dyDescent="0.2">
      <c r="G6" s="592"/>
      <c r="H6" s="592"/>
      <c r="I6" s="592"/>
      <c r="K6" s="592"/>
      <c r="L6" s="592"/>
    </row>
    <row xmlns:x14ac="http://schemas.microsoft.com/office/spreadsheetml/2009/9/ac" r="7" ht="15.75" x14ac:dyDescent="0.2">
      <c r="G7" s="592"/>
      <c r="H7" s="592"/>
      <c r="I7" s="592"/>
      <c r="K7" s="593"/>
      <c r="L7" s="592"/>
    </row>
    <row xmlns:x14ac="http://schemas.microsoft.com/office/spreadsheetml/2009/9/ac" r="8" x14ac:dyDescent="0.2">
      <c r="G8" s="592"/>
      <c r="H8" s="592"/>
      <c r="I8" s="592"/>
      <c r="K8" s="592"/>
      <c r="L8" s="592"/>
    </row>
    <row xmlns:x14ac="http://schemas.microsoft.com/office/spreadsheetml/2009/9/ac" r="9" x14ac:dyDescent="0.2">
      <c r="G9" s="592"/>
      <c r="H9" s="592"/>
      <c r="I9" s="592"/>
      <c r="K9" s="592"/>
      <c r="L9" s="592"/>
    </row>
    <row xmlns:x14ac="http://schemas.microsoft.com/office/spreadsheetml/2009/9/ac" r="10" x14ac:dyDescent="0.2">
      <c r="G10" s="592"/>
      <c r="H10" s="592"/>
      <c r="I10" s="592"/>
      <c r="K10" s="592"/>
      <c r="L10" s="592"/>
    </row>
    <row xmlns:x14ac="http://schemas.microsoft.com/office/spreadsheetml/2009/9/ac" r="11" x14ac:dyDescent="0.2">
      <c r="G11" s="592"/>
      <c r="H11" s="592"/>
      <c r="I11" s="592"/>
      <c r="K11" s="592"/>
      <c r="L11" s="592"/>
    </row>
    <row xmlns:x14ac="http://schemas.microsoft.com/office/spreadsheetml/2009/9/ac" r="12" x14ac:dyDescent="0.2">
      <c r="G12" s="592"/>
      <c r="H12" s="592"/>
      <c r="I12" s="592"/>
      <c r="K12" s="592"/>
      <c r="L12" s="592"/>
    </row>
    <row xmlns:x14ac="http://schemas.microsoft.com/office/spreadsheetml/2009/9/ac" r="13" x14ac:dyDescent="0.2">
      <c r="G13" s="592"/>
      <c r="H13" s="592"/>
      <c r="I13" s="592"/>
      <c r="K13" s="592"/>
      <c r="L13" s="592"/>
    </row>
    <row xmlns:x14ac="http://schemas.microsoft.com/office/spreadsheetml/2009/9/ac" r="14" x14ac:dyDescent="0.2">
      <c r="G14" s="592"/>
      <c r="H14" s="592"/>
      <c r="I14" s="592"/>
      <c r="K14" s="592"/>
      <c r="L14" s="592"/>
    </row>
    <row xmlns:x14ac="http://schemas.microsoft.com/office/spreadsheetml/2009/9/ac" r="15" x14ac:dyDescent="0.2">
      <c r="G15" s="592"/>
      <c r="H15" s="592"/>
      <c r="I15" s="592"/>
      <c r="K15" s="592"/>
      <c r="L15" s="592"/>
    </row>
    <row xmlns:x14ac="http://schemas.microsoft.com/office/spreadsheetml/2009/9/ac" r="16" x14ac:dyDescent="0.2">
      <c r="G16" s="592"/>
      <c r="H16" s="592"/>
      <c r="I16" s="592"/>
      <c r="K16" s="592"/>
      <c r="L16" s="592"/>
    </row>
    <row xmlns:x14ac="http://schemas.microsoft.com/office/spreadsheetml/2009/9/ac" r="17" x14ac:dyDescent="0.2">
      <c r="G17" s="592"/>
      <c r="H17" s="592"/>
      <c r="I17" s="592"/>
      <c r="K17" s="592"/>
      <c r="L17" s="592"/>
    </row>
    <row xmlns:x14ac="http://schemas.microsoft.com/office/spreadsheetml/2009/9/ac" r="18" x14ac:dyDescent="0.2">
      <c r="G18" s="592"/>
      <c r="H18" s="592"/>
      <c r="I18" s="592"/>
      <c r="K18" s="592"/>
      <c r="L18" s="592"/>
    </row>
    <row xmlns:x14ac="http://schemas.microsoft.com/office/spreadsheetml/2009/9/ac" r="19" x14ac:dyDescent="0.2">
      <c r="G19" s="592"/>
      <c r="H19" s="592"/>
      <c r="I19" s="592"/>
      <c r="K19" s="592"/>
      <c r="L19" s="592"/>
    </row>
    <row xmlns:x14ac="http://schemas.microsoft.com/office/spreadsheetml/2009/9/ac" r="20" x14ac:dyDescent="0.2">
      <c r="G20" s="592"/>
      <c r="H20" s="592"/>
      <c r="I20" s="592"/>
      <c r="K20" s="592"/>
      <c r="L20" s="592"/>
    </row>
    <row xmlns:x14ac="http://schemas.microsoft.com/office/spreadsheetml/2009/9/ac" r="21" x14ac:dyDescent="0.2">
      <c r="G21" s="592"/>
      <c r="H21" s="592"/>
      <c r="I21" s="592"/>
      <c r="K21" s="592"/>
      <c r="L21" s="592"/>
    </row>
    <row xmlns:x14ac="http://schemas.microsoft.com/office/spreadsheetml/2009/9/ac" r="23" x14ac:dyDescent="0.2">
      <c r="B23" s="595"/>
    </row>
    <row xmlns:x14ac="http://schemas.microsoft.com/office/spreadsheetml/2009/9/ac" r="25" x14ac:dyDescent="0.2">
      <c r="B25" s="596"/>
      <c r="C25" s="596" t="str">
        <f>+IF(OR((C28="National*"),(D28="Urban*"),(E28="Rural*"),(F28="Pre-primary*"),(G28="Primary*"),(H28="Secondary^"),(C28="National*^"),(D28="Urban*^"),(E28="Rural*^"),(F28="Pre-primary*^"),(G28="Primary*^"),(H28="Secondary*^")),"*No basic service estimate available","")</f>
        <v>*No basic service estimate available</v>
      </c>
      <c r="J25" s="596" t="str">
        <f>+IF(OR((J28="National*"),(K28="Urban*"),(L28="Rural*"),(M28="Pre-primary*"),(N28="Primary*"),(O28="Secondary^"),(J28="National*^"),(K28="Urban*^"),(L28="Rural*^"),(M28="Pre-primary*^"),(N28="Primary*^"),(O28="Secondary*^")),"*No basic service estimate available","")</f>
        <v>*No basic service estimate available</v>
      </c>
      <c r="Q25" s="59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5"/>
      <c r="C26" s="596" t="str">
        <f>+IF(OR((C28="National*^"),(D28="Urban*^"),(E28="Rural*^"),(F28="Pre-primary*^"),(G28="Primary*^"),(H28="Secondary*^")),"^Facilities that cannot be classified as improved or unimproved are treated as limited","")</f>
        <v/>
      </c>
      <c r="J26" s="596" t="str">
        <f>+IF(OR((J28="National*^"),(K28="Urban*^"),(L28="Rural*^"),(M28="Pre-primary*^"),(N28="Primary*^"),(O28="Secondary*^")),"^Facilities that cannot be classified as improved or unimproved are treated as limited","")</f>
        <v/>
      </c>
      <c r="Q26" s="596" t="str">
        <f>+IF(OR((Q28="National*^"),(R28="Urban*^"),(S28="Rural*^"),(T28="Pre-primary*^"),(U28="Primary*^"),(V28="Secondary*^")),"^Facilities that cannot be classified as having water or not are treated as limited","")</f>
        <v/>
      </c>
    </row>
    <row xmlns:x14ac="http://schemas.microsoft.com/office/spreadsheetml/2009/9/ac" r="27" x14ac:dyDescent="0.2">
      <c r="B27" s="597" t="str">
        <f>+Introduction!C7</f>
        <v>Serbia</v>
      </c>
      <c r="C27" s="598" t="s">
        <v>188</v>
      </c>
      <c r="D27" s="598"/>
      <c r="E27" s="598"/>
      <c r="F27" s="598"/>
      <c r="G27" s="598"/>
      <c r="H27" s="598"/>
      <c r="I27" s="599" t="str">
        <f>+B27</f>
        <v>Serbia</v>
      </c>
      <c r="J27" s="600" t="s">
        <v>14</v>
      </c>
      <c r="K27" s="601"/>
      <c r="L27" s="601"/>
      <c r="M27" s="601"/>
      <c r="N27" s="601"/>
      <c r="O27" s="601"/>
      <c r="P27" s="602" t="str">
        <f>+B27</f>
        <v>Serbia</v>
      </c>
      <c r="Q27" s="603" t="s">
        <v>15</v>
      </c>
      <c r="R27" s="603"/>
      <c r="S27" s="603"/>
      <c r="T27" s="603"/>
      <c r="U27" s="603"/>
      <c r="V27" s="604"/>
      <c r="AM27" s="586"/>
      <c r="AN27" s="586"/>
      <c r="AO27" s="586"/>
      <c r="AP27" s="586"/>
      <c r="AQ27" s="586"/>
      <c r="AR27" s="586"/>
      <c r="AS27" s="586"/>
      <c r="AT27" s="586"/>
      <c r="AU27" s="586"/>
    </row>
    <row xmlns:x14ac="http://schemas.microsoft.com/office/spreadsheetml/2009/9/ac" r="28" x14ac:dyDescent="0.2">
      <c r="B28" s="605"/>
      <c r="C28" s="606" t="str">
        <f>IF(AND(C30=0.0000000001,C31=0.0000000001,C32=0.0000000001), "National*",IF(AND(C30=0.0000000001,ISNUMBER(C32)),"National*", "National"))</f>
        <v>National</v>
      </c>
      <c r="D28" s="607" t="str">
        <f>IF(AND(D30=0.0000000001,D31=0.0000000001,D32=0.0000000001), "Urban*",IF(AND(D30=0.0000000001,ISNUMBER(D32)),"Urban*", "Urban"))</f>
        <v>Urban*</v>
      </c>
      <c r="E28" s="607" t="str">
        <f>IF(AND(E30=0.0000000001,E31=0.0000000001,E32=0.0000000001), "Rural*",IF(AND(E30=0.0000000001,ISNUMBER(E32)),"Rural*", "Rural"))</f>
        <v>Rural*</v>
      </c>
      <c r="F28" s="607" t="str">
        <f>IF(AND(F30=0.0000000001,F31=0.0000000001,F32=0.0000000001), "Pre-primary*",IF(AND(F30=0.0000000001,ISNUMBER(F32)),"Pre-primary*", "Pre-primary"))</f>
        <v>Pre-primary*</v>
      </c>
      <c r="G28" s="607" t="str">
        <f>IF(AND(G30=0.0000000001,G31=0.0000000001,G32=0.0000000001), "Primary*",IF(AND(G30=0.0000000001,ISNUMBER(G32)),"Primary*", "Primary"))</f>
        <v>Primary*</v>
      </c>
      <c r="H28" s="607" t="str">
        <f>IF(AND(H30=0.0000000001,H31=0.0000000001,H32=0.0000000001), "Secondary*",IF(AND(H30=0.0000000001,ISNUMBER(H32)),"Secondary*", "Secondary"))</f>
        <v>Secondary*</v>
      </c>
      <c r="I28" s="605"/>
      <c r="J28" s="608" t="str">
        <f>IF(AND(J30=0.0000000001,J31=0.0000000001,J32=0.0000000001), "National*",IF(AND(J30=0.0000000001,ISNUMBER(J32)),"National*", "National"))</f>
        <v>National</v>
      </c>
      <c r="K28" s="607" t="str">
        <f>IF(AND(K30=0.0000000001,K31=0.0000000001,K32=0.0000000001), "Urban*",IF(AND(K30=0.0000000001,ISNUMBER(K32)),"Urban*", "Urban"))</f>
        <v>Urban*</v>
      </c>
      <c r="L28" s="607" t="str">
        <f>IF(AND(L30=0.0000000001,L31=0.0000000001,L32=0.0000000001), "Rural*",IF(AND(L30=0.0000000001,ISNUMBER(L32)),"Rural*", "Rural"))</f>
        <v>Rural*</v>
      </c>
      <c r="M28" s="607" t="str">
        <f>IF(AND(M30=0.0000000001,M31=0.0000000001,M32=0.0000000001), "Pre-primary*",IF(AND(M30=0.0000000001,ISNUMBER(M32)),"Pre-primary*", "Pre-primary"))</f>
        <v>Pre-primary*</v>
      </c>
      <c r="N28" s="607" t="str">
        <f>IF(AND(N30=0.0000000001,N31=0.0000000001,N32=0.0000000001), "Primary*",IF(AND(N30=0.0000000001,ISNUMBER(N32)),"Primary*", "Primary"))</f>
        <v>Primary*</v>
      </c>
      <c r="O28" s="607" t="str">
        <f>IF(AND(O30=0.0000000001,O31=0.0000000001,O32=0.0000000001), "Secondary*",IF(AND(O30=0.0000000001,ISNUMBER(O32)),"Secondary*", "Secondary"))</f>
        <v>Secondary*</v>
      </c>
      <c r="P28" s="609"/>
      <c r="Q28" s="610" t="str">
        <f>IF(AND(Q30=0.0000000001,Q31=0.0000000001,Q32=0.0000000001), "National*",IF(AND(Q30=0.0000000001,ISNUMBER(Q32)),"National*", "National"))</f>
        <v>National</v>
      </c>
      <c r="R28" s="607" t="str">
        <f>IF(AND(R30=0.0000000001,R31=0.0000000001,R32=0.0000000001), "Urban*",IF(AND(R30=0.0000000001,ISNUMBER(R32)),"Urban*", "Urban"))</f>
        <v>Urban*</v>
      </c>
      <c r="S28" s="607" t="str">
        <f>IF(AND(S30=0.0000000001,S31=0.0000000001,S32=0.0000000001), "Rural*",IF(AND(S30=0.0000000001,ISNUMBER(S32)),"Rural*", "Rural"))</f>
        <v>Rural*</v>
      </c>
      <c r="T28" s="607" t="str">
        <f>IF(AND(T30=0.0000000001,T31=0.0000000001,T32=0.0000000001), "Pre-primary*",IF(AND(T30=0.0000000001,ISNUMBER(T32)),"Pre-primary*", "Pre-primary"))</f>
        <v>Pre-primary*</v>
      </c>
      <c r="U28" s="607" t="str">
        <f>IF(AND(U30=0.0000000001,U31=0.0000000001,U32=0.0000000001), "Primary*",IF(AND(U30=0.0000000001,ISNUMBER(U32)),"Primary*", "Primary"))</f>
        <v>Primary*</v>
      </c>
      <c r="V28" s="611" t="str">
        <f>IF(AND(V30=0.0000000001,V31=0.0000000001,V32=0.0000000001), "Secondary*",IF(AND(V30=0.0000000001,ISNUMBER(V32)),"Secondary*", "Secondary"))</f>
        <v>Secondary*</v>
      </c>
      <c r="AM28" s="586"/>
      <c r="AN28" s="586"/>
      <c r="AO28" s="586"/>
      <c r="AP28" s="586"/>
      <c r="AQ28" s="586"/>
      <c r="AR28" s="586"/>
      <c r="AS28" s="586"/>
      <c r="AT28" s="586"/>
      <c r="AU28" s="586"/>
    </row>
    <row xmlns:x14ac="http://schemas.microsoft.com/office/spreadsheetml/2009/9/ac" r="29" ht="15.75" thickBot="true" x14ac:dyDescent="0.25">
      <c r="B29" s="605"/>
      <c r="C29" s="612">
        <f>IF(ISNUMBER(Regressions!B4), Regressions!B4, "-")</f>
        <v>2023</v>
      </c>
      <c r="D29" s="613">
        <f>C29</f>
        <v>2023</v>
      </c>
      <c r="E29" s="613">
        <f>D29</f>
        <v>2023</v>
      </c>
      <c r="F29" s="613">
        <f>E29</f>
        <v>2023</v>
      </c>
      <c r="G29" s="613">
        <f>F29</f>
        <v>2023</v>
      </c>
      <c r="H29" s="613">
        <f>F29</f>
        <v>2023</v>
      </c>
      <c r="I29" s="605"/>
      <c r="J29" s="614">
        <f>IF(ISNUMBER(Regressions!K4), Regressions!K4, "-")</f>
        <v>2023</v>
      </c>
      <c r="K29" s="615">
        <f>J29</f>
        <v>2023</v>
      </c>
      <c r="L29" s="615">
        <f>K29</f>
        <v>2023</v>
      </c>
      <c r="M29" s="615">
        <f>L29</f>
        <v>2023</v>
      </c>
      <c r="N29" s="615">
        <f>M29</f>
        <v>2023</v>
      </c>
      <c r="O29" s="615">
        <f>M29</f>
        <v>2023</v>
      </c>
      <c r="P29" s="609"/>
      <c r="Q29" s="616">
        <f>IF(ISNUMBER(Regressions!T4), Regressions!T4, "-")</f>
        <v>2023</v>
      </c>
      <c r="R29" s="617">
        <f>Q29</f>
        <v>2023</v>
      </c>
      <c r="S29" s="617">
        <f>R29</f>
        <v>2023</v>
      </c>
      <c r="T29" s="617">
        <f>S29</f>
        <v>2023</v>
      </c>
      <c r="U29" s="617">
        <f>T29</f>
        <v>2023</v>
      </c>
      <c r="V29" s="618">
        <f>T29</f>
        <v>2023</v>
      </c>
      <c r="AM29" s="586"/>
      <c r="AN29" s="586"/>
      <c r="AO29" s="586"/>
      <c r="AP29" s="586"/>
      <c r="AQ29" s="586"/>
      <c r="AR29" s="586"/>
      <c r="AS29" s="586"/>
      <c r="AT29" s="586"/>
      <c r="AU29" s="586"/>
    </row>
    <row xmlns:x14ac="http://schemas.microsoft.com/office/spreadsheetml/2009/9/ac" r="30" x14ac:dyDescent="0.2">
      <c r="B30" s="619" t="s">
        <v>140</v>
      </c>
      <c r="C30" s="620">
        <f>IF(ISNUMBER(Regressions!C4), Regressions!C4, 0.0000000001)</f>
        <v>98.45</v>
      </c>
      <c r="D30" s="620">
        <f>IF(ISNUMBER(Regressions!D4), Regressions!D4, 0.0000000001)</f>
        <v>1E-10</v>
      </c>
      <c r="E30" s="620">
        <f>IF(ISNUMBER(Regressions!E4), Regressions!E4, 0.0000000001)</f>
        <v>1E-10</v>
      </c>
      <c r="F30" s="620">
        <f>IF(ISNUMBER(Regressions!F4), Regressions!F4, 0.0000000001)</f>
        <v>1E-10</v>
      </c>
      <c r="G30" s="620">
        <f>IF(ISNUMBER(Regressions!G4), Regressions!G4, 0.0000000001)</f>
        <v>1E-10</v>
      </c>
      <c r="H30" s="620">
        <f>IF(ISNUMBER(Regressions!H4), Regressions!H4, 0.0000000001)</f>
        <v>1E-10</v>
      </c>
      <c r="I30" s="621" t="s">
        <v>140</v>
      </c>
      <c r="J30" s="620">
        <f>IF(ISNUMBER(Regressions!L4), Regressions!L4,0.0000000001)</f>
        <v>98.828282830000006</v>
      </c>
      <c r="K30" s="620">
        <f>IF(ISNUMBER(Regressions!M4), Regressions!M4,0.0000000001)</f>
        <v>1E-10</v>
      </c>
      <c r="L30" s="620">
        <f>IF(ISNUMBER(Regressions!N4), Regressions!N4,0.0000000001)</f>
        <v>1E-10</v>
      </c>
      <c r="M30" s="620">
        <f>IF(ISNUMBER(Regressions!O4), Regressions!O4,0.0000000001)</f>
        <v>1E-10</v>
      </c>
      <c r="N30" s="620">
        <f>IF(ISNUMBER(Regressions!P4), Regressions!P4,0.0000000001)</f>
        <v>1E-10</v>
      </c>
      <c r="O30" s="620">
        <f>IF(ISNUMBER(Regressions!Q4), Regressions!Q4,0.0000000001)</f>
        <v>1E-10</v>
      </c>
      <c r="P30" s="622" t="s">
        <v>140</v>
      </c>
      <c r="Q30" s="620">
        <f>IF(ISNUMBER(Regressions!U4), Regressions!U4,0.0000000001)</f>
        <v>84.739098889999994</v>
      </c>
      <c r="R30" s="620">
        <f>IF(ISNUMBER(Regressions!V4), Regressions!V4,0.0000000001)</f>
        <v>1E-10</v>
      </c>
      <c r="S30" s="620">
        <f>IF(ISNUMBER(Regressions!W4), Regressions!W4,0.0000000001)</f>
        <v>1E-10</v>
      </c>
      <c r="T30" s="620">
        <f>IF(ISNUMBER(Regressions!X4), Regressions!X4,0.0000000001)</f>
        <v>1E-10</v>
      </c>
      <c r="U30" s="620">
        <f>IF(ISNUMBER(Regressions!Y4), Regressions!Y4,0.0000000001)</f>
        <v>1E-10</v>
      </c>
      <c r="V30" s="623">
        <f>IF(ISNUMBER(Regressions!Z4), Regressions!Z4,0.0000000001)</f>
        <v>1E-10</v>
      </c>
      <c r="AM30" s="586"/>
      <c r="AN30" s="586"/>
      <c r="AO30" s="586"/>
      <c r="AP30" s="586"/>
      <c r="AQ30" s="586"/>
      <c r="AR30" s="586"/>
      <c r="AS30" s="586"/>
      <c r="AT30" s="586"/>
      <c r="AU30" s="586"/>
    </row>
    <row xmlns:x14ac="http://schemas.microsoft.com/office/spreadsheetml/2009/9/ac" r="31" x14ac:dyDescent="0.2">
      <c r="B31" s="624" t="s">
        <v>141</v>
      </c>
      <c r="C31" s="620">
        <f>IF(ISNUMBER(Regressions!C5), Regressions!C5, 0.0000000001)</f>
        <v>0</v>
      </c>
      <c r="D31" s="620">
        <f>IF(ISNUMBER(Regressions!D5), Regressions!D5, 0.0000000001)</f>
        <v>1E-10</v>
      </c>
      <c r="E31" s="620">
        <f>IF(ISNUMBER(Regressions!E5), Regressions!E5, 0.0000000001)</f>
        <v>1E-10</v>
      </c>
      <c r="F31" s="620">
        <f>IF(ISNUMBER(Regressions!F5), Regressions!F5, 0.0000000001)</f>
        <v>1E-10</v>
      </c>
      <c r="G31" s="620">
        <f>IF(ISNUMBER(Regressions!G5), Regressions!G5, 0.0000000001)</f>
        <v>1E-10</v>
      </c>
      <c r="H31" s="620">
        <f>IF(ISNUMBER(Regressions!H5), Regressions!H5, 0.0000000001)</f>
        <v>1E-10</v>
      </c>
      <c r="I31" s="625" t="s">
        <v>141</v>
      </c>
      <c r="J31" s="620">
        <f>IF(ISNUMBER(Regressions!L5), Regressions!L5,0.0000000001)</f>
        <v>0</v>
      </c>
      <c r="K31" s="620">
        <f>IF(ISNUMBER(Regressions!M5), Regressions!M5,0.0000000001)</f>
        <v>1E-10</v>
      </c>
      <c r="L31" s="620">
        <f>IF(ISNUMBER(Regressions!N5), Regressions!N5,0.0000000001)</f>
        <v>1E-10</v>
      </c>
      <c r="M31" s="620">
        <f>IF(ISNUMBER(Regressions!O5), Regressions!O5,0.0000000001)</f>
        <v>1E-10</v>
      </c>
      <c r="N31" s="620">
        <f>IF(ISNUMBER(Regressions!P5), Regressions!P5,0.0000000001)</f>
        <v>1E-10</v>
      </c>
      <c r="O31" s="620">
        <f>IF(ISNUMBER(Regressions!Q5), Regressions!Q5,0.0000000001)</f>
        <v>1E-10</v>
      </c>
      <c r="P31" s="626" t="s">
        <v>141</v>
      </c>
      <c r="Q31" s="620">
        <f>IF(ISNUMBER(Regressions!U5), Regressions!U5,0.0000000001)</f>
        <v>14.21090111</v>
      </c>
      <c r="R31" s="620">
        <f>IF(ISNUMBER(Regressions!V5), Regressions!V5,0.0000000001)</f>
        <v>1E-10</v>
      </c>
      <c r="S31" s="620">
        <f>IF(ISNUMBER(Regressions!W5), Regressions!W5,0.0000000001)</f>
        <v>1E-10</v>
      </c>
      <c r="T31" s="620">
        <f>IF(ISNUMBER(Regressions!X5), Regressions!X5,0.0000000001)</f>
        <v>1E-10</v>
      </c>
      <c r="U31" s="620">
        <f>IF(ISNUMBER(Regressions!Y5), Regressions!Y5,0.0000000001)</f>
        <v>1E-10</v>
      </c>
      <c r="V31" s="623">
        <f>IF(ISNUMBER(Regressions!Z5), Regressions!Z5,0.0000000001)</f>
        <v>1E-10</v>
      </c>
      <c r="AM31" s="586"/>
      <c r="AN31" s="586"/>
      <c r="AO31" s="586"/>
      <c r="AP31" s="586"/>
      <c r="AQ31" s="586"/>
      <c r="AR31" s="586"/>
      <c r="AS31" s="586"/>
      <c r="AT31" s="586"/>
      <c r="AU31" s="586"/>
    </row>
    <row xmlns:x14ac="http://schemas.microsoft.com/office/spreadsheetml/2009/9/ac" r="32" x14ac:dyDescent="0.2">
      <c r="B32" s="624" t="s">
        <v>139</v>
      </c>
      <c r="C32" s="620">
        <f>IF(ISNUMBER(Regressions!C6), Regressions!C6, 0.0000000001)</f>
        <v>1.55</v>
      </c>
      <c r="D32" s="620">
        <f>IF(ISNUMBER(Regressions!D6), Regressions!D6, 0.0000000001)</f>
        <v>1E-10</v>
      </c>
      <c r="E32" s="620">
        <f>IF(ISNUMBER(Regressions!E6), Regressions!E6, 0.0000000001)</f>
        <v>1E-10</v>
      </c>
      <c r="F32" s="620">
        <f>IF(ISNUMBER(Regressions!F6), Regressions!F6, 0.0000000001)</f>
        <v>1E-10</v>
      </c>
      <c r="G32" s="620">
        <f>IF(ISNUMBER(Regressions!G6), Regressions!G6, 0.0000000001)</f>
        <v>1E-10</v>
      </c>
      <c r="H32" s="620">
        <f>IF(ISNUMBER(Regressions!H6), Regressions!H6, 0.0000000001)</f>
        <v>1E-10</v>
      </c>
      <c r="I32" s="627" t="s">
        <v>139</v>
      </c>
      <c r="J32" s="620">
        <f>IF(ISNUMBER(Regressions!L6), Regressions!L6,0.0000000001)</f>
        <v>1.1717171719999999</v>
      </c>
      <c r="K32" s="620">
        <f>IF(ISNUMBER(Regressions!M6), Regressions!M6,0.0000000001)</f>
        <v>1E-10</v>
      </c>
      <c r="L32" s="620">
        <f>IF(ISNUMBER(Regressions!N6), Regressions!N6,0.0000000001)</f>
        <v>1E-10</v>
      </c>
      <c r="M32" s="620">
        <f>IF(ISNUMBER(Regressions!O6), Regressions!O6,0.0000000001)</f>
        <v>1E-10</v>
      </c>
      <c r="N32" s="620">
        <f>IF(ISNUMBER(Regressions!P6), Regressions!P6,0.0000000001)</f>
        <v>1E-10</v>
      </c>
      <c r="O32" s="620">
        <f>IF(ISNUMBER(Regressions!Q6), Regressions!Q6,0.0000000001)</f>
        <v>1E-10</v>
      </c>
      <c r="P32" s="628" t="s">
        <v>139</v>
      </c>
      <c r="Q32" s="620">
        <f>IF(ISNUMBER(Regressions!U6), Regressions!U6,0.0000000001)</f>
        <v>1.05</v>
      </c>
      <c r="R32" s="620">
        <f>IF(ISNUMBER(Regressions!V6), Regressions!V6,0.0000000001)</f>
        <v>1E-10</v>
      </c>
      <c r="S32" s="620">
        <f>IF(ISNUMBER(Regressions!W6), Regressions!W6,0.0000000001)</f>
        <v>1E-10</v>
      </c>
      <c r="T32" s="620">
        <f>IF(ISNUMBER(Regressions!X6), Regressions!X6,0.0000000001)</f>
        <v>1E-10</v>
      </c>
      <c r="U32" s="620">
        <f>IF(ISNUMBER(Regressions!Y6), Regressions!Y6,0.0000000001)</f>
        <v>1E-10</v>
      </c>
      <c r="V32" s="623">
        <f>IF(ISNUMBER(Regressions!Z6), Regressions!Z6,0.0000000001)</f>
        <v>1E-10</v>
      </c>
      <c r="AM32" s="586"/>
      <c r="AN32" s="586"/>
      <c r="AO32" s="586"/>
      <c r="AP32" s="586"/>
      <c r="AQ32" s="586"/>
      <c r="AR32" s="586"/>
      <c r="AS32" s="586"/>
      <c r="AT32" s="586"/>
      <c r="AU32" s="586"/>
    </row>
    <row xmlns:x14ac="http://schemas.microsoft.com/office/spreadsheetml/2009/9/ac" r="33" ht="15.75" thickBot="true" x14ac:dyDescent="0.25">
      <c r="B33" s="629" t="s">
        <v>189</v>
      </c>
      <c r="C33" s="630">
        <f>IF(ISNUMBER(Regressions!C7), Regressions!C7, 0.0000000001)</f>
        <v>0</v>
      </c>
      <c r="D33" s="630">
        <f>IF(ISNUMBER(Regressions!D7), Regressions!D7, 0.0000000001)</f>
        <v>100</v>
      </c>
      <c r="E33" s="630">
        <f>IF(ISNUMBER(Regressions!E7), Regressions!E7, 0.0000000001)</f>
        <v>100</v>
      </c>
      <c r="F33" s="630">
        <f>IF(ISNUMBER(Regressions!F7), Regressions!F7, 0.0000000001)</f>
        <v>100</v>
      </c>
      <c r="G33" s="630">
        <f>IF(ISNUMBER(Regressions!G7), Regressions!G7, 0.0000000001)</f>
        <v>100</v>
      </c>
      <c r="H33" s="630">
        <f>IF(ISNUMBER(Regressions!H7), Regressions!H7, 0.0000000001)</f>
        <v>100</v>
      </c>
      <c r="I33" s="631" t="s">
        <v>189</v>
      </c>
      <c r="J33" s="632">
        <f>IF(ISNUMBER(Regressions!L7), Regressions!L7,0.0000000001)</f>
        <v>0</v>
      </c>
      <c r="K33" s="630">
        <f>IF(ISNUMBER(Regressions!M7), Regressions!M7,0.0000000001)</f>
        <v>100</v>
      </c>
      <c r="L33" s="630">
        <f>IF(ISNUMBER(Regressions!N7), Regressions!N7,0.0000000001)</f>
        <v>100</v>
      </c>
      <c r="M33" s="630">
        <f>IF(ISNUMBER(Regressions!O7), Regressions!O7,0.0000000001)</f>
        <v>100</v>
      </c>
      <c r="N33" s="630">
        <f>IF(ISNUMBER(Regressions!P7), Regressions!P7,0.0000000001)</f>
        <v>100</v>
      </c>
      <c r="O33" s="630">
        <f>IF(ISNUMBER(Regressions!Q7), Regressions!Q7,0.0000000001)</f>
        <v>100</v>
      </c>
      <c r="P33" s="633" t="s">
        <v>189</v>
      </c>
      <c r="Q33" s="632">
        <f>IF(ISNUMBER(Regressions!U7), Regressions!U7,0.0000000001)</f>
        <v>0</v>
      </c>
      <c r="R33" s="632">
        <f>IF(ISNUMBER(Regressions!V7), Regressions!V7,0.0000000001)</f>
        <v>100</v>
      </c>
      <c r="S33" s="630">
        <f>IF(ISNUMBER(Regressions!W7), Regressions!W7,0.0000000001)</f>
        <v>100</v>
      </c>
      <c r="T33" s="630">
        <f>IF(ISNUMBER(Regressions!X7), Regressions!X7,0.0000000001)</f>
        <v>100</v>
      </c>
      <c r="U33" s="630">
        <f>IF(ISNUMBER(Regressions!Y7), Regressions!Y7,0.0000000001)</f>
        <v>100</v>
      </c>
      <c r="V33" s="634">
        <f>IF(ISNUMBER(Regressions!Z7), Regressions!Z7,0.0000000001)</f>
        <v>100</v>
      </c>
    </row>
    <row xmlns:x14ac="http://schemas.microsoft.com/office/spreadsheetml/2009/9/ac" r="34" x14ac:dyDescent="0.2">
      <c r="B34" s="635" t="s">
        <v>252</v>
      </c>
    </row>
    <row xmlns:x14ac="http://schemas.microsoft.com/office/spreadsheetml/2009/9/ac" r="35" ht="6" customHeight="true" x14ac:dyDescent="0.2"/>
    <row xmlns:x14ac="http://schemas.microsoft.com/office/spreadsheetml/2009/9/ac" r="36" s="586" customFormat="true" ht="50.1" customHeight="true" x14ac:dyDescent="0.2">
      <c r="B36" s="636" t="s">
        <v>34</v>
      </c>
      <c r="C36" s="637" t="s">
        <v>277</v>
      </c>
      <c r="D36" s="637"/>
      <c r="E36" s="637"/>
      <c r="F36" s="637"/>
      <c r="G36" s="637"/>
      <c r="H36" s="637"/>
      <c r="I36" s="636" t="s">
        <v>34</v>
      </c>
      <c r="J36" s="638" t="s">
        <v>278</v>
      </c>
      <c r="K36" s="639"/>
      <c r="L36" s="639"/>
      <c r="M36" s="639"/>
      <c r="N36" s="639"/>
      <c r="O36" s="639"/>
      <c r="P36" s="636" t="s">
        <v>34</v>
      </c>
      <c r="Q36" s="640" t="s">
        <v>279</v>
      </c>
      <c r="R36" s="640"/>
      <c r="S36" s="640"/>
      <c r="T36" s="640"/>
      <c r="U36" s="640"/>
      <c r="V36" s="640"/>
    </row>
    <row xmlns:x14ac="http://schemas.microsoft.com/office/spreadsheetml/2009/9/ac" r="37" ht="50.1" customHeight="true" x14ac:dyDescent="0.2">
      <c r="B37" s="636" t="s">
        <v>35</v>
      </c>
      <c r="C37" s="641" t="s">
        <v>280</v>
      </c>
      <c r="D37" s="641"/>
      <c r="E37" s="641"/>
      <c r="F37" s="641"/>
      <c r="G37" s="641"/>
      <c r="H37" s="641"/>
      <c r="I37" s="636" t="s">
        <v>35</v>
      </c>
      <c r="J37" s="641" t="s">
        <v>281</v>
      </c>
      <c r="K37" s="641"/>
      <c r="L37" s="641"/>
      <c r="M37" s="641"/>
      <c r="N37" s="641"/>
      <c r="O37" s="641"/>
      <c r="P37" s="636" t="s">
        <v>35</v>
      </c>
      <c r="Q37" s="641" t="s">
        <v>282</v>
      </c>
      <c r="R37" s="641"/>
      <c r="S37" s="641"/>
      <c r="T37" s="641"/>
      <c r="U37" s="641"/>
      <c r="V37" s="641"/>
    </row>
    <row xmlns:x14ac="http://schemas.microsoft.com/office/spreadsheetml/2009/9/ac" r="38" ht="50.1" customHeight="true" x14ac:dyDescent="0.2">
      <c r="B38" s="636" t="s">
        <v>36</v>
      </c>
      <c r="C38" s="642" t="s">
        <v>283</v>
      </c>
      <c r="D38" s="642"/>
      <c r="E38" s="642"/>
      <c r="F38" s="642"/>
      <c r="G38" s="642"/>
      <c r="H38" s="642"/>
      <c r="I38" s="636" t="s">
        <v>36</v>
      </c>
      <c r="J38" s="642" t="s">
        <v>284</v>
      </c>
      <c r="K38" s="642"/>
      <c r="L38" s="642"/>
      <c r="M38" s="642"/>
      <c r="N38" s="642"/>
      <c r="O38" s="642"/>
      <c r="P38" s="636" t="s">
        <v>36</v>
      </c>
      <c r="Q38" s="642" t="s">
        <v>285</v>
      </c>
      <c r="R38" s="642"/>
      <c r="S38" s="642"/>
      <c r="T38" s="642"/>
      <c r="U38" s="642"/>
      <c r="V38" s="642"/>
    </row>
    <row xmlns:x14ac="http://schemas.microsoft.com/office/spreadsheetml/2009/9/ac" r="39" ht="50.1" customHeight="true" x14ac:dyDescent="0.2">
      <c r="B39" s="636" t="s">
        <v>189</v>
      </c>
      <c r="C39" s="643" t="s">
        <v>286</v>
      </c>
      <c r="D39" s="643"/>
      <c r="E39" s="643"/>
      <c r="F39" s="643"/>
      <c r="G39" s="643"/>
      <c r="H39" s="643"/>
      <c r="I39" s="636" t="s">
        <v>189</v>
      </c>
      <c r="J39" s="643" t="s">
        <v>286</v>
      </c>
      <c r="K39" s="643"/>
      <c r="L39" s="643"/>
      <c r="M39" s="643"/>
      <c r="N39" s="643"/>
      <c r="O39" s="643"/>
      <c r="P39" s="636" t="s">
        <v>189</v>
      </c>
      <c r="Q39" s="643" t="s">
        <v>286</v>
      </c>
      <c r="R39" s="643"/>
      <c r="S39" s="643"/>
      <c r="T39" s="643"/>
      <c r="U39" s="643"/>
      <c r="V39" s="64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142</v>
      </c>
    </row>
    <row xmlns:x14ac="http://schemas.microsoft.com/office/spreadsheetml/2009/9/ac" r="3" s="33" customFormat="true" ht="15.75" x14ac:dyDescent="0.25">
      <c r="A3" s="32"/>
    </row>
    <row xmlns:x14ac="http://schemas.microsoft.com/office/spreadsheetml/2009/9/ac" r="4" s="33" customFormat="true" x14ac:dyDescent="0.2">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xmlns:x14ac="http://schemas.microsoft.com/office/spreadsheetml/2009/9/ac" r="5" s="33" customFormat="true"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row>
    <row xmlns:x14ac="http://schemas.microsoft.com/office/spreadsheetml/2009/9/ac" r="6" s="33" customFormat="true" x14ac:dyDescent="0.2">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xmlns:x14ac="http://schemas.microsoft.com/office/spreadsheetml/2009/9/ac" r="7" s="33" customFormat="true" x14ac:dyDescent="0.2">
      <c r="A7" s="9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row>
    <row xmlns:x14ac="http://schemas.microsoft.com/office/spreadsheetml/2009/9/ac" r="8" s="33" customFormat="true" x14ac:dyDescent="0.2">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row>
    <row xmlns:x14ac="http://schemas.microsoft.com/office/spreadsheetml/2009/9/ac" r="9" s="33" customFormat="true" x14ac:dyDescent="0.2">
      <c r="A9" s="98"/>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row>
    <row xmlns:x14ac="http://schemas.microsoft.com/office/spreadsheetml/2009/9/ac" r="10" s="33" customFormat="true" x14ac:dyDescent="0.2">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row>
    <row xmlns:x14ac="http://schemas.microsoft.com/office/spreadsheetml/2009/9/ac" r="11" s="33" customFormat="true" x14ac:dyDescent="0.2">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row>
    <row xmlns:x14ac="http://schemas.microsoft.com/office/spreadsheetml/2009/9/ac" r="12" s="33" customFormat="true" x14ac:dyDescent="0.2">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row>
    <row xmlns:x14ac="http://schemas.microsoft.com/office/spreadsheetml/2009/9/ac" r="13" s="33" customFormat="true" x14ac:dyDescent="0.2">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row>
    <row xmlns:x14ac="http://schemas.microsoft.com/office/spreadsheetml/2009/9/ac" r="14" s="33" customFormat="true" x14ac:dyDescent="0.2">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row>
    <row xmlns:x14ac="http://schemas.microsoft.com/office/spreadsheetml/2009/9/ac" r="15" s="33" customFormat="true" x14ac:dyDescent="0.2">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row>
    <row xmlns:x14ac="http://schemas.microsoft.com/office/spreadsheetml/2009/9/ac" r="16" s="33" customFormat="true" x14ac:dyDescent="0.2">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row>
    <row xmlns:x14ac="http://schemas.microsoft.com/office/spreadsheetml/2009/9/ac" r="17" s="33" customFormat="true" x14ac:dyDescent="0.2">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row>
    <row xmlns:x14ac="http://schemas.microsoft.com/office/spreadsheetml/2009/9/ac" r="18" s="33" customFormat="true" x14ac:dyDescent="0.2">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row>
    <row xmlns:x14ac="http://schemas.microsoft.com/office/spreadsheetml/2009/9/ac" r="19" s="33" customFormat="true" x14ac:dyDescent="0.2">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row>
    <row xmlns:x14ac="http://schemas.microsoft.com/office/spreadsheetml/2009/9/ac" r="20" s="33" customFormat="true" x14ac:dyDescent="0.2">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row>
    <row xmlns:x14ac="http://schemas.microsoft.com/office/spreadsheetml/2009/9/ac" r="21" s="33" customFormat="true" x14ac:dyDescent="0.2">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row>
    <row xmlns:x14ac="http://schemas.microsoft.com/office/spreadsheetml/2009/9/ac" r="22" s="33" customFormat="true" x14ac:dyDescent="0.2">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row>
    <row xmlns:x14ac="http://schemas.microsoft.com/office/spreadsheetml/2009/9/ac" r="23" s="33" customFormat="true" x14ac:dyDescent="0.2">
      <c r="A23" s="31" t="s">
        <v>252</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252</v>
      </c>
      <c r="B44" s="31"/>
    </row>
    <row xmlns:x14ac="http://schemas.microsoft.com/office/spreadsheetml/2009/9/ac" r="45" s="33" customFormat="true" x14ac:dyDescent="0.2"/>
    <row xmlns:x14ac="http://schemas.microsoft.com/office/spreadsheetml/2009/9/ac" r="46" s="33" customFormat="true" x14ac:dyDescent="0.2">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row>
    <row xmlns:x14ac="http://schemas.microsoft.com/office/spreadsheetml/2009/9/ac" r="47" s="33" customFormat="true" x14ac:dyDescent="0.2">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row>
    <row xmlns:x14ac="http://schemas.microsoft.com/office/spreadsheetml/2009/9/ac" r="48" s="33" customFormat="true" x14ac:dyDescent="0.2">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row>
    <row xmlns:x14ac="http://schemas.microsoft.com/office/spreadsheetml/2009/9/ac" r="49" s="33" customFormat="true" x14ac:dyDescent="0.2">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row>
    <row xmlns:x14ac="http://schemas.microsoft.com/office/spreadsheetml/2009/9/ac" r="50" s="33" customFormat="true" x14ac:dyDescent="0.2">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row>
    <row xmlns:x14ac="http://schemas.microsoft.com/office/spreadsheetml/2009/9/ac" r="51" s="33" customFormat="true" x14ac:dyDescent="0.2">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row>
    <row xmlns:x14ac="http://schemas.microsoft.com/office/spreadsheetml/2009/9/ac" r="52" s="33" customFormat="true" x14ac:dyDescent="0.2">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row>
    <row xmlns:x14ac="http://schemas.microsoft.com/office/spreadsheetml/2009/9/ac" r="53" s="33" customFormat="true" x14ac:dyDescent="0.2">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row>
    <row xmlns:x14ac="http://schemas.microsoft.com/office/spreadsheetml/2009/9/ac" r="54" s="33" customFormat="true" x14ac:dyDescent="0.2">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row>
    <row xmlns:x14ac="http://schemas.microsoft.com/office/spreadsheetml/2009/9/ac" r="55" s="33" customFormat="true" x14ac:dyDescent="0.2">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row>
    <row xmlns:x14ac="http://schemas.microsoft.com/office/spreadsheetml/2009/9/ac" r="56" s="33" customFormat="true" x14ac:dyDescent="0.2">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row>
    <row xmlns:x14ac="http://schemas.microsoft.com/office/spreadsheetml/2009/9/ac" r="57" s="33" customFormat="true" x14ac:dyDescent="0.2">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row>
    <row xmlns:x14ac="http://schemas.microsoft.com/office/spreadsheetml/2009/9/ac" r="58" s="33" customFormat="true" x14ac:dyDescent="0.2">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row>
    <row xmlns:x14ac="http://schemas.microsoft.com/office/spreadsheetml/2009/9/ac" r="59" s="33" customFormat="true" x14ac:dyDescent="0.2">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row>
    <row xmlns:x14ac="http://schemas.microsoft.com/office/spreadsheetml/2009/9/ac" r="60" s="33" customFormat="true" x14ac:dyDescent="0.2">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row>
    <row xmlns:x14ac="http://schemas.microsoft.com/office/spreadsheetml/2009/9/ac" r="61" s="33" customFormat="true" x14ac:dyDescent="0.2">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row>
    <row xmlns:x14ac="http://schemas.microsoft.com/office/spreadsheetml/2009/9/ac" r="62" s="33" customFormat="true" x14ac:dyDescent="0.2">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row>
    <row xmlns:x14ac="http://schemas.microsoft.com/office/spreadsheetml/2009/9/ac" r="63" s="33" customFormat="true" x14ac:dyDescent="0.2">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row>
    <row xmlns:x14ac="http://schemas.microsoft.com/office/spreadsheetml/2009/9/ac" r="64" s="33" customFormat="true"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row>
    <row xmlns:x14ac="http://schemas.microsoft.com/office/spreadsheetml/2009/9/ac" r="65" s="33" customFormat="true" x14ac:dyDescent="0.2">
      <c r="A65" s="31" t="s">
        <v>252</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87</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30" t="s">
        <v>25</v>
      </c>
      <c r="E4" s="131" t="s">
        <v>19</v>
      </c>
      <c r="F4" s="132" t="s">
        <v>107</v>
      </c>
      <c r="G4" s="130" t="s">
        <v>25</v>
      </c>
      <c r="H4" s="131" t="s">
        <v>19</v>
      </c>
      <c r="I4" s="132" t="s">
        <v>107</v>
      </c>
      <c r="J4" s="130" t="s">
        <v>25</v>
      </c>
      <c r="K4" s="131" t="s">
        <v>19</v>
      </c>
      <c r="L4" s="132" t="s">
        <v>107</v>
      </c>
      <c r="M4" s="130" t="s">
        <v>25</v>
      </c>
      <c r="N4" s="131" t="s">
        <v>19</v>
      </c>
      <c r="O4" s="132" t="s">
        <v>107</v>
      </c>
      <c r="P4" s="130" t="s">
        <v>25</v>
      </c>
      <c r="Q4" s="131" t="s">
        <v>19</v>
      </c>
      <c r="R4" s="132" t="s">
        <v>107</v>
      </c>
      <c r="S4" s="130" t="s">
        <v>25</v>
      </c>
      <c r="T4" s="131" t="s">
        <v>19</v>
      </c>
      <c r="U4" s="133" t="s">
        <v>107</v>
      </c>
      <c r="V4" s="134" t="s">
        <v>25</v>
      </c>
      <c r="W4" s="135" t="s">
        <v>19</v>
      </c>
      <c r="X4" s="135" t="s">
        <v>21</v>
      </c>
      <c r="Y4" s="135" t="s">
        <v>29</v>
      </c>
      <c r="Z4" s="137" t="s">
        <v>108</v>
      </c>
      <c r="AA4" s="134" t="s">
        <v>25</v>
      </c>
      <c r="AB4" s="135" t="s">
        <v>19</v>
      </c>
      <c r="AC4" s="135" t="s">
        <v>21</v>
      </c>
      <c r="AD4" s="135" t="s">
        <v>29</v>
      </c>
      <c r="AE4" s="137" t="s">
        <v>108</v>
      </c>
      <c r="AF4" s="134" t="s">
        <v>25</v>
      </c>
      <c r="AG4" s="135" t="s">
        <v>19</v>
      </c>
      <c r="AH4" s="135" t="s">
        <v>21</v>
      </c>
      <c r="AI4" s="135" t="s">
        <v>29</v>
      </c>
      <c r="AJ4" s="137" t="s">
        <v>108</v>
      </c>
      <c r="AK4" s="134" t="s">
        <v>25</v>
      </c>
      <c r="AL4" s="135" t="s">
        <v>19</v>
      </c>
      <c r="AM4" s="135" t="s">
        <v>21</v>
      </c>
      <c r="AN4" s="135" t="s">
        <v>29</v>
      </c>
      <c r="AO4" s="137" t="s">
        <v>108</v>
      </c>
      <c r="AP4" s="134" t="s">
        <v>25</v>
      </c>
      <c r="AQ4" s="135" t="s">
        <v>19</v>
      </c>
      <c r="AR4" s="135" t="s">
        <v>21</v>
      </c>
      <c r="AS4" s="135" t="s">
        <v>29</v>
      </c>
      <c r="AT4" s="137" t="s">
        <v>108</v>
      </c>
      <c r="AU4" s="134" t="s">
        <v>25</v>
      </c>
      <c r="AV4" s="135" t="s">
        <v>19</v>
      </c>
      <c r="AW4" s="135" t="s">
        <v>21</v>
      </c>
      <c r="AX4" s="135" t="s">
        <v>29</v>
      </c>
      <c r="AY4" s="138" t="s">
        <v>108</v>
      </c>
      <c r="AZ4" s="139" t="s">
        <v>25</v>
      </c>
      <c r="BA4" s="140" t="s">
        <v>126</v>
      </c>
      <c r="BB4" s="141" t="s">
        <v>128</v>
      </c>
      <c r="BC4" s="139" t="s">
        <v>25</v>
      </c>
      <c r="BD4" s="140" t="s">
        <v>126</v>
      </c>
      <c r="BE4" s="141" t="s">
        <v>128</v>
      </c>
      <c r="BF4" s="139" t="s">
        <v>25</v>
      </c>
      <c r="BG4" s="140" t="s">
        <v>126</v>
      </c>
      <c r="BH4" s="141" t="s">
        <v>128</v>
      </c>
      <c r="BI4" s="139" t="s">
        <v>25</v>
      </c>
      <c r="BJ4" s="140" t="s">
        <v>126</v>
      </c>
      <c r="BK4" s="141" t="s">
        <v>128</v>
      </c>
      <c r="BL4" s="139" t="s">
        <v>25</v>
      </c>
      <c r="BM4" s="140" t="s">
        <v>126</v>
      </c>
      <c r="BN4" s="141" t="s">
        <v>128</v>
      </c>
      <c r="BO4" s="139" t="s">
        <v>25</v>
      </c>
      <c r="BP4" s="140" t="s">
        <v>126</v>
      </c>
      <c r="BQ4" s="141" t="s">
        <v>128</v>
      </c>
    </row>
    <row xmlns:x14ac="http://schemas.microsoft.com/office/spreadsheetml/2009/9/ac" r="5" ht="48" hidden="true" x14ac:dyDescent="0.2">
      <c r="A5" s="43" t="s">
        <v>39</v>
      </c>
      <c r="B5" s="43" t="s">
        <v>40</v>
      </c>
      <c r="C5" s="43" t="s">
        <v>41</v>
      </c>
      <c r="D5" s="130" t="s">
        <v>120</v>
      </c>
      <c r="E5" s="131" t="s">
        <v>42</v>
      </c>
      <c r="F5" s="132" t="s">
        <v>170</v>
      </c>
      <c r="G5" s="130" t="s">
        <v>121</v>
      </c>
      <c r="H5" s="131" t="s">
        <v>43</v>
      </c>
      <c r="I5" s="132" t="s">
        <v>171</v>
      </c>
      <c r="J5" s="130" t="s">
        <v>122</v>
      </c>
      <c r="K5" s="131" t="s">
        <v>44</v>
      </c>
      <c r="L5" s="132" t="s">
        <v>172</v>
      </c>
      <c r="M5" s="130" t="s">
        <v>123</v>
      </c>
      <c r="N5" s="131" t="s">
        <v>84</v>
      </c>
      <c r="O5" s="132" t="s">
        <v>173</v>
      </c>
      <c r="P5" s="130" t="s">
        <v>124</v>
      </c>
      <c r="Q5" s="131" t="s">
        <v>85</v>
      </c>
      <c r="R5" s="132" t="s">
        <v>174</v>
      </c>
      <c r="S5" s="130" t="s">
        <v>125</v>
      </c>
      <c r="T5" s="131" t="s">
        <v>86</v>
      </c>
      <c r="U5" s="133" t="s">
        <v>175</v>
      </c>
      <c r="V5" s="134" t="s">
        <v>114</v>
      </c>
      <c r="W5" s="135" t="s">
        <v>45</v>
      </c>
      <c r="X5" s="136" t="s">
        <v>63</v>
      </c>
      <c r="Y5" s="136" t="s">
        <v>64</v>
      </c>
      <c r="Z5" s="137" t="s">
        <v>176</v>
      </c>
      <c r="AA5" s="134" t="s">
        <v>115</v>
      </c>
      <c r="AB5" s="135" t="s">
        <v>46</v>
      </c>
      <c r="AC5" s="136" t="s">
        <v>65</v>
      </c>
      <c r="AD5" s="136" t="s">
        <v>66</v>
      </c>
      <c r="AE5" s="137" t="s">
        <v>177</v>
      </c>
      <c r="AF5" s="134" t="s">
        <v>116</v>
      </c>
      <c r="AG5" s="135" t="s">
        <v>47</v>
      </c>
      <c r="AH5" s="136" t="s">
        <v>67</v>
      </c>
      <c r="AI5" s="136" t="s">
        <v>68</v>
      </c>
      <c r="AJ5" s="137" t="s">
        <v>178</v>
      </c>
      <c r="AK5" s="134" t="s">
        <v>117</v>
      </c>
      <c r="AL5" s="135" t="s">
        <v>69</v>
      </c>
      <c r="AM5" s="136" t="s">
        <v>70</v>
      </c>
      <c r="AN5" s="136" t="s">
        <v>71</v>
      </c>
      <c r="AO5" s="137" t="s">
        <v>179</v>
      </c>
      <c r="AP5" s="134" t="s">
        <v>118</v>
      </c>
      <c r="AQ5" s="135" t="s">
        <v>72</v>
      </c>
      <c r="AR5" s="136" t="s">
        <v>73</v>
      </c>
      <c r="AS5" s="136" t="s">
        <v>74</v>
      </c>
      <c r="AT5" s="137" t="s">
        <v>180</v>
      </c>
      <c r="AU5" s="134" t="s">
        <v>119</v>
      </c>
      <c r="AV5" s="135" t="s">
        <v>75</v>
      </c>
      <c r="AW5" s="136" t="s">
        <v>76</v>
      </c>
      <c r="AX5" s="136" t="s">
        <v>77</v>
      </c>
      <c r="AY5" s="138" t="s">
        <v>181</v>
      </c>
      <c r="AZ5" s="139" t="s">
        <v>78</v>
      </c>
      <c r="BA5" s="140" t="s">
        <v>100</v>
      </c>
      <c r="BB5" s="141" t="s">
        <v>182</v>
      </c>
      <c r="BC5" s="139" t="s">
        <v>83</v>
      </c>
      <c r="BD5" s="140" t="s">
        <v>101</v>
      </c>
      <c r="BE5" s="141" t="s">
        <v>183</v>
      </c>
      <c r="BF5" s="139" t="s">
        <v>82</v>
      </c>
      <c r="BG5" s="140" t="s">
        <v>102</v>
      </c>
      <c r="BH5" s="141" t="s">
        <v>184</v>
      </c>
      <c r="BI5" s="139" t="s">
        <v>81</v>
      </c>
      <c r="BJ5" s="140" t="s">
        <v>103</v>
      </c>
      <c r="BK5" s="141" t="s">
        <v>185</v>
      </c>
      <c r="BL5" s="139" t="s">
        <v>80</v>
      </c>
      <c r="BM5" s="140" t="s">
        <v>104</v>
      </c>
      <c r="BN5" s="141" t="s">
        <v>186</v>
      </c>
      <c r="BO5" s="139" t="s">
        <v>79</v>
      </c>
      <c r="BP5" s="140" t="s">
        <v>105</v>
      </c>
      <c r="BQ5" s="141" t="s">
        <v>187</v>
      </c>
    </row>
    <row xmlns:x14ac="http://schemas.microsoft.com/office/spreadsheetml/2009/9/ac" r="6" x14ac:dyDescent="0.2">
      <c r="A6" s="336" t="str">
        <f>+RIGHT('Data Summary'!A6,LEN('Data Summary'!A6)-9)</f>
        <v>SUR</v>
      </c>
      <c r="B6" s="36" t="str">
        <f>+IF(ISTEXT('Data Summary'!B6),'Data Summary'!B6,"")</f>
        <v>Survey</v>
      </c>
      <c r="C6" s="335">
        <f>+VALUE('Data Summary'!C6)</f>
        <v>2016</v>
      </c>
      <c r="D6" s="95" t="e">
        <f>+IF(AND(ISNUMBER('Water Data'!D4),'Data Summary'!BS6="Yes"),100-'Water Data'!D4,NA())</f>
        <v>#N/A</v>
      </c>
      <c r="E6" s="95" t="e">
        <f>+IF(AND(ISNUMBER('Water Data'!D6),'Data Summary'!BT6="Yes"),'Water Data'!D6,NA())</f>
        <v>#N/A</v>
      </c>
      <c r="F6" s="95" t="e">
        <f>+IF(AND(ISNUMBER('Water Data'!D9),'Data Summary'!BU6="Yes"),'Water Data'!D9,NA())</f>
        <v>#N/A</v>
      </c>
      <c r="G6" s="95" t="e">
        <f>+IF(AND(ISNUMBER('Water Data'!E4),'Data Summary'!BV6="Yes"),100-'Water Data'!E4,NA())</f>
        <v>#N/A</v>
      </c>
      <c r="H6" s="95" t="e">
        <f>+IF(AND(ISNUMBER('Water Data'!E6),'Data Summary'!BW6="Yes"),'Water Data'!E6,NA())</f>
        <v>#N/A</v>
      </c>
      <c r="I6" s="95" t="e">
        <f>+IF(AND(ISNUMBER('Water Data'!E9),'Data Summary'!BX6="Yes"),'Water Data'!E9,NA())</f>
        <v>#N/A</v>
      </c>
      <c r="J6" s="95" t="e">
        <f>+IF(AND(ISNUMBER('Water Data'!F4),'Data Summary'!BY6="Yes"),100-'Water Data'!F4,NA())</f>
        <v>#N/A</v>
      </c>
      <c r="K6" s="95" t="e">
        <f>+IF(AND(ISNUMBER('Water Data'!F6),'Data Summary'!BZ6="Yes"),'Water Data'!F6,NA())</f>
        <v>#N/A</v>
      </c>
      <c r="L6" s="95" t="e">
        <f>+IF(AND(ISNUMBER('Water Data'!F9),'Data Summary'!CA6="Yes"),'Water Data'!F9,NA())</f>
        <v>#N/A</v>
      </c>
      <c r="M6" s="95" t="e">
        <f>+IF(AND(ISNUMBER('Water Data'!G4),'Data Summary'!CB6="Yes"),100-'Water Data'!G4,NA())</f>
        <v>#N/A</v>
      </c>
      <c r="N6" s="95" t="e">
        <f>+IF(AND(ISNUMBER('Water Data'!G6),'Data Summary'!CC6="Yes"),'Water Data'!G6,NA())</f>
        <v>#N/A</v>
      </c>
      <c r="O6" s="95" t="e">
        <f>+IF(AND(ISNUMBER('Water Data'!G9),'Data Summary'!CD6="Yes"),'Water Data'!G9,NA())</f>
        <v>#N/A</v>
      </c>
      <c r="P6" s="95" t="e">
        <f>+IF(AND(ISNUMBER('Water Data'!H4),'Data Summary'!CE6="Yes"),100-'Water Data'!H4,NA())</f>
        <v>#N/A</v>
      </c>
      <c r="Q6" s="95" t="e">
        <f>+IF(AND(ISNUMBER('Water Data'!H6),'Data Summary'!CF6="Yes"),'Water Data'!H6,NA())</f>
        <v>#N/A</v>
      </c>
      <c r="R6" s="95" t="e">
        <f>+IF(AND(ISNUMBER('Water Data'!H9),'Data Summary'!CG6="Yes"),'Water Data'!H9,NA())</f>
        <v>#N/A</v>
      </c>
      <c r="S6" s="95" t="e">
        <f>+IF(AND(ISNUMBER('Water Data'!I4),'Data Summary'!CH6="Yes"),100-'Water Data'!I4,NA())</f>
        <v>#N/A</v>
      </c>
      <c r="T6" s="95" t="e">
        <f>+IF(AND(ISNUMBER('Water Data'!I6),'Data Summary'!CI6="Yes"),'Water Data'!I6,NA())</f>
        <v>#N/A</v>
      </c>
      <c r="U6" s="95" t="e">
        <f>+IF(AND(ISNUMBER('Water Data'!I9),'Data Summary'!CJ6="Yes"),'Water Data'!I9,NA())</f>
        <v>#N/A</v>
      </c>
      <c r="V6" s="96" t="e">
        <f>+IF(AND(ISNUMBER('Sanitation Data'!D4),'Data Summary'!CK6="Yes"),100-'Sanitation Data'!D4,NA())</f>
        <v>#N/A</v>
      </c>
      <c r="W6" s="96" t="e">
        <f>+IF(AND(ISNUMBER('Sanitation Data'!D6),'Data Summary'!CL6="Yes"),'Sanitation Data'!D6,NA())</f>
        <v>#N/A</v>
      </c>
      <c r="X6" s="96" t="e">
        <f>+IF(AND(ISNUMBER('Sanitation Data'!D10),'Data Summary'!CM6="Yes"),'Sanitation Data'!D10,NA())</f>
        <v>#N/A</v>
      </c>
      <c r="Y6" s="96" t="e">
        <f>+IF(AND(ISNUMBER('Sanitation Data'!D11),'Data Summary'!CN6="Yes"),'Sanitation Data'!D11,NA())</f>
        <v>#N/A</v>
      </c>
      <c r="Z6" s="96" t="e">
        <f>+IF(AND(ISNUMBER('Sanitation Data'!D12),'Data Summary'!CO6="Yes"),'Sanitation Data'!D12,NA())</f>
        <v>#N/A</v>
      </c>
      <c r="AA6" s="96" t="e">
        <f>+IF(AND(ISNUMBER('Sanitation Data'!E4),'Data Summary'!CP6="Yes"),100-'Sanitation Data'!E4,NA())</f>
        <v>#N/A</v>
      </c>
      <c r="AB6" s="96" t="e">
        <f>+IF(AND(ISNUMBER('Sanitation Data'!E6),'Data Summary'!CQ6="Yes"),'Sanitation Data'!E6,NA())</f>
        <v>#N/A</v>
      </c>
      <c r="AC6" s="96" t="e">
        <f>+IF(AND(ISNUMBER('Sanitation Data'!E10),'Data Summary'!CR6="Yes"),'Sanitation Data'!E10,NA())</f>
        <v>#N/A</v>
      </c>
      <c r="AD6" s="96" t="e">
        <f>+IF(AND(ISNUMBER('Sanitation Data'!E11),'Data Summary'!CS6="Yes"),'Sanitation Data'!E11,NA())</f>
        <v>#N/A</v>
      </c>
      <c r="AE6" s="96" t="e">
        <f>+IF(AND(ISNUMBER('Sanitation Data'!E12),'Data Summary'!CT6="Yes"),'Sanitation Data'!E12,NA())</f>
        <v>#N/A</v>
      </c>
      <c r="AF6" s="96" t="e">
        <f>+IF(AND(ISNUMBER('Sanitation Data'!F4),'Data Summary'!CU6="Yes"),100-'Sanitation Data'!F4,NA())</f>
        <v>#N/A</v>
      </c>
      <c r="AG6" s="96" t="e">
        <f>+IF(AND(ISNUMBER('Sanitation Data'!F6),'Data Summary'!CV6="Yes"),'Sanitation Data'!F6,NA())</f>
        <v>#N/A</v>
      </c>
      <c r="AH6" s="96" t="e">
        <f>+IF(AND(ISNUMBER('Sanitation Data'!F10),'Data Summary'!CW6="Yes"),'Sanitation Data'!F10,NA())</f>
        <v>#N/A</v>
      </c>
      <c r="AI6" s="96" t="e">
        <f>+IF(AND(ISNUMBER('Sanitation Data'!F11),'Data Summary'!CX6="Yes"),'Sanitation Data'!F11,NA())</f>
        <v>#N/A</v>
      </c>
      <c r="AJ6" s="96" t="e">
        <f>+IF(AND(ISNUMBER('Sanitation Data'!F12),'Data Summary'!CY6="Yes"),'Sanitation Data'!F12,NA())</f>
        <v>#N/A</v>
      </c>
      <c r="AK6" s="96" t="e">
        <f>+IF(AND(ISNUMBER('Sanitation Data'!G4),'Data Summary'!CZ6="Yes"),100-'Sanitation Data'!G4,NA())</f>
        <v>#N/A</v>
      </c>
      <c r="AL6" s="96" t="e">
        <f>+IF(AND(ISNUMBER('Sanitation Data'!G6),'Data Summary'!DA6="Yes"),'Sanitation Data'!G6,NA())</f>
        <v>#N/A</v>
      </c>
      <c r="AM6" s="96" t="e">
        <f>+IF(AND(ISNUMBER('Sanitation Data'!G10),'Data Summary'!DB6="Yes"),'Sanitation Data'!G10,NA())</f>
        <v>#N/A</v>
      </c>
      <c r="AN6" s="96" t="e">
        <f>+IF(AND(ISNUMBER('Sanitation Data'!G11),'Data Summary'!DC6="Yes"),'Sanitation Data'!G11,NA())</f>
        <v>#N/A</v>
      </c>
      <c r="AO6" s="96" t="e">
        <f>+IF(AND(ISNUMBER('Sanitation Data'!G12),'Data Summary'!DD6="Yes"),'Sanitation Data'!G12,NA())</f>
        <v>#N/A</v>
      </c>
      <c r="AP6" s="96" t="e">
        <f>+IF(AND(ISNUMBER('Sanitation Data'!H4),'Data Summary'!DE6="Yes"),100-'Sanitation Data'!H4,NA())</f>
        <v>#N/A</v>
      </c>
      <c r="AQ6" s="96" t="e">
        <f>+IF(AND(ISNUMBER('Sanitation Data'!H6),'Data Summary'!DF6="Yes"),'Sanitation Data'!H6,NA())</f>
        <v>#N/A</v>
      </c>
      <c r="AR6" s="96" t="e">
        <f>+IF(AND(ISNUMBER('Sanitation Data'!H10),'Data Summary'!DG6="Yes"),'Sanitation Data'!H10,NA())</f>
        <v>#N/A</v>
      </c>
      <c r="AS6" s="96" t="e">
        <f>+IF(AND(ISNUMBER('Sanitation Data'!H11),'Data Summary'!DH6="Yes"),'Sanitation Data'!H11,NA())</f>
        <v>#N/A</v>
      </c>
      <c r="AT6" s="96" t="e">
        <f>+IF(AND(ISNUMBER('Sanitation Data'!H12),'Data Summary'!DI6="Yes"),'Sanitation Data'!H12,NA())</f>
        <v>#N/A</v>
      </c>
      <c r="AU6" s="96" t="e">
        <f>+IF(AND(ISNUMBER('Sanitation Data'!I4),'Data Summary'!DJ6="Yes"),100-'Sanitation Data'!I4,NA())</f>
        <v>#N/A</v>
      </c>
      <c r="AV6" s="96" t="e">
        <f>+IF(AND(ISNUMBER('Sanitation Data'!I6),'Data Summary'!DK6="Yes"),'Sanitation Data'!I6,NA())</f>
        <v>#N/A</v>
      </c>
      <c r="AW6" s="96" t="e">
        <f>+IF(AND(ISNUMBER('Sanitation Data'!I10),'Data Summary'!DL6="Yes"),'Sanitation Data'!I10,NA())</f>
        <v>#N/A</v>
      </c>
      <c r="AX6" s="96" t="e">
        <f>+IF(AND(ISNUMBER('Sanitation Data'!I11),'Data Summary'!DM6="Yes"),'Sanitation Data'!I11,NA())</f>
        <v>#N/A</v>
      </c>
      <c r="AY6" s="96" t="e">
        <f>+IF(AND(ISNUMBER('Sanitation Data'!I12),'Data Summary'!DN6="Yes"),'Sanitation Data'!I12,NA())</f>
        <v>#N/A</v>
      </c>
      <c r="AZ6" s="97" t="e">
        <f>+IF(AND(ISNUMBER('Hygiene Data'!D5),'Data Summary'!DO6="Yes"),'Hygiene Data'!D5,NA())</f>
        <v>#N/A</v>
      </c>
      <c r="BA6" s="97" t="e">
        <f>+IF(AND(ISNUMBER('Hygiene Data'!D7),'Data Summary'!DP6="Yes"),'Hygiene Data'!D7,NA())</f>
        <v>#N/A</v>
      </c>
      <c r="BB6" s="97" t="e">
        <f>+IF(AND(ISNUMBER('Hygiene Data'!D9),'Data Summary'!DQ6="Yes"),'Hygiene Data'!D9,NA())</f>
        <v>#N/A</v>
      </c>
      <c r="BC6" s="97" t="e">
        <f>+IF(AND(ISNUMBER('Hygiene Data'!E5),'Data Summary'!DR6="Yes"),'Hygiene Data'!E5,NA())</f>
        <v>#N/A</v>
      </c>
      <c r="BD6" s="97" t="e">
        <f>+IF(AND(ISNUMBER('Hygiene Data'!E7),'Data Summary'!DS6="Yes"),'Hygiene Data'!E7,NA())</f>
        <v>#N/A</v>
      </c>
      <c r="BE6" s="97" t="e">
        <f>+IF(AND(ISNUMBER('Hygiene Data'!E9),'Data Summary'!DT6="Yes"),'Hygiene Data'!E9,NA())</f>
        <v>#N/A</v>
      </c>
      <c r="BF6" s="97" t="e">
        <f>+IF(AND(ISNUMBER('Hygiene Data'!F5),'Data Summary'!DU6="Yes"),'Hygiene Data'!F5,NA())</f>
        <v>#N/A</v>
      </c>
      <c r="BG6" s="97" t="e">
        <f>+IF(AND(ISNUMBER('Hygiene Data'!F7),'Data Summary'!DV6="Yes"),'Hygiene Data'!F7,NA())</f>
        <v>#N/A</v>
      </c>
      <c r="BH6" s="97" t="e">
        <f>+IF(AND(ISNUMBER('Hygiene Data'!F9),'Data Summary'!DW6="Yes"),'Hygiene Data'!F9,NA())</f>
        <v>#N/A</v>
      </c>
      <c r="BI6" s="97" t="e">
        <f>+IF(AND(ISNUMBER('Hygiene Data'!G5),'Data Summary'!DX6="Yes"),'Hygiene Data'!G5,NA())</f>
        <v>#N/A</v>
      </c>
      <c r="BJ6" s="97" t="e">
        <f>+IF(AND(ISNUMBER('Hygiene Data'!G7),'Data Summary'!DY6="Yes"),'Hygiene Data'!G7,NA())</f>
        <v>#N/A</v>
      </c>
      <c r="BK6" s="97" t="e">
        <f>+IF(AND(ISNUMBER('Hygiene Data'!G9),'Data Summary'!DZ6="Yes"),'Hygiene Data'!G9,NA())</f>
        <v>#N/A</v>
      </c>
      <c r="BL6" s="97" t="e">
        <f>+IF(AND(ISNUMBER('Hygiene Data'!H5),'Data Summary'!EA6="Yes"),'Hygiene Data'!H5,NA())</f>
        <v>#N/A</v>
      </c>
      <c r="BM6" s="97" t="e">
        <f>+IF(AND(ISNUMBER('Hygiene Data'!H7),'Data Summary'!EB6="Yes"),'Hygiene Data'!H7,NA())</f>
        <v>#N/A</v>
      </c>
      <c r="BN6" s="97" t="e">
        <f>+IF(AND(ISNUMBER('Hygiene Data'!H9),'Data Summary'!EC6="Yes"),'Hygiene Data'!H9,NA())</f>
        <v>#N/A</v>
      </c>
      <c r="BO6" s="97" t="e">
        <f>+IF(AND(ISNUMBER('Hygiene Data'!I5),'Data Summary'!ED6="Yes"),'Hygiene Data'!I5,NA())</f>
        <v>#N/A</v>
      </c>
      <c r="BP6" s="97" t="e">
        <f>+IF(AND(ISNUMBER('Hygiene Data'!I7),'Data Summary'!EE6="Yes"),'Hygiene Data'!I7,NA())</f>
        <v>#N/A</v>
      </c>
      <c r="BQ6" s="97" t="e">
        <f>+IF(AND(ISNUMBER('Hygiene Data'!I9),'Data Summary'!EF6="Yes"),'Hygiene Data'!I9,NA())</f>
        <v>#N/A</v>
      </c>
    </row>
    <row xmlns:x14ac="http://schemas.microsoft.com/office/spreadsheetml/2009/9/ac" r="7" x14ac:dyDescent="0.2">
      <c r="A7" s="336" t="str">
        <f ca="true">+RIGHT('Data Summary'!A7,LEN('Data Summary'!A7)-9)</f>
        <v>UIS</v>
      </c>
      <c r="B7" s="36" t="str">
        <f ca="true">+IF(ISTEXT('Data Summary'!B7),'Data Summary'!B7,"")</f>
        <v>Other</v>
      </c>
      <c r="C7" s="335">
        <f ca="true">+VALUE('Data Summary'!C7)</f>
        <v>2016</v>
      </c>
      <c r="D7" s="95" t="e">
        <f ca="true">+IF(AND(ISNUMBER(OFFSET('Water Data'!$D$4,0,10*ROW('Water Data'!D1))),'Data Summary'!BS7="Yes"),100-OFFSET('Water Data'!$D$4,0,10*ROW('Water Data'!D1)),NA())</f>
        <v>#N/A</v>
      </c>
      <c r="E7" s="95" t="e">
        <f ca="true">+IF(AND(ISNUMBER(OFFSET('Water Data'!$D$6,0,10*ROW('Water Data'!D1))),'Data Summary'!BT7="Yes"),OFFSET('Water Data'!$D$6,0,10*ROW('Water Data'!D1)),NA())</f>
        <v>#N/A</v>
      </c>
      <c r="F7" s="95">
        <f ca="true">+IF(AND(ISNUMBER(OFFSET('Water Data'!$D$9,0,10*ROW('Water Data'!D1))),'Data Summary'!BU7="Yes"),OFFSET('Water Data'!$D$9,0,10*ROW('Water Data'!D1)),NA())</f>
        <v>71.971488129704696</v>
      </c>
      <c r="G7" s="95" t="e">
        <f ca="true">+IF(AND(ISNUMBER(OFFSET('Water Data'!$E$4,0,10*ROW('Water Data'!E1))),'Data Summary'!BV7="Yes"),100-OFFSET('Water Data'!$E$4,0,10*ROW('Water Data'!E1)),NA())</f>
        <v>#N/A</v>
      </c>
      <c r="H7" s="95" t="e">
        <f ca="true">+IF(AND(ISNUMBER(OFFSET('Water Data'!$E$6,0,10*ROW('Water Data'!E1))),'Data Summary'!BW7="Yes"),OFFSET('Water Data'!$E$6,0,10*ROW('Water Data'!E1)),NA())</f>
        <v>#N/A</v>
      </c>
      <c r="I7" s="95" t="e">
        <f ca="true">+IF(AND(ISNUMBER(OFFSET('Water Data'!$E$9,0,10*ROW('Water Data'!E1))),'Data Summary'!BX7="Yes"),OFFSET('Water Data'!$E$9,0,10*ROW('Water Data'!E1)),NA())</f>
        <v>#N/A</v>
      </c>
      <c r="J7" s="95" t="e">
        <f ca="true">+IF(AND(ISNUMBER(OFFSET('Water Data'!$F$4,0,10*ROW('Water Data'!F1))),'Data Summary'!BY7="Yes"),100-OFFSET('Water Data'!$F$4,0,10*ROW('Water Data'!F1)),NA())</f>
        <v>#N/A</v>
      </c>
      <c r="K7" s="95" t="e">
        <f ca="true">+IF(AND(ISNUMBER(OFFSET('Water Data'!$F$6,0,10*ROW('Water Data'!F1))),'Data Summary'!BZ7="Yes"),OFFSET('Water Data'!$F$6,0,10*ROW('Water Data'!F1)),NA())</f>
        <v>#N/A</v>
      </c>
      <c r="L7" s="95" t="e">
        <f ca="true">+IF(AND(ISNUMBER(OFFSET('Water Data'!$F$9,0,10*ROW('Water Data'!F1))),'Data Summary'!CA7="Yes"),OFFSET('Water Data'!$F$9,0,10*ROW('Water Data'!F1)),NA())</f>
        <v>#N/A</v>
      </c>
      <c r="M7" s="95" t="e">
        <f ca="true">+IF(AND(ISNUMBER(OFFSET('Water Data'!$G$4,0,10*ROW('Water Data'!G1))),'Data Summary'!CB7="Yes"),100-OFFSET('Water Data'!$G$4,0,10*ROW('Water Data'!G1)),NA())</f>
        <v>#N/A</v>
      </c>
      <c r="N7" s="95" t="e">
        <f ca="true">+IF(AND(ISNUMBER(OFFSET('Water Data'!$G$6,0,10*ROW('Water Data'!G1))),'Data Summary'!CC7="Yes"),OFFSET('Water Data'!$G$6,0,10*ROW('Water Data'!G1)),NA())</f>
        <v>#N/A</v>
      </c>
      <c r="O7" s="95" t="e">
        <f ca="true">+IF(AND(ISNUMBER(OFFSET('Water Data'!$G$9,0,10*ROW('Water Data'!G1))),'Data Summary'!CD7="Yes"),OFFSET('Water Data'!$G$9,0,10*ROW('Water Data'!G1)),NA())</f>
        <v>#N/A</v>
      </c>
      <c r="P7" s="95" t="e">
        <f ca="true">+IF(AND(ISNUMBER(OFFSET('Water Data'!$H$4,0,10*ROW('Water Data'!H1))),'Data Summary'!CE7="Yes"),100-OFFSET('Water Data'!$H$4,0,10*ROW('Water Data'!H1)),NA())</f>
        <v>#N/A</v>
      </c>
      <c r="Q7" s="95" t="e">
        <f ca="true">+IF(AND(ISNUMBER(OFFSET('Water Data'!$H$6,0,10*ROW('Water Data'!H1))),'Data Summary'!CF7="Yes"),OFFSET('Water Data'!$H$6,0,10*ROW('Water Data'!H1)),NA())</f>
        <v>#N/A</v>
      </c>
      <c r="R7" s="95">
        <f ca="true">+IF(AND(ISNUMBER(OFFSET('Water Data'!$H$9,0,10*ROW('Water Data'!H1))),'Data Summary'!CG7="Yes"),OFFSET('Water Data'!$H$9,0,10*ROW('Water Data'!H1)),NA())</f>
        <v>63.404000000000003</v>
      </c>
      <c r="S7" s="95" t="e">
        <f ca="true">+IF(AND(ISNUMBER(OFFSET('Water Data'!$I$4,0,10*ROW('Water Data'!I1))),'Data Summary'!CH7="Yes"),100-OFFSET('Water Data'!$I$4,0,10*ROW('Water Data'!I1)),NA())</f>
        <v>#N/A</v>
      </c>
      <c r="T7" s="95" t="e">
        <f ca="true">+IF(AND(ISNUMBER(OFFSET('Water Data'!$I$6,0,10*ROW('Water Data'!I1))),'Data Summary'!CI7="Yes"),OFFSET('Water Data'!$I$6,0,10*ROW('Water Data'!I1)),NA())</f>
        <v>#N/A</v>
      </c>
      <c r="U7" s="95">
        <f ca="true">+IF(AND(ISNUMBER(OFFSET('Water Data'!$I$9,0,10*ROW('Water Data'!I1))),'Data Summary'!CJ7="Yes"),OFFSET('Water Data'!$I$9,0,10*ROW('Water Data'!I1)),NA())</f>
        <v>91.48</v>
      </c>
      <c r="V7" s="96" t="e">
        <f ca="true">+IF(AND(ISNUMBER(OFFSET('Sanitation Data'!$D$4,0,10*ROW('Sanitation Data'!D1))),'Data Summary'!CK7="Yes"),100-OFFSET('Sanitation Data'!$D$4,0,10*ROW('Sanitation Data'!D1)),NA())</f>
        <v>#N/A</v>
      </c>
      <c r="W7" s="96" t="e">
        <f ca="true">+IF(AND(ISNUMBER(OFFSET('Sanitation Data'!$D$6,0,10*ROW('Sanitation Data'!D1))),'Data Summary'!CL7="Yes"),OFFSET('Sanitation Data'!$D$6,0,10*ROW('Sanitation Data'!D1)),NA())</f>
        <v>#N/A</v>
      </c>
      <c r="X7" s="96" t="e">
        <f ca="true">+IF(AND(ISNUMBER(OFFSET('Sanitation Data'!$D$10,0,10*ROW('Sanitation Data'!D1))),'Data Summary'!CM7="Yes"),OFFSET('Sanitation Data'!$D$10,0,10*ROW('Sanitation Data'!D1)),NA())</f>
        <v>#N/A</v>
      </c>
      <c r="Y7" s="96" t="e">
        <f ca="true">+IF(AND(ISNUMBER(OFFSET('Sanitation Data'!$D$11,0,10*ROW('Sanitation Data'!D1))),'Data Summary'!CN7="Yes"),OFFSET('Sanitation Data'!$D$11,0,10*ROW('Sanitation Data'!D1)),NA())</f>
        <v>#N/A</v>
      </c>
      <c r="Z7" s="96">
        <f ca="true">+IF(AND(ISNUMBER(OFFSET('Sanitation Data'!$D$12,0,10*ROW('Sanitation Data'!D1))),'Data Summary'!CO7="Yes"),OFFSET('Sanitation Data'!$D$12,0,10*ROW('Sanitation Data'!D1)),NA())</f>
        <v>73.72849506658946</v>
      </c>
      <c r="AA7" s="96" t="e">
        <f ca="true">+IF(AND(ISNUMBER(OFFSET('Sanitation Data'!$E$4,0,10*ROW('Sanitation Data'!E1))),'Data Summary'!CP7="Yes"),100-OFFSET('Sanitation Data'!$E$4,0,10*ROW('Sanitation Data'!E1)),NA())</f>
        <v>#N/A</v>
      </c>
      <c r="AB7" s="96" t="e">
        <f ca="true">+IF(AND(ISNUMBER(OFFSET('Sanitation Data'!$E$6,0,10*ROW('Sanitation Data'!E1))),'Data Summary'!CQ7="Yes"),OFFSET('Sanitation Data'!$E$6,0,10*ROW('Sanitation Data'!E1)),NA())</f>
        <v>#N/A</v>
      </c>
      <c r="AC7" s="96" t="e">
        <f ca="true">+IF(AND(ISNUMBER(OFFSET('Sanitation Data'!$E$10,0,10*ROW('Sanitation Data'!E1))),'Data Summary'!CR7="Yes"),OFFSET('Sanitation Data'!$E$10,0,10*ROW('Sanitation Data'!E1)),NA())</f>
        <v>#N/A</v>
      </c>
      <c r="AD7" s="96" t="e">
        <f ca="true">+IF(AND(ISNUMBER(OFFSET('Sanitation Data'!$E$11,0,10*ROW('Sanitation Data'!E1))),'Data Summary'!CS7="Yes"),OFFSET('Sanitation Data'!$E$11,0,10*ROW('Sanitation Data'!E1)),NA())</f>
        <v>#N/A</v>
      </c>
      <c r="AE7" s="96" t="e">
        <f ca="true">+IF(AND(ISNUMBER(OFFSET('Sanitation Data'!$E$12,0,10*ROW('Sanitation Data'!E1))),'Data Summary'!CT7="Yes"),OFFSET('Sanitation Data'!$E$12,0,10*ROW('Sanitation Data'!E1)),NA())</f>
        <v>#N/A</v>
      </c>
      <c r="AF7" s="96" t="e">
        <f ca="true">+IF(AND(ISNUMBER(OFFSET('Sanitation Data'!$F$4,0,10*ROW('Sanitation Data'!F1))),'Data Summary'!CU7="Yes"),100-OFFSET('Sanitation Data'!$F$4,0,10*ROW('Sanitation Data'!F1)),NA())</f>
        <v>#N/A</v>
      </c>
      <c r="AG7" s="96" t="e">
        <f ca="true">+IF(AND(ISNUMBER(OFFSET('Sanitation Data'!$F$6,0,10*ROW('Sanitation Data'!F1))),'Data Summary'!CV7="Yes"),OFFSET('Sanitation Data'!$F$6,0,10*ROW('Sanitation Data'!F1)),NA())</f>
        <v>#N/A</v>
      </c>
      <c r="AH7" s="96" t="e">
        <f ca="true">+IF(AND(ISNUMBER(OFFSET('Sanitation Data'!$F$10,0,10*ROW('Sanitation Data'!F1))),'Data Summary'!CW7="Yes"),OFFSET('Sanitation Data'!$F$10,0,10*ROW('Sanitation Data'!F1)),NA())</f>
        <v>#N/A</v>
      </c>
      <c r="AI7" s="96" t="e">
        <f ca="true">+IF(AND(ISNUMBER(OFFSET('Sanitation Data'!$F$11,0,10*ROW('Sanitation Data'!F1))),'Data Summary'!CX7="Yes"),OFFSET('Sanitation Data'!$F$11,0,10*ROW('Sanitation Data'!F1)),NA())</f>
        <v>#N/A</v>
      </c>
      <c r="AJ7" s="96" t="e">
        <f ca="true">+IF(AND(ISNUMBER(OFFSET('Sanitation Data'!$F$12,0,10*ROW('Sanitation Data'!F1))),'Data Summary'!CY7="Yes"),OFFSET('Sanitation Data'!$F$12,0,10*ROW('Sanitation Data'!F1)),NA())</f>
        <v>#N/A</v>
      </c>
      <c r="AK7" s="96" t="e">
        <f ca="true">+IF(AND(ISNUMBER(OFFSET('Sanitation Data'!$G$4,0,10*ROW('Sanitation Data'!G1))),'Data Summary'!CZ7="Yes"),100-OFFSET('Sanitation Data'!$G$4,0,10*ROW('Sanitation Data'!G1)),NA())</f>
        <v>#N/A</v>
      </c>
      <c r="AL7" s="96" t="e">
        <f ca="true">+IF(AND(ISNUMBER(OFFSET('Sanitation Data'!$G$6,0,10*ROW('Sanitation Data'!G1))),'Data Summary'!DA7="Yes"),OFFSET('Sanitation Data'!$G$6,0,10*ROW('Sanitation Data'!G1)),NA())</f>
        <v>#N/A</v>
      </c>
      <c r="AM7" s="96" t="e">
        <f ca="true">+IF(AND(ISNUMBER(OFFSET('Sanitation Data'!$G$10,0,10*ROW('Sanitation Data'!G1))),'Data Summary'!DB7="Yes"),OFFSET('Sanitation Data'!$G$10,0,10*ROW('Sanitation Data'!G1)),NA())</f>
        <v>#N/A</v>
      </c>
      <c r="AN7" s="96" t="e">
        <f ca="true">+IF(AND(ISNUMBER(OFFSET('Sanitation Data'!$G$11,0,10*ROW('Sanitation Data'!G1))),'Data Summary'!DC7="Yes"),OFFSET('Sanitation Data'!$G$11,0,10*ROW('Sanitation Data'!G1)),NA())</f>
        <v>#N/A</v>
      </c>
      <c r="AO7" s="96" t="e">
        <f ca="true">+IF(AND(ISNUMBER(OFFSET('Sanitation Data'!$G$12,0,10*ROW('Sanitation Data'!G1))),'Data Summary'!DD7="Yes"),OFFSET('Sanitation Data'!$G$12,0,10*ROW('Sanitation Data'!G1)),NA())</f>
        <v>#N/A</v>
      </c>
      <c r="AP7" s="96" t="e">
        <f ca="true">+IF(AND(ISNUMBER(OFFSET('Sanitation Data'!$H$4,0,10*ROW('Sanitation Data'!H1))),'Data Summary'!DE7="Yes"),100-OFFSET('Sanitation Data'!$H$4,0,10*ROW('Sanitation Data'!H1)),NA())</f>
        <v>#N/A</v>
      </c>
      <c r="AQ7" s="96" t="e">
        <f ca="true">+IF(AND(ISNUMBER(OFFSET('Sanitation Data'!$H$6,0,10*ROW('Sanitation Data'!H1))),'Data Summary'!DF7="Yes"),OFFSET('Sanitation Data'!$H$6,0,10*ROW('Sanitation Data'!H1)),NA())</f>
        <v>#N/A</v>
      </c>
      <c r="AR7" s="96" t="e">
        <f ca="true">+IF(AND(ISNUMBER(OFFSET('Sanitation Data'!$H$10,0,10*ROW('Sanitation Data'!H1))),'Data Summary'!DG7="Yes"),OFFSET('Sanitation Data'!$H$10,0,10*ROW('Sanitation Data'!H1)),NA())</f>
        <v>#N/A</v>
      </c>
      <c r="AS7" s="96" t="e">
        <f ca="true">+IF(AND(ISNUMBER(OFFSET('Sanitation Data'!$H$11,0,10*ROW('Sanitation Data'!H1))),'Data Summary'!DH7="Yes"),OFFSET('Sanitation Data'!$H$11,0,10*ROW('Sanitation Data'!H1)),NA())</f>
        <v>#N/A</v>
      </c>
      <c r="AT7" s="96">
        <f ca="true">+IF(AND(ISNUMBER(OFFSET('Sanitation Data'!$H$12,0,10*ROW('Sanitation Data'!H1))),'Data Summary'!DI7="Yes"),OFFSET('Sanitation Data'!$H$12,0,10*ROW('Sanitation Data'!H1)),NA())</f>
        <v>65.642889999999994</v>
      </c>
      <c r="AU7" s="96" t="e">
        <f ca="true">+IF(AND(ISNUMBER(OFFSET('Sanitation Data'!$I$4,0,10*ROW('Sanitation Data'!I1))),'Data Summary'!DJ7="Yes"),100-OFFSET('Sanitation Data'!$I$4,0,10*ROW('Sanitation Data'!I1)),NA())</f>
        <v>#N/A</v>
      </c>
      <c r="AV7" s="96" t="e">
        <f ca="true">+IF(AND(ISNUMBER(OFFSET('Sanitation Data'!$I$6,0,10*ROW('Sanitation Data'!I1))),'Data Summary'!DK7="Yes"),OFFSET('Sanitation Data'!$I$6,0,10*ROW('Sanitation Data'!I1)),NA())</f>
        <v>#N/A</v>
      </c>
      <c r="AW7" s="96" t="e">
        <f ca="true">+IF(AND(ISNUMBER(OFFSET('Sanitation Data'!$I$10,0,10*ROW('Sanitation Data'!I1))),'Data Summary'!DL7="Yes"),OFFSET('Sanitation Data'!$I$10,0,10*ROW('Sanitation Data'!I1)),NA())</f>
        <v>#N/A</v>
      </c>
      <c r="AX7" s="96" t="e">
        <f ca="true">+IF(AND(ISNUMBER(OFFSET('Sanitation Data'!$I$11,0,10*ROW('Sanitation Data'!I1))),'Data Summary'!DM7="Yes"),OFFSET('Sanitation Data'!$I$11,0,10*ROW('Sanitation Data'!I1)),NA())</f>
        <v>#N/A</v>
      </c>
      <c r="AY7" s="96">
        <f ca="true">+IF(AND(ISNUMBER(OFFSET('Sanitation Data'!$I$12,0,10*ROW('Sanitation Data'!I1))),'Data Summary'!DN7="Yes"),OFFSET('Sanitation Data'!$I$12,0,10*ROW('Sanitation Data'!I1)),NA())</f>
        <v>92.139740000000003</v>
      </c>
      <c r="AZ7" s="97" t="e">
        <f ca="true">+IF(AND(ISNUMBER(OFFSET('Hygiene Data'!$D$5,0,10*ROW('Hygiene Data'!D1))),'Data Summary'!DO7="Yes"),OFFSET('Hygiene Data'!$D$5,0,10*ROW('Hygiene Data'!D1)),NA())</f>
        <v>#N/A</v>
      </c>
      <c r="BA7" s="97" t="e">
        <f ca="true">+IF(AND(ISNUMBER(OFFSET('Hygiene Data'!$D$7,0,10*ROW('Hygiene Data'!D1))),'Data Summary'!DP7="Yes"),OFFSET('Hygiene Data'!$D$7,0,10*ROW('Hygiene Data'!D1)),NA())</f>
        <v>#N/A</v>
      </c>
      <c r="BB7" s="97">
        <f ca="true">+IF(AND(ISNUMBER(OFFSET('Hygiene Data'!$D$9,0,10*ROW('Hygiene Data'!D1))),'Data Summary'!DQ7="Yes"),OFFSET('Hygiene Data'!$D$9,0,10*ROW('Hygiene Data'!D1)),NA())</f>
        <v>73.442963202084542</v>
      </c>
      <c r="BC7" s="97" t="e">
        <f ca="true">+IF(AND(ISNUMBER(OFFSET('Hygiene Data'!$E$5,0,10*ROW('Hygiene Data'!E1))),'Data Summary'!DR7="Yes"),OFFSET('Hygiene Data'!$E$5,0,10*ROW('Hygiene Data'!E1)),NA())</f>
        <v>#N/A</v>
      </c>
      <c r="BD7" s="97" t="e">
        <f ca="true">+IF(AND(ISNUMBER(OFFSET('Hygiene Data'!$E$7,0,10*ROW('Hygiene Data'!E1))),'Data Summary'!DS7="Yes"),OFFSET('Hygiene Data'!$E$7,0,10*ROW('Hygiene Data'!E1)),NA())</f>
        <v>#N/A</v>
      </c>
      <c r="BE7" s="97" t="e">
        <f ca="true">+IF(AND(ISNUMBER(OFFSET('Hygiene Data'!$E$9,0,10*ROW('Hygiene Data'!E1))),'Data Summary'!DT7="Yes"),OFFSET('Hygiene Data'!$E$9,0,10*ROW('Hygiene Data'!E1)),NA())</f>
        <v>#N/A</v>
      </c>
      <c r="BF7" s="97" t="e">
        <f ca="true">+IF(AND(ISNUMBER(OFFSET('Hygiene Data'!$F$5,0,10*ROW('Hygiene Data'!F1))),'Data Summary'!DU7="Yes"),OFFSET('Hygiene Data'!$F$5,0,10*ROW('Hygiene Data'!F1)),NA())</f>
        <v>#N/A</v>
      </c>
      <c r="BG7" s="97" t="e">
        <f ca="true">+IF(AND(ISNUMBER(OFFSET('Hygiene Data'!$F$7,0,10*ROW('Hygiene Data'!F1))),'Data Summary'!DV7="Yes"),OFFSET('Hygiene Data'!$F$7,0,10*ROW('Hygiene Data'!F1)),NA())</f>
        <v>#N/A</v>
      </c>
      <c r="BH7" s="97" t="e">
        <f ca="true">+IF(AND(ISNUMBER(OFFSET('Hygiene Data'!$F$9,0,10*ROW('Hygiene Data'!F1))),'Data Summary'!DW7="Yes"),OFFSET('Hygiene Data'!$F$9,0,10*ROW('Hygiene Data'!F1)),NA())</f>
        <v>#N/A</v>
      </c>
      <c r="BI7" s="97" t="e">
        <f ca="true">+IF(AND(ISNUMBER(OFFSET('Hygiene Data'!$G$5,0,10*ROW('Hygiene Data'!G1))),'Data Summary'!DX7="Yes"),OFFSET('Hygiene Data'!$G$5,0,10*ROW('Hygiene Data'!G1)),NA())</f>
        <v>#N/A</v>
      </c>
      <c r="BJ7" s="97" t="e">
        <f ca="true">+IF(AND(ISNUMBER(OFFSET('Hygiene Data'!$G$7,0,10*ROW('Hygiene Data'!G1))),'Data Summary'!DY7="Yes"),OFFSET('Hygiene Data'!$G$7,0,10*ROW('Hygiene Data'!G1)),NA())</f>
        <v>#N/A</v>
      </c>
      <c r="BK7" s="97" t="e">
        <f ca="true">+IF(AND(ISNUMBER(OFFSET('Hygiene Data'!$G$9,0,10*ROW('Hygiene Data'!G1))),'Data Summary'!DZ7="Yes"),OFFSET('Hygiene Data'!$G$9,0,10*ROW('Hygiene Data'!G1)),NA())</f>
        <v>#N/A</v>
      </c>
      <c r="BL7" s="97" t="e">
        <f ca="true">+IF(AND(ISNUMBER(OFFSET('Hygiene Data'!$H$5,0,10*ROW('Hygiene Data'!H1))),'Data Summary'!EA7="Yes"),OFFSET('Hygiene Data'!$H$5,0,10*ROW('Hygiene Data'!H1)),NA())</f>
        <v>#N/A</v>
      </c>
      <c r="BM7" s="97" t="e">
        <f ca="true">+IF(AND(ISNUMBER(OFFSET('Hygiene Data'!$H$7,0,10*ROW('Hygiene Data'!H1))),'Data Summary'!EB7="Yes"),OFFSET('Hygiene Data'!$H$7,0,10*ROW('Hygiene Data'!H1)),NA())</f>
        <v>#N/A</v>
      </c>
      <c r="BN7" s="97">
        <f ca="true">+IF(AND(ISNUMBER(OFFSET('Hygiene Data'!$H$9,0,10*ROW('Hygiene Data'!H1))),'Data Summary'!EC7="Yes"),OFFSET('Hygiene Data'!$H$9,0,10*ROW('Hygiene Data'!H1)),NA())</f>
        <v>65.903180000000006</v>
      </c>
      <c r="BO7" s="97" t="e">
        <f ca="true">+IF(AND(ISNUMBER(OFFSET('Hygiene Data'!$I$5,0,10*ROW('Hygiene Data'!I1))),'Data Summary'!ED7="Yes"),OFFSET('Hygiene Data'!$I$5,0,10*ROW('Hygiene Data'!I1)),NA())</f>
        <v>#N/A</v>
      </c>
      <c r="BP7" s="97" t="e">
        <f ca="true">+IF(AND(ISNUMBER(OFFSET('Hygiene Data'!$I$7,0,10*ROW('Hygiene Data'!I1))),'Data Summary'!EE7="Yes"),OFFSET('Hygiene Data'!$I$7,0,10*ROW('Hygiene Data'!I1)),NA())</f>
        <v>#N/A</v>
      </c>
      <c r="BQ7" s="97">
        <f ca="true">+IF(AND(ISNUMBER(OFFSET('Hygiene Data'!$I$9,0,10*ROW('Hygiene Data'!I1))),'Data Summary'!EF7="Yes"),OFFSET('Hygiene Data'!$I$9,0,10*ROW('Hygiene Data'!I1)),NA())</f>
        <v>90.611350000000002</v>
      </c>
    </row>
    <row xmlns:x14ac="http://schemas.microsoft.com/office/spreadsheetml/2009/9/ac" r="8" x14ac:dyDescent="0.2">
      <c r="A8" s="336" t="str">
        <f ca="true">+RIGHT('Data Summary'!A8,LEN('Data Summary'!A8)-9)</f>
        <v>PWH</v>
      </c>
      <c r="B8" s="36" t="str">
        <f ca="true">+IF(ISTEXT('Data Summary'!B8),'Data Summary'!B8,"")</f>
        <v>Other</v>
      </c>
      <c r="C8" s="335">
        <f ca="true">+VALUE('Data Summary'!C8)</f>
        <v>2017</v>
      </c>
      <c r="D8" s="95" t="e">
        <f ca="true">+IF(AND(ISNUMBER(OFFSET('Water Data'!$D$4,0,10*ROW('Water Data'!D2))),'Data Summary'!BS8="Yes"),100-OFFSET('Water Data'!$D$4,0,10*ROW('Water Data'!D2)),NA())</f>
        <v>#N/A</v>
      </c>
      <c r="E8" s="95" t="e">
        <f ca="true">+IF(AND(ISNUMBER(OFFSET('Water Data'!$D$6,0,10*ROW('Water Data'!D2))),'Data Summary'!BT8="Yes"),OFFSET('Water Data'!$D$6,0,10*ROW('Water Data'!D2)),NA())</f>
        <v>#N/A</v>
      </c>
      <c r="F8" s="95">
        <f ca="true">+IF(AND(ISNUMBER(OFFSET('Water Data'!$D$9,0,10*ROW('Water Data'!D2))),'Data Summary'!BU8="Yes"),OFFSET('Water Data'!$D$9,0,10*ROW('Water Data'!D2)),NA())</f>
        <v>52.2</v>
      </c>
      <c r="G8" s="95" t="e">
        <f ca="true">+IF(AND(ISNUMBER(OFFSET('Water Data'!$E$4,0,10*ROW('Water Data'!E2))),'Data Summary'!BV8="Yes"),100-OFFSET('Water Data'!$E$4,0,10*ROW('Water Data'!E2)),NA())</f>
        <v>#N/A</v>
      </c>
      <c r="H8" s="95" t="e">
        <f ca="true">+IF(AND(ISNUMBER(OFFSET('Water Data'!$E$6,0,10*ROW('Water Data'!E2))),'Data Summary'!BW8="Yes"),OFFSET('Water Data'!$E$6,0,10*ROW('Water Data'!E2)),NA())</f>
        <v>#N/A</v>
      </c>
      <c r="I8" s="95" t="e">
        <f ca="true">+IF(AND(ISNUMBER(OFFSET('Water Data'!$E$9,0,10*ROW('Water Data'!E2))),'Data Summary'!BX8="Yes"),OFFSET('Water Data'!$E$9,0,10*ROW('Water Data'!E2)),NA())</f>
        <v>#N/A</v>
      </c>
      <c r="J8" s="95" t="e">
        <f ca="true">+IF(AND(ISNUMBER(OFFSET('Water Data'!$F$4,0,10*ROW('Water Data'!F2))),'Data Summary'!BY8="Yes"),100-OFFSET('Water Data'!$F$4,0,10*ROW('Water Data'!F2)),NA())</f>
        <v>#N/A</v>
      </c>
      <c r="K8" s="95" t="e">
        <f ca="true">+IF(AND(ISNUMBER(OFFSET('Water Data'!$F$6,0,10*ROW('Water Data'!F2))),'Data Summary'!BZ8="Yes"),OFFSET('Water Data'!$F$6,0,10*ROW('Water Data'!F2)),NA())</f>
        <v>#N/A</v>
      </c>
      <c r="L8" s="95" t="e">
        <f ca="true">+IF(AND(ISNUMBER(OFFSET('Water Data'!$F$9,0,10*ROW('Water Data'!F2))),'Data Summary'!CA8="Yes"),OFFSET('Water Data'!$F$9,0,10*ROW('Water Data'!F2)),NA())</f>
        <v>#N/A</v>
      </c>
      <c r="M8" s="95" t="e">
        <f ca="true">+IF(AND(ISNUMBER(OFFSET('Water Data'!$G$4,0,10*ROW('Water Data'!G2))),'Data Summary'!CB8="Yes"),100-OFFSET('Water Data'!$G$4,0,10*ROW('Water Data'!G2)),NA())</f>
        <v>#N/A</v>
      </c>
      <c r="N8" s="95" t="e">
        <f ca="true">+IF(AND(ISNUMBER(OFFSET('Water Data'!$G$6,0,10*ROW('Water Data'!G2))),'Data Summary'!CC8="Yes"),OFFSET('Water Data'!$G$6,0,10*ROW('Water Data'!G2)),NA())</f>
        <v>#N/A</v>
      </c>
      <c r="O8" s="95" t="e">
        <f ca="true">+IF(AND(ISNUMBER(OFFSET('Water Data'!$G$9,0,10*ROW('Water Data'!G2))),'Data Summary'!CD8="Yes"),OFFSET('Water Data'!$G$9,0,10*ROW('Water Data'!G2)),NA())</f>
        <v>#N/A</v>
      </c>
      <c r="P8" s="95" t="e">
        <f ca="true">+IF(AND(ISNUMBER(OFFSET('Water Data'!$H$4,0,10*ROW('Water Data'!H2))),'Data Summary'!CE8="Yes"),100-OFFSET('Water Data'!$H$4,0,10*ROW('Water Data'!H2)),NA())</f>
        <v>#N/A</v>
      </c>
      <c r="Q8" s="95" t="e">
        <f ca="true">+IF(AND(ISNUMBER(OFFSET('Water Data'!$H$6,0,10*ROW('Water Data'!H2))),'Data Summary'!CF8="Yes"),OFFSET('Water Data'!$H$6,0,10*ROW('Water Data'!H2)),NA())</f>
        <v>#N/A</v>
      </c>
      <c r="R8" s="95" t="e">
        <f ca="true">+IF(AND(ISNUMBER(OFFSET('Water Data'!$H$9,0,10*ROW('Water Data'!H2))),'Data Summary'!CG8="Yes"),OFFSET('Water Data'!$H$9,0,10*ROW('Water Data'!H2)),NA())</f>
        <v>#N/A</v>
      </c>
      <c r="S8" s="95" t="e">
        <f ca="true">+IF(AND(ISNUMBER(OFFSET('Water Data'!$I$4,0,10*ROW('Water Data'!I2))),'Data Summary'!CH8="Yes"),100-OFFSET('Water Data'!$I$4,0,10*ROW('Water Data'!I2)),NA())</f>
        <v>#N/A</v>
      </c>
      <c r="T8" s="95" t="e">
        <f ca="true">+IF(AND(ISNUMBER(OFFSET('Water Data'!$I$6,0,10*ROW('Water Data'!I2))),'Data Summary'!CI8="Yes"),OFFSET('Water Data'!$I$6,0,10*ROW('Water Data'!I2)),NA())</f>
        <v>#N/A</v>
      </c>
      <c r="U8" s="95" t="e">
        <f ca="true">+IF(AND(ISNUMBER(OFFSET('Water Data'!$I$9,0,10*ROW('Water Data'!I2))),'Data Summary'!CJ8="Yes"),OFFSET('Water Data'!$I$9,0,10*ROW('Water Data'!I2)),NA())</f>
        <v>#N/A</v>
      </c>
      <c r="V8" s="96" t="e">
        <f ca="true">+IF(AND(ISNUMBER(OFFSET('Sanitation Data'!$D$4,0,10*ROW('Sanitation Data'!D2))),'Data Summary'!CK8="Yes"),100-OFFSET('Sanitation Data'!$D$4,0,10*ROW('Sanitation Data'!D2)),NA())</f>
        <v>#N/A</v>
      </c>
      <c r="W8" s="96" t="e">
        <f ca="true">+IF(AND(ISNUMBER(OFFSET('Sanitation Data'!$D$6,0,10*ROW('Sanitation Data'!D2))),'Data Summary'!CL8="Yes"),OFFSET('Sanitation Data'!$D$6,0,10*ROW('Sanitation Data'!D2)),NA())</f>
        <v>#N/A</v>
      </c>
      <c r="X8" s="96" t="e">
        <f ca="true">+IF(AND(ISNUMBER(OFFSET('Sanitation Data'!$D$10,0,10*ROW('Sanitation Data'!D2))),'Data Summary'!CM8="Yes"),OFFSET('Sanitation Data'!$D$10,0,10*ROW('Sanitation Data'!D2)),NA())</f>
        <v>#N/A</v>
      </c>
      <c r="Y8" s="96" t="e">
        <f ca="true">+IF(AND(ISNUMBER(OFFSET('Sanitation Data'!$D$11,0,10*ROW('Sanitation Data'!D2))),'Data Summary'!CN8="Yes"),OFFSET('Sanitation Data'!$D$11,0,10*ROW('Sanitation Data'!D2)),NA())</f>
        <v>#N/A</v>
      </c>
      <c r="Z8" s="96">
        <f ca="true">+IF(AND(ISNUMBER(OFFSET('Sanitation Data'!$D$12,0,10*ROW('Sanitation Data'!D2))),'Data Summary'!CO8="Yes"),OFFSET('Sanitation Data'!$D$12,0,10*ROW('Sanitation Data'!D2)),NA())</f>
        <v>70.8</v>
      </c>
      <c r="AA8" s="96" t="e">
        <f ca="true">+IF(AND(ISNUMBER(OFFSET('Sanitation Data'!$E$4,0,10*ROW('Sanitation Data'!E2))),'Data Summary'!CP8="Yes"),100-OFFSET('Sanitation Data'!$E$4,0,10*ROW('Sanitation Data'!E2)),NA())</f>
        <v>#N/A</v>
      </c>
      <c r="AB8" s="96" t="e">
        <f ca="true">+IF(AND(ISNUMBER(OFFSET('Sanitation Data'!$E$6,0,10*ROW('Sanitation Data'!E2))),'Data Summary'!CQ8="Yes"),OFFSET('Sanitation Data'!$E$6,0,10*ROW('Sanitation Data'!E2)),NA())</f>
        <v>#N/A</v>
      </c>
      <c r="AC8" s="96" t="e">
        <f ca="true">+IF(AND(ISNUMBER(OFFSET('Sanitation Data'!$E$10,0,10*ROW('Sanitation Data'!E2))),'Data Summary'!CR8="Yes"),OFFSET('Sanitation Data'!$E$10,0,10*ROW('Sanitation Data'!E2)),NA())</f>
        <v>#N/A</v>
      </c>
      <c r="AD8" s="96" t="e">
        <f ca="true">+IF(AND(ISNUMBER(OFFSET('Sanitation Data'!$E$11,0,10*ROW('Sanitation Data'!E2))),'Data Summary'!CS8="Yes"),OFFSET('Sanitation Data'!$E$11,0,10*ROW('Sanitation Data'!E2)),NA())</f>
        <v>#N/A</v>
      </c>
      <c r="AE8" s="96" t="e">
        <f ca="true">+IF(AND(ISNUMBER(OFFSET('Sanitation Data'!$E$12,0,10*ROW('Sanitation Data'!E2))),'Data Summary'!CT8="Yes"),OFFSET('Sanitation Data'!$E$12,0,10*ROW('Sanitation Data'!E2)),NA())</f>
        <v>#N/A</v>
      </c>
      <c r="AF8" s="96" t="e">
        <f ca="true">+IF(AND(ISNUMBER(OFFSET('Sanitation Data'!$F$4,0,10*ROW('Sanitation Data'!F2))),'Data Summary'!CU8="Yes"),100-OFFSET('Sanitation Data'!$F$4,0,10*ROW('Sanitation Data'!F2)),NA())</f>
        <v>#N/A</v>
      </c>
      <c r="AG8" s="96" t="e">
        <f ca="true">+IF(AND(ISNUMBER(OFFSET('Sanitation Data'!$F$6,0,10*ROW('Sanitation Data'!F2))),'Data Summary'!CV8="Yes"),OFFSET('Sanitation Data'!$F$6,0,10*ROW('Sanitation Data'!F2)),NA())</f>
        <v>#N/A</v>
      </c>
      <c r="AH8" s="96" t="e">
        <f ca="true">+IF(AND(ISNUMBER(OFFSET('Sanitation Data'!$F$10,0,10*ROW('Sanitation Data'!F2))),'Data Summary'!CW8="Yes"),OFFSET('Sanitation Data'!$F$10,0,10*ROW('Sanitation Data'!F2)),NA())</f>
        <v>#N/A</v>
      </c>
      <c r="AI8" s="96" t="e">
        <f ca="true">+IF(AND(ISNUMBER(OFFSET('Sanitation Data'!$F$11,0,10*ROW('Sanitation Data'!F2))),'Data Summary'!CX8="Yes"),OFFSET('Sanitation Data'!$F$11,0,10*ROW('Sanitation Data'!F2)),NA())</f>
        <v>#N/A</v>
      </c>
      <c r="AJ8" s="96" t="e">
        <f ca="true">+IF(AND(ISNUMBER(OFFSET('Sanitation Data'!$F$12,0,10*ROW('Sanitation Data'!F2))),'Data Summary'!CY8="Yes"),OFFSET('Sanitation Data'!$F$12,0,10*ROW('Sanitation Data'!F2)),NA())</f>
        <v>#N/A</v>
      </c>
      <c r="AK8" s="96" t="e">
        <f ca="true">+IF(AND(ISNUMBER(OFFSET('Sanitation Data'!$G$4,0,10*ROW('Sanitation Data'!G2))),'Data Summary'!CZ8="Yes"),100-OFFSET('Sanitation Data'!$G$4,0,10*ROW('Sanitation Data'!G2)),NA())</f>
        <v>#N/A</v>
      </c>
      <c r="AL8" s="96" t="e">
        <f ca="true">+IF(AND(ISNUMBER(OFFSET('Sanitation Data'!$G$6,0,10*ROW('Sanitation Data'!G2))),'Data Summary'!DA8="Yes"),OFFSET('Sanitation Data'!$G$6,0,10*ROW('Sanitation Data'!G2)),NA())</f>
        <v>#N/A</v>
      </c>
      <c r="AM8" s="96" t="e">
        <f ca="true">+IF(AND(ISNUMBER(OFFSET('Sanitation Data'!$G$10,0,10*ROW('Sanitation Data'!G2))),'Data Summary'!DB8="Yes"),OFFSET('Sanitation Data'!$G$10,0,10*ROW('Sanitation Data'!G2)),NA())</f>
        <v>#N/A</v>
      </c>
      <c r="AN8" s="96" t="e">
        <f ca="true">+IF(AND(ISNUMBER(OFFSET('Sanitation Data'!$G$11,0,10*ROW('Sanitation Data'!G2))),'Data Summary'!DC8="Yes"),OFFSET('Sanitation Data'!$G$11,0,10*ROW('Sanitation Data'!G2)),NA())</f>
        <v>#N/A</v>
      </c>
      <c r="AO8" s="96" t="e">
        <f ca="true">+IF(AND(ISNUMBER(OFFSET('Sanitation Data'!$G$12,0,10*ROW('Sanitation Data'!G2))),'Data Summary'!DD8="Yes"),OFFSET('Sanitation Data'!$G$12,0,10*ROW('Sanitation Data'!G2)),NA())</f>
        <v>#N/A</v>
      </c>
      <c r="AP8" s="96" t="e">
        <f ca="true">+IF(AND(ISNUMBER(OFFSET('Sanitation Data'!$H$4,0,10*ROW('Sanitation Data'!H2))),'Data Summary'!DE8="Yes"),100-OFFSET('Sanitation Data'!$H$4,0,10*ROW('Sanitation Data'!H2)),NA())</f>
        <v>#N/A</v>
      </c>
      <c r="AQ8" s="96" t="e">
        <f ca="true">+IF(AND(ISNUMBER(OFFSET('Sanitation Data'!$H$6,0,10*ROW('Sanitation Data'!H2))),'Data Summary'!DF8="Yes"),OFFSET('Sanitation Data'!$H$6,0,10*ROW('Sanitation Data'!H2)),NA())</f>
        <v>#N/A</v>
      </c>
      <c r="AR8" s="96" t="e">
        <f ca="true">+IF(AND(ISNUMBER(OFFSET('Sanitation Data'!$H$10,0,10*ROW('Sanitation Data'!H2))),'Data Summary'!DG8="Yes"),OFFSET('Sanitation Data'!$H$10,0,10*ROW('Sanitation Data'!H2)),NA())</f>
        <v>#N/A</v>
      </c>
      <c r="AS8" s="96" t="e">
        <f ca="true">+IF(AND(ISNUMBER(OFFSET('Sanitation Data'!$H$11,0,10*ROW('Sanitation Data'!H2))),'Data Summary'!DH8="Yes"),OFFSET('Sanitation Data'!$H$11,0,10*ROW('Sanitation Data'!H2)),NA())</f>
        <v>#N/A</v>
      </c>
      <c r="AT8" s="96" t="e">
        <f ca="true">+IF(AND(ISNUMBER(OFFSET('Sanitation Data'!$H$12,0,10*ROW('Sanitation Data'!H2))),'Data Summary'!DI8="Yes"),OFFSET('Sanitation Data'!$H$12,0,10*ROW('Sanitation Data'!H2)),NA())</f>
        <v>#N/A</v>
      </c>
      <c r="AU8" s="96" t="e">
        <f ca="true">+IF(AND(ISNUMBER(OFFSET('Sanitation Data'!$I$4,0,10*ROW('Sanitation Data'!I2))),'Data Summary'!DJ8="Yes"),100-OFFSET('Sanitation Data'!$I$4,0,10*ROW('Sanitation Data'!I2)),NA())</f>
        <v>#N/A</v>
      </c>
      <c r="AV8" s="96" t="e">
        <f ca="true">+IF(AND(ISNUMBER(OFFSET('Sanitation Data'!$I$6,0,10*ROW('Sanitation Data'!I2))),'Data Summary'!DK8="Yes"),OFFSET('Sanitation Data'!$I$6,0,10*ROW('Sanitation Data'!I2)),NA())</f>
        <v>#N/A</v>
      </c>
      <c r="AW8" s="96" t="e">
        <f ca="true">+IF(AND(ISNUMBER(OFFSET('Sanitation Data'!$I$10,0,10*ROW('Sanitation Data'!I2))),'Data Summary'!DL8="Yes"),OFFSET('Sanitation Data'!$I$10,0,10*ROW('Sanitation Data'!I2)),NA())</f>
        <v>#N/A</v>
      </c>
      <c r="AX8" s="96" t="e">
        <f ca="true">+IF(AND(ISNUMBER(OFFSET('Sanitation Data'!$I$11,0,10*ROW('Sanitation Data'!I2))),'Data Summary'!DM8="Yes"),OFFSET('Sanitation Data'!$I$11,0,10*ROW('Sanitation Data'!I2)),NA())</f>
        <v>#N/A</v>
      </c>
      <c r="AY8" s="96" t="e">
        <f ca="true">+IF(AND(ISNUMBER(OFFSET('Sanitation Data'!$I$12,0,10*ROW('Sanitation Data'!I2))),'Data Summary'!DN8="Yes"),OFFSET('Sanitation Data'!$I$12,0,10*ROW('Sanitation Data'!I2)),NA())</f>
        <v>#N/A</v>
      </c>
      <c r="AZ8" s="97" t="e">
        <f ca="true">+IF(AND(ISNUMBER(OFFSET('Hygiene Data'!$D$5,0,10*ROW('Hygiene Data'!D2))),'Data Summary'!DO8="Yes"),OFFSET('Hygiene Data'!$D$5,0,10*ROW('Hygiene Data'!D2)),NA())</f>
        <v>#N/A</v>
      </c>
      <c r="BA8" s="97" t="e">
        <f ca="true">+IF(AND(ISNUMBER(OFFSET('Hygiene Data'!$D$7,0,10*ROW('Hygiene Data'!D2))),'Data Summary'!DP8="Yes"),OFFSET('Hygiene Data'!$D$7,0,10*ROW('Hygiene Data'!D2)),NA())</f>
        <v>#N/A</v>
      </c>
      <c r="BB8" s="97">
        <f ca="true">+IF(AND(ISNUMBER(OFFSET('Hygiene Data'!$D$9,0,10*ROW('Hygiene Data'!D2))),'Data Summary'!DQ8="Yes"),OFFSET('Hygiene Data'!$D$9,0,10*ROW('Hygiene Data'!D2)),NA())</f>
        <v>61.9</v>
      </c>
      <c r="BC8" s="97" t="e">
        <f ca="true">+IF(AND(ISNUMBER(OFFSET('Hygiene Data'!$E$5,0,10*ROW('Hygiene Data'!E2))),'Data Summary'!DR8="Yes"),OFFSET('Hygiene Data'!$E$5,0,10*ROW('Hygiene Data'!E2)),NA())</f>
        <v>#N/A</v>
      </c>
      <c r="BD8" s="97" t="e">
        <f ca="true">+IF(AND(ISNUMBER(OFFSET('Hygiene Data'!$E$7,0,10*ROW('Hygiene Data'!E2))),'Data Summary'!DS8="Yes"),OFFSET('Hygiene Data'!$E$7,0,10*ROW('Hygiene Data'!E2)),NA())</f>
        <v>#N/A</v>
      </c>
      <c r="BE8" s="97" t="e">
        <f ca="true">+IF(AND(ISNUMBER(OFFSET('Hygiene Data'!$E$9,0,10*ROW('Hygiene Data'!E2))),'Data Summary'!DT8="Yes"),OFFSET('Hygiene Data'!$E$9,0,10*ROW('Hygiene Data'!E2)),NA())</f>
        <v>#N/A</v>
      </c>
      <c r="BF8" s="97" t="e">
        <f ca="true">+IF(AND(ISNUMBER(OFFSET('Hygiene Data'!$F$5,0,10*ROW('Hygiene Data'!F2))),'Data Summary'!DU8="Yes"),OFFSET('Hygiene Data'!$F$5,0,10*ROW('Hygiene Data'!F2)),NA())</f>
        <v>#N/A</v>
      </c>
      <c r="BG8" s="97" t="e">
        <f ca="true">+IF(AND(ISNUMBER(OFFSET('Hygiene Data'!$F$7,0,10*ROW('Hygiene Data'!F2))),'Data Summary'!DV8="Yes"),OFFSET('Hygiene Data'!$F$7,0,10*ROW('Hygiene Data'!F2)),NA())</f>
        <v>#N/A</v>
      </c>
      <c r="BH8" s="97" t="e">
        <f ca="true">+IF(AND(ISNUMBER(OFFSET('Hygiene Data'!$F$9,0,10*ROW('Hygiene Data'!F2))),'Data Summary'!DW8="Yes"),OFFSET('Hygiene Data'!$F$9,0,10*ROW('Hygiene Data'!F2)),NA())</f>
        <v>#N/A</v>
      </c>
      <c r="BI8" s="97" t="e">
        <f ca="true">+IF(AND(ISNUMBER(OFFSET('Hygiene Data'!$G$5,0,10*ROW('Hygiene Data'!G2))),'Data Summary'!DX8="Yes"),OFFSET('Hygiene Data'!$G$5,0,10*ROW('Hygiene Data'!G2)),NA())</f>
        <v>#N/A</v>
      </c>
      <c r="BJ8" s="97" t="e">
        <f ca="true">+IF(AND(ISNUMBER(OFFSET('Hygiene Data'!$G$7,0,10*ROW('Hygiene Data'!G2))),'Data Summary'!DY8="Yes"),OFFSET('Hygiene Data'!$G$7,0,10*ROW('Hygiene Data'!G2)),NA())</f>
        <v>#N/A</v>
      </c>
      <c r="BK8" s="97" t="e">
        <f ca="true">+IF(AND(ISNUMBER(OFFSET('Hygiene Data'!$G$9,0,10*ROW('Hygiene Data'!G2))),'Data Summary'!DZ8="Yes"),OFFSET('Hygiene Data'!$G$9,0,10*ROW('Hygiene Data'!G2)),NA())</f>
        <v>#N/A</v>
      </c>
      <c r="BL8" s="97" t="e">
        <f ca="true">+IF(AND(ISNUMBER(OFFSET('Hygiene Data'!$H$5,0,10*ROW('Hygiene Data'!H2))),'Data Summary'!EA8="Yes"),OFFSET('Hygiene Data'!$H$5,0,10*ROW('Hygiene Data'!H2)),NA())</f>
        <v>#N/A</v>
      </c>
      <c r="BM8" s="97" t="e">
        <f ca="true">+IF(AND(ISNUMBER(OFFSET('Hygiene Data'!$H$7,0,10*ROW('Hygiene Data'!H2))),'Data Summary'!EB8="Yes"),OFFSET('Hygiene Data'!$H$7,0,10*ROW('Hygiene Data'!H2)),NA())</f>
        <v>#N/A</v>
      </c>
      <c r="BN8" s="97" t="e">
        <f ca="true">+IF(AND(ISNUMBER(OFFSET('Hygiene Data'!$H$9,0,10*ROW('Hygiene Data'!H2))),'Data Summary'!EC8="Yes"),OFFSET('Hygiene Data'!$H$9,0,10*ROW('Hygiene Data'!H2)),NA())</f>
        <v>#N/A</v>
      </c>
      <c r="BO8" s="97" t="e">
        <f ca="true">+IF(AND(ISNUMBER(OFFSET('Hygiene Data'!$I$5,0,10*ROW('Hygiene Data'!I2))),'Data Summary'!ED8="Yes"),OFFSET('Hygiene Data'!$I$5,0,10*ROW('Hygiene Data'!I2)),NA())</f>
        <v>#N/A</v>
      </c>
      <c r="BP8" s="97" t="e">
        <f ca="true">+IF(AND(ISNUMBER(OFFSET('Hygiene Data'!$I$7,0,10*ROW('Hygiene Data'!I2))),'Data Summary'!EE8="Yes"),OFFSET('Hygiene Data'!$I$7,0,10*ROW('Hygiene Data'!I2)),NA())</f>
        <v>#N/A</v>
      </c>
      <c r="BQ8" s="97" t="e">
        <f ca="true">+IF(AND(ISNUMBER(OFFSET('Hygiene Data'!$I$9,0,10*ROW('Hygiene Data'!I2))),'Data Summary'!EF8="Yes"),OFFSET('Hygiene Data'!$I$9,0,10*ROW('Hygiene Data'!I2)),NA())</f>
        <v>#N/A</v>
      </c>
    </row>
    <row xmlns:x14ac="http://schemas.microsoft.com/office/spreadsheetml/2009/9/ac" r="9" x14ac:dyDescent="0.2">
      <c r="A9" s="336" t="str">
        <f ca="true">+RIGHT('Data Summary'!A9,LEN('Data Summary'!A9)-9)</f>
        <v>NPCD</v>
      </c>
      <c r="B9" s="36" t="str">
        <f ca="true">+IF(ISTEXT('Data Summary'!B9),'Data Summary'!B9,"")</f>
        <v>Survey</v>
      </c>
      <c r="C9" s="335">
        <f ca="true">+VALUE('Data Summary'!C9)</f>
        <v>2020</v>
      </c>
      <c r="D9" s="95" t="e">
        <f ca="true">+IF(AND(ISNUMBER(OFFSET('Water Data'!$D$4,0,10*ROW('Water Data'!D3))),'Data Summary'!BS9="Yes"),100-OFFSET('Water Data'!$D$4,0,10*ROW('Water Data'!D3)),NA())</f>
        <v>#N/A</v>
      </c>
      <c r="E9" s="95">
        <f ca="true">+IF(AND(ISNUMBER(OFFSET('Water Data'!$D$6,0,10*ROW('Water Data'!D3))),'Data Summary'!BT9="Yes"),OFFSET('Water Data'!$D$6,0,10*ROW('Water Data'!D3)),NA())</f>
        <v>97.5</v>
      </c>
      <c r="F9" s="95">
        <f ca="true">+IF(AND(ISNUMBER(OFFSET('Water Data'!$D$9,0,10*ROW('Water Data'!D3))),'Data Summary'!BU9="Yes"),OFFSET('Water Data'!$D$9,0,10*ROW('Water Data'!D3)),NA())</f>
        <v>96</v>
      </c>
      <c r="G9" s="95" t="e">
        <f ca="true">+IF(AND(ISNUMBER(OFFSET('Water Data'!$E$4,0,10*ROW('Water Data'!E3))),'Data Summary'!BV9="Yes"),100-OFFSET('Water Data'!$E$4,0,10*ROW('Water Data'!E3)),NA())</f>
        <v>#N/A</v>
      </c>
      <c r="H9" s="95" t="e">
        <f ca="true">+IF(AND(ISNUMBER(OFFSET('Water Data'!$E$6,0,10*ROW('Water Data'!E3))),'Data Summary'!BW9="Yes"),OFFSET('Water Data'!$E$6,0,10*ROW('Water Data'!E3)),NA())</f>
        <v>#N/A</v>
      </c>
      <c r="I9" s="95" t="e">
        <f ca="true">+IF(AND(ISNUMBER(OFFSET('Water Data'!$E$9,0,10*ROW('Water Data'!E3))),'Data Summary'!BX9="Yes"),OFFSET('Water Data'!$E$9,0,10*ROW('Water Data'!E3)),NA())</f>
        <v>#N/A</v>
      </c>
      <c r="J9" s="95" t="e">
        <f ca="true">+IF(AND(ISNUMBER(OFFSET('Water Data'!$F$4,0,10*ROW('Water Data'!F3))),'Data Summary'!BY9="Yes"),100-OFFSET('Water Data'!$F$4,0,10*ROW('Water Data'!F3)),NA())</f>
        <v>#N/A</v>
      </c>
      <c r="K9" s="95" t="e">
        <f ca="true">+IF(AND(ISNUMBER(OFFSET('Water Data'!$F$6,0,10*ROW('Water Data'!F3))),'Data Summary'!BZ9="Yes"),OFFSET('Water Data'!$F$6,0,10*ROW('Water Data'!F3)),NA())</f>
        <v>#N/A</v>
      </c>
      <c r="L9" s="95" t="e">
        <f ca="true">+IF(AND(ISNUMBER(OFFSET('Water Data'!$F$9,0,10*ROW('Water Data'!F3))),'Data Summary'!CA9="Yes"),OFFSET('Water Data'!$F$9,0,10*ROW('Water Data'!F3)),NA())</f>
        <v>#N/A</v>
      </c>
      <c r="M9" s="95" t="e">
        <f ca="true">+IF(AND(ISNUMBER(OFFSET('Water Data'!$G$4,0,10*ROW('Water Data'!G3))),'Data Summary'!CB9="Yes"),100-OFFSET('Water Data'!$G$4,0,10*ROW('Water Data'!G3)),NA())</f>
        <v>#N/A</v>
      </c>
      <c r="N9" s="95" t="e">
        <f ca="true">+IF(AND(ISNUMBER(OFFSET('Water Data'!$G$6,0,10*ROW('Water Data'!G3))),'Data Summary'!CC9="Yes"),OFFSET('Water Data'!$G$6,0,10*ROW('Water Data'!G3)),NA())</f>
        <v>#N/A</v>
      </c>
      <c r="O9" s="95" t="e">
        <f ca="true">+IF(AND(ISNUMBER(OFFSET('Water Data'!$G$9,0,10*ROW('Water Data'!G3))),'Data Summary'!CD9="Yes"),OFFSET('Water Data'!$G$9,0,10*ROW('Water Data'!G3)),NA())</f>
        <v>#N/A</v>
      </c>
      <c r="P9" s="95" t="e">
        <f ca="true">+IF(AND(ISNUMBER(OFFSET('Water Data'!$H$4,0,10*ROW('Water Data'!H3))),'Data Summary'!CE9="Yes"),100-OFFSET('Water Data'!$H$4,0,10*ROW('Water Data'!H3)),NA())</f>
        <v>#N/A</v>
      </c>
      <c r="Q9" s="95" t="e">
        <f ca="true">+IF(AND(ISNUMBER(OFFSET('Water Data'!$H$6,0,10*ROW('Water Data'!H3))),'Data Summary'!CF9="Yes"),OFFSET('Water Data'!$H$6,0,10*ROW('Water Data'!H3)),NA())</f>
        <v>#N/A</v>
      </c>
      <c r="R9" s="95" t="e">
        <f ca="true">+IF(AND(ISNUMBER(OFFSET('Water Data'!$H$9,0,10*ROW('Water Data'!H3))),'Data Summary'!CG9="Yes"),OFFSET('Water Data'!$H$9,0,10*ROW('Water Data'!H3)),NA())</f>
        <v>#N/A</v>
      </c>
      <c r="S9" s="95" t="e">
        <f ca="true">+IF(AND(ISNUMBER(OFFSET('Water Data'!$I$4,0,10*ROW('Water Data'!I3))),'Data Summary'!CH9="Yes"),100-OFFSET('Water Data'!$I$4,0,10*ROW('Water Data'!I3)),NA())</f>
        <v>#N/A</v>
      </c>
      <c r="T9" s="95" t="e">
        <f ca="true">+IF(AND(ISNUMBER(OFFSET('Water Data'!$I$6,0,10*ROW('Water Data'!I3))),'Data Summary'!CI9="Yes"),OFFSET('Water Data'!$I$6,0,10*ROW('Water Data'!I3)),NA())</f>
        <v>#N/A</v>
      </c>
      <c r="U9" s="95" t="e">
        <f ca="true">+IF(AND(ISNUMBER(OFFSET('Water Data'!$I$9,0,10*ROW('Water Data'!I3))),'Data Summary'!CJ9="Yes"),OFFSET('Water Data'!$I$9,0,10*ROW('Water Data'!I3)),NA())</f>
        <v>#N/A</v>
      </c>
      <c r="V9" s="96" t="e">
        <f ca="true">+IF(AND(ISNUMBER(OFFSET('Sanitation Data'!$D$4,0,10*ROW('Sanitation Data'!D3))),'Data Summary'!CK9="Yes"),100-OFFSET('Sanitation Data'!$D$4,0,10*ROW('Sanitation Data'!D3)),NA())</f>
        <v>#N/A</v>
      </c>
      <c r="W9" s="96">
        <f ca="true">+IF(AND(ISNUMBER(OFFSET('Sanitation Data'!$D$6,0,10*ROW('Sanitation Data'!D3))),'Data Summary'!CL9="Yes"),OFFSET('Sanitation Data'!$D$6,0,10*ROW('Sanitation Data'!D3)),NA())</f>
        <v>99</v>
      </c>
      <c r="X9" s="96" t="e">
        <f ca="true">+IF(AND(ISNUMBER(OFFSET('Sanitation Data'!$D$10,0,10*ROW('Sanitation Data'!D3))),'Data Summary'!CM9="Yes"),OFFSET('Sanitation Data'!$D$10,0,10*ROW('Sanitation Data'!D3)),NA())</f>
        <v>#N/A</v>
      </c>
      <c r="Y9" s="96" t="e">
        <f ca="true">+IF(AND(ISNUMBER(OFFSET('Sanitation Data'!$D$11,0,10*ROW('Sanitation Data'!D3))),'Data Summary'!CN9="Yes"),OFFSET('Sanitation Data'!$D$11,0,10*ROW('Sanitation Data'!D3)),NA())</f>
        <v>#N/A</v>
      </c>
      <c r="Z9" s="96">
        <f ca="true">+IF(AND(ISNUMBER(OFFSET('Sanitation Data'!$D$12,0,10*ROW('Sanitation Data'!D3))),'Data Summary'!CO9="Yes"),OFFSET('Sanitation Data'!$D$12,0,10*ROW('Sanitation Data'!D3)),NA())</f>
        <v>98</v>
      </c>
      <c r="AA9" s="96" t="e">
        <f ca="true">+IF(AND(ISNUMBER(OFFSET('Sanitation Data'!$E$4,0,10*ROW('Sanitation Data'!E3))),'Data Summary'!CP9="Yes"),100-OFFSET('Sanitation Data'!$E$4,0,10*ROW('Sanitation Data'!E3)),NA())</f>
        <v>#N/A</v>
      </c>
      <c r="AB9" s="96" t="e">
        <f ca="true">+IF(AND(ISNUMBER(OFFSET('Sanitation Data'!$E$6,0,10*ROW('Sanitation Data'!E3))),'Data Summary'!CQ9="Yes"),OFFSET('Sanitation Data'!$E$6,0,10*ROW('Sanitation Data'!E3)),NA())</f>
        <v>#N/A</v>
      </c>
      <c r="AC9" s="96" t="e">
        <f ca="true">+IF(AND(ISNUMBER(OFFSET('Sanitation Data'!$E$10,0,10*ROW('Sanitation Data'!E3))),'Data Summary'!CR9="Yes"),OFFSET('Sanitation Data'!$E$10,0,10*ROW('Sanitation Data'!E3)),NA())</f>
        <v>#N/A</v>
      </c>
      <c r="AD9" s="96" t="e">
        <f ca="true">+IF(AND(ISNUMBER(OFFSET('Sanitation Data'!$E$11,0,10*ROW('Sanitation Data'!E3))),'Data Summary'!CS9="Yes"),OFFSET('Sanitation Data'!$E$11,0,10*ROW('Sanitation Data'!E3)),NA())</f>
        <v>#N/A</v>
      </c>
      <c r="AE9" s="96" t="e">
        <f ca="true">+IF(AND(ISNUMBER(OFFSET('Sanitation Data'!$E$12,0,10*ROW('Sanitation Data'!E3))),'Data Summary'!CT9="Yes"),OFFSET('Sanitation Data'!$E$12,0,10*ROW('Sanitation Data'!E3)),NA())</f>
        <v>#N/A</v>
      </c>
      <c r="AF9" s="96" t="e">
        <f ca="true">+IF(AND(ISNUMBER(OFFSET('Sanitation Data'!$F$4,0,10*ROW('Sanitation Data'!F3))),'Data Summary'!CU9="Yes"),100-OFFSET('Sanitation Data'!$F$4,0,10*ROW('Sanitation Data'!F3)),NA())</f>
        <v>#N/A</v>
      </c>
      <c r="AG9" s="96" t="e">
        <f ca="true">+IF(AND(ISNUMBER(OFFSET('Sanitation Data'!$F$6,0,10*ROW('Sanitation Data'!F3))),'Data Summary'!CV9="Yes"),OFFSET('Sanitation Data'!$F$6,0,10*ROW('Sanitation Data'!F3)),NA())</f>
        <v>#N/A</v>
      </c>
      <c r="AH9" s="96" t="e">
        <f ca="true">+IF(AND(ISNUMBER(OFFSET('Sanitation Data'!$F$10,0,10*ROW('Sanitation Data'!F3))),'Data Summary'!CW9="Yes"),OFFSET('Sanitation Data'!$F$10,0,10*ROW('Sanitation Data'!F3)),NA())</f>
        <v>#N/A</v>
      </c>
      <c r="AI9" s="96" t="e">
        <f ca="true">+IF(AND(ISNUMBER(OFFSET('Sanitation Data'!$F$11,0,10*ROW('Sanitation Data'!F3))),'Data Summary'!CX9="Yes"),OFFSET('Sanitation Data'!$F$11,0,10*ROW('Sanitation Data'!F3)),NA())</f>
        <v>#N/A</v>
      </c>
      <c r="AJ9" s="96" t="e">
        <f ca="true">+IF(AND(ISNUMBER(OFFSET('Sanitation Data'!$F$12,0,10*ROW('Sanitation Data'!F3))),'Data Summary'!CY9="Yes"),OFFSET('Sanitation Data'!$F$12,0,10*ROW('Sanitation Data'!F3)),NA())</f>
        <v>#N/A</v>
      </c>
      <c r="AK9" s="96" t="e">
        <f ca="true">+IF(AND(ISNUMBER(OFFSET('Sanitation Data'!$G$4,0,10*ROW('Sanitation Data'!G3))),'Data Summary'!CZ9="Yes"),100-OFFSET('Sanitation Data'!$G$4,0,10*ROW('Sanitation Data'!G3)),NA())</f>
        <v>#N/A</v>
      </c>
      <c r="AL9" s="96" t="e">
        <f ca="true">+IF(AND(ISNUMBER(OFFSET('Sanitation Data'!$G$6,0,10*ROW('Sanitation Data'!G3))),'Data Summary'!DA9="Yes"),OFFSET('Sanitation Data'!$G$6,0,10*ROW('Sanitation Data'!G3)),NA())</f>
        <v>#N/A</v>
      </c>
      <c r="AM9" s="96" t="e">
        <f ca="true">+IF(AND(ISNUMBER(OFFSET('Sanitation Data'!$G$10,0,10*ROW('Sanitation Data'!G3))),'Data Summary'!DB9="Yes"),OFFSET('Sanitation Data'!$G$10,0,10*ROW('Sanitation Data'!G3)),NA())</f>
        <v>#N/A</v>
      </c>
      <c r="AN9" s="96" t="e">
        <f ca="true">+IF(AND(ISNUMBER(OFFSET('Sanitation Data'!$G$11,0,10*ROW('Sanitation Data'!G3))),'Data Summary'!DC9="Yes"),OFFSET('Sanitation Data'!$G$11,0,10*ROW('Sanitation Data'!G3)),NA())</f>
        <v>#N/A</v>
      </c>
      <c r="AO9" s="96" t="e">
        <f ca="true">+IF(AND(ISNUMBER(OFFSET('Sanitation Data'!$G$12,0,10*ROW('Sanitation Data'!G3))),'Data Summary'!DD9="Yes"),OFFSET('Sanitation Data'!$G$12,0,10*ROW('Sanitation Data'!G3)),NA())</f>
        <v>#N/A</v>
      </c>
      <c r="AP9" s="96" t="e">
        <f ca="true">+IF(AND(ISNUMBER(OFFSET('Sanitation Data'!$H$4,0,10*ROW('Sanitation Data'!H3))),'Data Summary'!DE9="Yes"),100-OFFSET('Sanitation Data'!$H$4,0,10*ROW('Sanitation Data'!H3)),NA())</f>
        <v>#N/A</v>
      </c>
      <c r="AQ9" s="96" t="e">
        <f ca="true">+IF(AND(ISNUMBER(OFFSET('Sanitation Data'!$H$6,0,10*ROW('Sanitation Data'!H3))),'Data Summary'!DF9="Yes"),OFFSET('Sanitation Data'!$H$6,0,10*ROW('Sanitation Data'!H3)),NA())</f>
        <v>#N/A</v>
      </c>
      <c r="AR9" s="96" t="e">
        <f ca="true">+IF(AND(ISNUMBER(OFFSET('Sanitation Data'!$H$10,0,10*ROW('Sanitation Data'!H3))),'Data Summary'!DG9="Yes"),OFFSET('Sanitation Data'!$H$10,0,10*ROW('Sanitation Data'!H3)),NA())</f>
        <v>#N/A</v>
      </c>
      <c r="AS9" s="96" t="e">
        <f ca="true">+IF(AND(ISNUMBER(OFFSET('Sanitation Data'!$H$11,0,10*ROW('Sanitation Data'!H3))),'Data Summary'!DH9="Yes"),OFFSET('Sanitation Data'!$H$11,0,10*ROW('Sanitation Data'!H3)),NA())</f>
        <v>#N/A</v>
      </c>
      <c r="AT9" s="96" t="e">
        <f ca="true">+IF(AND(ISNUMBER(OFFSET('Sanitation Data'!$H$12,0,10*ROW('Sanitation Data'!H3))),'Data Summary'!DI9="Yes"),OFFSET('Sanitation Data'!$H$12,0,10*ROW('Sanitation Data'!H3)),NA())</f>
        <v>#N/A</v>
      </c>
      <c r="AU9" s="96" t="e">
        <f ca="true">+IF(AND(ISNUMBER(OFFSET('Sanitation Data'!$I$4,0,10*ROW('Sanitation Data'!I3))),'Data Summary'!DJ9="Yes"),100-OFFSET('Sanitation Data'!$I$4,0,10*ROW('Sanitation Data'!I3)),NA())</f>
        <v>#N/A</v>
      </c>
      <c r="AV9" s="96" t="e">
        <f ca="true">+IF(AND(ISNUMBER(OFFSET('Sanitation Data'!$I$6,0,10*ROW('Sanitation Data'!I3))),'Data Summary'!DK9="Yes"),OFFSET('Sanitation Data'!$I$6,0,10*ROW('Sanitation Data'!I3)),NA())</f>
        <v>#N/A</v>
      </c>
      <c r="AW9" s="96" t="e">
        <f ca="true">+IF(AND(ISNUMBER(OFFSET('Sanitation Data'!$I$10,0,10*ROW('Sanitation Data'!I3))),'Data Summary'!DL9="Yes"),OFFSET('Sanitation Data'!$I$10,0,10*ROW('Sanitation Data'!I3)),NA())</f>
        <v>#N/A</v>
      </c>
      <c r="AX9" s="96" t="e">
        <f ca="true">+IF(AND(ISNUMBER(OFFSET('Sanitation Data'!$I$11,0,10*ROW('Sanitation Data'!I3))),'Data Summary'!DM9="Yes"),OFFSET('Sanitation Data'!$I$11,0,10*ROW('Sanitation Data'!I3)),NA())</f>
        <v>#N/A</v>
      </c>
      <c r="AY9" s="96" t="e">
        <f ca="true">+IF(AND(ISNUMBER(OFFSET('Sanitation Data'!$I$12,0,10*ROW('Sanitation Data'!I3))),'Data Summary'!DN9="Yes"),OFFSET('Sanitation Data'!$I$12,0,10*ROW('Sanitation Data'!I3)),NA())</f>
        <v>#N/A</v>
      </c>
      <c r="AZ9" s="97" t="e">
        <f ca="true">+IF(AND(ISNUMBER(OFFSET('Hygiene Data'!$D$5,0,10*ROW('Hygiene Data'!D3))),'Data Summary'!DO9="Yes"),OFFSET('Hygiene Data'!$D$5,0,10*ROW('Hygiene Data'!D3)),NA())</f>
        <v>#N/A</v>
      </c>
      <c r="BA9" s="97">
        <f ca="true">+IF(AND(ISNUMBER(OFFSET('Hygiene Data'!$D$7,0,10*ROW('Hygiene Data'!D3))),'Data Summary'!DP9="Yes"),OFFSET('Hygiene Data'!$D$7,0,10*ROW('Hygiene Data'!D3)),NA())</f>
        <v>98.4</v>
      </c>
      <c r="BB9" s="97">
        <f ca="true">+IF(AND(ISNUMBER(OFFSET('Hygiene Data'!$D$9,0,10*ROW('Hygiene Data'!D3))),'Data Summary'!DQ9="Yes"),OFFSET('Hygiene Data'!$D$9,0,10*ROW('Hygiene Data'!D3)),NA())</f>
        <v>97.3</v>
      </c>
      <c r="BC9" s="97" t="e">
        <f ca="true">+IF(AND(ISNUMBER(OFFSET('Hygiene Data'!$E$5,0,10*ROW('Hygiene Data'!E3))),'Data Summary'!DR9="Yes"),OFFSET('Hygiene Data'!$E$5,0,10*ROW('Hygiene Data'!E3)),NA())</f>
        <v>#N/A</v>
      </c>
      <c r="BD9" s="97" t="e">
        <f ca="true">+IF(AND(ISNUMBER(OFFSET('Hygiene Data'!$E$7,0,10*ROW('Hygiene Data'!E3))),'Data Summary'!DS9="Yes"),OFFSET('Hygiene Data'!$E$7,0,10*ROW('Hygiene Data'!E3)),NA())</f>
        <v>#N/A</v>
      </c>
      <c r="BE9" s="97" t="e">
        <f ca="true">+IF(AND(ISNUMBER(OFFSET('Hygiene Data'!$E$9,0,10*ROW('Hygiene Data'!E3))),'Data Summary'!DT9="Yes"),OFFSET('Hygiene Data'!$E$9,0,10*ROW('Hygiene Data'!E3)),NA())</f>
        <v>#N/A</v>
      </c>
      <c r="BF9" s="97" t="e">
        <f ca="true">+IF(AND(ISNUMBER(OFFSET('Hygiene Data'!$F$5,0,10*ROW('Hygiene Data'!F3))),'Data Summary'!DU9="Yes"),OFFSET('Hygiene Data'!$F$5,0,10*ROW('Hygiene Data'!F3)),NA())</f>
        <v>#N/A</v>
      </c>
      <c r="BG9" s="97" t="e">
        <f ca="true">+IF(AND(ISNUMBER(OFFSET('Hygiene Data'!$F$7,0,10*ROW('Hygiene Data'!F3))),'Data Summary'!DV9="Yes"),OFFSET('Hygiene Data'!$F$7,0,10*ROW('Hygiene Data'!F3)),NA())</f>
        <v>#N/A</v>
      </c>
      <c r="BH9" s="97" t="e">
        <f ca="true">+IF(AND(ISNUMBER(OFFSET('Hygiene Data'!$F$9,0,10*ROW('Hygiene Data'!F3))),'Data Summary'!DW9="Yes"),OFFSET('Hygiene Data'!$F$9,0,10*ROW('Hygiene Data'!F3)),NA())</f>
        <v>#N/A</v>
      </c>
      <c r="BI9" s="97" t="e">
        <f ca="true">+IF(AND(ISNUMBER(OFFSET('Hygiene Data'!$G$5,0,10*ROW('Hygiene Data'!G3))),'Data Summary'!DX9="Yes"),OFFSET('Hygiene Data'!$G$5,0,10*ROW('Hygiene Data'!G3)),NA())</f>
        <v>#N/A</v>
      </c>
      <c r="BJ9" s="97" t="e">
        <f ca="true">+IF(AND(ISNUMBER(OFFSET('Hygiene Data'!$G$7,0,10*ROW('Hygiene Data'!G3))),'Data Summary'!DY9="Yes"),OFFSET('Hygiene Data'!$G$7,0,10*ROW('Hygiene Data'!G3)),NA())</f>
        <v>#N/A</v>
      </c>
      <c r="BK9" s="97" t="e">
        <f ca="true">+IF(AND(ISNUMBER(OFFSET('Hygiene Data'!$G$9,0,10*ROW('Hygiene Data'!G3))),'Data Summary'!DZ9="Yes"),OFFSET('Hygiene Data'!$G$9,0,10*ROW('Hygiene Data'!G3)),NA())</f>
        <v>#N/A</v>
      </c>
      <c r="BL9" s="97" t="e">
        <f ca="true">+IF(AND(ISNUMBER(OFFSET('Hygiene Data'!$H$5,0,10*ROW('Hygiene Data'!H3))),'Data Summary'!EA9="Yes"),OFFSET('Hygiene Data'!$H$5,0,10*ROW('Hygiene Data'!H3)),NA())</f>
        <v>#N/A</v>
      </c>
      <c r="BM9" s="97" t="e">
        <f ca="true">+IF(AND(ISNUMBER(OFFSET('Hygiene Data'!$H$7,0,10*ROW('Hygiene Data'!H3))),'Data Summary'!EB9="Yes"),OFFSET('Hygiene Data'!$H$7,0,10*ROW('Hygiene Data'!H3)),NA())</f>
        <v>#N/A</v>
      </c>
      <c r="BN9" s="97" t="e">
        <f ca="true">+IF(AND(ISNUMBER(OFFSET('Hygiene Data'!$H$9,0,10*ROW('Hygiene Data'!H3))),'Data Summary'!EC9="Yes"),OFFSET('Hygiene Data'!$H$9,0,10*ROW('Hygiene Data'!H3)),NA())</f>
        <v>#N/A</v>
      </c>
      <c r="BO9" s="97" t="e">
        <f ca="true">+IF(AND(ISNUMBER(OFFSET('Hygiene Data'!$I$5,0,10*ROW('Hygiene Data'!I3))),'Data Summary'!ED9="Yes"),OFFSET('Hygiene Data'!$I$5,0,10*ROW('Hygiene Data'!I3)),NA())</f>
        <v>#N/A</v>
      </c>
      <c r="BP9" s="97" t="e">
        <f ca="true">+IF(AND(ISNUMBER(OFFSET('Hygiene Data'!$I$7,0,10*ROW('Hygiene Data'!I3))),'Data Summary'!EE9="Yes"),OFFSET('Hygiene Data'!$I$7,0,10*ROW('Hygiene Data'!I3)),NA())</f>
        <v>#N/A</v>
      </c>
      <c r="BQ9" s="97" t="e">
        <f ca="true">+IF(AND(ISNUMBER(OFFSET('Hygiene Data'!$I$9,0,10*ROW('Hygiene Data'!I3))),'Data Summary'!EF9="Yes"),OFFSET('Hygiene Data'!$I$9,0,10*ROW('Hygiene Data'!I3)),NA())</f>
        <v>#N/A</v>
      </c>
    </row>
    <row xmlns:x14ac="http://schemas.microsoft.com/office/spreadsheetml/2009/9/ac" r="10" x14ac:dyDescent="0.2">
      <c r="A10" s="336" t="str">
        <f ca="true">+RIGHT('Data Summary'!A10,LEN('Data Summary'!A10)-9)</f>
        <v>PWH</v>
      </c>
      <c r="B10" s="36" t="str">
        <f ca="true">+IF(ISTEXT('Data Summary'!B10),'Data Summary'!B10,"")</f>
        <v>Other</v>
      </c>
      <c r="C10" s="335">
        <f ca="true">+VALUE('Data Summary'!C10)</f>
        <v>2021</v>
      </c>
      <c r="D10" s="95" t="e">
        <f ca="true">+IF(AND(ISNUMBER(OFFSET('Water Data'!$D$4,0,10*ROW('Water Data'!D4))),'Data Summary'!BS10="Yes"),100-OFFSET('Water Data'!$D$4,0,10*ROW('Water Data'!D4)),NA())</f>
        <v>#N/A</v>
      </c>
      <c r="E10" s="95" t="e">
        <f ca="true">+IF(AND(ISNUMBER(OFFSET('Water Data'!$D$6,0,10*ROW('Water Data'!D4))),'Data Summary'!BT10="Yes"),OFFSET('Water Data'!$D$6,0,10*ROW('Water Data'!D4)),NA())</f>
        <v>#N/A</v>
      </c>
      <c r="F10" s="95">
        <f ca="true">+IF(AND(ISNUMBER(OFFSET('Water Data'!$D$9,0,10*ROW('Water Data'!D4))),'Data Summary'!BU10="Yes"),OFFSET('Water Data'!$D$9,0,10*ROW('Water Data'!D4)),NA())</f>
        <v>96</v>
      </c>
      <c r="G10" s="95" t="e">
        <f ca="true">+IF(AND(ISNUMBER(OFFSET('Water Data'!$E$4,0,10*ROW('Water Data'!E4))),'Data Summary'!BV10="Yes"),100-OFFSET('Water Data'!$E$4,0,10*ROW('Water Data'!E4)),NA())</f>
        <v>#N/A</v>
      </c>
      <c r="H10" s="95" t="e">
        <f ca="true">+IF(AND(ISNUMBER(OFFSET('Water Data'!$E$6,0,10*ROW('Water Data'!E4))),'Data Summary'!BW10="Yes"),OFFSET('Water Data'!$E$6,0,10*ROW('Water Data'!E4)),NA())</f>
        <v>#N/A</v>
      </c>
      <c r="I10" s="95" t="e">
        <f ca="true">+IF(AND(ISNUMBER(OFFSET('Water Data'!$E$9,0,10*ROW('Water Data'!E4))),'Data Summary'!BX10="Yes"),OFFSET('Water Data'!$E$9,0,10*ROW('Water Data'!E4)),NA())</f>
        <v>#N/A</v>
      </c>
      <c r="J10" s="95" t="e">
        <f ca="true">+IF(AND(ISNUMBER(OFFSET('Water Data'!$F$4,0,10*ROW('Water Data'!F4))),'Data Summary'!BY10="Yes"),100-OFFSET('Water Data'!$F$4,0,10*ROW('Water Data'!F4)),NA())</f>
        <v>#N/A</v>
      </c>
      <c r="K10" s="95" t="e">
        <f ca="true">+IF(AND(ISNUMBER(OFFSET('Water Data'!$F$6,0,10*ROW('Water Data'!F4))),'Data Summary'!BZ10="Yes"),OFFSET('Water Data'!$F$6,0,10*ROW('Water Data'!F4)),NA())</f>
        <v>#N/A</v>
      </c>
      <c r="L10" s="95" t="e">
        <f ca="true">+IF(AND(ISNUMBER(OFFSET('Water Data'!$F$9,0,10*ROW('Water Data'!F4))),'Data Summary'!CA10="Yes"),OFFSET('Water Data'!$F$9,0,10*ROW('Water Data'!F4)),NA())</f>
        <v>#N/A</v>
      </c>
      <c r="M10" s="95" t="e">
        <f ca="true">+IF(AND(ISNUMBER(OFFSET('Water Data'!$G$4,0,10*ROW('Water Data'!G4))),'Data Summary'!CB10="Yes"),100-OFFSET('Water Data'!$G$4,0,10*ROW('Water Data'!G4)),NA())</f>
        <v>#N/A</v>
      </c>
      <c r="N10" s="95" t="e">
        <f ca="true">+IF(AND(ISNUMBER(OFFSET('Water Data'!$G$6,0,10*ROW('Water Data'!G4))),'Data Summary'!CC10="Yes"),OFFSET('Water Data'!$G$6,0,10*ROW('Water Data'!G4)),NA())</f>
        <v>#N/A</v>
      </c>
      <c r="O10" s="95" t="e">
        <f ca="true">+IF(AND(ISNUMBER(OFFSET('Water Data'!$G$9,0,10*ROW('Water Data'!G4))),'Data Summary'!CD10="Yes"),OFFSET('Water Data'!$G$9,0,10*ROW('Water Data'!G4)),NA())</f>
        <v>#N/A</v>
      </c>
      <c r="P10" s="95" t="e">
        <f ca="true">+IF(AND(ISNUMBER(OFFSET('Water Data'!$H$4,0,10*ROW('Water Data'!H4))),'Data Summary'!CE10="Yes"),100-OFFSET('Water Data'!$H$4,0,10*ROW('Water Data'!H4)),NA())</f>
        <v>#N/A</v>
      </c>
      <c r="Q10" s="95" t="e">
        <f ca="true">+IF(AND(ISNUMBER(OFFSET('Water Data'!$H$6,0,10*ROW('Water Data'!H4))),'Data Summary'!CF10="Yes"),OFFSET('Water Data'!$H$6,0,10*ROW('Water Data'!H4)),NA())</f>
        <v>#N/A</v>
      </c>
      <c r="R10" s="95" t="e">
        <f ca="true">+IF(AND(ISNUMBER(OFFSET('Water Data'!$H$9,0,10*ROW('Water Data'!H4))),'Data Summary'!CG10="Yes"),OFFSET('Water Data'!$H$9,0,10*ROW('Water Data'!H4)),NA())</f>
        <v>#N/A</v>
      </c>
      <c r="S10" s="95" t="e">
        <f ca="true">+IF(AND(ISNUMBER(OFFSET('Water Data'!$I$4,0,10*ROW('Water Data'!I4))),'Data Summary'!CH10="Yes"),100-OFFSET('Water Data'!$I$4,0,10*ROW('Water Data'!I4)),NA())</f>
        <v>#N/A</v>
      </c>
      <c r="T10" s="95" t="e">
        <f ca="true">+IF(AND(ISNUMBER(OFFSET('Water Data'!$I$6,0,10*ROW('Water Data'!I4))),'Data Summary'!CI10="Yes"),OFFSET('Water Data'!$I$6,0,10*ROW('Water Data'!I4)),NA())</f>
        <v>#N/A</v>
      </c>
      <c r="U10" s="95" t="e">
        <f ca="true">+IF(AND(ISNUMBER(OFFSET('Water Data'!$I$9,0,10*ROW('Water Data'!I4))),'Data Summary'!CJ10="Yes"),OFFSET('Water Data'!$I$9,0,10*ROW('Water Data'!I4)),NA())</f>
        <v>#N/A</v>
      </c>
      <c r="V10" s="96" t="e">
        <f ca="true">+IF(AND(ISNUMBER(OFFSET('Sanitation Data'!$D$4,0,10*ROW('Sanitation Data'!D4))),'Data Summary'!CK10="Yes"),100-OFFSET('Sanitation Data'!$D$4,0,10*ROW('Sanitation Data'!D4)),NA())</f>
        <v>#N/A</v>
      </c>
      <c r="W10" s="96" t="e">
        <f ca="true">+IF(AND(ISNUMBER(OFFSET('Sanitation Data'!$D$6,0,10*ROW('Sanitation Data'!D4))),'Data Summary'!CL10="Yes"),OFFSET('Sanitation Data'!$D$6,0,10*ROW('Sanitation Data'!D4)),NA())</f>
        <v>#N/A</v>
      </c>
      <c r="X10" s="96" t="e">
        <f ca="true">+IF(AND(ISNUMBER(OFFSET('Sanitation Data'!$D$10,0,10*ROW('Sanitation Data'!D4))),'Data Summary'!CM10="Yes"),OFFSET('Sanitation Data'!$D$10,0,10*ROW('Sanitation Data'!D4)),NA())</f>
        <v>#N/A</v>
      </c>
      <c r="Y10" s="96" t="e">
        <f ca="true">+IF(AND(ISNUMBER(OFFSET('Sanitation Data'!$D$11,0,10*ROW('Sanitation Data'!D4))),'Data Summary'!CN10="Yes"),OFFSET('Sanitation Data'!$D$11,0,10*ROW('Sanitation Data'!D4)),NA())</f>
        <v>#N/A</v>
      </c>
      <c r="Z10" s="96">
        <f ca="true">+IF(AND(ISNUMBER(OFFSET('Sanitation Data'!$D$12,0,10*ROW('Sanitation Data'!D4))),'Data Summary'!CO10="Yes"),OFFSET('Sanitation Data'!$D$12,0,10*ROW('Sanitation Data'!D4)),NA())</f>
        <v>98</v>
      </c>
      <c r="AA10" s="96" t="e">
        <f ca="true">+IF(AND(ISNUMBER(OFFSET('Sanitation Data'!$E$4,0,10*ROW('Sanitation Data'!E4))),'Data Summary'!CP10="Yes"),100-OFFSET('Sanitation Data'!$E$4,0,10*ROW('Sanitation Data'!E4)),NA())</f>
        <v>#N/A</v>
      </c>
      <c r="AB10" s="96" t="e">
        <f ca="true">+IF(AND(ISNUMBER(OFFSET('Sanitation Data'!$E$6,0,10*ROW('Sanitation Data'!E4))),'Data Summary'!CQ10="Yes"),OFFSET('Sanitation Data'!$E$6,0,10*ROW('Sanitation Data'!E4)),NA())</f>
        <v>#N/A</v>
      </c>
      <c r="AC10" s="96" t="e">
        <f ca="true">+IF(AND(ISNUMBER(OFFSET('Sanitation Data'!$E$10,0,10*ROW('Sanitation Data'!E4))),'Data Summary'!CR10="Yes"),OFFSET('Sanitation Data'!$E$10,0,10*ROW('Sanitation Data'!E4)),NA())</f>
        <v>#N/A</v>
      </c>
      <c r="AD10" s="96" t="e">
        <f ca="true">+IF(AND(ISNUMBER(OFFSET('Sanitation Data'!$E$11,0,10*ROW('Sanitation Data'!E4))),'Data Summary'!CS10="Yes"),OFFSET('Sanitation Data'!$E$11,0,10*ROW('Sanitation Data'!E4)),NA())</f>
        <v>#N/A</v>
      </c>
      <c r="AE10" s="96" t="e">
        <f ca="true">+IF(AND(ISNUMBER(OFFSET('Sanitation Data'!$E$12,0,10*ROW('Sanitation Data'!E4))),'Data Summary'!CT10="Yes"),OFFSET('Sanitation Data'!$E$12,0,10*ROW('Sanitation Data'!E4)),NA())</f>
        <v>#N/A</v>
      </c>
      <c r="AF10" s="96" t="e">
        <f ca="true">+IF(AND(ISNUMBER(OFFSET('Sanitation Data'!$F$4,0,10*ROW('Sanitation Data'!F4))),'Data Summary'!CU10="Yes"),100-OFFSET('Sanitation Data'!$F$4,0,10*ROW('Sanitation Data'!F4)),NA())</f>
        <v>#N/A</v>
      </c>
      <c r="AG10" s="96" t="e">
        <f ca="true">+IF(AND(ISNUMBER(OFFSET('Sanitation Data'!$F$6,0,10*ROW('Sanitation Data'!F4))),'Data Summary'!CV10="Yes"),OFFSET('Sanitation Data'!$F$6,0,10*ROW('Sanitation Data'!F4)),NA())</f>
        <v>#N/A</v>
      </c>
      <c r="AH10" s="96" t="e">
        <f ca="true">+IF(AND(ISNUMBER(OFFSET('Sanitation Data'!$F$10,0,10*ROW('Sanitation Data'!F4))),'Data Summary'!CW10="Yes"),OFFSET('Sanitation Data'!$F$10,0,10*ROW('Sanitation Data'!F4)),NA())</f>
        <v>#N/A</v>
      </c>
      <c r="AI10" s="96" t="e">
        <f ca="true">+IF(AND(ISNUMBER(OFFSET('Sanitation Data'!$F$11,0,10*ROW('Sanitation Data'!F4))),'Data Summary'!CX10="Yes"),OFFSET('Sanitation Data'!$F$11,0,10*ROW('Sanitation Data'!F4)),NA())</f>
        <v>#N/A</v>
      </c>
      <c r="AJ10" s="96" t="e">
        <f ca="true">+IF(AND(ISNUMBER(OFFSET('Sanitation Data'!$F$12,0,10*ROW('Sanitation Data'!F4))),'Data Summary'!CY10="Yes"),OFFSET('Sanitation Data'!$F$12,0,10*ROW('Sanitation Data'!F4)),NA())</f>
        <v>#N/A</v>
      </c>
      <c r="AK10" s="96" t="e">
        <f ca="true">+IF(AND(ISNUMBER(OFFSET('Sanitation Data'!$G$4,0,10*ROW('Sanitation Data'!G4))),'Data Summary'!CZ10="Yes"),100-OFFSET('Sanitation Data'!$G$4,0,10*ROW('Sanitation Data'!G4)),NA())</f>
        <v>#N/A</v>
      </c>
      <c r="AL10" s="96" t="e">
        <f ca="true">+IF(AND(ISNUMBER(OFFSET('Sanitation Data'!$G$6,0,10*ROW('Sanitation Data'!G4))),'Data Summary'!DA10="Yes"),OFFSET('Sanitation Data'!$G$6,0,10*ROW('Sanitation Data'!G4)),NA())</f>
        <v>#N/A</v>
      </c>
      <c r="AM10" s="96" t="e">
        <f ca="true">+IF(AND(ISNUMBER(OFFSET('Sanitation Data'!$G$10,0,10*ROW('Sanitation Data'!G4))),'Data Summary'!DB10="Yes"),OFFSET('Sanitation Data'!$G$10,0,10*ROW('Sanitation Data'!G4)),NA())</f>
        <v>#N/A</v>
      </c>
      <c r="AN10" s="96" t="e">
        <f ca="true">+IF(AND(ISNUMBER(OFFSET('Sanitation Data'!$G$11,0,10*ROW('Sanitation Data'!G4))),'Data Summary'!DC10="Yes"),OFFSET('Sanitation Data'!$G$11,0,10*ROW('Sanitation Data'!G4)),NA())</f>
        <v>#N/A</v>
      </c>
      <c r="AO10" s="96" t="e">
        <f ca="true">+IF(AND(ISNUMBER(OFFSET('Sanitation Data'!$G$12,0,10*ROW('Sanitation Data'!G4))),'Data Summary'!DD10="Yes"),OFFSET('Sanitation Data'!$G$12,0,10*ROW('Sanitation Data'!G4)),NA())</f>
        <v>#N/A</v>
      </c>
      <c r="AP10" s="96" t="e">
        <f ca="true">+IF(AND(ISNUMBER(OFFSET('Sanitation Data'!$H$4,0,10*ROW('Sanitation Data'!H4))),'Data Summary'!DE10="Yes"),100-OFFSET('Sanitation Data'!$H$4,0,10*ROW('Sanitation Data'!H4)),NA())</f>
        <v>#N/A</v>
      </c>
      <c r="AQ10" s="96" t="e">
        <f ca="true">+IF(AND(ISNUMBER(OFFSET('Sanitation Data'!$H$6,0,10*ROW('Sanitation Data'!H4))),'Data Summary'!DF10="Yes"),OFFSET('Sanitation Data'!$H$6,0,10*ROW('Sanitation Data'!H4)),NA())</f>
        <v>#N/A</v>
      </c>
      <c r="AR10" s="96" t="e">
        <f ca="true">+IF(AND(ISNUMBER(OFFSET('Sanitation Data'!$H$10,0,10*ROW('Sanitation Data'!H4))),'Data Summary'!DG10="Yes"),OFFSET('Sanitation Data'!$H$10,0,10*ROW('Sanitation Data'!H4)),NA())</f>
        <v>#N/A</v>
      </c>
      <c r="AS10" s="96" t="e">
        <f ca="true">+IF(AND(ISNUMBER(OFFSET('Sanitation Data'!$H$11,0,10*ROW('Sanitation Data'!H4))),'Data Summary'!DH10="Yes"),OFFSET('Sanitation Data'!$H$11,0,10*ROW('Sanitation Data'!H4)),NA())</f>
        <v>#N/A</v>
      </c>
      <c r="AT10" s="96" t="e">
        <f ca="true">+IF(AND(ISNUMBER(OFFSET('Sanitation Data'!$H$12,0,10*ROW('Sanitation Data'!H4))),'Data Summary'!DI10="Yes"),OFFSET('Sanitation Data'!$H$12,0,10*ROW('Sanitation Data'!H4)),NA())</f>
        <v>#N/A</v>
      </c>
      <c r="AU10" s="96" t="e">
        <f ca="true">+IF(AND(ISNUMBER(OFFSET('Sanitation Data'!$I$4,0,10*ROW('Sanitation Data'!I4))),'Data Summary'!DJ10="Yes"),100-OFFSET('Sanitation Data'!$I$4,0,10*ROW('Sanitation Data'!I4)),NA())</f>
        <v>#N/A</v>
      </c>
      <c r="AV10" s="96" t="e">
        <f ca="true">+IF(AND(ISNUMBER(OFFSET('Sanitation Data'!$I$6,0,10*ROW('Sanitation Data'!I4))),'Data Summary'!DK10="Yes"),OFFSET('Sanitation Data'!$I$6,0,10*ROW('Sanitation Data'!I4)),NA())</f>
        <v>#N/A</v>
      </c>
      <c r="AW10" s="96" t="e">
        <f ca="true">+IF(AND(ISNUMBER(OFFSET('Sanitation Data'!$I$10,0,10*ROW('Sanitation Data'!I4))),'Data Summary'!DL10="Yes"),OFFSET('Sanitation Data'!$I$10,0,10*ROW('Sanitation Data'!I4)),NA())</f>
        <v>#N/A</v>
      </c>
      <c r="AX10" s="96" t="e">
        <f ca="true">+IF(AND(ISNUMBER(OFFSET('Sanitation Data'!$I$11,0,10*ROW('Sanitation Data'!I4))),'Data Summary'!DM10="Yes"),OFFSET('Sanitation Data'!$I$11,0,10*ROW('Sanitation Data'!I4)),NA())</f>
        <v>#N/A</v>
      </c>
      <c r="AY10" s="96" t="e">
        <f ca="true">+IF(AND(ISNUMBER(OFFSET('Sanitation Data'!$I$12,0,10*ROW('Sanitation Data'!I4))),'Data Summary'!DN10="Yes"),OFFSET('Sanitation Data'!$I$12,0,10*ROW('Sanitation Data'!I4)),NA())</f>
        <v>#N/A</v>
      </c>
      <c r="AZ10" s="97" t="e">
        <f ca="true">+IF(AND(ISNUMBER(OFFSET('Hygiene Data'!$D$5,0,10*ROW('Hygiene Data'!D4))),'Data Summary'!DO10="Yes"),OFFSET('Hygiene Data'!$D$5,0,10*ROW('Hygiene Data'!D4)),NA())</f>
        <v>#N/A</v>
      </c>
      <c r="BA10" s="97" t="e">
        <f ca="true">+IF(AND(ISNUMBER(OFFSET('Hygiene Data'!$D$7,0,10*ROW('Hygiene Data'!D4))),'Data Summary'!DP10="Yes"),OFFSET('Hygiene Data'!$D$7,0,10*ROW('Hygiene Data'!D4)),NA())</f>
        <v>#N/A</v>
      </c>
      <c r="BB10" s="97">
        <f ca="true">+IF(AND(ISNUMBER(OFFSET('Hygiene Data'!$D$9,0,10*ROW('Hygiene Data'!D4))),'Data Summary'!DQ10="Yes"),OFFSET('Hygiene Data'!$D$9,0,10*ROW('Hygiene Data'!D4)),NA())</f>
        <v>46</v>
      </c>
      <c r="BC10" s="97" t="e">
        <f ca="true">+IF(AND(ISNUMBER(OFFSET('Hygiene Data'!$E$5,0,10*ROW('Hygiene Data'!E4))),'Data Summary'!DR10="Yes"),OFFSET('Hygiene Data'!$E$5,0,10*ROW('Hygiene Data'!E4)),NA())</f>
        <v>#N/A</v>
      </c>
      <c r="BD10" s="97" t="e">
        <f ca="true">+IF(AND(ISNUMBER(OFFSET('Hygiene Data'!$E$7,0,10*ROW('Hygiene Data'!E4))),'Data Summary'!DS10="Yes"),OFFSET('Hygiene Data'!$E$7,0,10*ROW('Hygiene Data'!E4)),NA())</f>
        <v>#N/A</v>
      </c>
      <c r="BE10" s="97" t="e">
        <f ca="true">+IF(AND(ISNUMBER(OFFSET('Hygiene Data'!$E$9,0,10*ROW('Hygiene Data'!E4))),'Data Summary'!DT10="Yes"),OFFSET('Hygiene Data'!$E$9,0,10*ROW('Hygiene Data'!E4)),NA())</f>
        <v>#N/A</v>
      </c>
      <c r="BF10" s="97" t="e">
        <f ca="true">+IF(AND(ISNUMBER(OFFSET('Hygiene Data'!$F$5,0,10*ROW('Hygiene Data'!F4))),'Data Summary'!DU10="Yes"),OFFSET('Hygiene Data'!$F$5,0,10*ROW('Hygiene Data'!F4)),NA())</f>
        <v>#N/A</v>
      </c>
      <c r="BG10" s="97" t="e">
        <f ca="true">+IF(AND(ISNUMBER(OFFSET('Hygiene Data'!$F$7,0,10*ROW('Hygiene Data'!F4))),'Data Summary'!DV10="Yes"),OFFSET('Hygiene Data'!$F$7,0,10*ROW('Hygiene Data'!F4)),NA())</f>
        <v>#N/A</v>
      </c>
      <c r="BH10" s="97" t="e">
        <f ca="true">+IF(AND(ISNUMBER(OFFSET('Hygiene Data'!$F$9,0,10*ROW('Hygiene Data'!F4))),'Data Summary'!DW10="Yes"),OFFSET('Hygiene Data'!$F$9,0,10*ROW('Hygiene Data'!F4)),NA())</f>
        <v>#N/A</v>
      </c>
      <c r="BI10" s="97" t="e">
        <f ca="true">+IF(AND(ISNUMBER(OFFSET('Hygiene Data'!$G$5,0,10*ROW('Hygiene Data'!G4))),'Data Summary'!DX10="Yes"),OFFSET('Hygiene Data'!$G$5,0,10*ROW('Hygiene Data'!G4)),NA())</f>
        <v>#N/A</v>
      </c>
      <c r="BJ10" s="97" t="e">
        <f ca="true">+IF(AND(ISNUMBER(OFFSET('Hygiene Data'!$G$7,0,10*ROW('Hygiene Data'!G4))),'Data Summary'!DY10="Yes"),OFFSET('Hygiene Data'!$G$7,0,10*ROW('Hygiene Data'!G4)),NA())</f>
        <v>#N/A</v>
      </c>
      <c r="BK10" s="97" t="e">
        <f ca="true">+IF(AND(ISNUMBER(OFFSET('Hygiene Data'!$G$9,0,10*ROW('Hygiene Data'!G4))),'Data Summary'!DZ10="Yes"),OFFSET('Hygiene Data'!$G$9,0,10*ROW('Hygiene Data'!G4)),NA())</f>
        <v>#N/A</v>
      </c>
      <c r="BL10" s="97" t="e">
        <f ca="true">+IF(AND(ISNUMBER(OFFSET('Hygiene Data'!$H$5,0,10*ROW('Hygiene Data'!H4))),'Data Summary'!EA10="Yes"),OFFSET('Hygiene Data'!$H$5,0,10*ROW('Hygiene Data'!H4)),NA())</f>
        <v>#N/A</v>
      </c>
      <c r="BM10" s="97" t="e">
        <f ca="true">+IF(AND(ISNUMBER(OFFSET('Hygiene Data'!$H$7,0,10*ROW('Hygiene Data'!H4))),'Data Summary'!EB10="Yes"),OFFSET('Hygiene Data'!$H$7,0,10*ROW('Hygiene Data'!H4)),NA())</f>
        <v>#N/A</v>
      </c>
      <c r="BN10" s="97" t="e">
        <f ca="true">+IF(AND(ISNUMBER(OFFSET('Hygiene Data'!$H$9,0,10*ROW('Hygiene Data'!H4))),'Data Summary'!EC10="Yes"),OFFSET('Hygiene Data'!$H$9,0,10*ROW('Hygiene Data'!H4)),NA())</f>
        <v>#N/A</v>
      </c>
      <c r="BO10" s="97" t="e">
        <f ca="true">+IF(AND(ISNUMBER(OFFSET('Hygiene Data'!$I$5,0,10*ROW('Hygiene Data'!I4))),'Data Summary'!ED10="Yes"),OFFSET('Hygiene Data'!$I$5,0,10*ROW('Hygiene Data'!I4)),NA())</f>
        <v>#N/A</v>
      </c>
      <c r="BP10" s="97" t="e">
        <f ca="true">+IF(AND(ISNUMBER(OFFSET('Hygiene Data'!$I$7,0,10*ROW('Hygiene Data'!I4))),'Data Summary'!EE10="Yes"),OFFSET('Hygiene Data'!$I$7,0,10*ROW('Hygiene Data'!I4)),NA())</f>
        <v>#N/A</v>
      </c>
      <c r="BQ10" s="97" t="e">
        <f ca="true">+IF(AND(ISNUMBER(OFFSET('Hygiene Data'!$I$9,0,10*ROW('Hygiene Data'!I4))),'Data Summary'!EF10="Yes"),OFFSET('Hygiene Data'!$I$9,0,10*ROW('Hygiene Data'!I4)),NA())</f>
        <v>#N/A</v>
      </c>
    </row>
    <row xmlns:x14ac="http://schemas.microsoft.com/office/spreadsheetml/2009/9/ac" r="11" x14ac:dyDescent="0.2">
      <c r="A11" s="336" t="str">
        <f ca="true">+RIGHT('Data Summary'!A11,LEN('Data Summary'!A11)-9)</f>
        <v>SUR</v>
      </c>
      <c r="B11" s="36" t="str">
        <f ca="true">+IF(ISTEXT('Data Summary'!B11),'Data Summary'!B11,"")</f>
        <v>Survey</v>
      </c>
      <c r="C11" s="335">
        <f ca="true">+VALUE('Data Summary'!C11)</f>
        <v>2022</v>
      </c>
      <c r="D11" s="95" t="e">
        <f ca="true">+IF(AND(ISNUMBER(OFFSET('Water Data'!$D$4,0,10*ROW('Water Data'!D5))),'Data Summary'!BS11="Yes"),100-OFFSET('Water Data'!$D$4,0,10*ROW('Water Data'!D5)),NA())</f>
        <v>#N/A</v>
      </c>
      <c r="E11" s="95" t="e">
        <f ca="true">+IF(AND(ISNUMBER(OFFSET('Water Data'!$D$6,0,10*ROW('Water Data'!D5))),'Data Summary'!BT11="Yes"),OFFSET('Water Data'!$D$6,0,10*ROW('Water Data'!D5)),NA())</f>
        <v>#N/A</v>
      </c>
      <c r="F11" s="95" t="e">
        <f ca="true">+IF(AND(ISNUMBER(OFFSET('Water Data'!$D$9,0,10*ROW('Water Data'!D5))),'Data Summary'!BU11="Yes"),OFFSET('Water Data'!$D$9,0,10*ROW('Water Data'!D5)),NA())</f>
        <v>#N/A</v>
      </c>
      <c r="G11" s="95" t="e">
        <f ca="true">+IF(AND(ISNUMBER(OFFSET('Water Data'!$E$4,0,10*ROW('Water Data'!E5))),'Data Summary'!BV11="Yes"),100-OFFSET('Water Data'!$E$4,0,10*ROW('Water Data'!E5)),NA())</f>
        <v>#N/A</v>
      </c>
      <c r="H11" s="95" t="e">
        <f ca="true">+IF(AND(ISNUMBER(OFFSET('Water Data'!$E$6,0,10*ROW('Water Data'!E5))),'Data Summary'!BW11="Yes"),OFFSET('Water Data'!$E$6,0,10*ROW('Water Data'!E5)),NA())</f>
        <v>#N/A</v>
      </c>
      <c r="I11" s="95" t="e">
        <f ca="true">+IF(AND(ISNUMBER(OFFSET('Water Data'!$E$9,0,10*ROW('Water Data'!E5))),'Data Summary'!BX11="Yes"),OFFSET('Water Data'!$E$9,0,10*ROW('Water Data'!E5)),NA())</f>
        <v>#N/A</v>
      </c>
      <c r="J11" s="95" t="e">
        <f ca="true">+IF(AND(ISNUMBER(OFFSET('Water Data'!$F$4,0,10*ROW('Water Data'!F5))),'Data Summary'!BY11="Yes"),100-OFFSET('Water Data'!$F$4,0,10*ROW('Water Data'!F5)),NA())</f>
        <v>#N/A</v>
      </c>
      <c r="K11" s="95" t="e">
        <f ca="true">+IF(AND(ISNUMBER(OFFSET('Water Data'!$F$6,0,10*ROW('Water Data'!F5))),'Data Summary'!BZ11="Yes"),OFFSET('Water Data'!$F$6,0,10*ROW('Water Data'!F5)),NA())</f>
        <v>#N/A</v>
      </c>
      <c r="L11" s="95" t="e">
        <f ca="true">+IF(AND(ISNUMBER(OFFSET('Water Data'!$F$9,0,10*ROW('Water Data'!F5))),'Data Summary'!CA11="Yes"),OFFSET('Water Data'!$F$9,0,10*ROW('Water Data'!F5)),NA())</f>
        <v>#N/A</v>
      </c>
      <c r="M11" s="95" t="e">
        <f ca="true">+IF(AND(ISNUMBER(OFFSET('Water Data'!$G$4,0,10*ROW('Water Data'!G5))),'Data Summary'!CB11="Yes"),100-OFFSET('Water Data'!$G$4,0,10*ROW('Water Data'!G5)),NA())</f>
        <v>#N/A</v>
      </c>
      <c r="N11" s="95" t="e">
        <f ca="true">+IF(AND(ISNUMBER(OFFSET('Water Data'!$G$6,0,10*ROW('Water Data'!G5))),'Data Summary'!CC11="Yes"),OFFSET('Water Data'!$G$6,0,10*ROW('Water Data'!G5)),NA())</f>
        <v>#N/A</v>
      </c>
      <c r="O11" s="95" t="e">
        <f ca="true">+IF(AND(ISNUMBER(OFFSET('Water Data'!$G$9,0,10*ROW('Water Data'!G5))),'Data Summary'!CD11="Yes"),OFFSET('Water Data'!$G$9,0,10*ROW('Water Data'!G5)),NA())</f>
        <v>#N/A</v>
      </c>
      <c r="P11" s="95" t="e">
        <f ca="true">+IF(AND(ISNUMBER(OFFSET('Water Data'!$H$4,0,10*ROW('Water Data'!H5))),'Data Summary'!CE11="Yes"),100-OFFSET('Water Data'!$H$4,0,10*ROW('Water Data'!H5)),NA())</f>
        <v>#N/A</v>
      </c>
      <c r="Q11" s="95" t="e">
        <f ca="true">+IF(AND(ISNUMBER(OFFSET('Water Data'!$H$6,0,10*ROW('Water Data'!H5))),'Data Summary'!CF11="Yes"),OFFSET('Water Data'!$H$6,0,10*ROW('Water Data'!H5)),NA())</f>
        <v>#N/A</v>
      </c>
      <c r="R11" s="95" t="e">
        <f ca="true">+IF(AND(ISNUMBER(OFFSET('Water Data'!$H$9,0,10*ROW('Water Data'!H5))),'Data Summary'!CG11="Yes"),OFFSET('Water Data'!$H$9,0,10*ROW('Water Data'!H5)),NA())</f>
        <v>#N/A</v>
      </c>
      <c r="S11" s="95" t="e">
        <f ca="true">+IF(AND(ISNUMBER(OFFSET('Water Data'!$I$4,0,10*ROW('Water Data'!I5))),'Data Summary'!CH11="Yes"),100-OFFSET('Water Data'!$I$4,0,10*ROW('Water Data'!I5)),NA())</f>
        <v>#N/A</v>
      </c>
      <c r="T11" s="95" t="e">
        <f ca="true">+IF(AND(ISNUMBER(OFFSET('Water Data'!$I$6,0,10*ROW('Water Data'!I5))),'Data Summary'!CI11="Yes"),OFFSET('Water Data'!$I$6,0,10*ROW('Water Data'!I5)),NA())</f>
        <v>#N/A</v>
      </c>
      <c r="U11" s="95" t="e">
        <f ca="true">+IF(AND(ISNUMBER(OFFSET('Water Data'!$I$9,0,10*ROW('Water Data'!I5))),'Data Summary'!CJ11="Yes"),OFFSET('Water Data'!$I$9,0,10*ROW('Water Data'!I5)),NA())</f>
        <v>#N/A</v>
      </c>
      <c r="V11" s="96">
        <f ca="true">+IF(AND(ISNUMBER(OFFSET('Sanitation Data'!$D$4,0,10*ROW('Sanitation Data'!D5))),'Data Summary'!CK11="Yes"),100-OFFSET('Sanitation Data'!$D$4,0,10*ROW('Sanitation Data'!D5)),NA())</f>
        <v>100</v>
      </c>
      <c r="W11" s="96">
        <f ca="true">+IF(AND(ISNUMBER(OFFSET('Sanitation Data'!$D$6,0,10*ROW('Sanitation Data'!D5))),'Data Summary'!CL11="Yes"),OFFSET('Sanitation Data'!$D$6,0,10*ROW('Sanitation Data'!D5)),NA())</f>
        <v>98.484848484848484</v>
      </c>
      <c r="X11" s="96">
        <f ca="true">+IF(AND(ISNUMBER(OFFSET('Sanitation Data'!$D$10,0,10*ROW('Sanitation Data'!D5))),'Data Summary'!CM11="Yes"),OFFSET('Sanitation Data'!$D$10,0,10*ROW('Sanitation Data'!D5)),NA())</f>
        <v>96.61363636363636</v>
      </c>
      <c r="Y11" s="96">
        <f ca="true">+IF(AND(ISNUMBER(OFFSET('Sanitation Data'!$D$11,0,10*ROW('Sanitation Data'!D5))),'Data Summary'!CN11="Yes"),OFFSET('Sanitation Data'!$D$11,0,10*ROW('Sanitation Data'!D5)),NA())</f>
        <v>83.562901744719923</v>
      </c>
      <c r="Z11" s="96">
        <f ca="true">+IF(AND(ISNUMBER(OFFSET('Sanitation Data'!$D$12,0,10*ROW('Sanitation Data'!D5))),'Data Summary'!CO11="Yes"),OFFSET('Sanitation Data'!$D$12,0,10*ROW('Sanitation Data'!D5)),NA())</f>
        <v>81.975206611570243</v>
      </c>
      <c r="AA11" s="96" t="e">
        <f ca="true">+IF(AND(ISNUMBER(OFFSET('Sanitation Data'!$E$4,0,10*ROW('Sanitation Data'!E5))),'Data Summary'!CP11="Yes"),100-OFFSET('Sanitation Data'!$E$4,0,10*ROW('Sanitation Data'!E5)),NA())</f>
        <v>#N/A</v>
      </c>
      <c r="AB11" s="96" t="e">
        <f ca="true">+IF(AND(ISNUMBER(OFFSET('Sanitation Data'!$E$6,0,10*ROW('Sanitation Data'!E5))),'Data Summary'!CQ11="Yes"),OFFSET('Sanitation Data'!$E$6,0,10*ROW('Sanitation Data'!E5)),NA())</f>
        <v>#N/A</v>
      </c>
      <c r="AC11" s="96" t="e">
        <f ca="true">+IF(AND(ISNUMBER(OFFSET('Sanitation Data'!$E$10,0,10*ROW('Sanitation Data'!E5))),'Data Summary'!CR11="Yes"),OFFSET('Sanitation Data'!$E$10,0,10*ROW('Sanitation Data'!E5)),NA())</f>
        <v>#N/A</v>
      </c>
      <c r="AD11" s="96" t="e">
        <f ca="true">+IF(AND(ISNUMBER(OFFSET('Sanitation Data'!$E$11,0,10*ROW('Sanitation Data'!E5))),'Data Summary'!CS11="Yes"),OFFSET('Sanitation Data'!$E$11,0,10*ROW('Sanitation Data'!E5)),NA())</f>
        <v>#N/A</v>
      </c>
      <c r="AE11" s="96" t="e">
        <f ca="true">+IF(AND(ISNUMBER(OFFSET('Sanitation Data'!$E$12,0,10*ROW('Sanitation Data'!E5))),'Data Summary'!CT11="Yes"),OFFSET('Sanitation Data'!$E$12,0,10*ROW('Sanitation Data'!E5)),NA())</f>
        <v>#N/A</v>
      </c>
      <c r="AF11" s="96" t="e">
        <f ca="true">+IF(AND(ISNUMBER(OFFSET('Sanitation Data'!$F$4,0,10*ROW('Sanitation Data'!F5))),'Data Summary'!CU11="Yes"),100-OFFSET('Sanitation Data'!$F$4,0,10*ROW('Sanitation Data'!F5)),NA())</f>
        <v>#N/A</v>
      </c>
      <c r="AG11" s="96" t="e">
        <f ca="true">+IF(AND(ISNUMBER(OFFSET('Sanitation Data'!$F$6,0,10*ROW('Sanitation Data'!F5))),'Data Summary'!CV11="Yes"),OFFSET('Sanitation Data'!$F$6,0,10*ROW('Sanitation Data'!F5)),NA())</f>
        <v>#N/A</v>
      </c>
      <c r="AH11" s="96" t="e">
        <f ca="true">+IF(AND(ISNUMBER(OFFSET('Sanitation Data'!$F$10,0,10*ROW('Sanitation Data'!F5))),'Data Summary'!CW11="Yes"),OFFSET('Sanitation Data'!$F$10,0,10*ROW('Sanitation Data'!F5)),NA())</f>
        <v>#N/A</v>
      </c>
      <c r="AI11" s="96" t="e">
        <f ca="true">+IF(AND(ISNUMBER(OFFSET('Sanitation Data'!$F$11,0,10*ROW('Sanitation Data'!F5))),'Data Summary'!CX11="Yes"),OFFSET('Sanitation Data'!$F$11,0,10*ROW('Sanitation Data'!F5)),NA())</f>
        <v>#N/A</v>
      </c>
      <c r="AJ11" s="96" t="e">
        <f ca="true">+IF(AND(ISNUMBER(OFFSET('Sanitation Data'!$F$12,0,10*ROW('Sanitation Data'!F5))),'Data Summary'!CY11="Yes"),OFFSET('Sanitation Data'!$F$12,0,10*ROW('Sanitation Data'!F5)),NA())</f>
        <v>#N/A</v>
      </c>
      <c r="AK11" s="96" t="e">
        <f ca="true">+IF(AND(ISNUMBER(OFFSET('Sanitation Data'!$G$4,0,10*ROW('Sanitation Data'!G5))),'Data Summary'!CZ11="Yes"),100-OFFSET('Sanitation Data'!$G$4,0,10*ROW('Sanitation Data'!G5)),NA())</f>
        <v>#N/A</v>
      </c>
      <c r="AL11" s="96" t="e">
        <f ca="true">+IF(AND(ISNUMBER(OFFSET('Sanitation Data'!$G$6,0,10*ROW('Sanitation Data'!G5))),'Data Summary'!DA11="Yes"),OFFSET('Sanitation Data'!$G$6,0,10*ROW('Sanitation Data'!G5)),NA())</f>
        <v>#N/A</v>
      </c>
      <c r="AM11" s="96" t="e">
        <f ca="true">+IF(AND(ISNUMBER(OFFSET('Sanitation Data'!$G$10,0,10*ROW('Sanitation Data'!G5))),'Data Summary'!DB11="Yes"),OFFSET('Sanitation Data'!$G$10,0,10*ROW('Sanitation Data'!G5)),NA())</f>
        <v>#N/A</v>
      </c>
      <c r="AN11" s="96" t="e">
        <f ca="true">+IF(AND(ISNUMBER(OFFSET('Sanitation Data'!$G$11,0,10*ROW('Sanitation Data'!G5))),'Data Summary'!DC11="Yes"),OFFSET('Sanitation Data'!$G$11,0,10*ROW('Sanitation Data'!G5)),NA())</f>
        <v>#N/A</v>
      </c>
      <c r="AO11" s="96" t="e">
        <f ca="true">+IF(AND(ISNUMBER(OFFSET('Sanitation Data'!$G$12,0,10*ROW('Sanitation Data'!G5))),'Data Summary'!DD11="Yes"),OFFSET('Sanitation Data'!$G$12,0,10*ROW('Sanitation Data'!G5)),NA())</f>
        <v>#N/A</v>
      </c>
      <c r="AP11" s="96" t="e">
        <f ca="true">+IF(AND(ISNUMBER(OFFSET('Sanitation Data'!$H$4,0,10*ROW('Sanitation Data'!H5))),'Data Summary'!DE11="Yes"),100-OFFSET('Sanitation Data'!$H$4,0,10*ROW('Sanitation Data'!H5)),NA())</f>
        <v>#N/A</v>
      </c>
      <c r="AQ11" s="96" t="e">
        <f ca="true">+IF(AND(ISNUMBER(OFFSET('Sanitation Data'!$H$6,0,10*ROW('Sanitation Data'!H5))),'Data Summary'!DF11="Yes"),OFFSET('Sanitation Data'!$H$6,0,10*ROW('Sanitation Data'!H5)),NA())</f>
        <v>#N/A</v>
      </c>
      <c r="AR11" s="96" t="e">
        <f ca="true">+IF(AND(ISNUMBER(OFFSET('Sanitation Data'!$H$10,0,10*ROW('Sanitation Data'!H5))),'Data Summary'!DG11="Yes"),OFFSET('Sanitation Data'!$H$10,0,10*ROW('Sanitation Data'!H5)),NA())</f>
        <v>#N/A</v>
      </c>
      <c r="AS11" s="96" t="e">
        <f ca="true">+IF(AND(ISNUMBER(OFFSET('Sanitation Data'!$H$11,0,10*ROW('Sanitation Data'!H5))),'Data Summary'!DH11="Yes"),OFFSET('Sanitation Data'!$H$11,0,10*ROW('Sanitation Data'!H5)),NA())</f>
        <v>#N/A</v>
      </c>
      <c r="AT11" s="96" t="e">
        <f ca="true">+IF(AND(ISNUMBER(OFFSET('Sanitation Data'!$H$12,0,10*ROW('Sanitation Data'!H5))),'Data Summary'!DI11="Yes"),OFFSET('Sanitation Data'!$H$12,0,10*ROW('Sanitation Data'!H5)),NA())</f>
        <v>#N/A</v>
      </c>
      <c r="AU11" s="96" t="e">
        <f ca="true">+IF(AND(ISNUMBER(OFFSET('Sanitation Data'!$I$4,0,10*ROW('Sanitation Data'!I5))),'Data Summary'!DJ11="Yes"),100-OFFSET('Sanitation Data'!$I$4,0,10*ROW('Sanitation Data'!I5)),NA())</f>
        <v>#N/A</v>
      </c>
      <c r="AV11" s="96" t="e">
        <f ca="true">+IF(AND(ISNUMBER(OFFSET('Sanitation Data'!$I$6,0,10*ROW('Sanitation Data'!I5))),'Data Summary'!DK11="Yes"),OFFSET('Sanitation Data'!$I$6,0,10*ROW('Sanitation Data'!I5)),NA())</f>
        <v>#N/A</v>
      </c>
      <c r="AW11" s="96" t="e">
        <f ca="true">+IF(AND(ISNUMBER(OFFSET('Sanitation Data'!$I$10,0,10*ROW('Sanitation Data'!I5))),'Data Summary'!DL11="Yes"),OFFSET('Sanitation Data'!$I$10,0,10*ROW('Sanitation Data'!I5)),NA())</f>
        <v>#N/A</v>
      </c>
      <c r="AX11" s="96" t="e">
        <f ca="true">+IF(AND(ISNUMBER(OFFSET('Sanitation Data'!$I$11,0,10*ROW('Sanitation Data'!I5))),'Data Summary'!DM11="Yes"),OFFSET('Sanitation Data'!$I$11,0,10*ROW('Sanitation Data'!I5)),NA())</f>
        <v>#N/A</v>
      </c>
      <c r="AY11" s="96" t="e">
        <f ca="true">+IF(AND(ISNUMBER(OFFSET('Sanitation Data'!$I$12,0,10*ROW('Sanitation Data'!I5))),'Data Summary'!DN11="Yes"),OFFSET('Sanitation Data'!$I$12,0,10*ROW('Sanitation Data'!I5)),NA())</f>
        <v>#N/A</v>
      </c>
      <c r="AZ11" s="97" t="e">
        <f ca="true">+IF(AND(ISNUMBER(OFFSET('Hygiene Data'!$D$5,0,10*ROW('Hygiene Data'!D5))),'Data Summary'!DO11="Yes"),OFFSET('Hygiene Data'!$D$5,0,10*ROW('Hygiene Data'!D5)),NA())</f>
        <v>#N/A</v>
      </c>
      <c r="BA11" s="97" t="e">
        <f ca="true">+IF(AND(ISNUMBER(OFFSET('Hygiene Data'!$D$7,0,10*ROW('Hygiene Data'!D5))),'Data Summary'!DP11="Yes"),OFFSET('Hygiene Data'!$D$7,0,10*ROW('Hygiene Data'!D5)),NA())</f>
        <v>#N/A</v>
      </c>
      <c r="BB11" s="97" t="e">
        <f ca="true">+IF(AND(ISNUMBER(OFFSET('Hygiene Data'!$D$9,0,10*ROW('Hygiene Data'!D5))),'Data Summary'!DQ11="Yes"),OFFSET('Hygiene Data'!$D$9,0,10*ROW('Hygiene Data'!D5)),NA())</f>
        <v>#N/A</v>
      </c>
      <c r="BC11" s="97" t="e">
        <f ca="true">+IF(AND(ISNUMBER(OFFSET('Hygiene Data'!$E$5,0,10*ROW('Hygiene Data'!E5))),'Data Summary'!DR11="Yes"),OFFSET('Hygiene Data'!$E$5,0,10*ROW('Hygiene Data'!E5)),NA())</f>
        <v>#N/A</v>
      </c>
      <c r="BD11" s="97" t="e">
        <f ca="true">+IF(AND(ISNUMBER(OFFSET('Hygiene Data'!$E$7,0,10*ROW('Hygiene Data'!E5))),'Data Summary'!DS11="Yes"),OFFSET('Hygiene Data'!$E$7,0,10*ROW('Hygiene Data'!E5)),NA())</f>
        <v>#N/A</v>
      </c>
      <c r="BE11" s="97" t="e">
        <f ca="true">+IF(AND(ISNUMBER(OFFSET('Hygiene Data'!$E$9,0,10*ROW('Hygiene Data'!E5))),'Data Summary'!DT11="Yes"),OFFSET('Hygiene Data'!$E$9,0,10*ROW('Hygiene Data'!E5)),NA())</f>
        <v>#N/A</v>
      </c>
      <c r="BF11" s="97" t="e">
        <f ca="true">+IF(AND(ISNUMBER(OFFSET('Hygiene Data'!$F$5,0,10*ROW('Hygiene Data'!F5))),'Data Summary'!DU11="Yes"),OFFSET('Hygiene Data'!$F$5,0,10*ROW('Hygiene Data'!F5)),NA())</f>
        <v>#N/A</v>
      </c>
      <c r="BG11" s="97" t="e">
        <f ca="true">+IF(AND(ISNUMBER(OFFSET('Hygiene Data'!$F$7,0,10*ROW('Hygiene Data'!F5))),'Data Summary'!DV11="Yes"),OFFSET('Hygiene Data'!$F$7,0,10*ROW('Hygiene Data'!F5)),NA())</f>
        <v>#N/A</v>
      </c>
      <c r="BH11" s="97" t="e">
        <f ca="true">+IF(AND(ISNUMBER(OFFSET('Hygiene Data'!$F$9,0,10*ROW('Hygiene Data'!F5))),'Data Summary'!DW11="Yes"),OFFSET('Hygiene Data'!$F$9,0,10*ROW('Hygiene Data'!F5)),NA())</f>
        <v>#N/A</v>
      </c>
      <c r="BI11" s="97" t="e">
        <f ca="true">+IF(AND(ISNUMBER(OFFSET('Hygiene Data'!$G$5,0,10*ROW('Hygiene Data'!G5))),'Data Summary'!DX11="Yes"),OFFSET('Hygiene Data'!$G$5,0,10*ROW('Hygiene Data'!G5)),NA())</f>
        <v>#N/A</v>
      </c>
      <c r="BJ11" s="97" t="e">
        <f ca="true">+IF(AND(ISNUMBER(OFFSET('Hygiene Data'!$G$7,0,10*ROW('Hygiene Data'!G5))),'Data Summary'!DY11="Yes"),OFFSET('Hygiene Data'!$G$7,0,10*ROW('Hygiene Data'!G5)),NA())</f>
        <v>#N/A</v>
      </c>
      <c r="BK11" s="97" t="e">
        <f ca="true">+IF(AND(ISNUMBER(OFFSET('Hygiene Data'!$G$9,0,10*ROW('Hygiene Data'!G5))),'Data Summary'!DZ11="Yes"),OFFSET('Hygiene Data'!$G$9,0,10*ROW('Hygiene Data'!G5)),NA())</f>
        <v>#N/A</v>
      </c>
      <c r="BL11" s="97" t="e">
        <f ca="true">+IF(AND(ISNUMBER(OFFSET('Hygiene Data'!$H$5,0,10*ROW('Hygiene Data'!H5))),'Data Summary'!EA11="Yes"),OFFSET('Hygiene Data'!$H$5,0,10*ROW('Hygiene Data'!H5)),NA())</f>
        <v>#N/A</v>
      </c>
      <c r="BM11" s="97" t="e">
        <f ca="true">+IF(AND(ISNUMBER(OFFSET('Hygiene Data'!$H$7,0,10*ROW('Hygiene Data'!H5))),'Data Summary'!EB11="Yes"),OFFSET('Hygiene Data'!$H$7,0,10*ROW('Hygiene Data'!H5)),NA())</f>
        <v>#N/A</v>
      </c>
      <c r="BN11" s="97" t="e">
        <f ca="true">+IF(AND(ISNUMBER(OFFSET('Hygiene Data'!$H$9,0,10*ROW('Hygiene Data'!H5))),'Data Summary'!EC11="Yes"),OFFSET('Hygiene Data'!$H$9,0,10*ROW('Hygiene Data'!H5)),NA())</f>
        <v>#N/A</v>
      </c>
      <c r="BO11" s="97" t="e">
        <f ca="true">+IF(AND(ISNUMBER(OFFSET('Hygiene Data'!$I$5,0,10*ROW('Hygiene Data'!I5))),'Data Summary'!ED11="Yes"),OFFSET('Hygiene Data'!$I$5,0,10*ROW('Hygiene Data'!I5)),NA())</f>
        <v>#N/A</v>
      </c>
      <c r="BP11" s="97" t="e">
        <f ca="true">+IF(AND(ISNUMBER(OFFSET('Hygiene Data'!$I$7,0,10*ROW('Hygiene Data'!I5))),'Data Summary'!EE11="Yes"),OFFSET('Hygiene Data'!$I$7,0,10*ROW('Hygiene Data'!I5)),NA())</f>
        <v>#N/A</v>
      </c>
      <c r="BQ11" s="97" t="e">
        <f ca="true">+IF(AND(ISNUMBER(OFFSET('Hygiene Data'!$I$9,0,10*ROW('Hygiene Data'!I5))),'Data Summary'!EF11="Yes"),OFFSET('Hygiene Data'!$I$9,0,10*ROW('Hygiene Data'!I5)),NA())</f>
        <v>#N/A</v>
      </c>
    </row>
    <row xmlns:x14ac="http://schemas.microsoft.com/office/spreadsheetml/2009/9/ac" r="12" x14ac:dyDescent="0.2">
      <c r="A12" s="336" t="str">
        <f ca="true">+RIGHT('Data Summary'!A12,LEN('Data Summary'!A12)-9)</f>
        <v>NPCD</v>
      </c>
      <c r="B12" s="36" t="str">
        <f ca="true">+IF(ISTEXT('Data Summary'!B12),'Data Summary'!B12,"")</f>
        <v>Survey</v>
      </c>
      <c r="C12" s="335">
        <f ca="true">+VALUE('Data Summary'!C12)</f>
        <v>2022</v>
      </c>
      <c r="D12" s="95" t="e">
        <f ca="true">+IF(AND(ISNUMBER(OFFSET('Water Data'!$D$4,0,10*ROW('Water Data'!D6))),'Data Summary'!BS12="Yes"),100-OFFSET('Water Data'!$D$4,0,10*ROW('Water Data'!D6)),NA())</f>
        <v>#N/A</v>
      </c>
      <c r="E12" s="95">
        <f ca="true">+IF(AND(ISNUMBER(OFFSET('Water Data'!$D$6,0,10*ROW('Water Data'!D6))),'Data Summary'!BT12="Yes"),OFFSET('Water Data'!$D$6,0,10*ROW('Water Data'!D6)),NA())</f>
        <v>99.4</v>
      </c>
      <c r="F12" s="95">
        <f ca="true">+IF(AND(ISNUMBER(OFFSET('Water Data'!$D$9,0,10*ROW('Water Data'!D6))),'Data Summary'!BU12="Yes"),OFFSET('Water Data'!$D$9,0,10*ROW('Water Data'!D6)),NA())</f>
        <v>98.9</v>
      </c>
      <c r="G12" s="95" t="e">
        <f ca="true">+IF(AND(ISNUMBER(OFFSET('Water Data'!$E$4,0,10*ROW('Water Data'!E6))),'Data Summary'!BV12="Yes"),100-OFFSET('Water Data'!$E$4,0,10*ROW('Water Data'!E6)),NA())</f>
        <v>#N/A</v>
      </c>
      <c r="H12" s="95" t="e">
        <f ca="true">+IF(AND(ISNUMBER(OFFSET('Water Data'!$E$6,0,10*ROW('Water Data'!E6))),'Data Summary'!BW12="Yes"),OFFSET('Water Data'!$E$6,0,10*ROW('Water Data'!E6)),NA())</f>
        <v>#N/A</v>
      </c>
      <c r="I12" s="95" t="e">
        <f ca="true">+IF(AND(ISNUMBER(OFFSET('Water Data'!$E$9,0,10*ROW('Water Data'!E6))),'Data Summary'!BX12="Yes"),OFFSET('Water Data'!$E$9,0,10*ROW('Water Data'!E6)),NA())</f>
        <v>#N/A</v>
      </c>
      <c r="J12" s="95" t="e">
        <f ca="true">+IF(AND(ISNUMBER(OFFSET('Water Data'!$F$4,0,10*ROW('Water Data'!F6))),'Data Summary'!BY12="Yes"),100-OFFSET('Water Data'!$F$4,0,10*ROW('Water Data'!F6)),NA())</f>
        <v>#N/A</v>
      </c>
      <c r="K12" s="95" t="e">
        <f ca="true">+IF(AND(ISNUMBER(OFFSET('Water Data'!$F$6,0,10*ROW('Water Data'!F6))),'Data Summary'!BZ12="Yes"),OFFSET('Water Data'!$F$6,0,10*ROW('Water Data'!F6)),NA())</f>
        <v>#N/A</v>
      </c>
      <c r="L12" s="95" t="e">
        <f ca="true">+IF(AND(ISNUMBER(OFFSET('Water Data'!$F$9,0,10*ROW('Water Data'!F6))),'Data Summary'!CA12="Yes"),OFFSET('Water Data'!$F$9,0,10*ROW('Water Data'!F6)),NA())</f>
        <v>#N/A</v>
      </c>
      <c r="M12" s="95" t="e">
        <f ca="true">+IF(AND(ISNUMBER(OFFSET('Water Data'!$G$4,0,10*ROW('Water Data'!G6))),'Data Summary'!CB12="Yes"),100-OFFSET('Water Data'!$G$4,0,10*ROW('Water Data'!G6)),NA())</f>
        <v>#N/A</v>
      </c>
      <c r="N12" s="95" t="e">
        <f ca="true">+IF(AND(ISNUMBER(OFFSET('Water Data'!$G$6,0,10*ROW('Water Data'!G6))),'Data Summary'!CC12="Yes"),OFFSET('Water Data'!$G$6,0,10*ROW('Water Data'!G6)),NA())</f>
        <v>#N/A</v>
      </c>
      <c r="O12" s="95" t="e">
        <f ca="true">+IF(AND(ISNUMBER(OFFSET('Water Data'!$G$9,0,10*ROW('Water Data'!G6))),'Data Summary'!CD12="Yes"),OFFSET('Water Data'!$G$9,0,10*ROW('Water Data'!G6)),NA())</f>
        <v>#N/A</v>
      </c>
      <c r="P12" s="95" t="e">
        <f ca="true">+IF(AND(ISNUMBER(OFFSET('Water Data'!$H$4,0,10*ROW('Water Data'!H6))),'Data Summary'!CE12="Yes"),100-OFFSET('Water Data'!$H$4,0,10*ROW('Water Data'!H6)),NA())</f>
        <v>#N/A</v>
      </c>
      <c r="Q12" s="95" t="e">
        <f ca="true">+IF(AND(ISNUMBER(OFFSET('Water Data'!$H$6,0,10*ROW('Water Data'!H6))),'Data Summary'!CF12="Yes"),OFFSET('Water Data'!$H$6,0,10*ROW('Water Data'!H6)),NA())</f>
        <v>#N/A</v>
      </c>
      <c r="R12" s="95" t="e">
        <f ca="true">+IF(AND(ISNUMBER(OFFSET('Water Data'!$H$9,0,10*ROW('Water Data'!H6))),'Data Summary'!CG12="Yes"),OFFSET('Water Data'!$H$9,0,10*ROW('Water Data'!H6)),NA())</f>
        <v>#N/A</v>
      </c>
      <c r="S12" s="95" t="e">
        <f ca="true">+IF(AND(ISNUMBER(OFFSET('Water Data'!$I$4,0,10*ROW('Water Data'!I6))),'Data Summary'!CH12="Yes"),100-OFFSET('Water Data'!$I$4,0,10*ROW('Water Data'!I6)),NA())</f>
        <v>#N/A</v>
      </c>
      <c r="T12" s="95" t="e">
        <f ca="true">+IF(AND(ISNUMBER(OFFSET('Water Data'!$I$6,0,10*ROW('Water Data'!I6))),'Data Summary'!CI12="Yes"),OFFSET('Water Data'!$I$6,0,10*ROW('Water Data'!I6)),NA())</f>
        <v>#N/A</v>
      </c>
      <c r="U12" s="95" t="e">
        <f ca="true">+IF(AND(ISNUMBER(OFFSET('Water Data'!$I$9,0,10*ROW('Water Data'!I6))),'Data Summary'!CJ12="Yes"),OFFSET('Water Data'!$I$9,0,10*ROW('Water Data'!I6)),NA())</f>
        <v>#N/A</v>
      </c>
      <c r="V12" s="96" t="e">
        <f ca="true">+IF(AND(ISNUMBER(OFFSET('Sanitation Data'!$D$4,0,10*ROW('Sanitation Data'!D6))),'Data Summary'!CK12="Yes"),100-OFFSET('Sanitation Data'!$D$4,0,10*ROW('Sanitation Data'!D6)),NA())</f>
        <v>#N/A</v>
      </c>
      <c r="W12" s="96">
        <f ca="true">+IF(AND(ISNUMBER(OFFSET('Sanitation Data'!$D$6,0,10*ROW('Sanitation Data'!D6))),'Data Summary'!CL12="Yes"),OFFSET('Sanitation Data'!$D$6,0,10*ROW('Sanitation Data'!D6)),NA())</f>
        <v>99</v>
      </c>
      <c r="X12" s="96" t="e">
        <f ca="true">+IF(AND(ISNUMBER(OFFSET('Sanitation Data'!$D$10,0,10*ROW('Sanitation Data'!D6))),'Data Summary'!CM12="Yes"),OFFSET('Sanitation Data'!$D$10,0,10*ROW('Sanitation Data'!D6)),NA())</f>
        <v>#N/A</v>
      </c>
      <c r="Y12" s="96" t="e">
        <f ca="true">+IF(AND(ISNUMBER(OFFSET('Sanitation Data'!$D$11,0,10*ROW('Sanitation Data'!D6))),'Data Summary'!CN12="Yes"),OFFSET('Sanitation Data'!$D$11,0,10*ROW('Sanitation Data'!D6)),NA())</f>
        <v>#N/A</v>
      </c>
      <c r="Z12" s="96">
        <f ca="true">+IF(AND(ISNUMBER(OFFSET('Sanitation Data'!$D$12,0,10*ROW('Sanitation Data'!D6))),'Data Summary'!CO12="Yes"),OFFSET('Sanitation Data'!$D$12,0,10*ROW('Sanitation Data'!D6)),NA())</f>
        <v>97.6</v>
      </c>
      <c r="AA12" s="96" t="e">
        <f ca="true">+IF(AND(ISNUMBER(OFFSET('Sanitation Data'!$E$4,0,10*ROW('Sanitation Data'!E6))),'Data Summary'!CP12="Yes"),100-OFFSET('Sanitation Data'!$E$4,0,10*ROW('Sanitation Data'!E6)),NA())</f>
        <v>#N/A</v>
      </c>
      <c r="AB12" s="96" t="e">
        <f ca="true">+IF(AND(ISNUMBER(OFFSET('Sanitation Data'!$E$6,0,10*ROW('Sanitation Data'!E6))),'Data Summary'!CQ12="Yes"),OFFSET('Sanitation Data'!$E$6,0,10*ROW('Sanitation Data'!E6)),NA())</f>
        <v>#N/A</v>
      </c>
      <c r="AC12" s="96" t="e">
        <f ca="true">+IF(AND(ISNUMBER(OFFSET('Sanitation Data'!$E$10,0,10*ROW('Sanitation Data'!E6))),'Data Summary'!CR12="Yes"),OFFSET('Sanitation Data'!$E$10,0,10*ROW('Sanitation Data'!E6)),NA())</f>
        <v>#N/A</v>
      </c>
      <c r="AD12" s="96" t="e">
        <f ca="true">+IF(AND(ISNUMBER(OFFSET('Sanitation Data'!$E$11,0,10*ROW('Sanitation Data'!E6))),'Data Summary'!CS12="Yes"),OFFSET('Sanitation Data'!$E$11,0,10*ROW('Sanitation Data'!E6)),NA())</f>
        <v>#N/A</v>
      </c>
      <c r="AE12" s="96" t="e">
        <f ca="true">+IF(AND(ISNUMBER(OFFSET('Sanitation Data'!$E$12,0,10*ROW('Sanitation Data'!E6))),'Data Summary'!CT12="Yes"),OFFSET('Sanitation Data'!$E$12,0,10*ROW('Sanitation Data'!E6)),NA())</f>
        <v>#N/A</v>
      </c>
      <c r="AF12" s="96" t="e">
        <f ca="true">+IF(AND(ISNUMBER(OFFSET('Sanitation Data'!$F$4,0,10*ROW('Sanitation Data'!F6))),'Data Summary'!CU12="Yes"),100-OFFSET('Sanitation Data'!$F$4,0,10*ROW('Sanitation Data'!F6)),NA())</f>
        <v>#N/A</v>
      </c>
      <c r="AG12" s="96" t="e">
        <f ca="true">+IF(AND(ISNUMBER(OFFSET('Sanitation Data'!$F$6,0,10*ROW('Sanitation Data'!F6))),'Data Summary'!CV12="Yes"),OFFSET('Sanitation Data'!$F$6,0,10*ROW('Sanitation Data'!F6)),NA())</f>
        <v>#N/A</v>
      </c>
      <c r="AH12" s="96" t="e">
        <f ca="true">+IF(AND(ISNUMBER(OFFSET('Sanitation Data'!$F$10,0,10*ROW('Sanitation Data'!F6))),'Data Summary'!CW12="Yes"),OFFSET('Sanitation Data'!$F$10,0,10*ROW('Sanitation Data'!F6)),NA())</f>
        <v>#N/A</v>
      </c>
      <c r="AI12" s="96" t="e">
        <f ca="true">+IF(AND(ISNUMBER(OFFSET('Sanitation Data'!$F$11,0,10*ROW('Sanitation Data'!F6))),'Data Summary'!CX12="Yes"),OFFSET('Sanitation Data'!$F$11,0,10*ROW('Sanitation Data'!F6)),NA())</f>
        <v>#N/A</v>
      </c>
      <c r="AJ12" s="96" t="e">
        <f ca="true">+IF(AND(ISNUMBER(OFFSET('Sanitation Data'!$F$12,0,10*ROW('Sanitation Data'!F6))),'Data Summary'!CY12="Yes"),OFFSET('Sanitation Data'!$F$12,0,10*ROW('Sanitation Data'!F6)),NA())</f>
        <v>#N/A</v>
      </c>
      <c r="AK12" s="96" t="e">
        <f ca="true">+IF(AND(ISNUMBER(OFFSET('Sanitation Data'!$G$4,0,10*ROW('Sanitation Data'!G6))),'Data Summary'!CZ12="Yes"),100-OFFSET('Sanitation Data'!$G$4,0,10*ROW('Sanitation Data'!G6)),NA())</f>
        <v>#N/A</v>
      </c>
      <c r="AL12" s="96" t="e">
        <f ca="true">+IF(AND(ISNUMBER(OFFSET('Sanitation Data'!$G$6,0,10*ROW('Sanitation Data'!G6))),'Data Summary'!DA12="Yes"),OFFSET('Sanitation Data'!$G$6,0,10*ROW('Sanitation Data'!G6)),NA())</f>
        <v>#N/A</v>
      </c>
      <c r="AM12" s="96" t="e">
        <f ca="true">+IF(AND(ISNUMBER(OFFSET('Sanitation Data'!$G$10,0,10*ROW('Sanitation Data'!G6))),'Data Summary'!DB12="Yes"),OFFSET('Sanitation Data'!$G$10,0,10*ROW('Sanitation Data'!G6)),NA())</f>
        <v>#N/A</v>
      </c>
      <c r="AN12" s="96" t="e">
        <f ca="true">+IF(AND(ISNUMBER(OFFSET('Sanitation Data'!$G$11,0,10*ROW('Sanitation Data'!G6))),'Data Summary'!DC12="Yes"),OFFSET('Sanitation Data'!$G$11,0,10*ROW('Sanitation Data'!G6)),NA())</f>
        <v>#N/A</v>
      </c>
      <c r="AO12" s="96" t="e">
        <f ca="true">+IF(AND(ISNUMBER(OFFSET('Sanitation Data'!$G$12,0,10*ROW('Sanitation Data'!G6))),'Data Summary'!DD12="Yes"),OFFSET('Sanitation Data'!$G$12,0,10*ROW('Sanitation Data'!G6)),NA())</f>
        <v>#N/A</v>
      </c>
      <c r="AP12" s="96" t="e">
        <f ca="true">+IF(AND(ISNUMBER(OFFSET('Sanitation Data'!$H$4,0,10*ROW('Sanitation Data'!H6))),'Data Summary'!DE12="Yes"),100-OFFSET('Sanitation Data'!$H$4,0,10*ROW('Sanitation Data'!H6)),NA())</f>
        <v>#N/A</v>
      </c>
      <c r="AQ12" s="96" t="e">
        <f ca="true">+IF(AND(ISNUMBER(OFFSET('Sanitation Data'!$H$6,0,10*ROW('Sanitation Data'!H6))),'Data Summary'!DF12="Yes"),OFFSET('Sanitation Data'!$H$6,0,10*ROW('Sanitation Data'!H6)),NA())</f>
        <v>#N/A</v>
      </c>
      <c r="AR12" s="96" t="e">
        <f ca="true">+IF(AND(ISNUMBER(OFFSET('Sanitation Data'!$H$10,0,10*ROW('Sanitation Data'!H6))),'Data Summary'!DG12="Yes"),OFFSET('Sanitation Data'!$H$10,0,10*ROW('Sanitation Data'!H6)),NA())</f>
        <v>#N/A</v>
      </c>
      <c r="AS12" s="96" t="e">
        <f ca="true">+IF(AND(ISNUMBER(OFFSET('Sanitation Data'!$H$11,0,10*ROW('Sanitation Data'!H6))),'Data Summary'!DH12="Yes"),OFFSET('Sanitation Data'!$H$11,0,10*ROW('Sanitation Data'!H6)),NA())</f>
        <v>#N/A</v>
      </c>
      <c r="AT12" s="96" t="e">
        <f ca="true">+IF(AND(ISNUMBER(OFFSET('Sanitation Data'!$H$12,0,10*ROW('Sanitation Data'!H6))),'Data Summary'!DI12="Yes"),OFFSET('Sanitation Data'!$H$12,0,10*ROW('Sanitation Data'!H6)),NA())</f>
        <v>#N/A</v>
      </c>
      <c r="AU12" s="96" t="e">
        <f ca="true">+IF(AND(ISNUMBER(OFFSET('Sanitation Data'!$I$4,0,10*ROW('Sanitation Data'!I6))),'Data Summary'!DJ12="Yes"),100-OFFSET('Sanitation Data'!$I$4,0,10*ROW('Sanitation Data'!I6)),NA())</f>
        <v>#N/A</v>
      </c>
      <c r="AV12" s="96" t="e">
        <f ca="true">+IF(AND(ISNUMBER(OFFSET('Sanitation Data'!$I$6,0,10*ROW('Sanitation Data'!I6))),'Data Summary'!DK12="Yes"),OFFSET('Sanitation Data'!$I$6,0,10*ROW('Sanitation Data'!I6)),NA())</f>
        <v>#N/A</v>
      </c>
      <c r="AW12" s="96" t="e">
        <f ca="true">+IF(AND(ISNUMBER(OFFSET('Sanitation Data'!$I$10,0,10*ROW('Sanitation Data'!I6))),'Data Summary'!DL12="Yes"),OFFSET('Sanitation Data'!$I$10,0,10*ROW('Sanitation Data'!I6)),NA())</f>
        <v>#N/A</v>
      </c>
      <c r="AX12" s="96" t="e">
        <f ca="true">+IF(AND(ISNUMBER(OFFSET('Sanitation Data'!$I$11,0,10*ROW('Sanitation Data'!I6))),'Data Summary'!DM12="Yes"),OFFSET('Sanitation Data'!$I$11,0,10*ROW('Sanitation Data'!I6)),NA())</f>
        <v>#N/A</v>
      </c>
      <c r="AY12" s="96" t="e">
        <f ca="true">+IF(AND(ISNUMBER(OFFSET('Sanitation Data'!$I$12,0,10*ROW('Sanitation Data'!I6))),'Data Summary'!DN12="Yes"),OFFSET('Sanitation Data'!$I$12,0,10*ROW('Sanitation Data'!I6)),NA())</f>
        <v>#N/A</v>
      </c>
      <c r="AZ12" s="97" t="e">
        <f ca="true">+IF(AND(ISNUMBER(OFFSET('Hygiene Data'!$D$5,0,10*ROW('Hygiene Data'!D6))),'Data Summary'!DO12="Yes"),OFFSET('Hygiene Data'!$D$5,0,10*ROW('Hygiene Data'!D6)),NA())</f>
        <v>#N/A</v>
      </c>
      <c r="BA12" s="97">
        <f ca="true">+IF(AND(ISNUMBER(OFFSET('Hygiene Data'!$D$7,0,10*ROW('Hygiene Data'!D6))),'Data Summary'!DP12="Yes"),OFFSET('Hygiene Data'!$D$7,0,10*ROW('Hygiene Data'!D6)),NA())</f>
        <v>99.5</v>
      </c>
      <c r="BB12" s="97">
        <f ca="true">+IF(AND(ISNUMBER(OFFSET('Hygiene Data'!$D$9,0,10*ROW('Hygiene Data'!D6))),'Data Summary'!DQ12="Yes"),OFFSET('Hygiene Data'!$D$9,0,10*ROW('Hygiene Data'!D6)),NA())</f>
        <v>98.6</v>
      </c>
      <c r="BC12" s="97" t="e">
        <f ca="true">+IF(AND(ISNUMBER(OFFSET('Hygiene Data'!$E$5,0,10*ROW('Hygiene Data'!E6))),'Data Summary'!DR12="Yes"),OFFSET('Hygiene Data'!$E$5,0,10*ROW('Hygiene Data'!E6)),NA())</f>
        <v>#N/A</v>
      </c>
      <c r="BD12" s="97" t="e">
        <f ca="true">+IF(AND(ISNUMBER(OFFSET('Hygiene Data'!$E$7,0,10*ROW('Hygiene Data'!E6))),'Data Summary'!DS12="Yes"),OFFSET('Hygiene Data'!$E$7,0,10*ROW('Hygiene Data'!E6)),NA())</f>
        <v>#N/A</v>
      </c>
      <c r="BE12" s="97" t="e">
        <f ca="true">+IF(AND(ISNUMBER(OFFSET('Hygiene Data'!$E$9,0,10*ROW('Hygiene Data'!E6))),'Data Summary'!DT12="Yes"),OFFSET('Hygiene Data'!$E$9,0,10*ROW('Hygiene Data'!E6)),NA())</f>
        <v>#N/A</v>
      </c>
      <c r="BF12" s="97" t="e">
        <f ca="true">+IF(AND(ISNUMBER(OFFSET('Hygiene Data'!$F$5,0,10*ROW('Hygiene Data'!F6))),'Data Summary'!DU12="Yes"),OFFSET('Hygiene Data'!$F$5,0,10*ROW('Hygiene Data'!F6)),NA())</f>
        <v>#N/A</v>
      </c>
      <c r="BG12" s="97" t="e">
        <f ca="true">+IF(AND(ISNUMBER(OFFSET('Hygiene Data'!$F$7,0,10*ROW('Hygiene Data'!F6))),'Data Summary'!DV12="Yes"),OFFSET('Hygiene Data'!$F$7,0,10*ROW('Hygiene Data'!F6)),NA())</f>
        <v>#N/A</v>
      </c>
      <c r="BH12" s="97" t="e">
        <f ca="true">+IF(AND(ISNUMBER(OFFSET('Hygiene Data'!$F$9,0,10*ROW('Hygiene Data'!F6))),'Data Summary'!DW12="Yes"),OFFSET('Hygiene Data'!$F$9,0,10*ROW('Hygiene Data'!F6)),NA())</f>
        <v>#N/A</v>
      </c>
      <c r="BI12" s="97" t="e">
        <f ca="true">+IF(AND(ISNUMBER(OFFSET('Hygiene Data'!$G$5,0,10*ROW('Hygiene Data'!G6))),'Data Summary'!DX12="Yes"),OFFSET('Hygiene Data'!$G$5,0,10*ROW('Hygiene Data'!G6)),NA())</f>
        <v>#N/A</v>
      </c>
      <c r="BJ12" s="97" t="e">
        <f ca="true">+IF(AND(ISNUMBER(OFFSET('Hygiene Data'!$G$7,0,10*ROW('Hygiene Data'!G6))),'Data Summary'!DY12="Yes"),OFFSET('Hygiene Data'!$G$7,0,10*ROW('Hygiene Data'!G6)),NA())</f>
        <v>#N/A</v>
      </c>
      <c r="BK12" s="97" t="e">
        <f ca="true">+IF(AND(ISNUMBER(OFFSET('Hygiene Data'!$G$9,0,10*ROW('Hygiene Data'!G6))),'Data Summary'!DZ12="Yes"),OFFSET('Hygiene Data'!$G$9,0,10*ROW('Hygiene Data'!G6)),NA())</f>
        <v>#N/A</v>
      </c>
      <c r="BL12" s="97" t="e">
        <f ca="true">+IF(AND(ISNUMBER(OFFSET('Hygiene Data'!$H$5,0,10*ROW('Hygiene Data'!H6))),'Data Summary'!EA12="Yes"),OFFSET('Hygiene Data'!$H$5,0,10*ROW('Hygiene Data'!H6)),NA())</f>
        <v>#N/A</v>
      </c>
      <c r="BM12" s="97" t="e">
        <f ca="true">+IF(AND(ISNUMBER(OFFSET('Hygiene Data'!$H$7,0,10*ROW('Hygiene Data'!H6))),'Data Summary'!EB12="Yes"),OFFSET('Hygiene Data'!$H$7,0,10*ROW('Hygiene Data'!H6)),NA())</f>
        <v>#N/A</v>
      </c>
      <c r="BN12" s="97" t="e">
        <f ca="true">+IF(AND(ISNUMBER(OFFSET('Hygiene Data'!$H$9,0,10*ROW('Hygiene Data'!H6))),'Data Summary'!EC12="Yes"),OFFSET('Hygiene Data'!$H$9,0,10*ROW('Hygiene Data'!H6)),NA())</f>
        <v>#N/A</v>
      </c>
      <c r="BO12" s="97" t="e">
        <f ca="true">+IF(AND(ISNUMBER(OFFSET('Hygiene Data'!$I$5,0,10*ROW('Hygiene Data'!I6))),'Data Summary'!ED12="Yes"),OFFSET('Hygiene Data'!$I$5,0,10*ROW('Hygiene Data'!I6)),NA())</f>
        <v>#N/A</v>
      </c>
      <c r="BP12" s="97" t="e">
        <f ca="true">+IF(AND(ISNUMBER(OFFSET('Hygiene Data'!$I$7,0,10*ROW('Hygiene Data'!I6))),'Data Summary'!EE12="Yes"),OFFSET('Hygiene Data'!$I$7,0,10*ROW('Hygiene Data'!I6)),NA())</f>
        <v>#N/A</v>
      </c>
      <c r="BQ12" s="97" t="e">
        <f ca="true">+IF(AND(ISNUMBER(OFFSET('Hygiene Data'!$I$9,0,10*ROW('Hygiene Data'!I6))),'Data Summary'!EF12="Yes"),OFFSET('Hygiene Data'!$I$9,0,10*ROW('Hygiene Data'!I6)),NA())</f>
        <v>#N/A</v>
      </c>
    </row>
    <row xmlns:x14ac="http://schemas.microsoft.com/office/spreadsheetml/2009/9/ac" r="13" x14ac:dyDescent="0.2">
      <c r="A13" s="336" t="e">
        <f ca="true">+RIGHT('Data Summary'!A13,LEN('Data Summary'!A13)-9)</f>
        <v>#VALUE!</v>
      </c>
      <c r="B13" s="36" t="str">
        <f ca="true">+IF(ISTEXT('Data Summary'!B13),'Data Summary'!B13,"")</f>
        <v/>
      </c>
      <c r="C13" s="335" t="e">
        <f ca="true">+VALUE('Data Summary'!C13)</f>
        <v>#VALUE!</v>
      </c>
      <c r="D13" s="95" t="e">
        <f ca="true">+IF(AND(ISNUMBER(OFFSET('Water Data'!$D$4,0,10*ROW('Water Data'!D7))),'Data Summary'!BS13="Yes"),100-OFFSET('Water Data'!$D$4,0,10*ROW('Water Data'!D7)),NA())</f>
        <v>#N/A</v>
      </c>
      <c r="E13" s="95" t="e">
        <f ca="true">+IF(AND(ISNUMBER(OFFSET('Water Data'!$D$6,0,10*ROW('Water Data'!D7))),'Data Summary'!BT13="Yes"),OFFSET('Water Data'!$D$6,0,10*ROW('Water Data'!D7)),NA())</f>
        <v>#N/A</v>
      </c>
      <c r="F13" s="95" t="e">
        <f ca="true">+IF(AND(ISNUMBER(OFFSET('Water Data'!$D$9,0,10*ROW('Water Data'!D7))),'Data Summary'!BU13="Yes"),OFFSET('Water Data'!$D$9,0,10*ROW('Water Data'!D7)),NA())</f>
        <v>#N/A</v>
      </c>
      <c r="G13" s="95" t="e">
        <f ca="true">+IF(AND(ISNUMBER(OFFSET('Water Data'!$E$4,0,10*ROW('Water Data'!E7))),'Data Summary'!BV13="Yes"),100-OFFSET('Water Data'!$E$4,0,10*ROW('Water Data'!E7)),NA())</f>
        <v>#N/A</v>
      </c>
      <c r="H13" s="95" t="e">
        <f ca="true">+IF(AND(ISNUMBER(OFFSET('Water Data'!$E$6,0,10*ROW('Water Data'!E7))),'Data Summary'!BW13="Yes"),OFFSET('Water Data'!$E$6,0,10*ROW('Water Data'!E7)),NA())</f>
        <v>#N/A</v>
      </c>
      <c r="I13" s="95" t="e">
        <f ca="true">+IF(AND(ISNUMBER(OFFSET('Water Data'!$E$9,0,10*ROW('Water Data'!E7))),'Data Summary'!BX13="Yes"),OFFSET('Water Data'!$E$9,0,10*ROW('Water Data'!E7)),NA())</f>
        <v>#N/A</v>
      </c>
      <c r="J13" s="95" t="e">
        <f ca="true">+IF(AND(ISNUMBER(OFFSET('Water Data'!$F$4,0,10*ROW('Water Data'!F7))),'Data Summary'!BY13="Yes"),100-OFFSET('Water Data'!$F$4,0,10*ROW('Water Data'!F7)),NA())</f>
        <v>#N/A</v>
      </c>
      <c r="K13" s="95" t="e">
        <f ca="true">+IF(AND(ISNUMBER(OFFSET('Water Data'!$F$6,0,10*ROW('Water Data'!F7))),'Data Summary'!BZ13="Yes"),OFFSET('Water Data'!$F$6,0,10*ROW('Water Data'!F7)),NA())</f>
        <v>#N/A</v>
      </c>
      <c r="L13" s="95" t="e">
        <f ca="true">+IF(AND(ISNUMBER(OFFSET('Water Data'!$F$9,0,10*ROW('Water Data'!F7))),'Data Summary'!CA13="Yes"),OFFSET('Water Data'!$F$9,0,10*ROW('Water Data'!F7)),NA())</f>
        <v>#N/A</v>
      </c>
      <c r="M13" s="95" t="e">
        <f ca="true">+IF(AND(ISNUMBER(OFFSET('Water Data'!$G$4,0,10*ROW('Water Data'!G7))),'Data Summary'!CB13="Yes"),100-OFFSET('Water Data'!$G$4,0,10*ROW('Water Data'!G7)),NA())</f>
        <v>#N/A</v>
      </c>
      <c r="N13" s="95" t="e">
        <f ca="true">+IF(AND(ISNUMBER(OFFSET('Water Data'!$G$6,0,10*ROW('Water Data'!G7))),'Data Summary'!CC13="Yes"),OFFSET('Water Data'!$G$6,0,10*ROW('Water Data'!G7)),NA())</f>
        <v>#N/A</v>
      </c>
      <c r="O13" s="95" t="e">
        <f ca="true">+IF(AND(ISNUMBER(OFFSET('Water Data'!$G$9,0,10*ROW('Water Data'!G7))),'Data Summary'!CD13="Yes"),OFFSET('Water Data'!$G$9,0,10*ROW('Water Data'!G7)),NA())</f>
        <v>#N/A</v>
      </c>
      <c r="P13" s="95" t="e">
        <f ca="true">+IF(AND(ISNUMBER(OFFSET('Water Data'!$H$4,0,10*ROW('Water Data'!H7))),'Data Summary'!CE13="Yes"),100-OFFSET('Water Data'!$H$4,0,10*ROW('Water Data'!H7)),NA())</f>
        <v>#N/A</v>
      </c>
      <c r="Q13" s="95" t="e">
        <f ca="true">+IF(AND(ISNUMBER(OFFSET('Water Data'!$H$6,0,10*ROW('Water Data'!H7))),'Data Summary'!CF13="Yes"),OFFSET('Water Data'!$H$6,0,10*ROW('Water Data'!H7)),NA())</f>
        <v>#N/A</v>
      </c>
      <c r="R13" s="95" t="e">
        <f ca="true">+IF(AND(ISNUMBER(OFFSET('Water Data'!$H$9,0,10*ROW('Water Data'!H7))),'Data Summary'!CG13="Yes"),OFFSET('Water Data'!$H$9,0,10*ROW('Water Data'!H7)),NA())</f>
        <v>#N/A</v>
      </c>
      <c r="S13" s="95" t="e">
        <f ca="true">+IF(AND(ISNUMBER(OFFSET('Water Data'!$I$4,0,10*ROW('Water Data'!I7))),'Data Summary'!CH13="Yes"),100-OFFSET('Water Data'!$I$4,0,10*ROW('Water Data'!I7)),NA())</f>
        <v>#N/A</v>
      </c>
      <c r="T13" s="95" t="e">
        <f ca="true">+IF(AND(ISNUMBER(OFFSET('Water Data'!$I$6,0,10*ROW('Water Data'!I7))),'Data Summary'!CI13="Yes"),OFFSET('Water Data'!$I$6,0,10*ROW('Water Data'!I7)),NA())</f>
        <v>#N/A</v>
      </c>
      <c r="U13" s="95" t="e">
        <f ca="true">+IF(AND(ISNUMBER(OFFSET('Water Data'!$I$9,0,10*ROW('Water Data'!I7))),'Data Summary'!CJ13="Yes"),OFFSET('Water Data'!$I$9,0,10*ROW('Water Data'!I7)),NA())</f>
        <v>#N/A</v>
      </c>
      <c r="V13" s="96" t="e">
        <f ca="true">+IF(AND(ISNUMBER(OFFSET('Sanitation Data'!$D$4,0,10*ROW('Sanitation Data'!D7))),'Data Summary'!CK13="Yes"),100-OFFSET('Sanitation Data'!$D$4,0,10*ROW('Sanitation Data'!D7)),NA())</f>
        <v>#N/A</v>
      </c>
      <c r="W13" s="96" t="e">
        <f ca="true">+IF(AND(ISNUMBER(OFFSET('Sanitation Data'!$D$6,0,10*ROW('Sanitation Data'!D7))),'Data Summary'!CL13="Yes"),OFFSET('Sanitation Data'!$D$6,0,10*ROW('Sanitation Data'!D7)),NA())</f>
        <v>#N/A</v>
      </c>
      <c r="X13" s="96" t="e">
        <f ca="true">+IF(AND(ISNUMBER(OFFSET('Sanitation Data'!$D$10,0,10*ROW('Sanitation Data'!D7))),'Data Summary'!CM13="Yes"),OFFSET('Sanitation Data'!$D$10,0,10*ROW('Sanitation Data'!D7)),NA())</f>
        <v>#N/A</v>
      </c>
      <c r="Y13" s="96" t="e">
        <f ca="true">+IF(AND(ISNUMBER(OFFSET('Sanitation Data'!$D$11,0,10*ROW('Sanitation Data'!D7))),'Data Summary'!CN13="Yes"),OFFSET('Sanitation Data'!$D$11,0,10*ROW('Sanitation Data'!D7)),NA())</f>
        <v>#N/A</v>
      </c>
      <c r="Z13" s="96" t="e">
        <f ca="true">+IF(AND(ISNUMBER(OFFSET('Sanitation Data'!$D$12,0,10*ROW('Sanitation Data'!D7))),'Data Summary'!CO13="Yes"),OFFSET('Sanitation Data'!$D$12,0,10*ROW('Sanitation Data'!D7)),NA())</f>
        <v>#N/A</v>
      </c>
      <c r="AA13" s="96" t="e">
        <f ca="true">+IF(AND(ISNUMBER(OFFSET('Sanitation Data'!$E$4,0,10*ROW('Sanitation Data'!E7))),'Data Summary'!CP13="Yes"),100-OFFSET('Sanitation Data'!$E$4,0,10*ROW('Sanitation Data'!E7)),NA())</f>
        <v>#N/A</v>
      </c>
      <c r="AB13" s="96" t="e">
        <f ca="true">+IF(AND(ISNUMBER(OFFSET('Sanitation Data'!$E$6,0,10*ROW('Sanitation Data'!E7))),'Data Summary'!CQ13="Yes"),OFFSET('Sanitation Data'!$E$6,0,10*ROW('Sanitation Data'!E7)),NA())</f>
        <v>#N/A</v>
      </c>
      <c r="AC13" s="96" t="e">
        <f ca="true">+IF(AND(ISNUMBER(OFFSET('Sanitation Data'!$E$10,0,10*ROW('Sanitation Data'!E7))),'Data Summary'!CR13="Yes"),OFFSET('Sanitation Data'!$E$10,0,10*ROW('Sanitation Data'!E7)),NA())</f>
        <v>#N/A</v>
      </c>
      <c r="AD13" s="96" t="e">
        <f ca="true">+IF(AND(ISNUMBER(OFFSET('Sanitation Data'!$E$11,0,10*ROW('Sanitation Data'!E7))),'Data Summary'!CS13="Yes"),OFFSET('Sanitation Data'!$E$11,0,10*ROW('Sanitation Data'!E7)),NA())</f>
        <v>#N/A</v>
      </c>
      <c r="AE13" s="96" t="e">
        <f ca="true">+IF(AND(ISNUMBER(OFFSET('Sanitation Data'!$E$12,0,10*ROW('Sanitation Data'!E7))),'Data Summary'!CT13="Yes"),OFFSET('Sanitation Data'!$E$12,0,10*ROW('Sanitation Data'!E7)),NA())</f>
        <v>#N/A</v>
      </c>
      <c r="AF13" s="96" t="e">
        <f ca="true">+IF(AND(ISNUMBER(OFFSET('Sanitation Data'!$F$4,0,10*ROW('Sanitation Data'!F7))),'Data Summary'!CU13="Yes"),100-OFFSET('Sanitation Data'!$F$4,0,10*ROW('Sanitation Data'!F7)),NA())</f>
        <v>#N/A</v>
      </c>
      <c r="AG13" s="96" t="e">
        <f ca="true">+IF(AND(ISNUMBER(OFFSET('Sanitation Data'!$F$6,0,10*ROW('Sanitation Data'!F7))),'Data Summary'!CV13="Yes"),OFFSET('Sanitation Data'!$F$6,0,10*ROW('Sanitation Data'!F7)),NA())</f>
        <v>#N/A</v>
      </c>
      <c r="AH13" s="96" t="e">
        <f ca="true">+IF(AND(ISNUMBER(OFFSET('Sanitation Data'!$F$10,0,10*ROW('Sanitation Data'!F7))),'Data Summary'!CW13="Yes"),OFFSET('Sanitation Data'!$F$10,0,10*ROW('Sanitation Data'!F7)),NA())</f>
        <v>#N/A</v>
      </c>
      <c r="AI13" s="96" t="e">
        <f ca="true">+IF(AND(ISNUMBER(OFFSET('Sanitation Data'!$F$11,0,10*ROW('Sanitation Data'!F7))),'Data Summary'!CX13="Yes"),OFFSET('Sanitation Data'!$F$11,0,10*ROW('Sanitation Data'!F7)),NA())</f>
        <v>#N/A</v>
      </c>
      <c r="AJ13" s="96" t="e">
        <f ca="true">+IF(AND(ISNUMBER(OFFSET('Sanitation Data'!$F$12,0,10*ROW('Sanitation Data'!F7))),'Data Summary'!CY13="Yes"),OFFSET('Sanitation Data'!$F$12,0,10*ROW('Sanitation Data'!F7)),NA())</f>
        <v>#N/A</v>
      </c>
      <c r="AK13" s="96" t="e">
        <f ca="true">+IF(AND(ISNUMBER(OFFSET('Sanitation Data'!$G$4,0,10*ROW('Sanitation Data'!G7))),'Data Summary'!CZ13="Yes"),100-OFFSET('Sanitation Data'!$G$4,0,10*ROW('Sanitation Data'!G7)),NA())</f>
        <v>#N/A</v>
      </c>
      <c r="AL13" s="96" t="e">
        <f ca="true">+IF(AND(ISNUMBER(OFFSET('Sanitation Data'!$G$6,0,10*ROW('Sanitation Data'!G7))),'Data Summary'!DA13="Yes"),OFFSET('Sanitation Data'!$G$6,0,10*ROW('Sanitation Data'!G7)),NA())</f>
        <v>#N/A</v>
      </c>
      <c r="AM13" s="96" t="e">
        <f ca="true">+IF(AND(ISNUMBER(OFFSET('Sanitation Data'!$G$10,0,10*ROW('Sanitation Data'!G7))),'Data Summary'!DB13="Yes"),OFFSET('Sanitation Data'!$G$10,0,10*ROW('Sanitation Data'!G7)),NA())</f>
        <v>#N/A</v>
      </c>
      <c r="AN13" s="96" t="e">
        <f ca="true">+IF(AND(ISNUMBER(OFFSET('Sanitation Data'!$G$11,0,10*ROW('Sanitation Data'!G7))),'Data Summary'!DC13="Yes"),OFFSET('Sanitation Data'!$G$11,0,10*ROW('Sanitation Data'!G7)),NA())</f>
        <v>#N/A</v>
      </c>
      <c r="AO13" s="96" t="e">
        <f ca="true">+IF(AND(ISNUMBER(OFFSET('Sanitation Data'!$G$12,0,10*ROW('Sanitation Data'!G7))),'Data Summary'!DD13="Yes"),OFFSET('Sanitation Data'!$G$12,0,10*ROW('Sanitation Data'!G7)),NA())</f>
        <v>#N/A</v>
      </c>
      <c r="AP13" s="96" t="e">
        <f ca="true">+IF(AND(ISNUMBER(OFFSET('Sanitation Data'!$H$4,0,10*ROW('Sanitation Data'!H7))),'Data Summary'!DE13="Yes"),100-OFFSET('Sanitation Data'!$H$4,0,10*ROW('Sanitation Data'!H7)),NA())</f>
        <v>#N/A</v>
      </c>
      <c r="AQ13" s="96" t="e">
        <f ca="true">+IF(AND(ISNUMBER(OFFSET('Sanitation Data'!$H$6,0,10*ROW('Sanitation Data'!H7))),'Data Summary'!DF13="Yes"),OFFSET('Sanitation Data'!$H$6,0,10*ROW('Sanitation Data'!H7)),NA())</f>
        <v>#N/A</v>
      </c>
      <c r="AR13" s="96" t="e">
        <f ca="true">+IF(AND(ISNUMBER(OFFSET('Sanitation Data'!$H$10,0,10*ROW('Sanitation Data'!H7))),'Data Summary'!DG13="Yes"),OFFSET('Sanitation Data'!$H$10,0,10*ROW('Sanitation Data'!H7)),NA())</f>
        <v>#N/A</v>
      </c>
      <c r="AS13" s="96" t="e">
        <f ca="true">+IF(AND(ISNUMBER(OFFSET('Sanitation Data'!$H$11,0,10*ROW('Sanitation Data'!H7))),'Data Summary'!DH13="Yes"),OFFSET('Sanitation Data'!$H$11,0,10*ROW('Sanitation Data'!H7)),NA())</f>
        <v>#N/A</v>
      </c>
      <c r="AT13" s="96" t="e">
        <f ca="true">+IF(AND(ISNUMBER(OFFSET('Sanitation Data'!$H$12,0,10*ROW('Sanitation Data'!H7))),'Data Summary'!DI13="Yes"),OFFSET('Sanitation Data'!$H$12,0,10*ROW('Sanitation Data'!H7)),NA())</f>
        <v>#N/A</v>
      </c>
      <c r="AU13" s="96" t="e">
        <f ca="true">+IF(AND(ISNUMBER(OFFSET('Sanitation Data'!$I$4,0,10*ROW('Sanitation Data'!I7))),'Data Summary'!DJ13="Yes"),100-OFFSET('Sanitation Data'!$I$4,0,10*ROW('Sanitation Data'!I7)),NA())</f>
        <v>#N/A</v>
      </c>
      <c r="AV13" s="96" t="e">
        <f ca="true">+IF(AND(ISNUMBER(OFFSET('Sanitation Data'!$I$6,0,10*ROW('Sanitation Data'!I7))),'Data Summary'!DK13="Yes"),OFFSET('Sanitation Data'!$I$6,0,10*ROW('Sanitation Data'!I7)),NA())</f>
        <v>#N/A</v>
      </c>
      <c r="AW13" s="96" t="e">
        <f ca="true">+IF(AND(ISNUMBER(OFFSET('Sanitation Data'!$I$10,0,10*ROW('Sanitation Data'!I7))),'Data Summary'!DL13="Yes"),OFFSET('Sanitation Data'!$I$10,0,10*ROW('Sanitation Data'!I7)),NA())</f>
        <v>#N/A</v>
      </c>
      <c r="AX13" s="96" t="e">
        <f ca="true">+IF(AND(ISNUMBER(OFFSET('Sanitation Data'!$I$11,0,10*ROW('Sanitation Data'!I7))),'Data Summary'!DM13="Yes"),OFFSET('Sanitation Data'!$I$11,0,10*ROW('Sanitation Data'!I7)),NA())</f>
        <v>#N/A</v>
      </c>
      <c r="AY13" s="96" t="e">
        <f ca="true">+IF(AND(ISNUMBER(OFFSET('Sanitation Data'!$I$12,0,10*ROW('Sanitation Data'!I7))),'Data Summary'!DN13="Yes"),OFFSET('Sanitation Data'!$I$12,0,10*ROW('Sanitation Data'!I7)),NA())</f>
        <v>#N/A</v>
      </c>
      <c r="AZ13" s="97" t="e">
        <f ca="true">+IF(AND(ISNUMBER(OFFSET('Hygiene Data'!$D$5,0,10*ROW('Hygiene Data'!D7))),'Data Summary'!DO13="Yes"),OFFSET('Hygiene Data'!$D$5,0,10*ROW('Hygiene Data'!D7)),NA())</f>
        <v>#N/A</v>
      </c>
      <c r="BA13" s="97" t="e">
        <f ca="true">+IF(AND(ISNUMBER(OFFSET('Hygiene Data'!$D$7,0,10*ROW('Hygiene Data'!D7))),'Data Summary'!DP13="Yes"),OFFSET('Hygiene Data'!$D$7,0,10*ROW('Hygiene Data'!D7)),NA())</f>
        <v>#N/A</v>
      </c>
      <c r="BB13" s="97" t="e">
        <f ca="true">+IF(AND(ISNUMBER(OFFSET('Hygiene Data'!$D$9,0,10*ROW('Hygiene Data'!D7))),'Data Summary'!DQ13="Yes"),OFFSET('Hygiene Data'!$D$9,0,10*ROW('Hygiene Data'!D7)),NA())</f>
        <v>#N/A</v>
      </c>
      <c r="BC13" s="97" t="e">
        <f ca="true">+IF(AND(ISNUMBER(OFFSET('Hygiene Data'!$E$5,0,10*ROW('Hygiene Data'!E7))),'Data Summary'!DR13="Yes"),OFFSET('Hygiene Data'!$E$5,0,10*ROW('Hygiene Data'!E7)),NA())</f>
        <v>#N/A</v>
      </c>
      <c r="BD13" s="97" t="e">
        <f ca="true">+IF(AND(ISNUMBER(OFFSET('Hygiene Data'!$E$7,0,10*ROW('Hygiene Data'!E7))),'Data Summary'!DS13="Yes"),OFFSET('Hygiene Data'!$E$7,0,10*ROW('Hygiene Data'!E7)),NA())</f>
        <v>#N/A</v>
      </c>
      <c r="BE13" s="97" t="e">
        <f ca="true">+IF(AND(ISNUMBER(OFFSET('Hygiene Data'!$E$9,0,10*ROW('Hygiene Data'!E7))),'Data Summary'!DT13="Yes"),OFFSET('Hygiene Data'!$E$9,0,10*ROW('Hygiene Data'!E7)),NA())</f>
        <v>#N/A</v>
      </c>
      <c r="BF13" s="97" t="e">
        <f ca="true">+IF(AND(ISNUMBER(OFFSET('Hygiene Data'!$F$5,0,10*ROW('Hygiene Data'!F7))),'Data Summary'!DU13="Yes"),OFFSET('Hygiene Data'!$F$5,0,10*ROW('Hygiene Data'!F7)),NA())</f>
        <v>#N/A</v>
      </c>
      <c r="BG13" s="97" t="e">
        <f ca="true">+IF(AND(ISNUMBER(OFFSET('Hygiene Data'!$F$7,0,10*ROW('Hygiene Data'!F7))),'Data Summary'!DV13="Yes"),OFFSET('Hygiene Data'!$F$7,0,10*ROW('Hygiene Data'!F7)),NA())</f>
        <v>#N/A</v>
      </c>
      <c r="BH13" s="97" t="e">
        <f ca="true">+IF(AND(ISNUMBER(OFFSET('Hygiene Data'!$F$9,0,10*ROW('Hygiene Data'!F7))),'Data Summary'!DW13="Yes"),OFFSET('Hygiene Data'!$F$9,0,10*ROW('Hygiene Data'!F7)),NA())</f>
        <v>#N/A</v>
      </c>
      <c r="BI13" s="97" t="e">
        <f ca="true">+IF(AND(ISNUMBER(OFFSET('Hygiene Data'!$G$5,0,10*ROW('Hygiene Data'!G7))),'Data Summary'!DX13="Yes"),OFFSET('Hygiene Data'!$G$5,0,10*ROW('Hygiene Data'!G7)),NA())</f>
        <v>#N/A</v>
      </c>
      <c r="BJ13" s="97" t="e">
        <f ca="true">+IF(AND(ISNUMBER(OFFSET('Hygiene Data'!$G$7,0,10*ROW('Hygiene Data'!G7))),'Data Summary'!DY13="Yes"),OFFSET('Hygiene Data'!$G$7,0,10*ROW('Hygiene Data'!G7)),NA())</f>
        <v>#N/A</v>
      </c>
      <c r="BK13" s="97" t="e">
        <f ca="true">+IF(AND(ISNUMBER(OFFSET('Hygiene Data'!$G$9,0,10*ROW('Hygiene Data'!G7))),'Data Summary'!DZ13="Yes"),OFFSET('Hygiene Data'!$G$9,0,10*ROW('Hygiene Data'!G7)),NA())</f>
        <v>#N/A</v>
      </c>
      <c r="BL13" s="97" t="e">
        <f ca="true">+IF(AND(ISNUMBER(OFFSET('Hygiene Data'!$H$5,0,10*ROW('Hygiene Data'!H7))),'Data Summary'!EA13="Yes"),OFFSET('Hygiene Data'!$H$5,0,10*ROW('Hygiene Data'!H7)),NA())</f>
        <v>#N/A</v>
      </c>
      <c r="BM13" s="97" t="e">
        <f ca="true">+IF(AND(ISNUMBER(OFFSET('Hygiene Data'!$H$7,0,10*ROW('Hygiene Data'!H7))),'Data Summary'!EB13="Yes"),OFFSET('Hygiene Data'!$H$7,0,10*ROW('Hygiene Data'!H7)),NA())</f>
        <v>#N/A</v>
      </c>
      <c r="BN13" s="97" t="e">
        <f ca="true">+IF(AND(ISNUMBER(OFFSET('Hygiene Data'!$H$9,0,10*ROW('Hygiene Data'!H7))),'Data Summary'!EC13="Yes"),OFFSET('Hygiene Data'!$H$9,0,10*ROW('Hygiene Data'!H7)),NA())</f>
        <v>#N/A</v>
      </c>
      <c r="BO13" s="97" t="e">
        <f ca="true">+IF(AND(ISNUMBER(OFFSET('Hygiene Data'!$I$5,0,10*ROW('Hygiene Data'!I7))),'Data Summary'!ED13="Yes"),OFFSET('Hygiene Data'!$I$5,0,10*ROW('Hygiene Data'!I7)),NA())</f>
        <v>#N/A</v>
      </c>
      <c r="BP13" s="97" t="e">
        <f ca="true">+IF(AND(ISNUMBER(OFFSET('Hygiene Data'!$I$7,0,10*ROW('Hygiene Data'!I7))),'Data Summary'!EE13="Yes"),OFFSET('Hygiene Data'!$I$7,0,10*ROW('Hygiene Data'!I7)),NA())</f>
        <v>#N/A</v>
      </c>
      <c r="BQ13" s="97" t="e">
        <f ca="true">+IF(AND(ISNUMBER(OFFSET('Hygiene Data'!$I$9,0,10*ROW('Hygiene Data'!I7))),'Data Summary'!EF13="Yes"),OFFSET('Hygiene Data'!$I$9,0,10*ROW('Hygiene Data'!I7)),NA())</f>
        <v>#N/A</v>
      </c>
    </row>
    <row xmlns:x14ac="http://schemas.microsoft.com/office/spreadsheetml/2009/9/ac" r="14" x14ac:dyDescent="0.2">
      <c r="A14" s="336" t="e">
        <f ca="true">+RIGHT('Data Summary'!A14,LEN('Data Summary'!A14)-9)</f>
        <v>#VALUE!</v>
      </c>
      <c r="B14" s="36" t="str">
        <f ca="true">+IF(ISTEXT('Data Summary'!B14),'Data Summary'!B14,"")</f>
        <v/>
      </c>
      <c r="C14" s="335" t="e">
        <f ca="true">+VALUE('Data Summary'!C14)</f>
        <v>#VALUE!</v>
      </c>
      <c r="D14" s="95" t="e">
        <f ca="true">+IF(AND(ISNUMBER(OFFSET('Water Data'!$D$4,0,10*ROW('Water Data'!D8))),'Data Summary'!BS14="Yes"),100-OFFSET('Water Data'!$D$4,0,10*ROW('Water Data'!D8)),NA())</f>
        <v>#N/A</v>
      </c>
      <c r="E14" s="95" t="e">
        <f ca="true">+IF(AND(ISNUMBER(OFFSET('Water Data'!$D$6,0,10*ROW('Water Data'!D8))),'Data Summary'!BT14="Yes"),OFFSET('Water Data'!$D$6,0,10*ROW('Water Data'!D8)),NA())</f>
        <v>#N/A</v>
      </c>
      <c r="F14" s="95" t="e">
        <f ca="true">+IF(AND(ISNUMBER(OFFSET('Water Data'!$D$9,0,10*ROW('Water Data'!D8))),'Data Summary'!BU14="Yes"),OFFSET('Water Data'!$D$9,0,10*ROW('Water Data'!D8)),NA())</f>
        <v>#N/A</v>
      </c>
      <c r="G14" s="95" t="e">
        <f ca="true">+IF(AND(ISNUMBER(OFFSET('Water Data'!$E$4,0,10*ROW('Water Data'!E8))),'Data Summary'!BV14="Yes"),100-OFFSET('Water Data'!$E$4,0,10*ROW('Water Data'!E8)),NA())</f>
        <v>#N/A</v>
      </c>
      <c r="H14" s="95" t="e">
        <f ca="true">+IF(AND(ISNUMBER(OFFSET('Water Data'!$E$6,0,10*ROW('Water Data'!E8))),'Data Summary'!BW14="Yes"),OFFSET('Water Data'!$E$6,0,10*ROW('Water Data'!E8)),NA())</f>
        <v>#N/A</v>
      </c>
      <c r="I14" s="95" t="e">
        <f ca="true">+IF(AND(ISNUMBER(OFFSET('Water Data'!$E$9,0,10*ROW('Water Data'!E8))),'Data Summary'!BX14="Yes"),OFFSET('Water Data'!$E$9,0,10*ROW('Water Data'!E8)),NA())</f>
        <v>#N/A</v>
      </c>
      <c r="J14" s="95" t="e">
        <f ca="true">+IF(AND(ISNUMBER(OFFSET('Water Data'!$F$4,0,10*ROW('Water Data'!F8))),'Data Summary'!BY14="Yes"),100-OFFSET('Water Data'!$F$4,0,10*ROW('Water Data'!F8)),NA())</f>
        <v>#N/A</v>
      </c>
      <c r="K14" s="95" t="e">
        <f ca="true">+IF(AND(ISNUMBER(OFFSET('Water Data'!$F$6,0,10*ROW('Water Data'!F8))),'Data Summary'!BZ14="Yes"),OFFSET('Water Data'!$F$6,0,10*ROW('Water Data'!F8)),NA())</f>
        <v>#N/A</v>
      </c>
      <c r="L14" s="95" t="e">
        <f ca="true">+IF(AND(ISNUMBER(OFFSET('Water Data'!$F$9,0,10*ROW('Water Data'!F8))),'Data Summary'!CA14="Yes"),OFFSET('Water Data'!$F$9,0,10*ROW('Water Data'!F8)),NA())</f>
        <v>#N/A</v>
      </c>
      <c r="M14" s="95" t="e">
        <f ca="true">+IF(AND(ISNUMBER(OFFSET('Water Data'!$G$4,0,10*ROW('Water Data'!G8))),'Data Summary'!CB14="Yes"),100-OFFSET('Water Data'!$G$4,0,10*ROW('Water Data'!G8)),NA())</f>
        <v>#N/A</v>
      </c>
      <c r="N14" s="95" t="e">
        <f ca="true">+IF(AND(ISNUMBER(OFFSET('Water Data'!$G$6,0,10*ROW('Water Data'!G8))),'Data Summary'!CC14="Yes"),OFFSET('Water Data'!$G$6,0,10*ROW('Water Data'!G8)),NA())</f>
        <v>#N/A</v>
      </c>
      <c r="O14" s="95" t="e">
        <f ca="true">+IF(AND(ISNUMBER(OFFSET('Water Data'!$G$9,0,10*ROW('Water Data'!G8))),'Data Summary'!CD14="Yes"),OFFSET('Water Data'!$G$9,0,10*ROW('Water Data'!G8)),NA())</f>
        <v>#N/A</v>
      </c>
      <c r="P14" s="95" t="e">
        <f ca="true">+IF(AND(ISNUMBER(OFFSET('Water Data'!$H$4,0,10*ROW('Water Data'!H8))),'Data Summary'!CE14="Yes"),100-OFFSET('Water Data'!$H$4,0,10*ROW('Water Data'!H8)),NA())</f>
        <v>#N/A</v>
      </c>
      <c r="Q14" s="95" t="e">
        <f ca="true">+IF(AND(ISNUMBER(OFFSET('Water Data'!$H$6,0,10*ROW('Water Data'!H8))),'Data Summary'!CF14="Yes"),OFFSET('Water Data'!$H$6,0,10*ROW('Water Data'!H8)),NA())</f>
        <v>#N/A</v>
      </c>
      <c r="R14" s="95" t="e">
        <f ca="true">+IF(AND(ISNUMBER(OFFSET('Water Data'!$H$9,0,10*ROW('Water Data'!H8))),'Data Summary'!CG14="Yes"),OFFSET('Water Data'!$H$9,0,10*ROW('Water Data'!H8)),NA())</f>
        <v>#N/A</v>
      </c>
      <c r="S14" s="95" t="e">
        <f ca="true">+IF(AND(ISNUMBER(OFFSET('Water Data'!$I$4,0,10*ROW('Water Data'!I8))),'Data Summary'!CH14="Yes"),100-OFFSET('Water Data'!$I$4,0,10*ROW('Water Data'!I8)),NA())</f>
        <v>#N/A</v>
      </c>
      <c r="T14" s="95" t="e">
        <f ca="true">+IF(AND(ISNUMBER(OFFSET('Water Data'!$I$6,0,10*ROW('Water Data'!I8))),'Data Summary'!CI14="Yes"),OFFSET('Water Data'!$I$6,0,10*ROW('Water Data'!I8)),NA())</f>
        <v>#N/A</v>
      </c>
      <c r="U14" s="95" t="e">
        <f ca="true">+IF(AND(ISNUMBER(OFFSET('Water Data'!$I$9,0,10*ROW('Water Data'!I8))),'Data Summary'!CJ14="Yes"),OFFSET('Water Data'!$I$9,0,10*ROW('Water Data'!I8)),NA())</f>
        <v>#N/A</v>
      </c>
      <c r="V14" s="96" t="e">
        <f ca="true">+IF(AND(ISNUMBER(OFFSET('Sanitation Data'!$D$4,0,10*ROW('Sanitation Data'!D8))),'Data Summary'!CK14="Yes"),100-OFFSET('Sanitation Data'!$D$4,0,10*ROW('Sanitation Data'!D8)),NA())</f>
        <v>#N/A</v>
      </c>
      <c r="W14" s="96" t="e">
        <f ca="true">+IF(AND(ISNUMBER(OFFSET('Sanitation Data'!$D$6,0,10*ROW('Sanitation Data'!D8))),'Data Summary'!CL14="Yes"),OFFSET('Sanitation Data'!$D$6,0,10*ROW('Sanitation Data'!D8)),NA())</f>
        <v>#N/A</v>
      </c>
      <c r="X14" s="96" t="e">
        <f ca="true">+IF(AND(ISNUMBER(OFFSET('Sanitation Data'!$D$10,0,10*ROW('Sanitation Data'!D8))),'Data Summary'!CM14="Yes"),OFFSET('Sanitation Data'!$D$10,0,10*ROW('Sanitation Data'!D8)),NA())</f>
        <v>#N/A</v>
      </c>
      <c r="Y14" s="96" t="e">
        <f ca="true">+IF(AND(ISNUMBER(OFFSET('Sanitation Data'!$D$11,0,10*ROW('Sanitation Data'!D8))),'Data Summary'!CN14="Yes"),OFFSET('Sanitation Data'!$D$11,0,10*ROW('Sanitation Data'!D8)),NA())</f>
        <v>#N/A</v>
      </c>
      <c r="Z14" s="96" t="e">
        <f ca="true">+IF(AND(ISNUMBER(OFFSET('Sanitation Data'!$D$12,0,10*ROW('Sanitation Data'!D8))),'Data Summary'!CO14="Yes"),OFFSET('Sanitation Data'!$D$12,0,10*ROW('Sanitation Data'!D8)),NA())</f>
        <v>#N/A</v>
      </c>
      <c r="AA14" s="96" t="e">
        <f ca="true">+IF(AND(ISNUMBER(OFFSET('Sanitation Data'!$E$4,0,10*ROW('Sanitation Data'!E8))),'Data Summary'!CP14="Yes"),100-OFFSET('Sanitation Data'!$E$4,0,10*ROW('Sanitation Data'!E8)),NA())</f>
        <v>#N/A</v>
      </c>
      <c r="AB14" s="96" t="e">
        <f ca="true">+IF(AND(ISNUMBER(OFFSET('Sanitation Data'!$E$6,0,10*ROW('Sanitation Data'!E8))),'Data Summary'!CQ14="Yes"),OFFSET('Sanitation Data'!$E$6,0,10*ROW('Sanitation Data'!E8)),NA())</f>
        <v>#N/A</v>
      </c>
      <c r="AC14" s="96" t="e">
        <f ca="true">+IF(AND(ISNUMBER(OFFSET('Sanitation Data'!$E$10,0,10*ROW('Sanitation Data'!E8))),'Data Summary'!CR14="Yes"),OFFSET('Sanitation Data'!$E$10,0,10*ROW('Sanitation Data'!E8)),NA())</f>
        <v>#N/A</v>
      </c>
      <c r="AD14" s="96" t="e">
        <f ca="true">+IF(AND(ISNUMBER(OFFSET('Sanitation Data'!$E$11,0,10*ROW('Sanitation Data'!E8))),'Data Summary'!CS14="Yes"),OFFSET('Sanitation Data'!$E$11,0,10*ROW('Sanitation Data'!E8)),NA())</f>
        <v>#N/A</v>
      </c>
      <c r="AE14" s="96" t="e">
        <f ca="true">+IF(AND(ISNUMBER(OFFSET('Sanitation Data'!$E$12,0,10*ROW('Sanitation Data'!E8))),'Data Summary'!CT14="Yes"),OFFSET('Sanitation Data'!$E$12,0,10*ROW('Sanitation Data'!E8)),NA())</f>
        <v>#N/A</v>
      </c>
      <c r="AF14" s="96" t="e">
        <f ca="true">+IF(AND(ISNUMBER(OFFSET('Sanitation Data'!$F$4,0,10*ROW('Sanitation Data'!F8))),'Data Summary'!CU14="Yes"),100-OFFSET('Sanitation Data'!$F$4,0,10*ROW('Sanitation Data'!F8)),NA())</f>
        <v>#N/A</v>
      </c>
      <c r="AG14" s="96" t="e">
        <f ca="true">+IF(AND(ISNUMBER(OFFSET('Sanitation Data'!$F$6,0,10*ROW('Sanitation Data'!F8))),'Data Summary'!CV14="Yes"),OFFSET('Sanitation Data'!$F$6,0,10*ROW('Sanitation Data'!F8)),NA())</f>
        <v>#N/A</v>
      </c>
      <c r="AH14" s="96" t="e">
        <f ca="true">+IF(AND(ISNUMBER(OFFSET('Sanitation Data'!$F$10,0,10*ROW('Sanitation Data'!F8))),'Data Summary'!CW14="Yes"),OFFSET('Sanitation Data'!$F$10,0,10*ROW('Sanitation Data'!F8)),NA())</f>
        <v>#N/A</v>
      </c>
      <c r="AI14" s="96" t="e">
        <f ca="true">+IF(AND(ISNUMBER(OFFSET('Sanitation Data'!$F$11,0,10*ROW('Sanitation Data'!F8))),'Data Summary'!CX14="Yes"),OFFSET('Sanitation Data'!$F$11,0,10*ROW('Sanitation Data'!F8)),NA())</f>
        <v>#N/A</v>
      </c>
      <c r="AJ14" s="96" t="e">
        <f ca="true">+IF(AND(ISNUMBER(OFFSET('Sanitation Data'!$F$12,0,10*ROW('Sanitation Data'!F8))),'Data Summary'!CY14="Yes"),OFFSET('Sanitation Data'!$F$12,0,10*ROW('Sanitation Data'!F8)),NA())</f>
        <v>#N/A</v>
      </c>
      <c r="AK14" s="96" t="e">
        <f ca="true">+IF(AND(ISNUMBER(OFFSET('Sanitation Data'!$G$4,0,10*ROW('Sanitation Data'!G8))),'Data Summary'!CZ14="Yes"),100-OFFSET('Sanitation Data'!$G$4,0,10*ROW('Sanitation Data'!G8)),NA())</f>
        <v>#N/A</v>
      </c>
      <c r="AL14" s="96" t="e">
        <f ca="true">+IF(AND(ISNUMBER(OFFSET('Sanitation Data'!$G$6,0,10*ROW('Sanitation Data'!G8))),'Data Summary'!DA14="Yes"),OFFSET('Sanitation Data'!$G$6,0,10*ROW('Sanitation Data'!G8)),NA())</f>
        <v>#N/A</v>
      </c>
      <c r="AM14" s="96" t="e">
        <f ca="true">+IF(AND(ISNUMBER(OFFSET('Sanitation Data'!$G$10,0,10*ROW('Sanitation Data'!G8))),'Data Summary'!DB14="Yes"),OFFSET('Sanitation Data'!$G$10,0,10*ROW('Sanitation Data'!G8)),NA())</f>
        <v>#N/A</v>
      </c>
      <c r="AN14" s="96" t="e">
        <f ca="true">+IF(AND(ISNUMBER(OFFSET('Sanitation Data'!$G$11,0,10*ROW('Sanitation Data'!G8))),'Data Summary'!DC14="Yes"),OFFSET('Sanitation Data'!$G$11,0,10*ROW('Sanitation Data'!G8)),NA())</f>
        <v>#N/A</v>
      </c>
      <c r="AO14" s="96" t="e">
        <f ca="true">+IF(AND(ISNUMBER(OFFSET('Sanitation Data'!$G$12,0,10*ROW('Sanitation Data'!G8))),'Data Summary'!DD14="Yes"),OFFSET('Sanitation Data'!$G$12,0,10*ROW('Sanitation Data'!G8)),NA())</f>
        <v>#N/A</v>
      </c>
      <c r="AP14" s="96" t="e">
        <f ca="true">+IF(AND(ISNUMBER(OFFSET('Sanitation Data'!$H$4,0,10*ROW('Sanitation Data'!H8))),'Data Summary'!DE14="Yes"),100-OFFSET('Sanitation Data'!$H$4,0,10*ROW('Sanitation Data'!H8)),NA())</f>
        <v>#N/A</v>
      </c>
      <c r="AQ14" s="96" t="e">
        <f ca="true">+IF(AND(ISNUMBER(OFFSET('Sanitation Data'!$H$6,0,10*ROW('Sanitation Data'!H8))),'Data Summary'!DF14="Yes"),OFFSET('Sanitation Data'!$H$6,0,10*ROW('Sanitation Data'!H8)),NA())</f>
        <v>#N/A</v>
      </c>
      <c r="AR14" s="96" t="e">
        <f ca="true">+IF(AND(ISNUMBER(OFFSET('Sanitation Data'!$H$10,0,10*ROW('Sanitation Data'!H8))),'Data Summary'!DG14="Yes"),OFFSET('Sanitation Data'!$H$10,0,10*ROW('Sanitation Data'!H8)),NA())</f>
        <v>#N/A</v>
      </c>
      <c r="AS14" s="96" t="e">
        <f ca="true">+IF(AND(ISNUMBER(OFFSET('Sanitation Data'!$H$11,0,10*ROW('Sanitation Data'!H8))),'Data Summary'!DH14="Yes"),OFFSET('Sanitation Data'!$H$11,0,10*ROW('Sanitation Data'!H8)),NA())</f>
        <v>#N/A</v>
      </c>
      <c r="AT14" s="96" t="e">
        <f ca="true">+IF(AND(ISNUMBER(OFFSET('Sanitation Data'!$H$12,0,10*ROW('Sanitation Data'!H8))),'Data Summary'!DI14="Yes"),OFFSET('Sanitation Data'!$H$12,0,10*ROW('Sanitation Data'!H8)),NA())</f>
        <v>#N/A</v>
      </c>
      <c r="AU14" s="96" t="e">
        <f ca="true">+IF(AND(ISNUMBER(OFFSET('Sanitation Data'!$I$4,0,10*ROW('Sanitation Data'!I8))),'Data Summary'!DJ14="Yes"),100-OFFSET('Sanitation Data'!$I$4,0,10*ROW('Sanitation Data'!I8)),NA())</f>
        <v>#N/A</v>
      </c>
      <c r="AV14" s="96" t="e">
        <f ca="true">+IF(AND(ISNUMBER(OFFSET('Sanitation Data'!$I$6,0,10*ROW('Sanitation Data'!I8))),'Data Summary'!DK14="Yes"),OFFSET('Sanitation Data'!$I$6,0,10*ROW('Sanitation Data'!I8)),NA())</f>
        <v>#N/A</v>
      </c>
      <c r="AW14" s="96" t="e">
        <f ca="true">+IF(AND(ISNUMBER(OFFSET('Sanitation Data'!$I$10,0,10*ROW('Sanitation Data'!I8))),'Data Summary'!DL14="Yes"),OFFSET('Sanitation Data'!$I$10,0,10*ROW('Sanitation Data'!I8)),NA())</f>
        <v>#N/A</v>
      </c>
      <c r="AX14" s="96" t="e">
        <f ca="true">+IF(AND(ISNUMBER(OFFSET('Sanitation Data'!$I$11,0,10*ROW('Sanitation Data'!I8))),'Data Summary'!DM14="Yes"),OFFSET('Sanitation Data'!$I$11,0,10*ROW('Sanitation Data'!I8)),NA())</f>
        <v>#N/A</v>
      </c>
      <c r="AY14" s="96" t="e">
        <f ca="true">+IF(AND(ISNUMBER(OFFSET('Sanitation Data'!$I$12,0,10*ROW('Sanitation Data'!I8))),'Data Summary'!DN14="Yes"),OFFSET('Sanitation Data'!$I$12,0,10*ROW('Sanitation Data'!I8)),NA())</f>
        <v>#N/A</v>
      </c>
      <c r="AZ14" s="97" t="e">
        <f ca="true">+IF(AND(ISNUMBER(OFFSET('Hygiene Data'!$D$5,0,10*ROW('Hygiene Data'!D8))),'Data Summary'!DO14="Yes"),OFFSET('Hygiene Data'!$D$5,0,10*ROW('Hygiene Data'!D8)),NA())</f>
        <v>#N/A</v>
      </c>
      <c r="BA14" s="97" t="e">
        <f ca="true">+IF(AND(ISNUMBER(OFFSET('Hygiene Data'!$D$7,0,10*ROW('Hygiene Data'!D8))),'Data Summary'!DP14="Yes"),OFFSET('Hygiene Data'!$D$7,0,10*ROW('Hygiene Data'!D8)),NA())</f>
        <v>#N/A</v>
      </c>
      <c r="BB14" s="97" t="e">
        <f ca="true">+IF(AND(ISNUMBER(OFFSET('Hygiene Data'!$D$9,0,10*ROW('Hygiene Data'!D8))),'Data Summary'!DQ14="Yes"),OFFSET('Hygiene Data'!$D$9,0,10*ROW('Hygiene Data'!D8)),NA())</f>
        <v>#N/A</v>
      </c>
      <c r="BC14" s="97" t="e">
        <f ca="true">+IF(AND(ISNUMBER(OFFSET('Hygiene Data'!$E$5,0,10*ROW('Hygiene Data'!E8))),'Data Summary'!DR14="Yes"),OFFSET('Hygiene Data'!$E$5,0,10*ROW('Hygiene Data'!E8)),NA())</f>
        <v>#N/A</v>
      </c>
      <c r="BD14" s="97" t="e">
        <f ca="true">+IF(AND(ISNUMBER(OFFSET('Hygiene Data'!$E$7,0,10*ROW('Hygiene Data'!E8))),'Data Summary'!DS14="Yes"),OFFSET('Hygiene Data'!$E$7,0,10*ROW('Hygiene Data'!E8)),NA())</f>
        <v>#N/A</v>
      </c>
      <c r="BE14" s="97" t="e">
        <f ca="true">+IF(AND(ISNUMBER(OFFSET('Hygiene Data'!$E$9,0,10*ROW('Hygiene Data'!E8))),'Data Summary'!DT14="Yes"),OFFSET('Hygiene Data'!$E$9,0,10*ROW('Hygiene Data'!E8)),NA())</f>
        <v>#N/A</v>
      </c>
      <c r="BF14" s="97" t="e">
        <f ca="true">+IF(AND(ISNUMBER(OFFSET('Hygiene Data'!$F$5,0,10*ROW('Hygiene Data'!F8))),'Data Summary'!DU14="Yes"),OFFSET('Hygiene Data'!$F$5,0,10*ROW('Hygiene Data'!F8)),NA())</f>
        <v>#N/A</v>
      </c>
      <c r="BG14" s="97" t="e">
        <f ca="true">+IF(AND(ISNUMBER(OFFSET('Hygiene Data'!$F$7,0,10*ROW('Hygiene Data'!F8))),'Data Summary'!DV14="Yes"),OFFSET('Hygiene Data'!$F$7,0,10*ROW('Hygiene Data'!F8)),NA())</f>
        <v>#N/A</v>
      </c>
      <c r="BH14" s="97" t="e">
        <f ca="true">+IF(AND(ISNUMBER(OFFSET('Hygiene Data'!$F$9,0,10*ROW('Hygiene Data'!F8))),'Data Summary'!DW14="Yes"),OFFSET('Hygiene Data'!$F$9,0,10*ROW('Hygiene Data'!F8)),NA())</f>
        <v>#N/A</v>
      </c>
      <c r="BI14" s="97" t="e">
        <f ca="true">+IF(AND(ISNUMBER(OFFSET('Hygiene Data'!$G$5,0,10*ROW('Hygiene Data'!G8))),'Data Summary'!DX14="Yes"),OFFSET('Hygiene Data'!$G$5,0,10*ROW('Hygiene Data'!G8)),NA())</f>
        <v>#N/A</v>
      </c>
      <c r="BJ14" s="97" t="e">
        <f ca="true">+IF(AND(ISNUMBER(OFFSET('Hygiene Data'!$G$7,0,10*ROW('Hygiene Data'!G8))),'Data Summary'!DY14="Yes"),OFFSET('Hygiene Data'!$G$7,0,10*ROW('Hygiene Data'!G8)),NA())</f>
        <v>#N/A</v>
      </c>
      <c r="BK14" s="97" t="e">
        <f ca="true">+IF(AND(ISNUMBER(OFFSET('Hygiene Data'!$G$9,0,10*ROW('Hygiene Data'!G8))),'Data Summary'!DZ14="Yes"),OFFSET('Hygiene Data'!$G$9,0,10*ROW('Hygiene Data'!G8)),NA())</f>
        <v>#N/A</v>
      </c>
      <c r="BL14" s="97" t="e">
        <f ca="true">+IF(AND(ISNUMBER(OFFSET('Hygiene Data'!$H$5,0,10*ROW('Hygiene Data'!H8))),'Data Summary'!EA14="Yes"),OFFSET('Hygiene Data'!$H$5,0,10*ROW('Hygiene Data'!H8)),NA())</f>
        <v>#N/A</v>
      </c>
      <c r="BM14" s="97" t="e">
        <f ca="true">+IF(AND(ISNUMBER(OFFSET('Hygiene Data'!$H$7,0,10*ROW('Hygiene Data'!H8))),'Data Summary'!EB14="Yes"),OFFSET('Hygiene Data'!$H$7,0,10*ROW('Hygiene Data'!H8)),NA())</f>
        <v>#N/A</v>
      </c>
      <c r="BN14" s="97" t="e">
        <f ca="true">+IF(AND(ISNUMBER(OFFSET('Hygiene Data'!$H$9,0,10*ROW('Hygiene Data'!H8))),'Data Summary'!EC14="Yes"),OFFSET('Hygiene Data'!$H$9,0,10*ROW('Hygiene Data'!H8)),NA())</f>
        <v>#N/A</v>
      </c>
      <c r="BO14" s="97" t="e">
        <f ca="true">+IF(AND(ISNUMBER(OFFSET('Hygiene Data'!$I$5,0,10*ROW('Hygiene Data'!I8))),'Data Summary'!ED14="Yes"),OFFSET('Hygiene Data'!$I$5,0,10*ROW('Hygiene Data'!I8)),NA())</f>
        <v>#N/A</v>
      </c>
      <c r="BP14" s="97" t="e">
        <f ca="true">+IF(AND(ISNUMBER(OFFSET('Hygiene Data'!$I$7,0,10*ROW('Hygiene Data'!I8))),'Data Summary'!EE14="Yes"),OFFSET('Hygiene Data'!$I$7,0,10*ROW('Hygiene Data'!I8)),NA())</f>
        <v>#N/A</v>
      </c>
      <c r="BQ14" s="97" t="e">
        <f ca="true">+IF(AND(ISNUMBER(OFFSET('Hygiene Data'!$I$9,0,10*ROW('Hygiene Data'!I8))),'Data Summary'!EF14="Yes"),OFFSET('Hygiene Data'!$I$9,0,10*ROW('Hygiene Data'!I8)),NA())</f>
        <v>#N/A</v>
      </c>
    </row>
    <row xmlns:x14ac="http://schemas.microsoft.com/office/spreadsheetml/2009/9/ac" r="15" x14ac:dyDescent="0.2">
      <c r="A15" s="336" t="e">
        <f ca="true">+RIGHT('Data Summary'!A15,LEN('Data Summary'!A15)-9)</f>
        <v>#VALUE!</v>
      </c>
      <c r="B15" s="36" t="str">
        <f ca="true">+IF(ISTEXT('Data Summary'!B15),'Data Summary'!B15,"")</f>
        <v/>
      </c>
      <c r="C15" s="335" t="e">
        <f ca="true">+VALUE('Data Summary'!C15)</f>
        <v>#VALUE!</v>
      </c>
      <c r="D15" s="95" t="e">
        <f ca="true">+IF(AND(ISNUMBER(OFFSET('Water Data'!$D$4,0,10*ROW('Water Data'!D9))),'Data Summary'!BS15="Yes"),100-OFFSET('Water Data'!$D$4,0,10*ROW('Water Data'!D9)),NA())</f>
        <v>#N/A</v>
      </c>
      <c r="E15" s="95" t="e">
        <f ca="true">+IF(AND(ISNUMBER(OFFSET('Water Data'!$D$6,0,10*ROW('Water Data'!D9))),'Data Summary'!BT15="Yes"),OFFSET('Water Data'!$D$6,0,10*ROW('Water Data'!D9)),NA())</f>
        <v>#N/A</v>
      </c>
      <c r="F15" s="95" t="e">
        <f ca="true">+IF(AND(ISNUMBER(OFFSET('Water Data'!$D$9,0,10*ROW('Water Data'!D9))),'Data Summary'!BU15="Yes"),OFFSET('Water Data'!$D$9,0,10*ROW('Water Data'!D9)),NA())</f>
        <v>#N/A</v>
      </c>
      <c r="G15" s="95" t="e">
        <f ca="true">+IF(AND(ISNUMBER(OFFSET('Water Data'!$E$4,0,10*ROW('Water Data'!E9))),'Data Summary'!BV15="Yes"),100-OFFSET('Water Data'!$E$4,0,10*ROW('Water Data'!E9)),NA())</f>
        <v>#N/A</v>
      </c>
      <c r="H15" s="95" t="e">
        <f ca="true">+IF(AND(ISNUMBER(OFFSET('Water Data'!$E$6,0,10*ROW('Water Data'!E9))),'Data Summary'!BW15="Yes"),OFFSET('Water Data'!$E$6,0,10*ROW('Water Data'!E9)),NA())</f>
        <v>#N/A</v>
      </c>
      <c r="I15" s="95" t="e">
        <f ca="true">+IF(AND(ISNUMBER(OFFSET('Water Data'!$E$9,0,10*ROW('Water Data'!E9))),'Data Summary'!BX15="Yes"),OFFSET('Water Data'!$E$9,0,10*ROW('Water Data'!E9)),NA())</f>
        <v>#N/A</v>
      </c>
      <c r="J15" s="95" t="e">
        <f ca="true">+IF(AND(ISNUMBER(OFFSET('Water Data'!$F$4,0,10*ROW('Water Data'!F9))),'Data Summary'!BY15="Yes"),100-OFFSET('Water Data'!$F$4,0,10*ROW('Water Data'!F9)),NA())</f>
        <v>#N/A</v>
      </c>
      <c r="K15" s="95" t="e">
        <f ca="true">+IF(AND(ISNUMBER(OFFSET('Water Data'!$F$6,0,10*ROW('Water Data'!F9))),'Data Summary'!BZ15="Yes"),OFFSET('Water Data'!$F$6,0,10*ROW('Water Data'!F9)),NA())</f>
        <v>#N/A</v>
      </c>
      <c r="L15" s="95" t="e">
        <f ca="true">+IF(AND(ISNUMBER(OFFSET('Water Data'!$F$9,0,10*ROW('Water Data'!F9))),'Data Summary'!CA15="Yes"),OFFSET('Water Data'!$F$9,0,10*ROW('Water Data'!F9)),NA())</f>
        <v>#N/A</v>
      </c>
      <c r="M15" s="95" t="e">
        <f ca="true">+IF(AND(ISNUMBER(OFFSET('Water Data'!$G$4,0,10*ROW('Water Data'!G9))),'Data Summary'!CB15="Yes"),100-OFFSET('Water Data'!$G$4,0,10*ROW('Water Data'!G9)),NA())</f>
        <v>#N/A</v>
      </c>
      <c r="N15" s="95" t="e">
        <f ca="true">+IF(AND(ISNUMBER(OFFSET('Water Data'!$G$6,0,10*ROW('Water Data'!G9))),'Data Summary'!CC15="Yes"),OFFSET('Water Data'!$G$6,0,10*ROW('Water Data'!G9)),NA())</f>
        <v>#N/A</v>
      </c>
      <c r="O15" s="95" t="e">
        <f ca="true">+IF(AND(ISNUMBER(OFFSET('Water Data'!$G$9,0,10*ROW('Water Data'!G9))),'Data Summary'!CD15="Yes"),OFFSET('Water Data'!$G$9,0,10*ROW('Water Data'!G9)),NA())</f>
        <v>#N/A</v>
      </c>
      <c r="P15" s="95" t="e">
        <f ca="true">+IF(AND(ISNUMBER(OFFSET('Water Data'!$H$4,0,10*ROW('Water Data'!H9))),'Data Summary'!CE15="Yes"),100-OFFSET('Water Data'!$H$4,0,10*ROW('Water Data'!H9)),NA())</f>
        <v>#N/A</v>
      </c>
      <c r="Q15" s="95" t="e">
        <f ca="true">+IF(AND(ISNUMBER(OFFSET('Water Data'!$H$6,0,10*ROW('Water Data'!H9))),'Data Summary'!CF15="Yes"),OFFSET('Water Data'!$H$6,0,10*ROW('Water Data'!H9)),NA())</f>
        <v>#N/A</v>
      </c>
      <c r="R15" s="95" t="e">
        <f ca="true">+IF(AND(ISNUMBER(OFFSET('Water Data'!$H$9,0,10*ROW('Water Data'!H9))),'Data Summary'!CG15="Yes"),OFFSET('Water Data'!$H$9,0,10*ROW('Water Data'!H9)),NA())</f>
        <v>#N/A</v>
      </c>
      <c r="S15" s="95" t="e">
        <f ca="true">+IF(AND(ISNUMBER(OFFSET('Water Data'!$I$4,0,10*ROW('Water Data'!I9))),'Data Summary'!CH15="Yes"),100-OFFSET('Water Data'!$I$4,0,10*ROW('Water Data'!I9)),NA())</f>
        <v>#N/A</v>
      </c>
      <c r="T15" s="95" t="e">
        <f ca="true">+IF(AND(ISNUMBER(OFFSET('Water Data'!$I$6,0,10*ROW('Water Data'!I9))),'Data Summary'!CI15="Yes"),OFFSET('Water Data'!$I$6,0,10*ROW('Water Data'!I9)),NA())</f>
        <v>#N/A</v>
      </c>
      <c r="U15" s="95" t="e">
        <f ca="true">+IF(AND(ISNUMBER(OFFSET('Water Data'!$I$9,0,10*ROW('Water Data'!I9))),'Data Summary'!CJ15="Yes"),OFFSET('Water Data'!$I$9,0,10*ROW('Water Data'!I9)),NA())</f>
        <v>#N/A</v>
      </c>
      <c r="V15" s="96" t="e">
        <f ca="true">+IF(AND(ISNUMBER(OFFSET('Sanitation Data'!$D$4,0,10*ROW('Sanitation Data'!D9))),'Data Summary'!CK15="Yes"),100-OFFSET('Sanitation Data'!$D$4,0,10*ROW('Sanitation Data'!D9)),NA())</f>
        <v>#N/A</v>
      </c>
      <c r="W15" s="96" t="e">
        <f ca="true">+IF(AND(ISNUMBER(OFFSET('Sanitation Data'!$D$6,0,10*ROW('Sanitation Data'!D9))),'Data Summary'!CL15="Yes"),OFFSET('Sanitation Data'!$D$6,0,10*ROW('Sanitation Data'!D9)),NA())</f>
        <v>#N/A</v>
      </c>
      <c r="X15" s="96" t="e">
        <f ca="true">+IF(AND(ISNUMBER(OFFSET('Sanitation Data'!$D$10,0,10*ROW('Sanitation Data'!D9))),'Data Summary'!CM15="Yes"),OFFSET('Sanitation Data'!$D$10,0,10*ROW('Sanitation Data'!D9)),NA())</f>
        <v>#N/A</v>
      </c>
      <c r="Y15" s="96" t="e">
        <f ca="true">+IF(AND(ISNUMBER(OFFSET('Sanitation Data'!$D$11,0,10*ROW('Sanitation Data'!D9))),'Data Summary'!CN15="Yes"),OFFSET('Sanitation Data'!$D$11,0,10*ROW('Sanitation Data'!D9)),NA())</f>
        <v>#N/A</v>
      </c>
      <c r="Z15" s="96" t="e">
        <f ca="true">+IF(AND(ISNUMBER(OFFSET('Sanitation Data'!$D$12,0,10*ROW('Sanitation Data'!D9))),'Data Summary'!CO15="Yes"),OFFSET('Sanitation Data'!$D$12,0,10*ROW('Sanitation Data'!D9)),NA())</f>
        <v>#N/A</v>
      </c>
      <c r="AA15" s="96" t="e">
        <f ca="true">+IF(AND(ISNUMBER(OFFSET('Sanitation Data'!$E$4,0,10*ROW('Sanitation Data'!E9))),'Data Summary'!CP15="Yes"),100-OFFSET('Sanitation Data'!$E$4,0,10*ROW('Sanitation Data'!E9)),NA())</f>
        <v>#N/A</v>
      </c>
      <c r="AB15" s="96" t="e">
        <f ca="true">+IF(AND(ISNUMBER(OFFSET('Sanitation Data'!$E$6,0,10*ROW('Sanitation Data'!E9))),'Data Summary'!CQ15="Yes"),OFFSET('Sanitation Data'!$E$6,0,10*ROW('Sanitation Data'!E9)),NA())</f>
        <v>#N/A</v>
      </c>
      <c r="AC15" s="96" t="e">
        <f ca="true">+IF(AND(ISNUMBER(OFFSET('Sanitation Data'!$E$10,0,10*ROW('Sanitation Data'!E9))),'Data Summary'!CR15="Yes"),OFFSET('Sanitation Data'!$E$10,0,10*ROW('Sanitation Data'!E9)),NA())</f>
        <v>#N/A</v>
      </c>
      <c r="AD15" s="96" t="e">
        <f ca="true">+IF(AND(ISNUMBER(OFFSET('Sanitation Data'!$E$11,0,10*ROW('Sanitation Data'!E9))),'Data Summary'!CS15="Yes"),OFFSET('Sanitation Data'!$E$11,0,10*ROW('Sanitation Data'!E9)),NA())</f>
        <v>#N/A</v>
      </c>
      <c r="AE15" s="96" t="e">
        <f ca="true">+IF(AND(ISNUMBER(OFFSET('Sanitation Data'!$E$12,0,10*ROW('Sanitation Data'!E9))),'Data Summary'!CT15="Yes"),OFFSET('Sanitation Data'!$E$12,0,10*ROW('Sanitation Data'!E9)),NA())</f>
        <v>#N/A</v>
      </c>
      <c r="AF15" s="96" t="e">
        <f ca="true">+IF(AND(ISNUMBER(OFFSET('Sanitation Data'!$F$4,0,10*ROW('Sanitation Data'!F9))),'Data Summary'!CU15="Yes"),100-OFFSET('Sanitation Data'!$F$4,0,10*ROW('Sanitation Data'!F9)),NA())</f>
        <v>#N/A</v>
      </c>
      <c r="AG15" s="96" t="e">
        <f ca="true">+IF(AND(ISNUMBER(OFFSET('Sanitation Data'!$F$6,0,10*ROW('Sanitation Data'!F9))),'Data Summary'!CV15="Yes"),OFFSET('Sanitation Data'!$F$6,0,10*ROW('Sanitation Data'!F9)),NA())</f>
        <v>#N/A</v>
      </c>
      <c r="AH15" s="96" t="e">
        <f ca="true">+IF(AND(ISNUMBER(OFFSET('Sanitation Data'!$F$10,0,10*ROW('Sanitation Data'!F9))),'Data Summary'!CW15="Yes"),OFFSET('Sanitation Data'!$F$10,0,10*ROW('Sanitation Data'!F9)),NA())</f>
        <v>#N/A</v>
      </c>
      <c r="AI15" s="96" t="e">
        <f ca="true">+IF(AND(ISNUMBER(OFFSET('Sanitation Data'!$F$11,0,10*ROW('Sanitation Data'!F9))),'Data Summary'!CX15="Yes"),OFFSET('Sanitation Data'!$F$11,0,10*ROW('Sanitation Data'!F9)),NA())</f>
        <v>#N/A</v>
      </c>
      <c r="AJ15" s="96" t="e">
        <f ca="true">+IF(AND(ISNUMBER(OFFSET('Sanitation Data'!$F$12,0,10*ROW('Sanitation Data'!F9))),'Data Summary'!CY15="Yes"),OFFSET('Sanitation Data'!$F$12,0,10*ROW('Sanitation Data'!F9)),NA())</f>
        <v>#N/A</v>
      </c>
      <c r="AK15" s="96" t="e">
        <f ca="true">+IF(AND(ISNUMBER(OFFSET('Sanitation Data'!$G$4,0,10*ROW('Sanitation Data'!G9))),'Data Summary'!CZ15="Yes"),100-OFFSET('Sanitation Data'!$G$4,0,10*ROW('Sanitation Data'!G9)),NA())</f>
        <v>#N/A</v>
      </c>
      <c r="AL15" s="96" t="e">
        <f ca="true">+IF(AND(ISNUMBER(OFFSET('Sanitation Data'!$G$6,0,10*ROW('Sanitation Data'!G9))),'Data Summary'!DA15="Yes"),OFFSET('Sanitation Data'!$G$6,0,10*ROW('Sanitation Data'!G9)),NA())</f>
        <v>#N/A</v>
      </c>
      <c r="AM15" s="96" t="e">
        <f ca="true">+IF(AND(ISNUMBER(OFFSET('Sanitation Data'!$G$10,0,10*ROW('Sanitation Data'!G9))),'Data Summary'!DB15="Yes"),OFFSET('Sanitation Data'!$G$10,0,10*ROW('Sanitation Data'!G9)),NA())</f>
        <v>#N/A</v>
      </c>
      <c r="AN15" s="96" t="e">
        <f ca="true">+IF(AND(ISNUMBER(OFFSET('Sanitation Data'!$G$11,0,10*ROW('Sanitation Data'!G9))),'Data Summary'!DC15="Yes"),OFFSET('Sanitation Data'!$G$11,0,10*ROW('Sanitation Data'!G9)),NA())</f>
        <v>#N/A</v>
      </c>
      <c r="AO15" s="96" t="e">
        <f ca="true">+IF(AND(ISNUMBER(OFFSET('Sanitation Data'!$G$12,0,10*ROW('Sanitation Data'!G9))),'Data Summary'!DD15="Yes"),OFFSET('Sanitation Data'!$G$12,0,10*ROW('Sanitation Data'!G9)),NA())</f>
        <v>#N/A</v>
      </c>
      <c r="AP15" s="96" t="e">
        <f ca="true">+IF(AND(ISNUMBER(OFFSET('Sanitation Data'!$H$4,0,10*ROW('Sanitation Data'!H9))),'Data Summary'!DE15="Yes"),100-OFFSET('Sanitation Data'!$H$4,0,10*ROW('Sanitation Data'!H9)),NA())</f>
        <v>#N/A</v>
      </c>
      <c r="AQ15" s="96" t="e">
        <f ca="true">+IF(AND(ISNUMBER(OFFSET('Sanitation Data'!$H$6,0,10*ROW('Sanitation Data'!H9))),'Data Summary'!DF15="Yes"),OFFSET('Sanitation Data'!$H$6,0,10*ROW('Sanitation Data'!H9)),NA())</f>
        <v>#N/A</v>
      </c>
      <c r="AR15" s="96" t="e">
        <f ca="true">+IF(AND(ISNUMBER(OFFSET('Sanitation Data'!$H$10,0,10*ROW('Sanitation Data'!H9))),'Data Summary'!DG15="Yes"),OFFSET('Sanitation Data'!$H$10,0,10*ROW('Sanitation Data'!H9)),NA())</f>
        <v>#N/A</v>
      </c>
      <c r="AS15" s="96" t="e">
        <f ca="true">+IF(AND(ISNUMBER(OFFSET('Sanitation Data'!$H$11,0,10*ROW('Sanitation Data'!H9))),'Data Summary'!DH15="Yes"),OFFSET('Sanitation Data'!$H$11,0,10*ROW('Sanitation Data'!H9)),NA())</f>
        <v>#N/A</v>
      </c>
      <c r="AT15" s="96" t="e">
        <f ca="true">+IF(AND(ISNUMBER(OFFSET('Sanitation Data'!$H$12,0,10*ROW('Sanitation Data'!H9))),'Data Summary'!DI15="Yes"),OFFSET('Sanitation Data'!$H$12,0,10*ROW('Sanitation Data'!H9)),NA())</f>
        <v>#N/A</v>
      </c>
      <c r="AU15" s="96" t="e">
        <f ca="true">+IF(AND(ISNUMBER(OFFSET('Sanitation Data'!$I$4,0,10*ROW('Sanitation Data'!I9))),'Data Summary'!DJ15="Yes"),100-OFFSET('Sanitation Data'!$I$4,0,10*ROW('Sanitation Data'!I9)),NA())</f>
        <v>#N/A</v>
      </c>
      <c r="AV15" s="96" t="e">
        <f ca="true">+IF(AND(ISNUMBER(OFFSET('Sanitation Data'!$I$6,0,10*ROW('Sanitation Data'!I9))),'Data Summary'!DK15="Yes"),OFFSET('Sanitation Data'!$I$6,0,10*ROW('Sanitation Data'!I9)),NA())</f>
        <v>#N/A</v>
      </c>
      <c r="AW15" s="96" t="e">
        <f ca="true">+IF(AND(ISNUMBER(OFFSET('Sanitation Data'!$I$10,0,10*ROW('Sanitation Data'!I9))),'Data Summary'!DL15="Yes"),OFFSET('Sanitation Data'!$I$10,0,10*ROW('Sanitation Data'!I9)),NA())</f>
        <v>#N/A</v>
      </c>
      <c r="AX15" s="96" t="e">
        <f ca="true">+IF(AND(ISNUMBER(OFFSET('Sanitation Data'!$I$11,0,10*ROW('Sanitation Data'!I9))),'Data Summary'!DM15="Yes"),OFFSET('Sanitation Data'!$I$11,0,10*ROW('Sanitation Data'!I9)),NA())</f>
        <v>#N/A</v>
      </c>
      <c r="AY15" s="96" t="e">
        <f ca="true">+IF(AND(ISNUMBER(OFFSET('Sanitation Data'!$I$12,0,10*ROW('Sanitation Data'!I9))),'Data Summary'!DN15="Yes"),OFFSET('Sanitation Data'!$I$12,0,10*ROW('Sanitation Data'!I9)),NA())</f>
        <v>#N/A</v>
      </c>
      <c r="AZ15" s="97" t="e">
        <f ca="true">+IF(AND(ISNUMBER(OFFSET('Hygiene Data'!$D$5,0,10*ROW('Hygiene Data'!D9))),'Data Summary'!DO15="Yes"),OFFSET('Hygiene Data'!$D$5,0,10*ROW('Hygiene Data'!D9)),NA())</f>
        <v>#N/A</v>
      </c>
      <c r="BA15" s="97" t="e">
        <f ca="true">+IF(AND(ISNUMBER(OFFSET('Hygiene Data'!$D$7,0,10*ROW('Hygiene Data'!D9))),'Data Summary'!DP15="Yes"),OFFSET('Hygiene Data'!$D$7,0,10*ROW('Hygiene Data'!D9)),NA())</f>
        <v>#N/A</v>
      </c>
      <c r="BB15" s="97" t="e">
        <f ca="true">+IF(AND(ISNUMBER(OFFSET('Hygiene Data'!$D$9,0,10*ROW('Hygiene Data'!D9))),'Data Summary'!DQ15="Yes"),OFFSET('Hygiene Data'!$D$9,0,10*ROW('Hygiene Data'!D9)),NA())</f>
        <v>#N/A</v>
      </c>
      <c r="BC15" s="97" t="e">
        <f ca="true">+IF(AND(ISNUMBER(OFFSET('Hygiene Data'!$E$5,0,10*ROW('Hygiene Data'!E9))),'Data Summary'!DR15="Yes"),OFFSET('Hygiene Data'!$E$5,0,10*ROW('Hygiene Data'!E9)),NA())</f>
        <v>#N/A</v>
      </c>
      <c r="BD15" s="97" t="e">
        <f ca="true">+IF(AND(ISNUMBER(OFFSET('Hygiene Data'!$E$7,0,10*ROW('Hygiene Data'!E9))),'Data Summary'!DS15="Yes"),OFFSET('Hygiene Data'!$E$7,0,10*ROW('Hygiene Data'!E9)),NA())</f>
        <v>#N/A</v>
      </c>
      <c r="BE15" s="97" t="e">
        <f ca="true">+IF(AND(ISNUMBER(OFFSET('Hygiene Data'!$E$9,0,10*ROW('Hygiene Data'!E9))),'Data Summary'!DT15="Yes"),OFFSET('Hygiene Data'!$E$9,0,10*ROW('Hygiene Data'!E9)),NA())</f>
        <v>#N/A</v>
      </c>
      <c r="BF15" s="97" t="e">
        <f ca="true">+IF(AND(ISNUMBER(OFFSET('Hygiene Data'!$F$5,0,10*ROW('Hygiene Data'!F9))),'Data Summary'!DU15="Yes"),OFFSET('Hygiene Data'!$F$5,0,10*ROW('Hygiene Data'!F9)),NA())</f>
        <v>#N/A</v>
      </c>
      <c r="BG15" s="97" t="e">
        <f ca="true">+IF(AND(ISNUMBER(OFFSET('Hygiene Data'!$F$7,0,10*ROW('Hygiene Data'!F9))),'Data Summary'!DV15="Yes"),OFFSET('Hygiene Data'!$F$7,0,10*ROW('Hygiene Data'!F9)),NA())</f>
        <v>#N/A</v>
      </c>
      <c r="BH15" s="97" t="e">
        <f ca="true">+IF(AND(ISNUMBER(OFFSET('Hygiene Data'!$F$9,0,10*ROW('Hygiene Data'!F9))),'Data Summary'!DW15="Yes"),OFFSET('Hygiene Data'!$F$9,0,10*ROW('Hygiene Data'!F9)),NA())</f>
        <v>#N/A</v>
      </c>
      <c r="BI15" s="97" t="e">
        <f ca="true">+IF(AND(ISNUMBER(OFFSET('Hygiene Data'!$G$5,0,10*ROW('Hygiene Data'!G9))),'Data Summary'!DX15="Yes"),OFFSET('Hygiene Data'!$G$5,0,10*ROW('Hygiene Data'!G9)),NA())</f>
        <v>#N/A</v>
      </c>
      <c r="BJ15" s="97" t="e">
        <f ca="true">+IF(AND(ISNUMBER(OFFSET('Hygiene Data'!$G$7,0,10*ROW('Hygiene Data'!G9))),'Data Summary'!DY15="Yes"),OFFSET('Hygiene Data'!$G$7,0,10*ROW('Hygiene Data'!G9)),NA())</f>
        <v>#N/A</v>
      </c>
      <c r="BK15" s="97" t="e">
        <f ca="true">+IF(AND(ISNUMBER(OFFSET('Hygiene Data'!$G$9,0,10*ROW('Hygiene Data'!G9))),'Data Summary'!DZ15="Yes"),OFFSET('Hygiene Data'!$G$9,0,10*ROW('Hygiene Data'!G9)),NA())</f>
        <v>#N/A</v>
      </c>
      <c r="BL15" s="97" t="e">
        <f ca="true">+IF(AND(ISNUMBER(OFFSET('Hygiene Data'!$H$5,0,10*ROW('Hygiene Data'!H9))),'Data Summary'!EA15="Yes"),OFFSET('Hygiene Data'!$H$5,0,10*ROW('Hygiene Data'!H9)),NA())</f>
        <v>#N/A</v>
      </c>
      <c r="BM15" s="97" t="e">
        <f ca="true">+IF(AND(ISNUMBER(OFFSET('Hygiene Data'!$H$7,0,10*ROW('Hygiene Data'!H9))),'Data Summary'!EB15="Yes"),OFFSET('Hygiene Data'!$H$7,0,10*ROW('Hygiene Data'!H9)),NA())</f>
        <v>#N/A</v>
      </c>
      <c r="BN15" s="97" t="e">
        <f ca="true">+IF(AND(ISNUMBER(OFFSET('Hygiene Data'!$H$9,0,10*ROW('Hygiene Data'!H9))),'Data Summary'!EC15="Yes"),OFFSET('Hygiene Data'!$H$9,0,10*ROW('Hygiene Data'!H9)),NA())</f>
        <v>#N/A</v>
      </c>
      <c r="BO15" s="97" t="e">
        <f ca="true">+IF(AND(ISNUMBER(OFFSET('Hygiene Data'!$I$5,0,10*ROW('Hygiene Data'!I9))),'Data Summary'!ED15="Yes"),OFFSET('Hygiene Data'!$I$5,0,10*ROW('Hygiene Data'!I9)),NA())</f>
        <v>#N/A</v>
      </c>
      <c r="BP15" s="97" t="e">
        <f ca="true">+IF(AND(ISNUMBER(OFFSET('Hygiene Data'!$I$7,0,10*ROW('Hygiene Data'!I9))),'Data Summary'!EE15="Yes"),OFFSET('Hygiene Data'!$I$7,0,10*ROW('Hygiene Data'!I9)),NA())</f>
        <v>#N/A</v>
      </c>
      <c r="BQ15" s="97" t="e">
        <f ca="true">+IF(AND(ISNUMBER(OFFSET('Hygiene Data'!$I$9,0,10*ROW('Hygiene Data'!I9))),'Data Summary'!EF15="Yes"),OFFSET('Hygiene Data'!$I$9,0,10*ROW('Hygiene Data'!I9)),NA())</f>
        <v>#N/A</v>
      </c>
    </row>
    <row xmlns:x14ac="http://schemas.microsoft.com/office/spreadsheetml/2009/9/ac" r="16" x14ac:dyDescent="0.2">
      <c r="A16" s="336" t="e">
        <f ca="true">+RIGHT('Data Summary'!A16,LEN('Data Summary'!A16)-9)</f>
        <v>#VALUE!</v>
      </c>
      <c r="B16" s="36" t="str">
        <f ca="true">+IF(ISTEXT('Data Summary'!B16),'Data Summary'!B16,"")</f>
        <v/>
      </c>
      <c r="C16" s="335" t="e">
        <f ca="true">+VALUE('Data Summary'!C16)</f>
        <v>#VALUE!</v>
      </c>
      <c r="D16" s="95" t="e">
        <f ca="true">+IF(AND(ISNUMBER(OFFSET('Water Data'!$D$4,0,10*ROW('Water Data'!D10))),'Data Summary'!BS16="Yes"),100-OFFSET('Water Data'!$D$4,0,10*ROW('Water Data'!D10)),NA())</f>
        <v>#N/A</v>
      </c>
      <c r="E16" s="95" t="e">
        <f ca="true">+IF(AND(ISNUMBER(OFFSET('Water Data'!$D$6,0,10*ROW('Water Data'!D10))),'Data Summary'!BT16="Yes"),OFFSET('Water Data'!$D$6,0,10*ROW('Water Data'!D10)),NA())</f>
        <v>#N/A</v>
      </c>
      <c r="F16" s="95" t="e">
        <f ca="true">+IF(AND(ISNUMBER(OFFSET('Water Data'!$D$9,0,10*ROW('Water Data'!D10))),'Data Summary'!BU16="Yes"),OFFSET('Water Data'!$D$9,0,10*ROW('Water Data'!D10)),NA())</f>
        <v>#N/A</v>
      </c>
      <c r="G16" s="95" t="e">
        <f ca="true">+IF(AND(ISNUMBER(OFFSET('Water Data'!$E$4,0,10*ROW('Water Data'!E10))),'Data Summary'!BV16="Yes"),100-OFFSET('Water Data'!$E$4,0,10*ROW('Water Data'!E10)),NA())</f>
        <v>#N/A</v>
      </c>
      <c r="H16" s="95" t="e">
        <f ca="true">+IF(AND(ISNUMBER(OFFSET('Water Data'!$E$6,0,10*ROW('Water Data'!E10))),'Data Summary'!BW16="Yes"),OFFSET('Water Data'!$E$6,0,10*ROW('Water Data'!E10)),NA())</f>
        <v>#N/A</v>
      </c>
      <c r="I16" s="95" t="e">
        <f ca="true">+IF(AND(ISNUMBER(OFFSET('Water Data'!$E$9,0,10*ROW('Water Data'!E10))),'Data Summary'!BX16="Yes"),OFFSET('Water Data'!$E$9,0,10*ROW('Water Data'!E10)),NA())</f>
        <v>#N/A</v>
      </c>
      <c r="J16" s="95" t="e">
        <f ca="true">+IF(AND(ISNUMBER(OFFSET('Water Data'!$F$4,0,10*ROW('Water Data'!F10))),'Data Summary'!BY16="Yes"),100-OFFSET('Water Data'!$F$4,0,10*ROW('Water Data'!F10)),NA())</f>
        <v>#N/A</v>
      </c>
      <c r="K16" s="95" t="e">
        <f ca="true">+IF(AND(ISNUMBER(OFFSET('Water Data'!$F$6,0,10*ROW('Water Data'!F10))),'Data Summary'!BZ16="Yes"),OFFSET('Water Data'!$F$6,0,10*ROW('Water Data'!F10)),NA())</f>
        <v>#N/A</v>
      </c>
      <c r="L16" s="95" t="e">
        <f ca="true">+IF(AND(ISNUMBER(OFFSET('Water Data'!$F$9,0,10*ROW('Water Data'!F10))),'Data Summary'!CA16="Yes"),OFFSET('Water Data'!$F$9,0,10*ROW('Water Data'!F10)),NA())</f>
        <v>#N/A</v>
      </c>
      <c r="M16" s="95" t="e">
        <f ca="true">+IF(AND(ISNUMBER(OFFSET('Water Data'!$G$4,0,10*ROW('Water Data'!G10))),'Data Summary'!CB16="Yes"),100-OFFSET('Water Data'!$G$4,0,10*ROW('Water Data'!G10)),NA())</f>
        <v>#N/A</v>
      </c>
      <c r="N16" s="95" t="e">
        <f ca="true">+IF(AND(ISNUMBER(OFFSET('Water Data'!$G$6,0,10*ROW('Water Data'!G10))),'Data Summary'!CC16="Yes"),OFFSET('Water Data'!$G$6,0,10*ROW('Water Data'!G10)),NA())</f>
        <v>#N/A</v>
      </c>
      <c r="O16" s="95" t="e">
        <f ca="true">+IF(AND(ISNUMBER(OFFSET('Water Data'!$G$9,0,10*ROW('Water Data'!G10))),'Data Summary'!CD16="Yes"),OFFSET('Water Data'!$G$9,0,10*ROW('Water Data'!G10)),NA())</f>
        <v>#N/A</v>
      </c>
      <c r="P16" s="95" t="e">
        <f ca="true">+IF(AND(ISNUMBER(OFFSET('Water Data'!$H$4,0,10*ROW('Water Data'!H10))),'Data Summary'!CE16="Yes"),100-OFFSET('Water Data'!$H$4,0,10*ROW('Water Data'!H10)),NA())</f>
        <v>#N/A</v>
      </c>
      <c r="Q16" s="95" t="e">
        <f ca="true">+IF(AND(ISNUMBER(OFFSET('Water Data'!$H$6,0,10*ROW('Water Data'!H10))),'Data Summary'!CF16="Yes"),OFFSET('Water Data'!$H$6,0,10*ROW('Water Data'!H10)),NA())</f>
        <v>#N/A</v>
      </c>
      <c r="R16" s="95" t="e">
        <f ca="true">+IF(AND(ISNUMBER(OFFSET('Water Data'!$H$9,0,10*ROW('Water Data'!H10))),'Data Summary'!CG16="Yes"),OFFSET('Water Data'!$H$9,0,10*ROW('Water Data'!H10)),NA())</f>
        <v>#N/A</v>
      </c>
      <c r="S16" s="95" t="e">
        <f ca="true">+IF(AND(ISNUMBER(OFFSET('Water Data'!$I$4,0,10*ROW('Water Data'!I10))),'Data Summary'!CH16="Yes"),100-OFFSET('Water Data'!$I$4,0,10*ROW('Water Data'!I10)),NA())</f>
        <v>#N/A</v>
      </c>
      <c r="T16" s="95" t="e">
        <f ca="true">+IF(AND(ISNUMBER(OFFSET('Water Data'!$I$6,0,10*ROW('Water Data'!I10))),'Data Summary'!CI16="Yes"),OFFSET('Water Data'!$I$6,0,10*ROW('Water Data'!I10)),NA())</f>
        <v>#N/A</v>
      </c>
      <c r="U16" s="95" t="e">
        <f ca="true">+IF(AND(ISNUMBER(OFFSET('Water Data'!$I$9,0,10*ROW('Water Data'!I10))),'Data Summary'!CJ16="Yes"),OFFSET('Water Data'!$I$9,0,10*ROW('Water Data'!I10)),NA())</f>
        <v>#N/A</v>
      </c>
      <c r="V16" s="96" t="e">
        <f ca="true">+IF(AND(ISNUMBER(OFFSET('Sanitation Data'!$D$4,0,10*ROW('Sanitation Data'!D10))),'Data Summary'!CK16="Yes"),100-OFFSET('Sanitation Data'!$D$4,0,10*ROW('Sanitation Data'!D10)),NA())</f>
        <v>#N/A</v>
      </c>
      <c r="W16" s="96" t="e">
        <f ca="true">+IF(AND(ISNUMBER(OFFSET('Sanitation Data'!$D$6,0,10*ROW('Sanitation Data'!D10))),'Data Summary'!CL16="Yes"),OFFSET('Sanitation Data'!$D$6,0,10*ROW('Sanitation Data'!D10)),NA())</f>
        <v>#N/A</v>
      </c>
      <c r="X16" s="96" t="e">
        <f ca="true">+IF(AND(ISNUMBER(OFFSET('Sanitation Data'!$D$10,0,10*ROW('Sanitation Data'!D10))),'Data Summary'!CM16="Yes"),OFFSET('Sanitation Data'!$D$10,0,10*ROW('Sanitation Data'!D10)),NA())</f>
        <v>#N/A</v>
      </c>
      <c r="Y16" s="96" t="e">
        <f ca="true">+IF(AND(ISNUMBER(OFFSET('Sanitation Data'!$D$11,0,10*ROW('Sanitation Data'!D10))),'Data Summary'!CN16="Yes"),OFFSET('Sanitation Data'!$D$11,0,10*ROW('Sanitation Data'!D10)),NA())</f>
        <v>#N/A</v>
      </c>
      <c r="Z16" s="96" t="e">
        <f ca="true">+IF(AND(ISNUMBER(OFFSET('Sanitation Data'!$D$12,0,10*ROW('Sanitation Data'!D10))),'Data Summary'!CO16="Yes"),OFFSET('Sanitation Data'!$D$12,0,10*ROW('Sanitation Data'!D10)),NA())</f>
        <v>#N/A</v>
      </c>
      <c r="AA16" s="96" t="e">
        <f ca="true">+IF(AND(ISNUMBER(OFFSET('Sanitation Data'!$E$4,0,10*ROW('Sanitation Data'!E10))),'Data Summary'!CP16="Yes"),100-OFFSET('Sanitation Data'!$E$4,0,10*ROW('Sanitation Data'!E10)),NA())</f>
        <v>#N/A</v>
      </c>
      <c r="AB16" s="96" t="e">
        <f ca="true">+IF(AND(ISNUMBER(OFFSET('Sanitation Data'!$E$6,0,10*ROW('Sanitation Data'!E10))),'Data Summary'!CQ16="Yes"),OFFSET('Sanitation Data'!$E$6,0,10*ROW('Sanitation Data'!E10)),NA())</f>
        <v>#N/A</v>
      </c>
      <c r="AC16" s="96" t="e">
        <f ca="true">+IF(AND(ISNUMBER(OFFSET('Sanitation Data'!$E$10,0,10*ROW('Sanitation Data'!E10))),'Data Summary'!CR16="Yes"),OFFSET('Sanitation Data'!$E$10,0,10*ROW('Sanitation Data'!E10)),NA())</f>
        <v>#N/A</v>
      </c>
      <c r="AD16" s="96" t="e">
        <f ca="true">+IF(AND(ISNUMBER(OFFSET('Sanitation Data'!$E$11,0,10*ROW('Sanitation Data'!E10))),'Data Summary'!CS16="Yes"),OFFSET('Sanitation Data'!$E$11,0,10*ROW('Sanitation Data'!E10)),NA())</f>
        <v>#N/A</v>
      </c>
      <c r="AE16" s="96" t="e">
        <f ca="true">+IF(AND(ISNUMBER(OFFSET('Sanitation Data'!$E$12,0,10*ROW('Sanitation Data'!E10))),'Data Summary'!CT16="Yes"),OFFSET('Sanitation Data'!$E$12,0,10*ROW('Sanitation Data'!E10)),NA())</f>
        <v>#N/A</v>
      </c>
      <c r="AF16" s="96" t="e">
        <f ca="true">+IF(AND(ISNUMBER(OFFSET('Sanitation Data'!$F$4,0,10*ROW('Sanitation Data'!F10))),'Data Summary'!CU16="Yes"),100-OFFSET('Sanitation Data'!$F$4,0,10*ROW('Sanitation Data'!F10)),NA())</f>
        <v>#N/A</v>
      </c>
      <c r="AG16" s="96" t="e">
        <f ca="true">+IF(AND(ISNUMBER(OFFSET('Sanitation Data'!$F$6,0,10*ROW('Sanitation Data'!F10))),'Data Summary'!CV16="Yes"),OFFSET('Sanitation Data'!$F$6,0,10*ROW('Sanitation Data'!F10)),NA())</f>
        <v>#N/A</v>
      </c>
      <c r="AH16" s="96" t="e">
        <f ca="true">+IF(AND(ISNUMBER(OFFSET('Sanitation Data'!$F$10,0,10*ROW('Sanitation Data'!F10))),'Data Summary'!CW16="Yes"),OFFSET('Sanitation Data'!$F$10,0,10*ROW('Sanitation Data'!F10)),NA())</f>
        <v>#N/A</v>
      </c>
      <c r="AI16" s="96" t="e">
        <f ca="true">+IF(AND(ISNUMBER(OFFSET('Sanitation Data'!$F$11,0,10*ROW('Sanitation Data'!F10))),'Data Summary'!CX16="Yes"),OFFSET('Sanitation Data'!$F$11,0,10*ROW('Sanitation Data'!F10)),NA())</f>
        <v>#N/A</v>
      </c>
      <c r="AJ16" s="96" t="e">
        <f ca="true">+IF(AND(ISNUMBER(OFFSET('Sanitation Data'!$F$12,0,10*ROW('Sanitation Data'!F10))),'Data Summary'!CY16="Yes"),OFFSET('Sanitation Data'!$F$12,0,10*ROW('Sanitation Data'!F10)),NA())</f>
        <v>#N/A</v>
      </c>
      <c r="AK16" s="96" t="e">
        <f ca="true">+IF(AND(ISNUMBER(OFFSET('Sanitation Data'!$G$4,0,10*ROW('Sanitation Data'!G10))),'Data Summary'!CZ16="Yes"),100-OFFSET('Sanitation Data'!$G$4,0,10*ROW('Sanitation Data'!G10)),NA())</f>
        <v>#N/A</v>
      </c>
      <c r="AL16" s="96" t="e">
        <f ca="true">+IF(AND(ISNUMBER(OFFSET('Sanitation Data'!$G$6,0,10*ROW('Sanitation Data'!G10))),'Data Summary'!DA16="Yes"),OFFSET('Sanitation Data'!$G$6,0,10*ROW('Sanitation Data'!G10)),NA())</f>
        <v>#N/A</v>
      </c>
      <c r="AM16" s="96" t="e">
        <f ca="true">+IF(AND(ISNUMBER(OFFSET('Sanitation Data'!$G$10,0,10*ROW('Sanitation Data'!G10))),'Data Summary'!DB16="Yes"),OFFSET('Sanitation Data'!$G$10,0,10*ROW('Sanitation Data'!G10)),NA())</f>
        <v>#N/A</v>
      </c>
      <c r="AN16" s="96" t="e">
        <f ca="true">+IF(AND(ISNUMBER(OFFSET('Sanitation Data'!$G$11,0,10*ROW('Sanitation Data'!G10))),'Data Summary'!DC16="Yes"),OFFSET('Sanitation Data'!$G$11,0,10*ROW('Sanitation Data'!G10)),NA())</f>
        <v>#N/A</v>
      </c>
      <c r="AO16" s="96" t="e">
        <f ca="true">+IF(AND(ISNUMBER(OFFSET('Sanitation Data'!$G$12,0,10*ROW('Sanitation Data'!G10))),'Data Summary'!DD16="Yes"),OFFSET('Sanitation Data'!$G$12,0,10*ROW('Sanitation Data'!G10)),NA())</f>
        <v>#N/A</v>
      </c>
      <c r="AP16" s="96" t="e">
        <f ca="true">+IF(AND(ISNUMBER(OFFSET('Sanitation Data'!$H$4,0,10*ROW('Sanitation Data'!H10))),'Data Summary'!DE16="Yes"),100-OFFSET('Sanitation Data'!$H$4,0,10*ROW('Sanitation Data'!H10)),NA())</f>
        <v>#N/A</v>
      </c>
      <c r="AQ16" s="96" t="e">
        <f ca="true">+IF(AND(ISNUMBER(OFFSET('Sanitation Data'!$H$6,0,10*ROW('Sanitation Data'!H10))),'Data Summary'!DF16="Yes"),OFFSET('Sanitation Data'!$H$6,0,10*ROW('Sanitation Data'!H10)),NA())</f>
        <v>#N/A</v>
      </c>
      <c r="AR16" s="96" t="e">
        <f ca="true">+IF(AND(ISNUMBER(OFFSET('Sanitation Data'!$H$10,0,10*ROW('Sanitation Data'!H10))),'Data Summary'!DG16="Yes"),OFFSET('Sanitation Data'!$H$10,0,10*ROW('Sanitation Data'!H10)),NA())</f>
        <v>#N/A</v>
      </c>
      <c r="AS16" s="96" t="e">
        <f ca="true">+IF(AND(ISNUMBER(OFFSET('Sanitation Data'!$H$11,0,10*ROW('Sanitation Data'!H10))),'Data Summary'!DH16="Yes"),OFFSET('Sanitation Data'!$H$11,0,10*ROW('Sanitation Data'!H10)),NA())</f>
        <v>#N/A</v>
      </c>
      <c r="AT16" s="96" t="e">
        <f ca="true">+IF(AND(ISNUMBER(OFFSET('Sanitation Data'!$H$12,0,10*ROW('Sanitation Data'!H10))),'Data Summary'!DI16="Yes"),OFFSET('Sanitation Data'!$H$12,0,10*ROW('Sanitation Data'!H10)),NA())</f>
        <v>#N/A</v>
      </c>
      <c r="AU16" s="96" t="e">
        <f ca="true">+IF(AND(ISNUMBER(OFFSET('Sanitation Data'!$I$4,0,10*ROW('Sanitation Data'!I10))),'Data Summary'!DJ16="Yes"),100-OFFSET('Sanitation Data'!$I$4,0,10*ROW('Sanitation Data'!I10)),NA())</f>
        <v>#N/A</v>
      </c>
      <c r="AV16" s="96" t="e">
        <f ca="true">+IF(AND(ISNUMBER(OFFSET('Sanitation Data'!$I$6,0,10*ROW('Sanitation Data'!I10))),'Data Summary'!DK16="Yes"),OFFSET('Sanitation Data'!$I$6,0,10*ROW('Sanitation Data'!I10)),NA())</f>
        <v>#N/A</v>
      </c>
      <c r="AW16" s="96" t="e">
        <f ca="true">+IF(AND(ISNUMBER(OFFSET('Sanitation Data'!$I$10,0,10*ROW('Sanitation Data'!I10))),'Data Summary'!DL16="Yes"),OFFSET('Sanitation Data'!$I$10,0,10*ROW('Sanitation Data'!I10)),NA())</f>
        <v>#N/A</v>
      </c>
      <c r="AX16" s="96" t="e">
        <f ca="true">+IF(AND(ISNUMBER(OFFSET('Sanitation Data'!$I$11,0,10*ROW('Sanitation Data'!I10))),'Data Summary'!DM16="Yes"),OFFSET('Sanitation Data'!$I$11,0,10*ROW('Sanitation Data'!I10)),NA())</f>
        <v>#N/A</v>
      </c>
      <c r="AY16" s="96" t="e">
        <f ca="true">+IF(AND(ISNUMBER(OFFSET('Sanitation Data'!$I$12,0,10*ROW('Sanitation Data'!I10))),'Data Summary'!DN16="Yes"),OFFSET('Sanitation Data'!$I$12,0,10*ROW('Sanitation Data'!I10)),NA())</f>
        <v>#N/A</v>
      </c>
      <c r="AZ16" s="97" t="e">
        <f ca="true">+IF(AND(ISNUMBER(OFFSET('Hygiene Data'!$D$5,0,10*ROW('Hygiene Data'!D10))),'Data Summary'!DO16="Yes"),OFFSET('Hygiene Data'!$D$5,0,10*ROW('Hygiene Data'!D10)),NA())</f>
        <v>#N/A</v>
      </c>
      <c r="BA16" s="97" t="e">
        <f ca="true">+IF(AND(ISNUMBER(OFFSET('Hygiene Data'!$D$7,0,10*ROW('Hygiene Data'!D10))),'Data Summary'!DP16="Yes"),OFFSET('Hygiene Data'!$D$7,0,10*ROW('Hygiene Data'!D10)),NA())</f>
        <v>#N/A</v>
      </c>
      <c r="BB16" s="97" t="e">
        <f ca="true">+IF(AND(ISNUMBER(OFFSET('Hygiene Data'!$D$9,0,10*ROW('Hygiene Data'!D10))),'Data Summary'!DQ16="Yes"),OFFSET('Hygiene Data'!$D$9,0,10*ROW('Hygiene Data'!D10)),NA())</f>
        <v>#N/A</v>
      </c>
      <c r="BC16" s="97" t="e">
        <f ca="true">+IF(AND(ISNUMBER(OFFSET('Hygiene Data'!$E$5,0,10*ROW('Hygiene Data'!E10))),'Data Summary'!DR16="Yes"),OFFSET('Hygiene Data'!$E$5,0,10*ROW('Hygiene Data'!E10)),NA())</f>
        <v>#N/A</v>
      </c>
      <c r="BD16" s="97" t="e">
        <f ca="true">+IF(AND(ISNUMBER(OFFSET('Hygiene Data'!$E$7,0,10*ROW('Hygiene Data'!E10))),'Data Summary'!DS16="Yes"),OFFSET('Hygiene Data'!$E$7,0,10*ROW('Hygiene Data'!E10)),NA())</f>
        <v>#N/A</v>
      </c>
      <c r="BE16" s="97" t="e">
        <f ca="true">+IF(AND(ISNUMBER(OFFSET('Hygiene Data'!$E$9,0,10*ROW('Hygiene Data'!E10))),'Data Summary'!DT16="Yes"),OFFSET('Hygiene Data'!$E$9,0,10*ROW('Hygiene Data'!E10)),NA())</f>
        <v>#N/A</v>
      </c>
      <c r="BF16" s="97" t="e">
        <f ca="true">+IF(AND(ISNUMBER(OFFSET('Hygiene Data'!$F$5,0,10*ROW('Hygiene Data'!F10))),'Data Summary'!DU16="Yes"),OFFSET('Hygiene Data'!$F$5,0,10*ROW('Hygiene Data'!F10)),NA())</f>
        <v>#N/A</v>
      </c>
      <c r="BG16" s="97" t="e">
        <f ca="true">+IF(AND(ISNUMBER(OFFSET('Hygiene Data'!$F$7,0,10*ROW('Hygiene Data'!F10))),'Data Summary'!DV16="Yes"),OFFSET('Hygiene Data'!$F$7,0,10*ROW('Hygiene Data'!F10)),NA())</f>
        <v>#N/A</v>
      </c>
      <c r="BH16" s="97" t="e">
        <f ca="true">+IF(AND(ISNUMBER(OFFSET('Hygiene Data'!$F$9,0,10*ROW('Hygiene Data'!F10))),'Data Summary'!DW16="Yes"),OFFSET('Hygiene Data'!$F$9,0,10*ROW('Hygiene Data'!F10)),NA())</f>
        <v>#N/A</v>
      </c>
      <c r="BI16" s="97" t="e">
        <f ca="true">+IF(AND(ISNUMBER(OFFSET('Hygiene Data'!$G$5,0,10*ROW('Hygiene Data'!G10))),'Data Summary'!DX16="Yes"),OFFSET('Hygiene Data'!$G$5,0,10*ROW('Hygiene Data'!G10)),NA())</f>
        <v>#N/A</v>
      </c>
      <c r="BJ16" s="97" t="e">
        <f ca="true">+IF(AND(ISNUMBER(OFFSET('Hygiene Data'!$G$7,0,10*ROW('Hygiene Data'!G10))),'Data Summary'!DY16="Yes"),OFFSET('Hygiene Data'!$G$7,0,10*ROW('Hygiene Data'!G10)),NA())</f>
        <v>#N/A</v>
      </c>
      <c r="BK16" s="97" t="e">
        <f ca="true">+IF(AND(ISNUMBER(OFFSET('Hygiene Data'!$G$9,0,10*ROW('Hygiene Data'!G10))),'Data Summary'!DZ16="Yes"),OFFSET('Hygiene Data'!$G$9,0,10*ROW('Hygiene Data'!G10)),NA())</f>
        <v>#N/A</v>
      </c>
      <c r="BL16" s="97" t="e">
        <f ca="true">+IF(AND(ISNUMBER(OFFSET('Hygiene Data'!$H$5,0,10*ROW('Hygiene Data'!H10))),'Data Summary'!EA16="Yes"),OFFSET('Hygiene Data'!$H$5,0,10*ROW('Hygiene Data'!H10)),NA())</f>
        <v>#N/A</v>
      </c>
      <c r="BM16" s="97" t="e">
        <f ca="true">+IF(AND(ISNUMBER(OFFSET('Hygiene Data'!$H$7,0,10*ROW('Hygiene Data'!H10))),'Data Summary'!EB16="Yes"),OFFSET('Hygiene Data'!$H$7,0,10*ROW('Hygiene Data'!H10)),NA())</f>
        <v>#N/A</v>
      </c>
      <c r="BN16" s="97" t="e">
        <f ca="true">+IF(AND(ISNUMBER(OFFSET('Hygiene Data'!$H$9,0,10*ROW('Hygiene Data'!H10))),'Data Summary'!EC16="Yes"),OFFSET('Hygiene Data'!$H$9,0,10*ROW('Hygiene Data'!H10)),NA())</f>
        <v>#N/A</v>
      </c>
      <c r="BO16" s="97" t="e">
        <f ca="true">+IF(AND(ISNUMBER(OFFSET('Hygiene Data'!$I$5,0,10*ROW('Hygiene Data'!I10))),'Data Summary'!ED16="Yes"),OFFSET('Hygiene Data'!$I$5,0,10*ROW('Hygiene Data'!I10)),NA())</f>
        <v>#N/A</v>
      </c>
      <c r="BP16" s="97" t="e">
        <f ca="true">+IF(AND(ISNUMBER(OFFSET('Hygiene Data'!$I$7,0,10*ROW('Hygiene Data'!I10))),'Data Summary'!EE16="Yes"),OFFSET('Hygiene Data'!$I$7,0,10*ROW('Hygiene Data'!I10)),NA())</f>
        <v>#N/A</v>
      </c>
      <c r="BQ16" s="97" t="e">
        <f ca="true">+IF(AND(ISNUMBER(OFFSET('Hygiene Data'!$I$9,0,10*ROW('Hygiene Data'!I10))),'Data Summary'!EF16="Yes"),OFFSET('Hygiene Data'!$I$9,0,10*ROW('Hygiene Data'!I10)),NA())</f>
        <v>#N/A</v>
      </c>
    </row>
    <row xmlns:x14ac="http://schemas.microsoft.com/office/spreadsheetml/2009/9/ac" r="17" x14ac:dyDescent="0.2">
      <c r="A17" s="336" t="e">
        <f ca="true">+RIGHT('Data Summary'!A17,LEN('Data Summary'!A17)-9)</f>
        <v>#VALUE!</v>
      </c>
      <c r="B17" s="36" t="str">
        <f ca="true">+IF(ISTEXT('Data Summary'!B17),'Data Summary'!B17,"")</f>
        <v/>
      </c>
      <c r="C17" s="335" t="e">
        <f ca="true">+VALUE('Data Summary'!C17)</f>
        <v>#VALUE!</v>
      </c>
      <c r="D17" s="95" t="e">
        <f ca="true">+IF(AND(ISNUMBER(OFFSET('Water Data'!$D$4,0,10*ROW('Water Data'!D11))),'Data Summary'!BS17="Yes"),100-OFFSET('Water Data'!$D$4,0,10*ROW('Water Data'!D11)),NA())</f>
        <v>#N/A</v>
      </c>
      <c r="E17" s="95" t="e">
        <f ca="true">+IF(AND(ISNUMBER(OFFSET('Water Data'!$D$6,0,10*ROW('Water Data'!D11))),'Data Summary'!BT17="Yes"),OFFSET('Water Data'!$D$6,0,10*ROW('Water Data'!D11)),NA())</f>
        <v>#N/A</v>
      </c>
      <c r="F17" s="95" t="e">
        <f ca="true">+IF(AND(ISNUMBER(OFFSET('Water Data'!$D$9,0,10*ROW('Water Data'!D11))),'Data Summary'!BU17="Yes"),OFFSET('Water Data'!$D$9,0,10*ROW('Water Data'!D11)),NA())</f>
        <v>#N/A</v>
      </c>
      <c r="G17" s="95" t="e">
        <f ca="true">+IF(AND(ISNUMBER(OFFSET('Water Data'!$E$4,0,10*ROW('Water Data'!E11))),'Data Summary'!BV17="Yes"),100-OFFSET('Water Data'!$E$4,0,10*ROW('Water Data'!E11)),NA())</f>
        <v>#N/A</v>
      </c>
      <c r="H17" s="95" t="e">
        <f ca="true">+IF(AND(ISNUMBER(OFFSET('Water Data'!$E$6,0,10*ROW('Water Data'!E11))),'Data Summary'!BW17="Yes"),OFFSET('Water Data'!$E$6,0,10*ROW('Water Data'!E11)),NA())</f>
        <v>#N/A</v>
      </c>
      <c r="I17" s="95" t="e">
        <f ca="true">+IF(AND(ISNUMBER(OFFSET('Water Data'!$E$9,0,10*ROW('Water Data'!E11))),'Data Summary'!BX17="Yes"),OFFSET('Water Data'!$E$9,0,10*ROW('Water Data'!E11)),NA())</f>
        <v>#N/A</v>
      </c>
      <c r="J17" s="95" t="e">
        <f ca="true">+IF(AND(ISNUMBER(OFFSET('Water Data'!$F$4,0,10*ROW('Water Data'!F11))),'Data Summary'!BY17="Yes"),100-OFFSET('Water Data'!$F$4,0,10*ROW('Water Data'!F11)),NA())</f>
        <v>#N/A</v>
      </c>
      <c r="K17" s="95" t="e">
        <f ca="true">+IF(AND(ISNUMBER(OFFSET('Water Data'!$F$6,0,10*ROW('Water Data'!F11))),'Data Summary'!BZ17="Yes"),OFFSET('Water Data'!$F$6,0,10*ROW('Water Data'!F11)),NA())</f>
        <v>#N/A</v>
      </c>
      <c r="L17" s="95" t="e">
        <f ca="true">+IF(AND(ISNUMBER(OFFSET('Water Data'!$F$9,0,10*ROW('Water Data'!F11))),'Data Summary'!CA17="Yes"),OFFSET('Water Data'!$F$9,0,10*ROW('Water Data'!F11)),NA())</f>
        <v>#N/A</v>
      </c>
      <c r="M17" s="95" t="e">
        <f ca="true">+IF(AND(ISNUMBER(OFFSET('Water Data'!$G$4,0,10*ROW('Water Data'!G11))),'Data Summary'!CB17="Yes"),100-OFFSET('Water Data'!$G$4,0,10*ROW('Water Data'!G11)),NA())</f>
        <v>#N/A</v>
      </c>
      <c r="N17" s="95" t="e">
        <f ca="true">+IF(AND(ISNUMBER(OFFSET('Water Data'!$G$6,0,10*ROW('Water Data'!G11))),'Data Summary'!CC17="Yes"),OFFSET('Water Data'!$G$6,0,10*ROW('Water Data'!G11)),NA())</f>
        <v>#N/A</v>
      </c>
      <c r="O17" s="95" t="e">
        <f ca="true">+IF(AND(ISNUMBER(OFFSET('Water Data'!$G$9,0,10*ROW('Water Data'!G11))),'Data Summary'!CD17="Yes"),OFFSET('Water Data'!$G$9,0,10*ROW('Water Data'!G11)),NA())</f>
        <v>#N/A</v>
      </c>
      <c r="P17" s="95" t="e">
        <f ca="true">+IF(AND(ISNUMBER(OFFSET('Water Data'!$H$4,0,10*ROW('Water Data'!H11))),'Data Summary'!CE17="Yes"),100-OFFSET('Water Data'!$H$4,0,10*ROW('Water Data'!H11)),NA())</f>
        <v>#N/A</v>
      </c>
      <c r="Q17" s="95" t="e">
        <f ca="true">+IF(AND(ISNUMBER(OFFSET('Water Data'!$H$6,0,10*ROW('Water Data'!H11))),'Data Summary'!CF17="Yes"),OFFSET('Water Data'!$H$6,0,10*ROW('Water Data'!H11)),NA())</f>
        <v>#N/A</v>
      </c>
      <c r="R17" s="95" t="e">
        <f ca="true">+IF(AND(ISNUMBER(OFFSET('Water Data'!$H$9,0,10*ROW('Water Data'!H11))),'Data Summary'!CG17="Yes"),OFFSET('Water Data'!$H$9,0,10*ROW('Water Data'!H11)),NA())</f>
        <v>#N/A</v>
      </c>
      <c r="S17" s="95" t="e">
        <f ca="true">+IF(AND(ISNUMBER(OFFSET('Water Data'!$I$4,0,10*ROW('Water Data'!I11))),'Data Summary'!CH17="Yes"),100-OFFSET('Water Data'!$I$4,0,10*ROW('Water Data'!I11)),NA())</f>
        <v>#N/A</v>
      </c>
      <c r="T17" s="95" t="e">
        <f ca="true">+IF(AND(ISNUMBER(OFFSET('Water Data'!$I$6,0,10*ROW('Water Data'!I11))),'Data Summary'!CI17="Yes"),OFFSET('Water Data'!$I$6,0,10*ROW('Water Data'!I11)),NA())</f>
        <v>#N/A</v>
      </c>
      <c r="U17" s="95" t="e">
        <f ca="true">+IF(AND(ISNUMBER(OFFSET('Water Data'!$I$9,0,10*ROW('Water Data'!I11))),'Data Summary'!CJ17="Yes"),OFFSET('Water Data'!$I$9,0,10*ROW('Water Data'!I11)),NA())</f>
        <v>#N/A</v>
      </c>
      <c r="V17" s="96" t="e">
        <f ca="true">+IF(AND(ISNUMBER(OFFSET('Sanitation Data'!$D$4,0,10*ROW('Sanitation Data'!D11))),'Data Summary'!CK17="Yes"),100-OFFSET('Sanitation Data'!$D$4,0,10*ROW('Sanitation Data'!D11)),NA())</f>
        <v>#N/A</v>
      </c>
      <c r="W17" s="96" t="e">
        <f ca="true">+IF(AND(ISNUMBER(OFFSET('Sanitation Data'!$D$6,0,10*ROW('Sanitation Data'!D11))),'Data Summary'!CL17="Yes"),OFFSET('Sanitation Data'!$D$6,0,10*ROW('Sanitation Data'!D11)),NA())</f>
        <v>#N/A</v>
      </c>
      <c r="X17" s="96" t="e">
        <f ca="true">+IF(AND(ISNUMBER(OFFSET('Sanitation Data'!$D$10,0,10*ROW('Sanitation Data'!D11))),'Data Summary'!CM17="Yes"),OFFSET('Sanitation Data'!$D$10,0,10*ROW('Sanitation Data'!D11)),NA())</f>
        <v>#N/A</v>
      </c>
      <c r="Y17" s="96" t="e">
        <f ca="true">+IF(AND(ISNUMBER(OFFSET('Sanitation Data'!$D$11,0,10*ROW('Sanitation Data'!D11))),'Data Summary'!CN17="Yes"),OFFSET('Sanitation Data'!$D$11,0,10*ROW('Sanitation Data'!D11)),NA())</f>
        <v>#N/A</v>
      </c>
      <c r="Z17" s="96" t="e">
        <f ca="true">+IF(AND(ISNUMBER(OFFSET('Sanitation Data'!$D$12,0,10*ROW('Sanitation Data'!D11))),'Data Summary'!CO17="Yes"),OFFSET('Sanitation Data'!$D$12,0,10*ROW('Sanitation Data'!D11)),NA())</f>
        <v>#N/A</v>
      </c>
      <c r="AA17" s="96" t="e">
        <f ca="true">+IF(AND(ISNUMBER(OFFSET('Sanitation Data'!$E$4,0,10*ROW('Sanitation Data'!E11))),'Data Summary'!CP17="Yes"),100-OFFSET('Sanitation Data'!$E$4,0,10*ROW('Sanitation Data'!E11)),NA())</f>
        <v>#N/A</v>
      </c>
      <c r="AB17" s="96" t="e">
        <f ca="true">+IF(AND(ISNUMBER(OFFSET('Sanitation Data'!$E$6,0,10*ROW('Sanitation Data'!E11))),'Data Summary'!CQ17="Yes"),OFFSET('Sanitation Data'!$E$6,0,10*ROW('Sanitation Data'!E11)),NA())</f>
        <v>#N/A</v>
      </c>
      <c r="AC17" s="96" t="e">
        <f ca="true">+IF(AND(ISNUMBER(OFFSET('Sanitation Data'!$E$10,0,10*ROW('Sanitation Data'!E11))),'Data Summary'!CR17="Yes"),OFFSET('Sanitation Data'!$E$10,0,10*ROW('Sanitation Data'!E11)),NA())</f>
        <v>#N/A</v>
      </c>
      <c r="AD17" s="96" t="e">
        <f ca="true">+IF(AND(ISNUMBER(OFFSET('Sanitation Data'!$E$11,0,10*ROW('Sanitation Data'!E11))),'Data Summary'!CS17="Yes"),OFFSET('Sanitation Data'!$E$11,0,10*ROW('Sanitation Data'!E11)),NA())</f>
        <v>#N/A</v>
      </c>
      <c r="AE17" s="96" t="e">
        <f ca="true">+IF(AND(ISNUMBER(OFFSET('Sanitation Data'!$E$12,0,10*ROW('Sanitation Data'!E11))),'Data Summary'!CT17="Yes"),OFFSET('Sanitation Data'!$E$12,0,10*ROW('Sanitation Data'!E11)),NA())</f>
        <v>#N/A</v>
      </c>
      <c r="AF17" s="96" t="e">
        <f ca="true">+IF(AND(ISNUMBER(OFFSET('Sanitation Data'!$F$4,0,10*ROW('Sanitation Data'!F11))),'Data Summary'!CU17="Yes"),100-OFFSET('Sanitation Data'!$F$4,0,10*ROW('Sanitation Data'!F11)),NA())</f>
        <v>#N/A</v>
      </c>
      <c r="AG17" s="96" t="e">
        <f ca="true">+IF(AND(ISNUMBER(OFFSET('Sanitation Data'!$F$6,0,10*ROW('Sanitation Data'!F11))),'Data Summary'!CV17="Yes"),OFFSET('Sanitation Data'!$F$6,0,10*ROW('Sanitation Data'!F11)),NA())</f>
        <v>#N/A</v>
      </c>
      <c r="AH17" s="96" t="e">
        <f ca="true">+IF(AND(ISNUMBER(OFFSET('Sanitation Data'!$F$10,0,10*ROW('Sanitation Data'!F11))),'Data Summary'!CW17="Yes"),OFFSET('Sanitation Data'!$F$10,0,10*ROW('Sanitation Data'!F11)),NA())</f>
        <v>#N/A</v>
      </c>
      <c r="AI17" s="96" t="e">
        <f ca="true">+IF(AND(ISNUMBER(OFFSET('Sanitation Data'!$F$11,0,10*ROW('Sanitation Data'!F11))),'Data Summary'!CX17="Yes"),OFFSET('Sanitation Data'!$F$11,0,10*ROW('Sanitation Data'!F11)),NA())</f>
        <v>#N/A</v>
      </c>
      <c r="AJ17" s="96" t="e">
        <f ca="true">+IF(AND(ISNUMBER(OFFSET('Sanitation Data'!$F$12,0,10*ROW('Sanitation Data'!F11))),'Data Summary'!CY17="Yes"),OFFSET('Sanitation Data'!$F$12,0,10*ROW('Sanitation Data'!F11)),NA())</f>
        <v>#N/A</v>
      </c>
      <c r="AK17" s="96" t="e">
        <f ca="true">+IF(AND(ISNUMBER(OFFSET('Sanitation Data'!$G$4,0,10*ROW('Sanitation Data'!G11))),'Data Summary'!CZ17="Yes"),100-OFFSET('Sanitation Data'!$G$4,0,10*ROW('Sanitation Data'!G11)),NA())</f>
        <v>#N/A</v>
      </c>
      <c r="AL17" s="96" t="e">
        <f ca="true">+IF(AND(ISNUMBER(OFFSET('Sanitation Data'!$G$6,0,10*ROW('Sanitation Data'!G11))),'Data Summary'!DA17="Yes"),OFFSET('Sanitation Data'!$G$6,0,10*ROW('Sanitation Data'!G11)),NA())</f>
        <v>#N/A</v>
      </c>
      <c r="AM17" s="96" t="e">
        <f ca="true">+IF(AND(ISNUMBER(OFFSET('Sanitation Data'!$G$10,0,10*ROW('Sanitation Data'!G11))),'Data Summary'!DB17="Yes"),OFFSET('Sanitation Data'!$G$10,0,10*ROW('Sanitation Data'!G11)),NA())</f>
        <v>#N/A</v>
      </c>
      <c r="AN17" s="96" t="e">
        <f ca="true">+IF(AND(ISNUMBER(OFFSET('Sanitation Data'!$G$11,0,10*ROW('Sanitation Data'!G11))),'Data Summary'!DC17="Yes"),OFFSET('Sanitation Data'!$G$11,0,10*ROW('Sanitation Data'!G11)),NA())</f>
        <v>#N/A</v>
      </c>
      <c r="AO17" s="96" t="e">
        <f ca="true">+IF(AND(ISNUMBER(OFFSET('Sanitation Data'!$G$12,0,10*ROW('Sanitation Data'!G11))),'Data Summary'!DD17="Yes"),OFFSET('Sanitation Data'!$G$12,0,10*ROW('Sanitation Data'!G11)),NA())</f>
        <v>#N/A</v>
      </c>
      <c r="AP17" s="96" t="e">
        <f ca="true">+IF(AND(ISNUMBER(OFFSET('Sanitation Data'!$H$4,0,10*ROW('Sanitation Data'!H11))),'Data Summary'!DE17="Yes"),100-OFFSET('Sanitation Data'!$H$4,0,10*ROW('Sanitation Data'!H11)),NA())</f>
        <v>#N/A</v>
      </c>
      <c r="AQ17" s="96" t="e">
        <f ca="true">+IF(AND(ISNUMBER(OFFSET('Sanitation Data'!$H$6,0,10*ROW('Sanitation Data'!H11))),'Data Summary'!DF17="Yes"),OFFSET('Sanitation Data'!$H$6,0,10*ROW('Sanitation Data'!H11)),NA())</f>
        <v>#N/A</v>
      </c>
      <c r="AR17" s="96" t="e">
        <f ca="true">+IF(AND(ISNUMBER(OFFSET('Sanitation Data'!$H$10,0,10*ROW('Sanitation Data'!H11))),'Data Summary'!DG17="Yes"),OFFSET('Sanitation Data'!$H$10,0,10*ROW('Sanitation Data'!H11)),NA())</f>
        <v>#N/A</v>
      </c>
      <c r="AS17" s="96" t="e">
        <f ca="true">+IF(AND(ISNUMBER(OFFSET('Sanitation Data'!$H$11,0,10*ROW('Sanitation Data'!H11))),'Data Summary'!DH17="Yes"),OFFSET('Sanitation Data'!$H$11,0,10*ROW('Sanitation Data'!H11)),NA())</f>
        <v>#N/A</v>
      </c>
      <c r="AT17" s="96" t="e">
        <f ca="true">+IF(AND(ISNUMBER(OFFSET('Sanitation Data'!$H$12,0,10*ROW('Sanitation Data'!H11))),'Data Summary'!DI17="Yes"),OFFSET('Sanitation Data'!$H$12,0,10*ROW('Sanitation Data'!H11)),NA())</f>
        <v>#N/A</v>
      </c>
      <c r="AU17" s="96" t="e">
        <f ca="true">+IF(AND(ISNUMBER(OFFSET('Sanitation Data'!$I$4,0,10*ROW('Sanitation Data'!I11))),'Data Summary'!DJ17="Yes"),100-OFFSET('Sanitation Data'!$I$4,0,10*ROW('Sanitation Data'!I11)),NA())</f>
        <v>#N/A</v>
      </c>
      <c r="AV17" s="96" t="e">
        <f ca="true">+IF(AND(ISNUMBER(OFFSET('Sanitation Data'!$I$6,0,10*ROW('Sanitation Data'!I11))),'Data Summary'!DK17="Yes"),OFFSET('Sanitation Data'!$I$6,0,10*ROW('Sanitation Data'!I11)),NA())</f>
        <v>#N/A</v>
      </c>
      <c r="AW17" s="96" t="e">
        <f ca="true">+IF(AND(ISNUMBER(OFFSET('Sanitation Data'!$I$10,0,10*ROW('Sanitation Data'!I11))),'Data Summary'!DL17="Yes"),OFFSET('Sanitation Data'!$I$10,0,10*ROW('Sanitation Data'!I11)),NA())</f>
        <v>#N/A</v>
      </c>
      <c r="AX17" s="96" t="e">
        <f ca="true">+IF(AND(ISNUMBER(OFFSET('Sanitation Data'!$I$11,0,10*ROW('Sanitation Data'!I11))),'Data Summary'!DM17="Yes"),OFFSET('Sanitation Data'!$I$11,0,10*ROW('Sanitation Data'!I11)),NA())</f>
        <v>#N/A</v>
      </c>
      <c r="AY17" s="96" t="e">
        <f ca="true">+IF(AND(ISNUMBER(OFFSET('Sanitation Data'!$I$12,0,10*ROW('Sanitation Data'!I11))),'Data Summary'!DN17="Yes"),OFFSET('Sanitation Data'!$I$12,0,10*ROW('Sanitation Data'!I11)),NA())</f>
        <v>#N/A</v>
      </c>
      <c r="AZ17" s="97" t="e">
        <f ca="true">+IF(AND(ISNUMBER(OFFSET('Hygiene Data'!$D$5,0,10*ROW('Hygiene Data'!D11))),'Data Summary'!DO17="Yes"),OFFSET('Hygiene Data'!$D$5,0,10*ROW('Hygiene Data'!D11)),NA())</f>
        <v>#N/A</v>
      </c>
      <c r="BA17" s="97" t="e">
        <f ca="true">+IF(AND(ISNUMBER(OFFSET('Hygiene Data'!$D$7,0,10*ROW('Hygiene Data'!D11))),'Data Summary'!DP17="Yes"),OFFSET('Hygiene Data'!$D$7,0,10*ROW('Hygiene Data'!D11)),NA())</f>
        <v>#N/A</v>
      </c>
      <c r="BB17" s="97" t="e">
        <f ca="true">+IF(AND(ISNUMBER(OFFSET('Hygiene Data'!$D$9,0,10*ROW('Hygiene Data'!D11))),'Data Summary'!DQ17="Yes"),OFFSET('Hygiene Data'!$D$9,0,10*ROW('Hygiene Data'!D11)),NA())</f>
        <v>#N/A</v>
      </c>
      <c r="BC17" s="97" t="e">
        <f ca="true">+IF(AND(ISNUMBER(OFFSET('Hygiene Data'!$E$5,0,10*ROW('Hygiene Data'!E11))),'Data Summary'!DR17="Yes"),OFFSET('Hygiene Data'!$E$5,0,10*ROW('Hygiene Data'!E11)),NA())</f>
        <v>#N/A</v>
      </c>
      <c r="BD17" s="97" t="e">
        <f ca="true">+IF(AND(ISNUMBER(OFFSET('Hygiene Data'!$E$7,0,10*ROW('Hygiene Data'!E11))),'Data Summary'!DS17="Yes"),OFFSET('Hygiene Data'!$E$7,0,10*ROW('Hygiene Data'!E11)),NA())</f>
        <v>#N/A</v>
      </c>
      <c r="BE17" s="97" t="e">
        <f ca="true">+IF(AND(ISNUMBER(OFFSET('Hygiene Data'!$E$9,0,10*ROW('Hygiene Data'!E11))),'Data Summary'!DT17="Yes"),OFFSET('Hygiene Data'!$E$9,0,10*ROW('Hygiene Data'!E11)),NA())</f>
        <v>#N/A</v>
      </c>
      <c r="BF17" s="97" t="e">
        <f ca="true">+IF(AND(ISNUMBER(OFFSET('Hygiene Data'!$F$5,0,10*ROW('Hygiene Data'!F11))),'Data Summary'!DU17="Yes"),OFFSET('Hygiene Data'!$F$5,0,10*ROW('Hygiene Data'!F11)),NA())</f>
        <v>#N/A</v>
      </c>
      <c r="BG17" s="97" t="e">
        <f ca="true">+IF(AND(ISNUMBER(OFFSET('Hygiene Data'!$F$7,0,10*ROW('Hygiene Data'!F11))),'Data Summary'!DV17="Yes"),OFFSET('Hygiene Data'!$F$7,0,10*ROW('Hygiene Data'!F11)),NA())</f>
        <v>#N/A</v>
      </c>
      <c r="BH17" s="97" t="e">
        <f ca="true">+IF(AND(ISNUMBER(OFFSET('Hygiene Data'!$F$9,0,10*ROW('Hygiene Data'!F11))),'Data Summary'!DW17="Yes"),OFFSET('Hygiene Data'!$F$9,0,10*ROW('Hygiene Data'!F11)),NA())</f>
        <v>#N/A</v>
      </c>
      <c r="BI17" s="97" t="e">
        <f ca="true">+IF(AND(ISNUMBER(OFFSET('Hygiene Data'!$G$5,0,10*ROW('Hygiene Data'!G11))),'Data Summary'!DX17="Yes"),OFFSET('Hygiene Data'!$G$5,0,10*ROW('Hygiene Data'!G11)),NA())</f>
        <v>#N/A</v>
      </c>
      <c r="BJ17" s="97" t="e">
        <f ca="true">+IF(AND(ISNUMBER(OFFSET('Hygiene Data'!$G$7,0,10*ROW('Hygiene Data'!G11))),'Data Summary'!DY17="Yes"),OFFSET('Hygiene Data'!$G$7,0,10*ROW('Hygiene Data'!G11)),NA())</f>
        <v>#N/A</v>
      </c>
      <c r="BK17" s="97" t="e">
        <f ca="true">+IF(AND(ISNUMBER(OFFSET('Hygiene Data'!$G$9,0,10*ROW('Hygiene Data'!G11))),'Data Summary'!DZ17="Yes"),OFFSET('Hygiene Data'!$G$9,0,10*ROW('Hygiene Data'!G11)),NA())</f>
        <v>#N/A</v>
      </c>
      <c r="BL17" s="97" t="e">
        <f ca="true">+IF(AND(ISNUMBER(OFFSET('Hygiene Data'!$H$5,0,10*ROW('Hygiene Data'!H11))),'Data Summary'!EA17="Yes"),OFFSET('Hygiene Data'!$H$5,0,10*ROW('Hygiene Data'!H11)),NA())</f>
        <v>#N/A</v>
      </c>
      <c r="BM17" s="97" t="e">
        <f ca="true">+IF(AND(ISNUMBER(OFFSET('Hygiene Data'!$H$7,0,10*ROW('Hygiene Data'!H11))),'Data Summary'!EB17="Yes"),OFFSET('Hygiene Data'!$H$7,0,10*ROW('Hygiene Data'!H11)),NA())</f>
        <v>#N/A</v>
      </c>
      <c r="BN17" s="97" t="e">
        <f ca="true">+IF(AND(ISNUMBER(OFFSET('Hygiene Data'!$H$9,0,10*ROW('Hygiene Data'!H11))),'Data Summary'!EC17="Yes"),OFFSET('Hygiene Data'!$H$9,0,10*ROW('Hygiene Data'!H11)),NA())</f>
        <v>#N/A</v>
      </c>
      <c r="BO17" s="97" t="e">
        <f ca="true">+IF(AND(ISNUMBER(OFFSET('Hygiene Data'!$I$5,0,10*ROW('Hygiene Data'!I11))),'Data Summary'!ED17="Yes"),OFFSET('Hygiene Data'!$I$5,0,10*ROW('Hygiene Data'!I11)),NA())</f>
        <v>#N/A</v>
      </c>
      <c r="BP17" s="97" t="e">
        <f ca="true">+IF(AND(ISNUMBER(OFFSET('Hygiene Data'!$I$7,0,10*ROW('Hygiene Data'!I11))),'Data Summary'!EE17="Yes"),OFFSET('Hygiene Data'!$I$7,0,10*ROW('Hygiene Data'!I11)),NA())</f>
        <v>#N/A</v>
      </c>
      <c r="BQ17" s="97" t="e">
        <f ca="true">+IF(AND(ISNUMBER(OFFSET('Hygiene Data'!$I$9,0,10*ROW('Hygiene Data'!I11))),'Data Summary'!EF17="Yes"),OFFSET('Hygiene Data'!$I$9,0,10*ROW('Hygiene Data'!I11)),NA())</f>
        <v>#N/A</v>
      </c>
    </row>
    <row xmlns:x14ac="http://schemas.microsoft.com/office/spreadsheetml/2009/9/ac" r="18" x14ac:dyDescent="0.2">
      <c r="A18" s="336" t="e">
        <f ca="true">+RIGHT('Data Summary'!A18,LEN('Data Summary'!A18)-9)</f>
        <v>#VALUE!</v>
      </c>
      <c r="B18" s="36" t="str">
        <f ca="true">+IF(ISTEXT('Data Summary'!B18),'Data Summary'!B18,"")</f>
        <v/>
      </c>
      <c r="C18" s="335" t="e">
        <f ca="true">+VALUE('Data Summary'!C18)</f>
        <v>#VALUE!</v>
      </c>
      <c r="D18" s="95" t="e">
        <f ca="true">+IF(AND(ISNUMBER(OFFSET('Water Data'!$D$4,0,10*ROW('Water Data'!D12))),'Data Summary'!BS18="Yes"),100-OFFSET('Water Data'!$D$4,0,10*ROW('Water Data'!D12)),NA())</f>
        <v>#N/A</v>
      </c>
      <c r="E18" s="95" t="e">
        <f ca="true">+IF(AND(ISNUMBER(OFFSET('Water Data'!$D$6,0,10*ROW('Water Data'!D12))),'Data Summary'!BT18="Yes"),OFFSET('Water Data'!$D$6,0,10*ROW('Water Data'!D12)),NA())</f>
        <v>#N/A</v>
      </c>
      <c r="F18" s="95" t="e">
        <f ca="true">+IF(AND(ISNUMBER(OFFSET('Water Data'!$D$9,0,10*ROW('Water Data'!D12))),'Data Summary'!BU18="Yes"),OFFSET('Water Data'!$D$9,0,10*ROW('Water Data'!D12)),NA())</f>
        <v>#N/A</v>
      </c>
      <c r="G18" s="95" t="e">
        <f ca="true">+IF(AND(ISNUMBER(OFFSET('Water Data'!$E$4,0,10*ROW('Water Data'!E12))),'Data Summary'!BV18="Yes"),100-OFFSET('Water Data'!$E$4,0,10*ROW('Water Data'!E12)),NA())</f>
        <v>#N/A</v>
      </c>
      <c r="H18" s="95" t="e">
        <f ca="true">+IF(AND(ISNUMBER(OFFSET('Water Data'!$E$6,0,10*ROW('Water Data'!E12))),'Data Summary'!BW18="Yes"),OFFSET('Water Data'!$E$6,0,10*ROW('Water Data'!E12)),NA())</f>
        <v>#N/A</v>
      </c>
      <c r="I18" s="95" t="e">
        <f ca="true">+IF(AND(ISNUMBER(OFFSET('Water Data'!$E$9,0,10*ROW('Water Data'!E12))),'Data Summary'!BX18="Yes"),OFFSET('Water Data'!$E$9,0,10*ROW('Water Data'!E12)),NA())</f>
        <v>#N/A</v>
      </c>
      <c r="J18" s="95" t="e">
        <f ca="true">+IF(AND(ISNUMBER(OFFSET('Water Data'!$F$4,0,10*ROW('Water Data'!F12))),'Data Summary'!BY18="Yes"),100-OFFSET('Water Data'!$F$4,0,10*ROW('Water Data'!F12)),NA())</f>
        <v>#N/A</v>
      </c>
      <c r="K18" s="95" t="e">
        <f ca="true">+IF(AND(ISNUMBER(OFFSET('Water Data'!$F$6,0,10*ROW('Water Data'!F12))),'Data Summary'!BZ18="Yes"),OFFSET('Water Data'!$F$6,0,10*ROW('Water Data'!F12)),NA())</f>
        <v>#N/A</v>
      </c>
      <c r="L18" s="95" t="e">
        <f ca="true">+IF(AND(ISNUMBER(OFFSET('Water Data'!$F$9,0,10*ROW('Water Data'!F12))),'Data Summary'!CA18="Yes"),OFFSET('Water Data'!$F$9,0,10*ROW('Water Data'!F12)),NA())</f>
        <v>#N/A</v>
      </c>
      <c r="M18" s="95" t="e">
        <f ca="true">+IF(AND(ISNUMBER(OFFSET('Water Data'!$G$4,0,10*ROW('Water Data'!G12))),'Data Summary'!CB18="Yes"),100-OFFSET('Water Data'!$G$4,0,10*ROW('Water Data'!G12)),NA())</f>
        <v>#N/A</v>
      </c>
      <c r="N18" s="95" t="e">
        <f ca="true">+IF(AND(ISNUMBER(OFFSET('Water Data'!$G$6,0,10*ROW('Water Data'!G12))),'Data Summary'!CC18="Yes"),OFFSET('Water Data'!$G$6,0,10*ROW('Water Data'!G12)),NA())</f>
        <v>#N/A</v>
      </c>
      <c r="O18" s="95" t="e">
        <f ca="true">+IF(AND(ISNUMBER(OFFSET('Water Data'!$G$9,0,10*ROW('Water Data'!G12))),'Data Summary'!CD18="Yes"),OFFSET('Water Data'!$G$9,0,10*ROW('Water Data'!G12)),NA())</f>
        <v>#N/A</v>
      </c>
      <c r="P18" s="95" t="e">
        <f ca="true">+IF(AND(ISNUMBER(OFFSET('Water Data'!$H$4,0,10*ROW('Water Data'!H12))),'Data Summary'!CE18="Yes"),100-OFFSET('Water Data'!$H$4,0,10*ROW('Water Data'!H12)),NA())</f>
        <v>#N/A</v>
      </c>
      <c r="Q18" s="95" t="e">
        <f ca="true">+IF(AND(ISNUMBER(OFFSET('Water Data'!$H$6,0,10*ROW('Water Data'!H12))),'Data Summary'!CF18="Yes"),OFFSET('Water Data'!$H$6,0,10*ROW('Water Data'!H12)),NA())</f>
        <v>#N/A</v>
      </c>
      <c r="R18" s="95" t="e">
        <f ca="true">+IF(AND(ISNUMBER(OFFSET('Water Data'!$H$9,0,10*ROW('Water Data'!H12))),'Data Summary'!CG18="Yes"),OFFSET('Water Data'!$H$9,0,10*ROW('Water Data'!H12)),NA())</f>
        <v>#N/A</v>
      </c>
      <c r="S18" s="95" t="e">
        <f ca="true">+IF(AND(ISNUMBER(OFFSET('Water Data'!$I$4,0,10*ROW('Water Data'!I12))),'Data Summary'!CH18="Yes"),100-OFFSET('Water Data'!$I$4,0,10*ROW('Water Data'!I12)),NA())</f>
        <v>#N/A</v>
      </c>
      <c r="T18" s="95" t="e">
        <f ca="true">+IF(AND(ISNUMBER(OFFSET('Water Data'!$I$6,0,10*ROW('Water Data'!I12))),'Data Summary'!CI18="Yes"),OFFSET('Water Data'!$I$6,0,10*ROW('Water Data'!I12)),NA())</f>
        <v>#N/A</v>
      </c>
      <c r="U18" s="95" t="e">
        <f ca="true">+IF(AND(ISNUMBER(OFFSET('Water Data'!$I$9,0,10*ROW('Water Data'!I12))),'Data Summary'!CJ18="Yes"),OFFSET('Water Data'!$I$9,0,10*ROW('Water Data'!I12)),NA())</f>
        <v>#N/A</v>
      </c>
      <c r="V18" s="96" t="e">
        <f ca="true">+IF(AND(ISNUMBER(OFFSET('Sanitation Data'!$D$4,0,10*ROW('Sanitation Data'!D12))),'Data Summary'!CK18="Yes"),100-OFFSET('Sanitation Data'!$D$4,0,10*ROW('Sanitation Data'!D12)),NA())</f>
        <v>#N/A</v>
      </c>
      <c r="W18" s="96" t="e">
        <f ca="true">+IF(AND(ISNUMBER(OFFSET('Sanitation Data'!$D$6,0,10*ROW('Sanitation Data'!D12))),'Data Summary'!CL18="Yes"),OFFSET('Sanitation Data'!$D$6,0,10*ROW('Sanitation Data'!D12)),NA())</f>
        <v>#N/A</v>
      </c>
      <c r="X18" s="96" t="e">
        <f ca="true">+IF(AND(ISNUMBER(OFFSET('Sanitation Data'!$D$10,0,10*ROW('Sanitation Data'!D12))),'Data Summary'!CM18="Yes"),OFFSET('Sanitation Data'!$D$10,0,10*ROW('Sanitation Data'!D12)),NA())</f>
        <v>#N/A</v>
      </c>
      <c r="Y18" s="96" t="e">
        <f ca="true">+IF(AND(ISNUMBER(OFFSET('Sanitation Data'!$D$11,0,10*ROW('Sanitation Data'!D12))),'Data Summary'!CN18="Yes"),OFFSET('Sanitation Data'!$D$11,0,10*ROW('Sanitation Data'!D12)),NA())</f>
        <v>#N/A</v>
      </c>
      <c r="Z18" s="96" t="e">
        <f ca="true">+IF(AND(ISNUMBER(OFFSET('Sanitation Data'!$D$12,0,10*ROW('Sanitation Data'!D12))),'Data Summary'!CO18="Yes"),OFFSET('Sanitation Data'!$D$12,0,10*ROW('Sanitation Data'!D12)),NA())</f>
        <v>#N/A</v>
      </c>
      <c r="AA18" s="96" t="e">
        <f ca="true">+IF(AND(ISNUMBER(OFFSET('Sanitation Data'!$E$4,0,10*ROW('Sanitation Data'!E12))),'Data Summary'!CP18="Yes"),100-OFFSET('Sanitation Data'!$E$4,0,10*ROW('Sanitation Data'!E12)),NA())</f>
        <v>#N/A</v>
      </c>
      <c r="AB18" s="96" t="e">
        <f ca="true">+IF(AND(ISNUMBER(OFFSET('Sanitation Data'!$E$6,0,10*ROW('Sanitation Data'!E12))),'Data Summary'!CQ18="Yes"),OFFSET('Sanitation Data'!$E$6,0,10*ROW('Sanitation Data'!E12)),NA())</f>
        <v>#N/A</v>
      </c>
      <c r="AC18" s="96" t="e">
        <f ca="true">+IF(AND(ISNUMBER(OFFSET('Sanitation Data'!$E$10,0,10*ROW('Sanitation Data'!E12))),'Data Summary'!CR18="Yes"),OFFSET('Sanitation Data'!$E$10,0,10*ROW('Sanitation Data'!E12)),NA())</f>
        <v>#N/A</v>
      </c>
      <c r="AD18" s="96" t="e">
        <f ca="true">+IF(AND(ISNUMBER(OFFSET('Sanitation Data'!$E$11,0,10*ROW('Sanitation Data'!E12))),'Data Summary'!CS18="Yes"),OFFSET('Sanitation Data'!$E$11,0,10*ROW('Sanitation Data'!E12)),NA())</f>
        <v>#N/A</v>
      </c>
      <c r="AE18" s="96" t="e">
        <f ca="true">+IF(AND(ISNUMBER(OFFSET('Sanitation Data'!$E$12,0,10*ROW('Sanitation Data'!E12))),'Data Summary'!CT18="Yes"),OFFSET('Sanitation Data'!$E$12,0,10*ROW('Sanitation Data'!E12)),NA())</f>
        <v>#N/A</v>
      </c>
      <c r="AF18" s="96" t="e">
        <f ca="true">+IF(AND(ISNUMBER(OFFSET('Sanitation Data'!$F$4,0,10*ROW('Sanitation Data'!F12))),'Data Summary'!CU18="Yes"),100-OFFSET('Sanitation Data'!$F$4,0,10*ROW('Sanitation Data'!F12)),NA())</f>
        <v>#N/A</v>
      </c>
      <c r="AG18" s="96" t="e">
        <f ca="true">+IF(AND(ISNUMBER(OFFSET('Sanitation Data'!$F$6,0,10*ROW('Sanitation Data'!F12))),'Data Summary'!CV18="Yes"),OFFSET('Sanitation Data'!$F$6,0,10*ROW('Sanitation Data'!F12)),NA())</f>
        <v>#N/A</v>
      </c>
      <c r="AH18" s="96" t="e">
        <f ca="true">+IF(AND(ISNUMBER(OFFSET('Sanitation Data'!$F$10,0,10*ROW('Sanitation Data'!F12))),'Data Summary'!CW18="Yes"),OFFSET('Sanitation Data'!$F$10,0,10*ROW('Sanitation Data'!F12)),NA())</f>
        <v>#N/A</v>
      </c>
      <c r="AI18" s="96" t="e">
        <f ca="true">+IF(AND(ISNUMBER(OFFSET('Sanitation Data'!$F$11,0,10*ROW('Sanitation Data'!F12))),'Data Summary'!CX18="Yes"),OFFSET('Sanitation Data'!$F$11,0,10*ROW('Sanitation Data'!F12)),NA())</f>
        <v>#N/A</v>
      </c>
      <c r="AJ18" s="96" t="e">
        <f ca="true">+IF(AND(ISNUMBER(OFFSET('Sanitation Data'!$F$12,0,10*ROW('Sanitation Data'!F12))),'Data Summary'!CY18="Yes"),OFFSET('Sanitation Data'!$F$12,0,10*ROW('Sanitation Data'!F12)),NA())</f>
        <v>#N/A</v>
      </c>
      <c r="AK18" s="96" t="e">
        <f ca="true">+IF(AND(ISNUMBER(OFFSET('Sanitation Data'!$G$4,0,10*ROW('Sanitation Data'!G12))),'Data Summary'!CZ18="Yes"),100-OFFSET('Sanitation Data'!$G$4,0,10*ROW('Sanitation Data'!G12)),NA())</f>
        <v>#N/A</v>
      </c>
      <c r="AL18" s="96" t="e">
        <f ca="true">+IF(AND(ISNUMBER(OFFSET('Sanitation Data'!$G$6,0,10*ROW('Sanitation Data'!G12))),'Data Summary'!DA18="Yes"),OFFSET('Sanitation Data'!$G$6,0,10*ROW('Sanitation Data'!G12)),NA())</f>
        <v>#N/A</v>
      </c>
      <c r="AM18" s="96" t="e">
        <f ca="true">+IF(AND(ISNUMBER(OFFSET('Sanitation Data'!$G$10,0,10*ROW('Sanitation Data'!G12))),'Data Summary'!DB18="Yes"),OFFSET('Sanitation Data'!$G$10,0,10*ROW('Sanitation Data'!G12)),NA())</f>
        <v>#N/A</v>
      </c>
      <c r="AN18" s="96" t="e">
        <f ca="true">+IF(AND(ISNUMBER(OFFSET('Sanitation Data'!$G$11,0,10*ROW('Sanitation Data'!G12))),'Data Summary'!DC18="Yes"),OFFSET('Sanitation Data'!$G$11,0,10*ROW('Sanitation Data'!G12)),NA())</f>
        <v>#N/A</v>
      </c>
      <c r="AO18" s="96" t="e">
        <f ca="true">+IF(AND(ISNUMBER(OFFSET('Sanitation Data'!$G$12,0,10*ROW('Sanitation Data'!G12))),'Data Summary'!DD18="Yes"),OFFSET('Sanitation Data'!$G$12,0,10*ROW('Sanitation Data'!G12)),NA())</f>
        <v>#N/A</v>
      </c>
      <c r="AP18" s="96" t="e">
        <f ca="true">+IF(AND(ISNUMBER(OFFSET('Sanitation Data'!$H$4,0,10*ROW('Sanitation Data'!H12))),'Data Summary'!DE18="Yes"),100-OFFSET('Sanitation Data'!$H$4,0,10*ROW('Sanitation Data'!H12)),NA())</f>
        <v>#N/A</v>
      </c>
      <c r="AQ18" s="96" t="e">
        <f ca="true">+IF(AND(ISNUMBER(OFFSET('Sanitation Data'!$H$6,0,10*ROW('Sanitation Data'!H12))),'Data Summary'!DF18="Yes"),OFFSET('Sanitation Data'!$H$6,0,10*ROW('Sanitation Data'!H12)),NA())</f>
        <v>#N/A</v>
      </c>
      <c r="AR18" s="96" t="e">
        <f ca="true">+IF(AND(ISNUMBER(OFFSET('Sanitation Data'!$H$10,0,10*ROW('Sanitation Data'!H12))),'Data Summary'!DG18="Yes"),OFFSET('Sanitation Data'!$H$10,0,10*ROW('Sanitation Data'!H12)),NA())</f>
        <v>#N/A</v>
      </c>
      <c r="AS18" s="96" t="e">
        <f ca="true">+IF(AND(ISNUMBER(OFFSET('Sanitation Data'!$H$11,0,10*ROW('Sanitation Data'!H12))),'Data Summary'!DH18="Yes"),OFFSET('Sanitation Data'!$H$11,0,10*ROW('Sanitation Data'!H12)),NA())</f>
        <v>#N/A</v>
      </c>
      <c r="AT18" s="96" t="e">
        <f ca="true">+IF(AND(ISNUMBER(OFFSET('Sanitation Data'!$H$12,0,10*ROW('Sanitation Data'!H12))),'Data Summary'!DI18="Yes"),OFFSET('Sanitation Data'!$H$12,0,10*ROW('Sanitation Data'!H12)),NA())</f>
        <v>#N/A</v>
      </c>
      <c r="AU18" s="96" t="e">
        <f ca="true">+IF(AND(ISNUMBER(OFFSET('Sanitation Data'!$I$4,0,10*ROW('Sanitation Data'!I12))),'Data Summary'!DJ18="Yes"),100-OFFSET('Sanitation Data'!$I$4,0,10*ROW('Sanitation Data'!I12)),NA())</f>
        <v>#N/A</v>
      </c>
      <c r="AV18" s="96" t="e">
        <f ca="true">+IF(AND(ISNUMBER(OFFSET('Sanitation Data'!$I$6,0,10*ROW('Sanitation Data'!I12))),'Data Summary'!DK18="Yes"),OFFSET('Sanitation Data'!$I$6,0,10*ROW('Sanitation Data'!I12)),NA())</f>
        <v>#N/A</v>
      </c>
      <c r="AW18" s="96" t="e">
        <f ca="true">+IF(AND(ISNUMBER(OFFSET('Sanitation Data'!$I$10,0,10*ROW('Sanitation Data'!I12))),'Data Summary'!DL18="Yes"),OFFSET('Sanitation Data'!$I$10,0,10*ROW('Sanitation Data'!I12)),NA())</f>
        <v>#N/A</v>
      </c>
      <c r="AX18" s="96" t="e">
        <f ca="true">+IF(AND(ISNUMBER(OFFSET('Sanitation Data'!$I$11,0,10*ROW('Sanitation Data'!I12))),'Data Summary'!DM18="Yes"),OFFSET('Sanitation Data'!$I$11,0,10*ROW('Sanitation Data'!I12)),NA())</f>
        <v>#N/A</v>
      </c>
      <c r="AY18" s="96" t="e">
        <f ca="true">+IF(AND(ISNUMBER(OFFSET('Sanitation Data'!$I$12,0,10*ROW('Sanitation Data'!I12))),'Data Summary'!DN18="Yes"),OFFSET('Sanitation Data'!$I$12,0,10*ROW('Sanitation Data'!I12)),NA())</f>
        <v>#N/A</v>
      </c>
      <c r="AZ18" s="97" t="e">
        <f ca="true">+IF(AND(ISNUMBER(OFFSET('Hygiene Data'!$D$5,0,10*ROW('Hygiene Data'!D12))),'Data Summary'!DO18="Yes"),OFFSET('Hygiene Data'!$D$5,0,10*ROW('Hygiene Data'!D12)),NA())</f>
        <v>#N/A</v>
      </c>
      <c r="BA18" s="97" t="e">
        <f ca="true">+IF(AND(ISNUMBER(OFFSET('Hygiene Data'!$D$7,0,10*ROW('Hygiene Data'!D12))),'Data Summary'!DP18="Yes"),OFFSET('Hygiene Data'!$D$7,0,10*ROW('Hygiene Data'!D12)),NA())</f>
        <v>#N/A</v>
      </c>
      <c r="BB18" s="97" t="e">
        <f ca="true">+IF(AND(ISNUMBER(OFFSET('Hygiene Data'!$D$9,0,10*ROW('Hygiene Data'!D12))),'Data Summary'!DQ18="Yes"),OFFSET('Hygiene Data'!$D$9,0,10*ROW('Hygiene Data'!D12)),NA())</f>
        <v>#N/A</v>
      </c>
      <c r="BC18" s="97" t="e">
        <f ca="true">+IF(AND(ISNUMBER(OFFSET('Hygiene Data'!$E$5,0,10*ROW('Hygiene Data'!E12))),'Data Summary'!DR18="Yes"),OFFSET('Hygiene Data'!$E$5,0,10*ROW('Hygiene Data'!E12)),NA())</f>
        <v>#N/A</v>
      </c>
      <c r="BD18" s="97" t="e">
        <f ca="true">+IF(AND(ISNUMBER(OFFSET('Hygiene Data'!$E$7,0,10*ROW('Hygiene Data'!E12))),'Data Summary'!DS18="Yes"),OFFSET('Hygiene Data'!$E$7,0,10*ROW('Hygiene Data'!E12)),NA())</f>
        <v>#N/A</v>
      </c>
      <c r="BE18" s="97" t="e">
        <f ca="true">+IF(AND(ISNUMBER(OFFSET('Hygiene Data'!$E$9,0,10*ROW('Hygiene Data'!E12))),'Data Summary'!DT18="Yes"),OFFSET('Hygiene Data'!$E$9,0,10*ROW('Hygiene Data'!E12)),NA())</f>
        <v>#N/A</v>
      </c>
      <c r="BF18" s="97" t="e">
        <f ca="true">+IF(AND(ISNUMBER(OFFSET('Hygiene Data'!$F$5,0,10*ROW('Hygiene Data'!F12))),'Data Summary'!DU18="Yes"),OFFSET('Hygiene Data'!$F$5,0,10*ROW('Hygiene Data'!F12)),NA())</f>
        <v>#N/A</v>
      </c>
      <c r="BG18" s="97" t="e">
        <f ca="true">+IF(AND(ISNUMBER(OFFSET('Hygiene Data'!$F$7,0,10*ROW('Hygiene Data'!F12))),'Data Summary'!DV18="Yes"),OFFSET('Hygiene Data'!$F$7,0,10*ROW('Hygiene Data'!F12)),NA())</f>
        <v>#N/A</v>
      </c>
      <c r="BH18" s="97" t="e">
        <f ca="true">+IF(AND(ISNUMBER(OFFSET('Hygiene Data'!$F$9,0,10*ROW('Hygiene Data'!F12))),'Data Summary'!DW18="Yes"),OFFSET('Hygiene Data'!$F$9,0,10*ROW('Hygiene Data'!F12)),NA())</f>
        <v>#N/A</v>
      </c>
      <c r="BI18" s="97" t="e">
        <f ca="true">+IF(AND(ISNUMBER(OFFSET('Hygiene Data'!$G$5,0,10*ROW('Hygiene Data'!G12))),'Data Summary'!DX18="Yes"),OFFSET('Hygiene Data'!$G$5,0,10*ROW('Hygiene Data'!G12)),NA())</f>
        <v>#N/A</v>
      </c>
      <c r="BJ18" s="97" t="e">
        <f ca="true">+IF(AND(ISNUMBER(OFFSET('Hygiene Data'!$G$7,0,10*ROW('Hygiene Data'!G12))),'Data Summary'!DY18="Yes"),OFFSET('Hygiene Data'!$G$7,0,10*ROW('Hygiene Data'!G12)),NA())</f>
        <v>#N/A</v>
      </c>
      <c r="BK18" s="97" t="e">
        <f ca="true">+IF(AND(ISNUMBER(OFFSET('Hygiene Data'!$G$9,0,10*ROW('Hygiene Data'!G12))),'Data Summary'!DZ18="Yes"),OFFSET('Hygiene Data'!$G$9,0,10*ROW('Hygiene Data'!G12)),NA())</f>
        <v>#N/A</v>
      </c>
      <c r="BL18" s="97" t="e">
        <f ca="true">+IF(AND(ISNUMBER(OFFSET('Hygiene Data'!$H$5,0,10*ROW('Hygiene Data'!H12))),'Data Summary'!EA18="Yes"),OFFSET('Hygiene Data'!$H$5,0,10*ROW('Hygiene Data'!H12)),NA())</f>
        <v>#N/A</v>
      </c>
      <c r="BM18" s="97" t="e">
        <f ca="true">+IF(AND(ISNUMBER(OFFSET('Hygiene Data'!$H$7,0,10*ROW('Hygiene Data'!H12))),'Data Summary'!EB18="Yes"),OFFSET('Hygiene Data'!$H$7,0,10*ROW('Hygiene Data'!H12)),NA())</f>
        <v>#N/A</v>
      </c>
      <c r="BN18" s="97" t="e">
        <f ca="true">+IF(AND(ISNUMBER(OFFSET('Hygiene Data'!$H$9,0,10*ROW('Hygiene Data'!H12))),'Data Summary'!EC18="Yes"),OFFSET('Hygiene Data'!$H$9,0,10*ROW('Hygiene Data'!H12)),NA())</f>
        <v>#N/A</v>
      </c>
      <c r="BO18" s="97" t="e">
        <f ca="true">+IF(AND(ISNUMBER(OFFSET('Hygiene Data'!$I$5,0,10*ROW('Hygiene Data'!I12))),'Data Summary'!ED18="Yes"),OFFSET('Hygiene Data'!$I$5,0,10*ROW('Hygiene Data'!I12)),NA())</f>
        <v>#N/A</v>
      </c>
      <c r="BP18" s="97" t="e">
        <f ca="true">+IF(AND(ISNUMBER(OFFSET('Hygiene Data'!$I$7,0,10*ROW('Hygiene Data'!I12))),'Data Summary'!EE18="Yes"),OFFSET('Hygiene Data'!$I$7,0,10*ROW('Hygiene Data'!I12)),NA())</f>
        <v>#N/A</v>
      </c>
      <c r="BQ18" s="97" t="e">
        <f ca="true">+IF(AND(ISNUMBER(OFFSET('Hygiene Data'!$I$9,0,10*ROW('Hygiene Data'!I12))),'Data Summary'!EF18="Yes"),OFFSET('Hygiene Data'!$I$9,0,10*ROW('Hygiene Data'!I12)),NA())</f>
        <v>#N/A</v>
      </c>
    </row>
    <row xmlns:x14ac="http://schemas.microsoft.com/office/spreadsheetml/2009/9/ac" r="19" x14ac:dyDescent="0.2">
      <c r="A19" s="336" t="e">
        <f ca="true">+RIGHT('Data Summary'!A19,LEN('Data Summary'!A19)-9)</f>
        <v>#VALUE!</v>
      </c>
      <c r="B19" s="36" t="str">
        <f ca="true">+IF(ISTEXT('Data Summary'!B19),'Data Summary'!B19,"")</f>
        <v/>
      </c>
      <c r="C19" s="335" t="e">
        <f ca="true">+VALUE('Data Summary'!C19)</f>
        <v>#VALUE!</v>
      </c>
      <c r="D19" s="95" t="e">
        <f ca="true">+IF(AND(ISNUMBER(OFFSET('Water Data'!$D$4,0,10*ROW('Water Data'!D13))),'Data Summary'!BS19="Yes"),100-OFFSET('Water Data'!$D$4,0,10*ROW('Water Data'!D13)),NA())</f>
        <v>#N/A</v>
      </c>
      <c r="E19" s="95" t="e">
        <f ca="true">+IF(AND(ISNUMBER(OFFSET('Water Data'!$D$6,0,10*ROW('Water Data'!D13))),'Data Summary'!BT19="Yes"),OFFSET('Water Data'!$D$6,0,10*ROW('Water Data'!D13)),NA())</f>
        <v>#N/A</v>
      </c>
      <c r="F19" s="95" t="e">
        <f ca="true">+IF(AND(ISNUMBER(OFFSET('Water Data'!$D$9,0,10*ROW('Water Data'!D13))),'Data Summary'!BU19="Yes"),OFFSET('Water Data'!$D$9,0,10*ROW('Water Data'!D13)),NA())</f>
        <v>#N/A</v>
      </c>
      <c r="G19" s="95" t="e">
        <f ca="true">+IF(AND(ISNUMBER(OFFSET('Water Data'!$E$4,0,10*ROW('Water Data'!E13))),'Data Summary'!BV19="Yes"),100-OFFSET('Water Data'!$E$4,0,10*ROW('Water Data'!E13)),NA())</f>
        <v>#N/A</v>
      </c>
      <c r="H19" s="95" t="e">
        <f ca="true">+IF(AND(ISNUMBER(OFFSET('Water Data'!$E$6,0,10*ROW('Water Data'!E13))),'Data Summary'!BW19="Yes"),OFFSET('Water Data'!$E$6,0,10*ROW('Water Data'!E13)),NA())</f>
        <v>#N/A</v>
      </c>
      <c r="I19" s="95" t="e">
        <f ca="true">+IF(AND(ISNUMBER(OFFSET('Water Data'!$E$9,0,10*ROW('Water Data'!E13))),'Data Summary'!BX19="Yes"),OFFSET('Water Data'!$E$9,0,10*ROW('Water Data'!E13)),NA())</f>
        <v>#N/A</v>
      </c>
      <c r="J19" s="95" t="e">
        <f ca="true">+IF(AND(ISNUMBER(OFFSET('Water Data'!$F$4,0,10*ROW('Water Data'!F13))),'Data Summary'!BY19="Yes"),100-OFFSET('Water Data'!$F$4,0,10*ROW('Water Data'!F13)),NA())</f>
        <v>#N/A</v>
      </c>
      <c r="K19" s="95" t="e">
        <f ca="true">+IF(AND(ISNUMBER(OFFSET('Water Data'!$F$6,0,10*ROW('Water Data'!F13))),'Data Summary'!BZ19="Yes"),OFFSET('Water Data'!$F$6,0,10*ROW('Water Data'!F13)),NA())</f>
        <v>#N/A</v>
      </c>
      <c r="L19" s="95" t="e">
        <f ca="true">+IF(AND(ISNUMBER(OFFSET('Water Data'!$F$9,0,10*ROW('Water Data'!F13))),'Data Summary'!CA19="Yes"),OFFSET('Water Data'!$F$9,0,10*ROW('Water Data'!F13)),NA())</f>
        <v>#N/A</v>
      </c>
      <c r="M19" s="95" t="e">
        <f ca="true">+IF(AND(ISNUMBER(OFFSET('Water Data'!$G$4,0,10*ROW('Water Data'!G13))),'Data Summary'!CB19="Yes"),100-OFFSET('Water Data'!$G$4,0,10*ROW('Water Data'!G13)),NA())</f>
        <v>#N/A</v>
      </c>
      <c r="N19" s="95" t="e">
        <f ca="true">+IF(AND(ISNUMBER(OFFSET('Water Data'!$G$6,0,10*ROW('Water Data'!G13))),'Data Summary'!CC19="Yes"),OFFSET('Water Data'!$G$6,0,10*ROW('Water Data'!G13)),NA())</f>
        <v>#N/A</v>
      </c>
      <c r="O19" s="95" t="e">
        <f ca="true">+IF(AND(ISNUMBER(OFFSET('Water Data'!$G$9,0,10*ROW('Water Data'!G13))),'Data Summary'!CD19="Yes"),OFFSET('Water Data'!$G$9,0,10*ROW('Water Data'!G13)),NA())</f>
        <v>#N/A</v>
      </c>
      <c r="P19" s="95" t="e">
        <f ca="true">+IF(AND(ISNUMBER(OFFSET('Water Data'!$H$4,0,10*ROW('Water Data'!H13))),'Data Summary'!CE19="Yes"),100-OFFSET('Water Data'!$H$4,0,10*ROW('Water Data'!H13)),NA())</f>
        <v>#N/A</v>
      </c>
      <c r="Q19" s="95" t="e">
        <f ca="true">+IF(AND(ISNUMBER(OFFSET('Water Data'!$H$6,0,10*ROW('Water Data'!H13))),'Data Summary'!CF19="Yes"),OFFSET('Water Data'!$H$6,0,10*ROW('Water Data'!H13)),NA())</f>
        <v>#N/A</v>
      </c>
      <c r="R19" s="95" t="e">
        <f ca="true">+IF(AND(ISNUMBER(OFFSET('Water Data'!$H$9,0,10*ROW('Water Data'!H13))),'Data Summary'!CG19="Yes"),OFFSET('Water Data'!$H$9,0,10*ROW('Water Data'!H13)),NA())</f>
        <v>#N/A</v>
      </c>
      <c r="S19" s="95" t="e">
        <f ca="true">+IF(AND(ISNUMBER(OFFSET('Water Data'!$I$4,0,10*ROW('Water Data'!I13))),'Data Summary'!CH19="Yes"),100-OFFSET('Water Data'!$I$4,0,10*ROW('Water Data'!I13)),NA())</f>
        <v>#N/A</v>
      </c>
      <c r="T19" s="95" t="e">
        <f ca="true">+IF(AND(ISNUMBER(OFFSET('Water Data'!$I$6,0,10*ROW('Water Data'!I13))),'Data Summary'!CI19="Yes"),OFFSET('Water Data'!$I$6,0,10*ROW('Water Data'!I13)),NA())</f>
        <v>#N/A</v>
      </c>
      <c r="U19" s="95" t="e">
        <f ca="true">+IF(AND(ISNUMBER(OFFSET('Water Data'!$I$9,0,10*ROW('Water Data'!I13))),'Data Summary'!CJ19="Yes"),OFFSET('Water Data'!$I$9,0,10*ROW('Water Data'!I13)),NA())</f>
        <v>#N/A</v>
      </c>
      <c r="V19" s="96" t="e">
        <f ca="true">+IF(AND(ISNUMBER(OFFSET('Sanitation Data'!$D$4,0,10*ROW('Sanitation Data'!D13))),'Data Summary'!CK19="Yes"),100-OFFSET('Sanitation Data'!$D$4,0,10*ROW('Sanitation Data'!D13)),NA())</f>
        <v>#N/A</v>
      </c>
      <c r="W19" s="96" t="e">
        <f ca="true">+IF(AND(ISNUMBER(OFFSET('Sanitation Data'!$D$6,0,10*ROW('Sanitation Data'!D13))),'Data Summary'!CL19="Yes"),OFFSET('Sanitation Data'!$D$6,0,10*ROW('Sanitation Data'!D13)),NA())</f>
        <v>#N/A</v>
      </c>
      <c r="X19" s="96" t="e">
        <f ca="true">+IF(AND(ISNUMBER(OFFSET('Sanitation Data'!$D$10,0,10*ROW('Sanitation Data'!D13))),'Data Summary'!CM19="Yes"),OFFSET('Sanitation Data'!$D$10,0,10*ROW('Sanitation Data'!D13)),NA())</f>
        <v>#N/A</v>
      </c>
      <c r="Y19" s="96" t="e">
        <f ca="true">+IF(AND(ISNUMBER(OFFSET('Sanitation Data'!$D$11,0,10*ROW('Sanitation Data'!D13))),'Data Summary'!CN19="Yes"),OFFSET('Sanitation Data'!$D$11,0,10*ROW('Sanitation Data'!D13)),NA())</f>
        <v>#N/A</v>
      </c>
      <c r="Z19" s="96" t="e">
        <f ca="true">+IF(AND(ISNUMBER(OFFSET('Sanitation Data'!$D$12,0,10*ROW('Sanitation Data'!D13))),'Data Summary'!CO19="Yes"),OFFSET('Sanitation Data'!$D$12,0,10*ROW('Sanitation Data'!D13)),NA())</f>
        <v>#N/A</v>
      </c>
      <c r="AA19" s="96" t="e">
        <f ca="true">+IF(AND(ISNUMBER(OFFSET('Sanitation Data'!$E$4,0,10*ROW('Sanitation Data'!E13))),'Data Summary'!CP19="Yes"),100-OFFSET('Sanitation Data'!$E$4,0,10*ROW('Sanitation Data'!E13)),NA())</f>
        <v>#N/A</v>
      </c>
      <c r="AB19" s="96" t="e">
        <f ca="true">+IF(AND(ISNUMBER(OFFSET('Sanitation Data'!$E$6,0,10*ROW('Sanitation Data'!E13))),'Data Summary'!CQ19="Yes"),OFFSET('Sanitation Data'!$E$6,0,10*ROW('Sanitation Data'!E13)),NA())</f>
        <v>#N/A</v>
      </c>
      <c r="AC19" s="96" t="e">
        <f ca="true">+IF(AND(ISNUMBER(OFFSET('Sanitation Data'!$E$10,0,10*ROW('Sanitation Data'!E13))),'Data Summary'!CR19="Yes"),OFFSET('Sanitation Data'!$E$10,0,10*ROW('Sanitation Data'!E13)),NA())</f>
        <v>#N/A</v>
      </c>
      <c r="AD19" s="96" t="e">
        <f ca="true">+IF(AND(ISNUMBER(OFFSET('Sanitation Data'!$E$11,0,10*ROW('Sanitation Data'!E13))),'Data Summary'!CS19="Yes"),OFFSET('Sanitation Data'!$E$11,0,10*ROW('Sanitation Data'!E13)),NA())</f>
        <v>#N/A</v>
      </c>
      <c r="AE19" s="96" t="e">
        <f ca="true">+IF(AND(ISNUMBER(OFFSET('Sanitation Data'!$E$12,0,10*ROW('Sanitation Data'!E13))),'Data Summary'!CT19="Yes"),OFFSET('Sanitation Data'!$E$12,0,10*ROW('Sanitation Data'!E13)),NA())</f>
        <v>#N/A</v>
      </c>
      <c r="AF19" s="96" t="e">
        <f ca="true">+IF(AND(ISNUMBER(OFFSET('Sanitation Data'!$F$4,0,10*ROW('Sanitation Data'!F13))),'Data Summary'!CU19="Yes"),100-OFFSET('Sanitation Data'!$F$4,0,10*ROW('Sanitation Data'!F13)),NA())</f>
        <v>#N/A</v>
      </c>
      <c r="AG19" s="96" t="e">
        <f ca="true">+IF(AND(ISNUMBER(OFFSET('Sanitation Data'!$F$6,0,10*ROW('Sanitation Data'!F13))),'Data Summary'!CV19="Yes"),OFFSET('Sanitation Data'!$F$6,0,10*ROW('Sanitation Data'!F13)),NA())</f>
        <v>#N/A</v>
      </c>
      <c r="AH19" s="96" t="e">
        <f ca="true">+IF(AND(ISNUMBER(OFFSET('Sanitation Data'!$F$10,0,10*ROW('Sanitation Data'!F13))),'Data Summary'!CW19="Yes"),OFFSET('Sanitation Data'!$F$10,0,10*ROW('Sanitation Data'!F13)),NA())</f>
        <v>#N/A</v>
      </c>
      <c r="AI19" s="96" t="e">
        <f ca="true">+IF(AND(ISNUMBER(OFFSET('Sanitation Data'!$F$11,0,10*ROW('Sanitation Data'!F13))),'Data Summary'!CX19="Yes"),OFFSET('Sanitation Data'!$F$11,0,10*ROW('Sanitation Data'!F13)),NA())</f>
        <v>#N/A</v>
      </c>
      <c r="AJ19" s="96" t="e">
        <f ca="true">+IF(AND(ISNUMBER(OFFSET('Sanitation Data'!$F$12,0,10*ROW('Sanitation Data'!F13))),'Data Summary'!CY19="Yes"),OFFSET('Sanitation Data'!$F$12,0,10*ROW('Sanitation Data'!F13)),NA())</f>
        <v>#N/A</v>
      </c>
      <c r="AK19" s="96" t="e">
        <f ca="true">+IF(AND(ISNUMBER(OFFSET('Sanitation Data'!$G$4,0,10*ROW('Sanitation Data'!G13))),'Data Summary'!CZ19="Yes"),100-OFFSET('Sanitation Data'!$G$4,0,10*ROW('Sanitation Data'!G13)),NA())</f>
        <v>#N/A</v>
      </c>
      <c r="AL19" s="96" t="e">
        <f ca="true">+IF(AND(ISNUMBER(OFFSET('Sanitation Data'!$G$6,0,10*ROW('Sanitation Data'!G13))),'Data Summary'!DA19="Yes"),OFFSET('Sanitation Data'!$G$6,0,10*ROW('Sanitation Data'!G13)),NA())</f>
        <v>#N/A</v>
      </c>
      <c r="AM19" s="96" t="e">
        <f ca="true">+IF(AND(ISNUMBER(OFFSET('Sanitation Data'!$G$10,0,10*ROW('Sanitation Data'!G13))),'Data Summary'!DB19="Yes"),OFFSET('Sanitation Data'!$G$10,0,10*ROW('Sanitation Data'!G13)),NA())</f>
        <v>#N/A</v>
      </c>
      <c r="AN19" s="96" t="e">
        <f ca="true">+IF(AND(ISNUMBER(OFFSET('Sanitation Data'!$G$11,0,10*ROW('Sanitation Data'!G13))),'Data Summary'!DC19="Yes"),OFFSET('Sanitation Data'!$G$11,0,10*ROW('Sanitation Data'!G13)),NA())</f>
        <v>#N/A</v>
      </c>
      <c r="AO19" s="96" t="e">
        <f ca="true">+IF(AND(ISNUMBER(OFFSET('Sanitation Data'!$G$12,0,10*ROW('Sanitation Data'!G13))),'Data Summary'!DD19="Yes"),OFFSET('Sanitation Data'!$G$12,0,10*ROW('Sanitation Data'!G13)),NA())</f>
        <v>#N/A</v>
      </c>
      <c r="AP19" s="96" t="e">
        <f ca="true">+IF(AND(ISNUMBER(OFFSET('Sanitation Data'!$H$4,0,10*ROW('Sanitation Data'!H13))),'Data Summary'!DE19="Yes"),100-OFFSET('Sanitation Data'!$H$4,0,10*ROW('Sanitation Data'!H13)),NA())</f>
        <v>#N/A</v>
      </c>
      <c r="AQ19" s="96" t="e">
        <f ca="true">+IF(AND(ISNUMBER(OFFSET('Sanitation Data'!$H$6,0,10*ROW('Sanitation Data'!H13))),'Data Summary'!DF19="Yes"),OFFSET('Sanitation Data'!$H$6,0,10*ROW('Sanitation Data'!H13)),NA())</f>
        <v>#N/A</v>
      </c>
      <c r="AR19" s="96" t="e">
        <f ca="true">+IF(AND(ISNUMBER(OFFSET('Sanitation Data'!$H$10,0,10*ROW('Sanitation Data'!H13))),'Data Summary'!DG19="Yes"),OFFSET('Sanitation Data'!$H$10,0,10*ROW('Sanitation Data'!H13)),NA())</f>
        <v>#N/A</v>
      </c>
      <c r="AS19" s="96" t="e">
        <f ca="true">+IF(AND(ISNUMBER(OFFSET('Sanitation Data'!$H$11,0,10*ROW('Sanitation Data'!H13))),'Data Summary'!DH19="Yes"),OFFSET('Sanitation Data'!$H$11,0,10*ROW('Sanitation Data'!H13)),NA())</f>
        <v>#N/A</v>
      </c>
      <c r="AT19" s="96" t="e">
        <f ca="true">+IF(AND(ISNUMBER(OFFSET('Sanitation Data'!$H$12,0,10*ROW('Sanitation Data'!H13))),'Data Summary'!DI19="Yes"),OFFSET('Sanitation Data'!$H$12,0,10*ROW('Sanitation Data'!H13)),NA())</f>
        <v>#N/A</v>
      </c>
      <c r="AU19" s="96" t="e">
        <f ca="true">+IF(AND(ISNUMBER(OFFSET('Sanitation Data'!$I$4,0,10*ROW('Sanitation Data'!I13))),'Data Summary'!DJ19="Yes"),100-OFFSET('Sanitation Data'!$I$4,0,10*ROW('Sanitation Data'!I13)),NA())</f>
        <v>#N/A</v>
      </c>
      <c r="AV19" s="96" t="e">
        <f ca="true">+IF(AND(ISNUMBER(OFFSET('Sanitation Data'!$I$6,0,10*ROW('Sanitation Data'!I13))),'Data Summary'!DK19="Yes"),OFFSET('Sanitation Data'!$I$6,0,10*ROW('Sanitation Data'!I13)),NA())</f>
        <v>#N/A</v>
      </c>
      <c r="AW19" s="96" t="e">
        <f ca="true">+IF(AND(ISNUMBER(OFFSET('Sanitation Data'!$I$10,0,10*ROW('Sanitation Data'!I13))),'Data Summary'!DL19="Yes"),OFFSET('Sanitation Data'!$I$10,0,10*ROW('Sanitation Data'!I13)),NA())</f>
        <v>#N/A</v>
      </c>
      <c r="AX19" s="96" t="e">
        <f ca="true">+IF(AND(ISNUMBER(OFFSET('Sanitation Data'!$I$11,0,10*ROW('Sanitation Data'!I13))),'Data Summary'!DM19="Yes"),OFFSET('Sanitation Data'!$I$11,0,10*ROW('Sanitation Data'!I13)),NA())</f>
        <v>#N/A</v>
      </c>
      <c r="AY19" s="96" t="e">
        <f ca="true">+IF(AND(ISNUMBER(OFFSET('Sanitation Data'!$I$12,0,10*ROW('Sanitation Data'!I13))),'Data Summary'!DN19="Yes"),OFFSET('Sanitation Data'!$I$12,0,10*ROW('Sanitation Data'!I13)),NA())</f>
        <v>#N/A</v>
      </c>
      <c r="AZ19" s="97" t="e">
        <f ca="true">+IF(AND(ISNUMBER(OFFSET('Hygiene Data'!$D$5,0,10*ROW('Hygiene Data'!D13))),'Data Summary'!DO19="Yes"),OFFSET('Hygiene Data'!$D$5,0,10*ROW('Hygiene Data'!D13)),NA())</f>
        <v>#N/A</v>
      </c>
      <c r="BA19" s="97" t="e">
        <f ca="true">+IF(AND(ISNUMBER(OFFSET('Hygiene Data'!$D$7,0,10*ROW('Hygiene Data'!D13))),'Data Summary'!DP19="Yes"),OFFSET('Hygiene Data'!$D$7,0,10*ROW('Hygiene Data'!D13)),NA())</f>
        <v>#N/A</v>
      </c>
      <c r="BB19" s="97" t="e">
        <f ca="true">+IF(AND(ISNUMBER(OFFSET('Hygiene Data'!$D$9,0,10*ROW('Hygiene Data'!D13))),'Data Summary'!DQ19="Yes"),OFFSET('Hygiene Data'!$D$9,0,10*ROW('Hygiene Data'!D13)),NA())</f>
        <v>#N/A</v>
      </c>
      <c r="BC19" s="97" t="e">
        <f ca="true">+IF(AND(ISNUMBER(OFFSET('Hygiene Data'!$E$5,0,10*ROW('Hygiene Data'!E13))),'Data Summary'!DR19="Yes"),OFFSET('Hygiene Data'!$E$5,0,10*ROW('Hygiene Data'!E13)),NA())</f>
        <v>#N/A</v>
      </c>
      <c r="BD19" s="97" t="e">
        <f ca="true">+IF(AND(ISNUMBER(OFFSET('Hygiene Data'!$E$7,0,10*ROW('Hygiene Data'!E13))),'Data Summary'!DS19="Yes"),OFFSET('Hygiene Data'!$E$7,0,10*ROW('Hygiene Data'!E13)),NA())</f>
        <v>#N/A</v>
      </c>
      <c r="BE19" s="97" t="e">
        <f ca="true">+IF(AND(ISNUMBER(OFFSET('Hygiene Data'!$E$9,0,10*ROW('Hygiene Data'!E13))),'Data Summary'!DT19="Yes"),OFFSET('Hygiene Data'!$E$9,0,10*ROW('Hygiene Data'!E13)),NA())</f>
        <v>#N/A</v>
      </c>
      <c r="BF19" s="97" t="e">
        <f ca="true">+IF(AND(ISNUMBER(OFFSET('Hygiene Data'!$F$5,0,10*ROW('Hygiene Data'!F13))),'Data Summary'!DU19="Yes"),OFFSET('Hygiene Data'!$F$5,0,10*ROW('Hygiene Data'!F13)),NA())</f>
        <v>#N/A</v>
      </c>
      <c r="BG19" s="97" t="e">
        <f ca="true">+IF(AND(ISNUMBER(OFFSET('Hygiene Data'!$F$7,0,10*ROW('Hygiene Data'!F13))),'Data Summary'!DV19="Yes"),OFFSET('Hygiene Data'!$F$7,0,10*ROW('Hygiene Data'!F13)),NA())</f>
        <v>#N/A</v>
      </c>
      <c r="BH19" s="97" t="e">
        <f ca="true">+IF(AND(ISNUMBER(OFFSET('Hygiene Data'!$F$9,0,10*ROW('Hygiene Data'!F13))),'Data Summary'!DW19="Yes"),OFFSET('Hygiene Data'!$F$9,0,10*ROW('Hygiene Data'!F13)),NA())</f>
        <v>#N/A</v>
      </c>
      <c r="BI19" s="97" t="e">
        <f ca="true">+IF(AND(ISNUMBER(OFFSET('Hygiene Data'!$G$5,0,10*ROW('Hygiene Data'!G13))),'Data Summary'!DX19="Yes"),OFFSET('Hygiene Data'!$G$5,0,10*ROW('Hygiene Data'!G13)),NA())</f>
        <v>#N/A</v>
      </c>
      <c r="BJ19" s="97" t="e">
        <f ca="true">+IF(AND(ISNUMBER(OFFSET('Hygiene Data'!$G$7,0,10*ROW('Hygiene Data'!G13))),'Data Summary'!DY19="Yes"),OFFSET('Hygiene Data'!$G$7,0,10*ROW('Hygiene Data'!G13)),NA())</f>
        <v>#N/A</v>
      </c>
      <c r="BK19" s="97" t="e">
        <f ca="true">+IF(AND(ISNUMBER(OFFSET('Hygiene Data'!$G$9,0,10*ROW('Hygiene Data'!G13))),'Data Summary'!DZ19="Yes"),OFFSET('Hygiene Data'!$G$9,0,10*ROW('Hygiene Data'!G13)),NA())</f>
        <v>#N/A</v>
      </c>
      <c r="BL19" s="97" t="e">
        <f ca="true">+IF(AND(ISNUMBER(OFFSET('Hygiene Data'!$H$5,0,10*ROW('Hygiene Data'!H13))),'Data Summary'!EA19="Yes"),OFFSET('Hygiene Data'!$H$5,0,10*ROW('Hygiene Data'!H13)),NA())</f>
        <v>#N/A</v>
      </c>
      <c r="BM19" s="97" t="e">
        <f ca="true">+IF(AND(ISNUMBER(OFFSET('Hygiene Data'!$H$7,0,10*ROW('Hygiene Data'!H13))),'Data Summary'!EB19="Yes"),OFFSET('Hygiene Data'!$H$7,0,10*ROW('Hygiene Data'!H13)),NA())</f>
        <v>#N/A</v>
      </c>
      <c r="BN19" s="97" t="e">
        <f ca="true">+IF(AND(ISNUMBER(OFFSET('Hygiene Data'!$H$9,0,10*ROW('Hygiene Data'!H13))),'Data Summary'!EC19="Yes"),OFFSET('Hygiene Data'!$H$9,0,10*ROW('Hygiene Data'!H13)),NA())</f>
        <v>#N/A</v>
      </c>
      <c r="BO19" s="97" t="e">
        <f ca="true">+IF(AND(ISNUMBER(OFFSET('Hygiene Data'!$I$5,0,10*ROW('Hygiene Data'!I13))),'Data Summary'!ED19="Yes"),OFFSET('Hygiene Data'!$I$5,0,10*ROW('Hygiene Data'!I13)),NA())</f>
        <v>#N/A</v>
      </c>
      <c r="BP19" s="97" t="e">
        <f ca="true">+IF(AND(ISNUMBER(OFFSET('Hygiene Data'!$I$7,0,10*ROW('Hygiene Data'!I13))),'Data Summary'!EE19="Yes"),OFFSET('Hygiene Data'!$I$7,0,10*ROW('Hygiene Data'!I13)),NA())</f>
        <v>#N/A</v>
      </c>
      <c r="BQ19" s="97" t="e">
        <f ca="true">+IF(AND(ISNUMBER(OFFSET('Hygiene Data'!$I$9,0,10*ROW('Hygiene Data'!I13))),'Data Summary'!EF19="Yes"),OFFSET('Hygiene Data'!$I$9,0,10*ROW('Hygiene Data'!I13)),NA())</f>
        <v>#N/A</v>
      </c>
    </row>
    <row xmlns:x14ac="http://schemas.microsoft.com/office/spreadsheetml/2009/9/ac" r="20" x14ac:dyDescent="0.2">
      <c r="A20" s="336" t="e">
        <f ca="true">+RIGHT('Data Summary'!A20,LEN('Data Summary'!A20)-9)</f>
        <v>#VALUE!</v>
      </c>
      <c r="B20" s="36" t="str">
        <f ca="true">+IF(ISTEXT('Data Summary'!B20),'Data Summary'!B20,"")</f>
        <v/>
      </c>
      <c r="C20" s="335" t="e">
        <f ca="true">+VALUE('Data Summary'!C20)</f>
        <v>#VALUE!</v>
      </c>
      <c r="D20" s="95" t="e">
        <f ca="true">+IF(AND(ISNUMBER(OFFSET('Water Data'!$D$4,0,10*ROW('Water Data'!D14))),'Data Summary'!BS20="Yes"),100-OFFSET('Water Data'!$D$4,0,10*ROW('Water Data'!D14)),NA())</f>
        <v>#N/A</v>
      </c>
      <c r="E20" s="95" t="e">
        <f ca="true">+IF(AND(ISNUMBER(OFFSET('Water Data'!$D$6,0,10*ROW('Water Data'!D14))),'Data Summary'!BT20="Yes"),OFFSET('Water Data'!$D$6,0,10*ROW('Water Data'!D14)),NA())</f>
        <v>#N/A</v>
      </c>
      <c r="F20" s="95" t="e">
        <f ca="true">+IF(AND(ISNUMBER(OFFSET('Water Data'!$D$9,0,10*ROW('Water Data'!D14))),'Data Summary'!BU20="Yes"),OFFSET('Water Data'!$D$9,0,10*ROW('Water Data'!D14)),NA())</f>
        <v>#N/A</v>
      </c>
      <c r="G20" s="95" t="e">
        <f ca="true">+IF(AND(ISNUMBER(OFFSET('Water Data'!$E$4,0,10*ROW('Water Data'!E14))),'Data Summary'!BV20="Yes"),100-OFFSET('Water Data'!$E$4,0,10*ROW('Water Data'!E14)),NA())</f>
        <v>#N/A</v>
      </c>
      <c r="H20" s="95" t="e">
        <f ca="true">+IF(AND(ISNUMBER(OFFSET('Water Data'!$E$6,0,10*ROW('Water Data'!E14))),'Data Summary'!BW20="Yes"),OFFSET('Water Data'!$E$6,0,10*ROW('Water Data'!E14)),NA())</f>
        <v>#N/A</v>
      </c>
      <c r="I20" s="95" t="e">
        <f ca="true">+IF(AND(ISNUMBER(OFFSET('Water Data'!$E$9,0,10*ROW('Water Data'!E14))),'Data Summary'!BX20="Yes"),OFFSET('Water Data'!$E$9,0,10*ROW('Water Data'!E14)),NA())</f>
        <v>#N/A</v>
      </c>
      <c r="J20" s="95" t="e">
        <f ca="true">+IF(AND(ISNUMBER(OFFSET('Water Data'!$F$4,0,10*ROW('Water Data'!F14))),'Data Summary'!BY20="Yes"),100-OFFSET('Water Data'!$F$4,0,10*ROW('Water Data'!F14)),NA())</f>
        <v>#N/A</v>
      </c>
      <c r="K20" s="95" t="e">
        <f ca="true">+IF(AND(ISNUMBER(OFFSET('Water Data'!$F$6,0,10*ROW('Water Data'!F14))),'Data Summary'!BZ20="Yes"),OFFSET('Water Data'!$F$6,0,10*ROW('Water Data'!F14)),NA())</f>
        <v>#N/A</v>
      </c>
      <c r="L20" s="95" t="e">
        <f ca="true">+IF(AND(ISNUMBER(OFFSET('Water Data'!$F$9,0,10*ROW('Water Data'!F14))),'Data Summary'!CA20="Yes"),OFFSET('Water Data'!$F$9,0,10*ROW('Water Data'!F14)),NA())</f>
        <v>#N/A</v>
      </c>
      <c r="M20" s="95" t="e">
        <f ca="true">+IF(AND(ISNUMBER(OFFSET('Water Data'!$G$4,0,10*ROW('Water Data'!G14))),'Data Summary'!CB20="Yes"),100-OFFSET('Water Data'!$G$4,0,10*ROW('Water Data'!G14)),NA())</f>
        <v>#N/A</v>
      </c>
      <c r="N20" s="95" t="e">
        <f ca="true">+IF(AND(ISNUMBER(OFFSET('Water Data'!$G$6,0,10*ROW('Water Data'!G14))),'Data Summary'!CC20="Yes"),OFFSET('Water Data'!$G$6,0,10*ROW('Water Data'!G14)),NA())</f>
        <v>#N/A</v>
      </c>
      <c r="O20" s="95" t="e">
        <f ca="true">+IF(AND(ISNUMBER(OFFSET('Water Data'!$G$9,0,10*ROW('Water Data'!G14))),'Data Summary'!CD20="Yes"),OFFSET('Water Data'!$G$9,0,10*ROW('Water Data'!G14)),NA())</f>
        <v>#N/A</v>
      </c>
      <c r="P20" s="95" t="e">
        <f ca="true">+IF(AND(ISNUMBER(OFFSET('Water Data'!$H$4,0,10*ROW('Water Data'!H14))),'Data Summary'!CE20="Yes"),100-OFFSET('Water Data'!$H$4,0,10*ROW('Water Data'!H14)),NA())</f>
        <v>#N/A</v>
      </c>
      <c r="Q20" s="95" t="e">
        <f ca="true">+IF(AND(ISNUMBER(OFFSET('Water Data'!$H$6,0,10*ROW('Water Data'!H14))),'Data Summary'!CF20="Yes"),OFFSET('Water Data'!$H$6,0,10*ROW('Water Data'!H14)),NA())</f>
        <v>#N/A</v>
      </c>
      <c r="R20" s="95" t="e">
        <f ca="true">+IF(AND(ISNUMBER(OFFSET('Water Data'!$H$9,0,10*ROW('Water Data'!H14))),'Data Summary'!CG20="Yes"),OFFSET('Water Data'!$H$9,0,10*ROW('Water Data'!H14)),NA())</f>
        <v>#N/A</v>
      </c>
      <c r="S20" s="95" t="e">
        <f ca="true">+IF(AND(ISNUMBER(OFFSET('Water Data'!$I$4,0,10*ROW('Water Data'!I14))),'Data Summary'!CH20="Yes"),100-OFFSET('Water Data'!$I$4,0,10*ROW('Water Data'!I14)),NA())</f>
        <v>#N/A</v>
      </c>
      <c r="T20" s="95" t="e">
        <f ca="true">+IF(AND(ISNUMBER(OFFSET('Water Data'!$I$6,0,10*ROW('Water Data'!I14))),'Data Summary'!CI20="Yes"),OFFSET('Water Data'!$I$6,0,10*ROW('Water Data'!I14)),NA())</f>
        <v>#N/A</v>
      </c>
      <c r="U20" s="95" t="e">
        <f ca="true">+IF(AND(ISNUMBER(OFFSET('Water Data'!$I$9,0,10*ROW('Water Data'!I14))),'Data Summary'!CJ20="Yes"),OFFSET('Water Data'!$I$9,0,10*ROW('Water Data'!I14)),NA())</f>
        <v>#N/A</v>
      </c>
      <c r="V20" s="96" t="e">
        <f ca="true">+IF(AND(ISNUMBER(OFFSET('Sanitation Data'!$D$4,0,10*ROW('Sanitation Data'!D14))),'Data Summary'!CK20="Yes"),100-OFFSET('Sanitation Data'!$D$4,0,10*ROW('Sanitation Data'!D14)),NA())</f>
        <v>#N/A</v>
      </c>
      <c r="W20" s="96" t="e">
        <f ca="true">+IF(AND(ISNUMBER(OFFSET('Sanitation Data'!$D$6,0,10*ROW('Sanitation Data'!D14))),'Data Summary'!CL20="Yes"),OFFSET('Sanitation Data'!$D$6,0,10*ROW('Sanitation Data'!D14)),NA())</f>
        <v>#N/A</v>
      </c>
      <c r="X20" s="96" t="e">
        <f ca="true">+IF(AND(ISNUMBER(OFFSET('Sanitation Data'!$D$10,0,10*ROW('Sanitation Data'!D14))),'Data Summary'!CM20="Yes"),OFFSET('Sanitation Data'!$D$10,0,10*ROW('Sanitation Data'!D14)),NA())</f>
        <v>#N/A</v>
      </c>
      <c r="Y20" s="96" t="e">
        <f ca="true">+IF(AND(ISNUMBER(OFFSET('Sanitation Data'!$D$11,0,10*ROW('Sanitation Data'!D14))),'Data Summary'!CN20="Yes"),OFFSET('Sanitation Data'!$D$11,0,10*ROW('Sanitation Data'!D14)),NA())</f>
        <v>#N/A</v>
      </c>
      <c r="Z20" s="96" t="e">
        <f ca="true">+IF(AND(ISNUMBER(OFFSET('Sanitation Data'!$D$12,0,10*ROW('Sanitation Data'!D14))),'Data Summary'!CO20="Yes"),OFFSET('Sanitation Data'!$D$12,0,10*ROW('Sanitation Data'!D14)),NA())</f>
        <v>#N/A</v>
      </c>
      <c r="AA20" s="96" t="e">
        <f ca="true">+IF(AND(ISNUMBER(OFFSET('Sanitation Data'!$E$4,0,10*ROW('Sanitation Data'!E14))),'Data Summary'!CP20="Yes"),100-OFFSET('Sanitation Data'!$E$4,0,10*ROW('Sanitation Data'!E14)),NA())</f>
        <v>#N/A</v>
      </c>
      <c r="AB20" s="96" t="e">
        <f ca="true">+IF(AND(ISNUMBER(OFFSET('Sanitation Data'!$E$6,0,10*ROW('Sanitation Data'!E14))),'Data Summary'!CQ20="Yes"),OFFSET('Sanitation Data'!$E$6,0,10*ROW('Sanitation Data'!E14)),NA())</f>
        <v>#N/A</v>
      </c>
      <c r="AC20" s="96" t="e">
        <f ca="true">+IF(AND(ISNUMBER(OFFSET('Sanitation Data'!$E$10,0,10*ROW('Sanitation Data'!E14))),'Data Summary'!CR20="Yes"),OFFSET('Sanitation Data'!$E$10,0,10*ROW('Sanitation Data'!E14)),NA())</f>
        <v>#N/A</v>
      </c>
      <c r="AD20" s="96" t="e">
        <f ca="true">+IF(AND(ISNUMBER(OFFSET('Sanitation Data'!$E$11,0,10*ROW('Sanitation Data'!E14))),'Data Summary'!CS20="Yes"),OFFSET('Sanitation Data'!$E$11,0,10*ROW('Sanitation Data'!E14)),NA())</f>
        <v>#N/A</v>
      </c>
      <c r="AE20" s="96" t="e">
        <f ca="true">+IF(AND(ISNUMBER(OFFSET('Sanitation Data'!$E$12,0,10*ROW('Sanitation Data'!E14))),'Data Summary'!CT20="Yes"),OFFSET('Sanitation Data'!$E$12,0,10*ROW('Sanitation Data'!E14)),NA())</f>
        <v>#N/A</v>
      </c>
      <c r="AF20" s="96" t="e">
        <f ca="true">+IF(AND(ISNUMBER(OFFSET('Sanitation Data'!$F$4,0,10*ROW('Sanitation Data'!F14))),'Data Summary'!CU20="Yes"),100-OFFSET('Sanitation Data'!$F$4,0,10*ROW('Sanitation Data'!F14)),NA())</f>
        <v>#N/A</v>
      </c>
      <c r="AG20" s="96" t="e">
        <f ca="true">+IF(AND(ISNUMBER(OFFSET('Sanitation Data'!$F$6,0,10*ROW('Sanitation Data'!F14))),'Data Summary'!CV20="Yes"),OFFSET('Sanitation Data'!$F$6,0,10*ROW('Sanitation Data'!F14)),NA())</f>
        <v>#N/A</v>
      </c>
      <c r="AH20" s="96" t="e">
        <f ca="true">+IF(AND(ISNUMBER(OFFSET('Sanitation Data'!$F$10,0,10*ROW('Sanitation Data'!F14))),'Data Summary'!CW20="Yes"),OFFSET('Sanitation Data'!$F$10,0,10*ROW('Sanitation Data'!F14)),NA())</f>
        <v>#N/A</v>
      </c>
      <c r="AI20" s="96" t="e">
        <f ca="true">+IF(AND(ISNUMBER(OFFSET('Sanitation Data'!$F$11,0,10*ROW('Sanitation Data'!F14))),'Data Summary'!CX20="Yes"),OFFSET('Sanitation Data'!$F$11,0,10*ROW('Sanitation Data'!F14)),NA())</f>
        <v>#N/A</v>
      </c>
      <c r="AJ20" s="96" t="e">
        <f ca="true">+IF(AND(ISNUMBER(OFFSET('Sanitation Data'!$F$12,0,10*ROW('Sanitation Data'!F14))),'Data Summary'!CY20="Yes"),OFFSET('Sanitation Data'!$F$12,0,10*ROW('Sanitation Data'!F14)),NA())</f>
        <v>#N/A</v>
      </c>
      <c r="AK20" s="96" t="e">
        <f ca="true">+IF(AND(ISNUMBER(OFFSET('Sanitation Data'!$G$4,0,10*ROW('Sanitation Data'!G14))),'Data Summary'!CZ20="Yes"),100-OFFSET('Sanitation Data'!$G$4,0,10*ROW('Sanitation Data'!G14)),NA())</f>
        <v>#N/A</v>
      </c>
      <c r="AL20" s="96" t="e">
        <f ca="true">+IF(AND(ISNUMBER(OFFSET('Sanitation Data'!$G$6,0,10*ROW('Sanitation Data'!G14))),'Data Summary'!DA20="Yes"),OFFSET('Sanitation Data'!$G$6,0,10*ROW('Sanitation Data'!G14)),NA())</f>
        <v>#N/A</v>
      </c>
      <c r="AM20" s="96" t="e">
        <f ca="true">+IF(AND(ISNUMBER(OFFSET('Sanitation Data'!$G$10,0,10*ROW('Sanitation Data'!G14))),'Data Summary'!DB20="Yes"),OFFSET('Sanitation Data'!$G$10,0,10*ROW('Sanitation Data'!G14)),NA())</f>
        <v>#N/A</v>
      </c>
      <c r="AN20" s="96" t="e">
        <f ca="true">+IF(AND(ISNUMBER(OFFSET('Sanitation Data'!$G$11,0,10*ROW('Sanitation Data'!G14))),'Data Summary'!DC20="Yes"),OFFSET('Sanitation Data'!$G$11,0,10*ROW('Sanitation Data'!G14)),NA())</f>
        <v>#N/A</v>
      </c>
      <c r="AO20" s="96" t="e">
        <f ca="true">+IF(AND(ISNUMBER(OFFSET('Sanitation Data'!$G$12,0,10*ROW('Sanitation Data'!G14))),'Data Summary'!DD20="Yes"),OFFSET('Sanitation Data'!$G$12,0,10*ROW('Sanitation Data'!G14)),NA())</f>
        <v>#N/A</v>
      </c>
      <c r="AP20" s="96" t="e">
        <f ca="true">+IF(AND(ISNUMBER(OFFSET('Sanitation Data'!$H$4,0,10*ROW('Sanitation Data'!H14))),'Data Summary'!DE20="Yes"),100-OFFSET('Sanitation Data'!$H$4,0,10*ROW('Sanitation Data'!H14)),NA())</f>
        <v>#N/A</v>
      </c>
      <c r="AQ20" s="96" t="e">
        <f ca="true">+IF(AND(ISNUMBER(OFFSET('Sanitation Data'!$H$6,0,10*ROW('Sanitation Data'!H14))),'Data Summary'!DF20="Yes"),OFFSET('Sanitation Data'!$H$6,0,10*ROW('Sanitation Data'!H14)),NA())</f>
        <v>#N/A</v>
      </c>
      <c r="AR20" s="96" t="e">
        <f ca="true">+IF(AND(ISNUMBER(OFFSET('Sanitation Data'!$H$10,0,10*ROW('Sanitation Data'!H14))),'Data Summary'!DG20="Yes"),OFFSET('Sanitation Data'!$H$10,0,10*ROW('Sanitation Data'!H14)),NA())</f>
        <v>#N/A</v>
      </c>
      <c r="AS20" s="96" t="e">
        <f ca="true">+IF(AND(ISNUMBER(OFFSET('Sanitation Data'!$H$11,0,10*ROW('Sanitation Data'!H14))),'Data Summary'!DH20="Yes"),OFFSET('Sanitation Data'!$H$11,0,10*ROW('Sanitation Data'!H14)),NA())</f>
        <v>#N/A</v>
      </c>
      <c r="AT20" s="96" t="e">
        <f ca="true">+IF(AND(ISNUMBER(OFFSET('Sanitation Data'!$H$12,0,10*ROW('Sanitation Data'!H14))),'Data Summary'!DI20="Yes"),OFFSET('Sanitation Data'!$H$12,0,10*ROW('Sanitation Data'!H14)),NA())</f>
        <v>#N/A</v>
      </c>
      <c r="AU20" s="96" t="e">
        <f ca="true">+IF(AND(ISNUMBER(OFFSET('Sanitation Data'!$I$4,0,10*ROW('Sanitation Data'!I14))),'Data Summary'!DJ20="Yes"),100-OFFSET('Sanitation Data'!$I$4,0,10*ROW('Sanitation Data'!I14)),NA())</f>
        <v>#N/A</v>
      </c>
      <c r="AV20" s="96" t="e">
        <f ca="true">+IF(AND(ISNUMBER(OFFSET('Sanitation Data'!$I$6,0,10*ROW('Sanitation Data'!I14))),'Data Summary'!DK20="Yes"),OFFSET('Sanitation Data'!$I$6,0,10*ROW('Sanitation Data'!I14)),NA())</f>
        <v>#N/A</v>
      </c>
      <c r="AW20" s="96" t="e">
        <f ca="true">+IF(AND(ISNUMBER(OFFSET('Sanitation Data'!$I$10,0,10*ROW('Sanitation Data'!I14))),'Data Summary'!DL20="Yes"),OFFSET('Sanitation Data'!$I$10,0,10*ROW('Sanitation Data'!I14)),NA())</f>
        <v>#N/A</v>
      </c>
      <c r="AX20" s="96" t="e">
        <f ca="true">+IF(AND(ISNUMBER(OFFSET('Sanitation Data'!$I$11,0,10*ROW('Sanitation Data'!I14))),'Data Summary'!DM20="Yes"),OFFSET('Sanitation Data'!$I$11,0,10*ROW('Sanitation Data'!I14)),NA())</f>
        <v>#N/A</v>
      </c>
      <c r="AY20" s="96" t="e">
        <f ca="true">+IF(AND(ISNUMBER(OFFSET('Sanitation Data'!$I$12,0,10*ROW('Sanitation Data'!I14))),'Data Summary'!DN20="Yes"),OFFSET('Sanitation Data'!$I$12,0,10*ROW('Sanitation Data'!I14)),NA())</f>
        <v>#N/A</v>
      </c>
      <c r="AZ20" s="97" t="e">
        <f ca="true">+IF(AND(ISNUMBER(OFFSET('Hygiene Data'!$D$5,0,10*ROW('Hygiene Data'!D14))),'Data Summary'!DO20="Yes"),OFFSET('Hygiene Data'!$D$5,0,10*ROW('Hygiene Data'!D14)),NA())</f>
        <v>#N/A</v>
      </c>
      <c r="BA20" s="97" t="e">
        <f ca="true">+IF(AND(ISNUMBER(OFFSET('Hygiene Data'!$D$7,0,10*ROW('Hygiene Data'!D14))),'Data Summary'!DP20="Yes"),OFFSET('Hygiene Data'!$D$7,0,10*ROW('Hygiene Data'!D14)),NA())</f>
        <v>#N/A</v>
      </c>
      <c r="BB20" s="97" t="e">
        <f ca="true">+IF(AND(ISNUMBER(OFFSET('Hygiene Data'!$D$9,0,10*ROW('Hygiene Data'!D14))),'Data Summary'!DQ20="Yes"),OFFSET('Hygiene Data'!$D$9,0,10*ROW('Hygiene Data'!D14)),NA())</f>
        <v>#N/A</v>
      </c>
      <c r="BC20" s="97" t="e">
        <f ca="true">+IF(AND(ISNUMBER(OFFSET('Hygiene Data'!$E$5,0,10*ROW('Hygiene Data'!E14))),'Data Summary'!DR20="Yes"),OFFSET('Hygiene Data'!$E$5,0,10*ROW('Hygiene Data'!E14)),NA())</f>
        <v>#N/A</v>
      </c>
      <c r="BD20" s="97" t="e">
        <f ca="true">+IF(AND(ISNUMBER(OFFSET('Hygiene Data'!$E$7,0,10*ROW('Hygiene Data'!E14))),'Data Summary'!DS20="Yes"),OFFSET('Hygiene Data'!$E$7,0,10*ROW('Hygiene Data'!E14)),NA())</f>
        <v>#N/A</v>
      </c>
      <c r="BE20" s="97" t="e">
        <f ca="true">+IF(AND(ISNUMBER(OFFSET('Hygiene Data'!$E$9,0,10*ROW('Hygiene Data'!E14))),'Data Summary'!DT20="Yes"),OFFSET('Hygiene Data'!$E$9,0,10*ROW('Hygiene Data'!E14)),NA())</f>
        <v>#N/A</v>
      </c>
      <c r="BF20" s="97" t="e">
        <f ca="true">+IF(AND(ISNUMBER(OFFSET('Hygiene Data'!$F$5,0,10*ROW('Hygiene Data'!F14))),'Data Summary'!DU20="Yes"),OFFSET('Hygiene Data'!$F$5,0,10*ROW('Hygiene Data'!F14)),NA())</f>
        <v>#N/A</v>
      </c>
      <c r="BG20" s="97" t="e">
        <f ca="true">+IF(AND(ISNUMBER(OFFSET('Hygiene Data'!$F$7,0,10*ROW('Hygiene Data'!F14))),'Data Summary'!DV20="Yes"),OFFSET('Hygiene Data'!$F$7,0,10*ROW('Hygiene Data'!F14)),NA())</f>
        <v>#N/A</v>
      </c>
      <c r="BH20" s="97" t="e">
        <f ca="true">+IF(AND(ISNUMBER(OFFSET('Hygiene Data'!$F$9,0,10*ROW('Hygiene Data'!F14))),'Data Summary'!DW20="Yes"),OFFSET('Hygiene Data'!$F$9,0,10*ROW('Hygiene Data'!F14)),NA())</f>
        <v>#N/A</v>
      </c>
      <c r="BI20" s="97" t="e">
        <f ca="true">+IF(AND(ISNUMBER(OFFSET('Hygiene Data'!$G$5,0,10*ROW('Hygiene Data'!G14))),'Data Summary'!DX20="Yes"),OFFSET('Hygiene Data'!$G$5,0,10*ROW('Hygiene Data'!G14)),NA())</f>
        <v>#N/A</v>
      </c>
      <c r="BJ20" s="97" t="e">
        <f ca="true">+IF(AND(ISNUMBER(OFFSET('Hygiene Data'!$G$7,0,10*ROW('Hygiene Data'!G14))),'Data Summary'!DY20="Yes"),OFFSET('Hygiene Data'!$G$7,0,10*ROW('Hygiene Data'!G14)),NA())</f>
        <v>#N/A</v>
      </c>
      <c r="BK20" s="97" t="e">
        <f ca="true">+IF(AND(ISNUMBER(OFFSET('Hygiene Data'!$G$9,0,10*ROW('Hygiene Data'!G14))),'Data Summary'!DZ20="Yes"),OFFSET('Hygiene Data'!$G$9,0,10*ROW('Hygiene Data'!G14)),NA())</f>
        <v>#N/A</v>
      </c>
      <c r="BL20" s="97" t="e">
        <f ca="true">+IF(AND(ISNUMBER(OFFSET('Hygiene Data'!$H$5,0,10*ROW('Hygiene Data'!H14))),'Data Summary'!EA20="Yes"),OFFSET('Hygiene Data'!$H$5,0,10*ROW('Hygiene Data'!H14)),NA())</f>
        <v>#N/A</v>
      </c>
      <c r="BM20" s="97" t="e">
        <f ca="true">+IF(AND(ISNUMBER(OFFSET('Hygiene Data'!$H$7,0,10*ROW('Hygiene Data'!H14))),'Data Summary'!EB20="Yes"),OFFSET('Hygiene Data'!$H$7,0,10*ROW('Hygiene Data'!H14)),NA())</f>
        <v>#N/A</v>
      </c>
      <c r="BN20" s="97" t="e">
        <f ca="true">+IF(AND(ISNUMBER(OFFSET('Hygiene Data'!$H$9,0,10*ROW('Hygiene Data'!H14))),'Data Summary'!EC20="Yes"),OFFSET('Hygiene Data'!$H$9,0,10*ROW('Hygiene Data'!H14)),NA())</f>
        <v>#N/A</v>
      </c>
      <c r="BO20" s="97" t="e">
        <f ca="true">+IF(AND(ISNUMBER(OFFSET('Hygiene Data'!$I$5,0,10*ROW('Hygiene Data'!I14))),'Data Summary'!ED20="Yes"),OFFSET('Hygiene Data'!$I$5,0,10*ROW('Hygiene Data'!I14)),NA())</f>
        <v>#N/A</v>
      </c>
      <c r="BP20" s="97" t="e">
        <f ca="true">+IF(AND(ISNUMBER(OFFSET('Hygiene Data'!$I$7,0,10*ROW('Hygiene Data'!I14))),'Data Summary'!EE20="Yes"),OFFSET('Hygiene Data'!$I$7,0,10*ROW('Hygiene Data'!I14)),NA())</f>
        <v>#N/A</v>
      </c>
      <c r="BQ20" s="97" t="e">
        <f ca="true">+IF(AND(ISNUMBER(OFFSET('Hygiene Data'!$I$9,0,10*ROW('Hygiene Data'!I14))),'Data Summary'!EF20="Yes"),OFFSET('Hygiene Data'!$I$9,0,10*ROW('Hygiene Data'!I14)),NA())</f>
        <v>#N/A</v>
      </c>
    </row>
    <row xmlns:x14ac="http://schemas.microsoft.com/office/spreadsheetml/2009/9/ac" r="21" x14ac:dyDescent="0.2">
      <c r="A21" s="336" t="e">
        <f ca="true">+RIGHT('Data Summary'!A21,LEN('Data Summary'!A21)-9)</f>
        <v>#VALUE!</v>
      </c>
      <c r="B21" s="36" t="str">
        <f ca="true">+IF(ISTEXT('Data Summary'!B21),'Data Summary'!B21,"")</f>
        <v/>
      </c>
      <c r="C21" s="335" t="e">
        <f ca="true">+VALUE('Data Summary'!C21)</f>
        <v>#VALUE!</v>
      </c>
      <c r="D21" s="95" t="e">
        <f ca="true">+IF(AND(ISNUMBER(OFFSET('Water Data'!$D$4,0,10*ROW('Water Data'!D15))),'Data Summary'!BS21="Yes"),100-OFFSET('Water Data'!$D$4,0,10*ROW('Water Data'!D15)),NA())</f>
        <v>#N/A</v>
      </c>
      <c r="E21" s="95" t="e">
        <f ca="true">+IF(AND(ISNUMBER(OFFSET('Water Data'!$D$6,0,10*ROW('Water Data'!D15))),'Data Summary'!BT21="Yes"),OFFSET('Water Data'!$D$6,0,10*ROW('Water Data'!D15)),NA())</f>
        <v>#N/A</v>
      </c>
      <c r="F21" s="95" t="e">
        <f ca="true">+IF(AND(ISNUMBER(OFFSET('Water Data'!$D$9,0,10*ROW('Water Data'!D15))),'Data Summary'!BU21="Yes"),OFFSET('Water Data'!$D$9,0,10*ROW('Water Data'!D15)),NA())</f>
        <v>#N/A</v>
      </c>
      <c r="G21" s="95" t="e">
        <f ca="true">+IF(AND(ISNUMBER(OFFSET('Water Data'!$E$4,0,10*ROW('Water Data'!E15))),'Data Summary'!BV21="Yes"),100-OFFSET('Water Data'!$E$4,0,10*ROW('Water Data'!E15)),NA())</f>
        <v>#N/A</v>
      </c>
      <c r="H21" s="95" t="e">
        <f ca="true">+IF(AND(ISNUMBER(OFFSET('Water Data'!$E$6,0,10*ROW('Water Data'!E15))),'Data Summary'!BW21="Yes"),OFFSET('Water Data'!$E$6,0,10*ROW('Water Data'!E15)),NA())</f>
        <v>#N/A</v>
      </c>
      <c r="I21" s="95" t="e">
        <f ca="true">+IF(AND(ISNUMBER(OFFSET('Water Data'!$E$9,0,10*ROW('Water Data'!E15))),'Data Summary'!BX21="Yes"),OFFSET('Water Data'!$E$9,0,10*ROW('Water Data'!E15)),NA())</f>
        <v>#N/A</v>
      </c>
      <c r="J21" s="95" t="e">
        <f ca="true">+IF(AND(ISNUMBER(OFFSET('Water Data'!$F$4,0,10*ROW('Water Data'!F15))),'Data Summary'!BY21="Yes"),100-OFFSET('Water Data'!$F$4,0,10*ROW('Water Data'!F15)),NA())</f>
        <v>#N/A</v>
      </c>
      <c r="K21" s="95" t="e">
        <f ca="true">+IF(AND(ISNUMBER(OFFSET('Water Data'!$F$6,0,10*ROW('Water Data'!F15))),'Data Summary'!BZ21="Yes"),OFFSET('Water Data'!$F$6,0,10*ROW('Water Data'!F15)),NA())</f>
        <v>#N/A</v>
      </c>
      <c r="L21" s="95" t="e">
        <f ca="true">+IF(AND(ISNUMBER(OFFSET('Water Data'!$F$9,0,10*ROW('Water Data'!F15))),'Data Summary'!CA21="Yes"),OFFSET('Water Data'!$F$9,0,10*ROW('Water Data'!F15)),NA())</f>
        <v>#N/A</v>
      </c>
      <c r="M21" s="95" t="e">
        <f ca="true">+IF(AND(ISNUMBER(OFFSET('Water Data'!$G$4,0,10*ROW('Water Data'!G15))),'Data Summary'!CB21="Yes"),100-OFFSET('Water Data'!$G$4,0,10*ROW('Water Data'!G15)),NA())</f>
        <v>#N/A</v>
      </c>
      <c r="N21" s="95" t="e">
        <f ca="true">+IF(AND(ISNUMBER(OFFSET('Water Data'!$G$6,0,10*ROW('Water Data'!G15))),'Data Summary'!CC21="Yes"),OFFSET('Water Data'!$G$6,0,10*ROW('Water Data'!G15)),NA())</f>
        <v>#N/A</v>
      </c>
      <c r="O21" s="95" t="e">
        <f ca="true">+IF(AND(ISNUMBER(OFFSET('Water Data'!$G$9,0,10*ROW('Water Data'!G15))),'Data Summary'!CD21="Yes"),OFFSET('Water Data'!$G$9,0,10*ROW('Water Data'!G15)),NA())</f>
        <v>#N/A</v>
      </c>
      <c r="P21" s="95" t="e">
        <f ca="true">+IF(AND(ISNUMBER(OFFSET('Water Data'!$H$4,0,10*ROW('Water Data'!H15))),'Data Summary'!CE21="Yes"),100-OFFSET('Water Data'!$H$4,0,10*ROW('Water Data'!H15)),NA())</f>
        <v>#N/A</v>
      </c>
      <c r="Q21" s="95" t="e">
        <f ca="true">+IF(AND(ISNUMBER(OFFSET('Water Data'!$H$6,0,10*ROW('Water Data'!H15))),'Data Summary'!CF21="Yes"),OFFSET('Water Data'!$H$6,0,10*ROW('Water Data'!H15)),NA())</f>
        <v>#N/A</v>
      </c>
      <c r="R21" s="95" t="e">
        <f ca="true">+IF(AND(ISNUMBER(OFFSET('Water Data'!$H$9,0,10*ROW('Water Data'!H15))),'Data Summary'!CG21="Yes"),OFFSET('Water Data'!$H$9,0,10*ROW('Water Data'!H15)),NA())</f>
        <v>#N/A</v>
      </c>
      <c r="S21" s="95" t="e">
        <f ca="true">+IF(AND(ISNUMBER(OFFSET('Water Data'!$I$4,0,10*ROW('Water Data'!I15))),'Data Summary'!CH21="Yes"),100-OFFSET('Water Data'!$I$4,0,10*ROW('Water Data'!I15)),NA())</f>
        <v>#N/A</v>
      </c>
      <c r="T21" s="95" t="e">
        <f ca="true">+IF(AND(ISNUMBER(OFFSET('Water Data'!$I$6,0,10*ROW('Water Data'!I15))),'Data Summary'!CI21="Yes"),OFFSET('Water Data'!$I$6,0,10*ROW('Water Data'!I15)),NA())</f>
        <v>#N/A</v>
      </c>
      <c r="U21" s="95" t="e">
        <f ca="true">+IF(AND(ISNUMBER(OFFSET('Water Data'!$I$9,0,10*ROW('Water Data'!I15))),'Data Summary'!CJ21="Yes"),OFFSET('Water Data'!$I$9,0,10*ROW('Water Data'!I15)),NA())</f>
        <v>#N/A</v>
      </c>
      <c r="V21" s="96" t="e">
        <f ca="true">+IF(AND(ISNUMBER(OFFSET('Sanitation Data'!$D$4,0,10*ROW('Sanitation Data'!D15))),'Data Summary'!CK21="Yes"),100-OFFSET('Sanitation Data'!$D$4,0,10*ROW('Sanitation Data'!D15)),NA())</f>
        <v>#N/A</v>
      </c>
      <c r="W21" s="96" t="e">
        <f ca="true">+IF(AND(ISNUMBER(OFFSET('Sanitation Data'!$D$6,0,10*ROW('Sanitation Data'!D15))),'Data Summary'!CL21="Yes"),OFFSET('Sanitation Data'!$D$6,0,10*ROW('Sanitation Data'!D15)),NA())</f>
        <v>#N/A</v>
      </c>
      <c r="X21" s="96" t="e">
        <f ca="true">+IF(AND(ISNUMBER(OFFSET('Sanitation Data'!$D$10,0,10*ROW('Sanitation Data'!D15))),'Data Summary'!CM21="Yes"),OFFSET('Sanitation Data'!$D$10,0,10*ROW('Sanitation Data'!D15)),NA())</f>
        <v>#N/A</v>
      </c>
      <c r="Y21" s="96" t="e">
        <f ca="true">+IF(AND(ISNUMBER(OFFSET('Sanitation Data'!$D$11,0,10*ROW('Sanitation Data'!D15))),'Data Summary'!CN21="Yes"),OFFSET('Sanitation Data'!$D$11,0,10*ROW('Sanitation Data'!D15)),NA())</f>
        <v>#N/A</v>
      </c>
      <c r="Z21" s="96" t="e">
        <f ca="true">+IF(AND(ISNUMBER(OFFSET('Sanitation Data'!$D$12,0,10*ROW('Sanitation Data'!D15))),'Data Summary'!CO21="Yes"),OFFSET('Sanitation Data'!$D$12,0,10*ROW('Sanitation Data'!D15)),NA())</f>
        <v>#N/A</v>
      </c>
      <c r="AA21" s="96" t="e">
        <f ca="true">+IF(AND(ISNUMBER(OFFSET('Sanitation Data'!$E$4,0,10*ROW('Sanitation Data'!E15))),'Data Summary'!CP21="Yes"),100-OFFSET('Sanitation Data'!$E$4,0,10*ROW('Sanitation Data'!E15)),NA())</f>
        <v>#N/A</v>
      </c>
      <c r="AB21" s="96" t="e">
        <f ca="true">+IF(AND(ISNUMBER(OFFSET('Sanitation Data'!$E$6,0,10*ROW('Sanitation Data'!E15))),'Data Summary'!CQ21="Yes"),OFFSET('Sanitation Data'!$E$6,0,10*ROW('Sanitation Data'!E15)),NA())</f>
        <v>#N/A</v>
      </c>
      <c r="AC21" s="96" t="e">
        <f ca="true">+IF(AND(ISNUMBER(OFFSET('Sanitation Data'!$E$10,0,10*ROW('Sanitation Data'!E15))),'Data Summary'!CR21="Yes"),OFFSET('Sanitation Data'!$E$10,0,10*ROW('Sanitation Data'!E15)),NA())</f>
        <v>#N/A</v>
      </c>
      <c r="AD21" s="96" t="e">
        <f ca="true">+IF(AND(ISNUMBER(OFFSET('Sanitation Data'!$E$11,0,10*ROW('Sanitation Data'!E15))),'Data Summary'!CS21="Yes"),OFFSET('Sanitation Data'!$E$11,0,10*ROW('Sanitation Data'!E15)),NA())</f>
        <v>#N/A</v>
      </c>
      <c r="AE21" s="96" t="e">
        <f ca="true">+IF(AND(ISNUMBER(OFFSET('Sanitation Data'!$E$12,0,10*ROW('Sanitation Data'!E15))),'Data Summary'!CT21="Yes"),OFFSET('Sanitation Data'!$E$12,0,10*ROW('Sanitation Data'!E15)),NA())</f>
        <v>#N/A</v>
      </c>
      <c r="AF21" s="96" t="e">
        <f ca="true">+IF(AND(ISNUMBER(OFFSET('Sanitation Data'!$F$4,0,10*ROW('Sanitation Data'!F15))),'Data Summary'!CU21="Yes"),100-OFFSET('Sanitation Data'!$F$4,0,10*ROW('Sanitation Data'!F15)),NA())</f>
        <v>#N/A</v>
      </c>
      <c r="AG21" s="96" t="e">
        <f ca="true">+IF(AND(ISNUMBER(OFFSET('Sanitation Data'!$F$6,0,10*ROW('Sanitation Data'!F15))),'Data Summary'!CV21="Yes"),OFFSET('Sanitation Data'!$F$6,0,10*ROW('Sanitation Data'!F15)),NA())</f>
        <v>#N/A</v>
      </c>
      <c r="AH21" s="96" t="e">
        <f ca="true">+IF(AND(ISNUMBER(OFFSET('Sanitation Data'!$F$10,0,10*ROW('Sanitation Data'!F15))),'Data Summary'!CW21="Yes"),OFFSET('Sanitation Data'!$F$10,0,10*ROW('Sanitation Data'!F15)),NA())</f>
        <v>#N/A</v>
      </c>
      <c r="AI21" s="96" t="e">
        <f ca="true">+IF(AND(ISNUMBER(OFFSET('Sanitation Data'!$F$11,0,10*ROW('Sanitation Data'!F15))),'Data Summary'!CX21="Yes"),OFFSET('Sanitation Data'!$F$11,0,10*ROW('Sanitation Data'!F15)),NA())</f>
        <v>#N/A</v>
      </c>
      <c r="AJ21" s="96" t="e">
        <f ca="true">+IF(AND(ISNUMBER(OFFSET('Sanitation Data'!$F$12,0,10*ROW('Sanitation Data'!F15))),'Data Summary'!CY21="Yes"),OFFSET('Sanitation Data'!$F$12,0,10*ROW('Sanitation Data'!F15)),NA())</f>
        <v>#N/A</v>
      </c>
      <c r="AK21" s="96" t="e">
        <f ca="true">+IF(AND(ISNUMBER(OFFSET('Sanitation Data'!$G$4,0,10*ROW('Sanitation Data'!G15))),'Data Summary'!CZ21="Yes"),100-OFFSET('Sanitation Data'!$G$4,0,10*ROW('Sanitation Data'!G15)),NA())</f>
        <v>#N/A</v>
      </c>
      <c r="AL21" s="96" t="e">
        <f ca="true">+IF(AND(ISNUMBER(OFFSET('Sanitation Data'!$G$6,0,10*ROW('Sanitation Data'!G15))),'Data Summary'!DA21="Yes"),OFFSET('Sanitation Data'!$G$6,0,10*ROW('Sanitation Data'!G15)),NA())</f>
        <v>#N/A</v>
      </c>
      <c r="AM21" s="96" t="e">
        <f ca="true">+IF(AND(ISNUMBER(OFFSET('Sanitation Data'!$G$10,0,10*ROW('Sanitation Data'!G15))),'Data Summary'!DB21="Yes"),OFFSET('Sanitation Data'!$G$10,0,10*ROW('Sanitation Data'!G15)),NA())</f>
        <v>#N/A</v>
      </c>
      <c r="AN21" s="96" t="e">
        <f ca="true">+IF(AND(ISNUMBER(OFFSET('Sanitation Data'!$G$11,0,10*ROW('Sanitation Data'!G15))),'Data Summary'!DC21="Yes"),OFFSET('Sanitation Data'!$G$11,0,10*ROW('Sanitation Data'!G15)),NA())</f>
        <v>#N/A</v>
      </c>
      <c r="AO21" s="96" t="e">
        <f ca="true">+IF(AND(ISNUMBER(OFFSET('Sanitation Data'!$G$12,0,10*ROW('Sanitation Data'!G15))),'Data Summary'!DD21="Yes"),OFFSET('Sanitation Data'!$G$12,0,10*ROW('Sanitation Data'!G15)),NA())</f>
        <v>#N/A</v>
      </c>
      <c r="AP21" s="96" t="e">
        <f ca="true">+IF(AND(ISNUMBER(OFFSET('Sanitation Data'!$H$4,0,10*ROW('Sanitation Data'!H15))),'Data Summary'!DE21="Yes"),100-OFFSET('Sanitation Data'!$H$4,0,10*ROW('Sanitation Data'!H15)),NA())</f>
        <v>#N/A</v>
      </c>
      <c r="AQ21" s="96" t="e">
        <f ca="true">+IF(AND(ISNUMBER(OFFSET('Sanitation Data'!$H$6,0,10*ROW('Sanitation Data'!H15))),'Data Summary'!DF21="Yes"),OFFSET('Sanitation Data'!$H$6,0,10*ROW('Sanitation Data'!H15)),NA())</f>
        <v>#N/A</v>
      </c>
      <c r="AR21" s="96" t="e">
        <f ca="true">+IF(AND(ISNUMBER(OFFSET('Sanitation Data'!$H$10,0,10*ROW('Sanitation Data'!H15))),'Data Summary'!DG21="Yes"),OFFSET('Sanitation Data'!$H$10,0,10*ROW('Sanitation Data'!H15)),NA())</f>
        <v>#N/A</v>
      </c>
      <c r="AS21" s="96" t="e">
        <f ca="true">+IF(AND(ISNUMBER(OFFSET('Sanitation Data'!$H$11,0,10*ROW('Sanitation Data'!H15))),'Data Summary'!DH21="Yes"),OFFSET('Sanitation Data'!$H$11,0,10*ROW('Sanitation Data'!H15)),NA())</f>
        <v>#N/A</v>
      </c>
      <c r="AT21" s="96" t="e">
        <f ca="true">+IF(AND(ISNUMBER(OFFSET('Sanitation Data'!$H$12,0,10*ROW('Sanitation Data'!H15))),'Data Summary'!DI21="Yes"),OFFSET('Sanitation Data'!$H$12,0,10*ROW('Sanitation Data'!H15)),NA())</f>
        <v>#N/A</v>
      </c>
      <c r="AU21" s="96" t="e">
        <f ca="true">+IF(AND(ISNUMBER(OFFSET('Sanitation Data'!$I$4,0,10*ROW('Sanitation Data'!I15))),'Data Summary'!DJ21="Yes"),100-OFFSET('Sanitation Data'!$I$4,0,10*ROW('Sanitation Data'!I15)),NA())</f>
        <v>#N/A</v>
      </c>
      <c r="AV21" s="96" t="e">
        <f ca="true">+IF(AND(ISNUMBER(OFFSET('Sanitation Data'!$I$6,0,10*ROW('Sanitation Data'!I15))),'Data Summary'!DK21="Yes"),OFFSET('Sanitation Data'!$I$6,0,10*ROW('Sanitation Data'!I15)),NA())</f>
        <v>#N/A</v>
      </c>
      <c r="AW21" s="96" t="e">
        <f ca="true">+IF(AND(ISNUMBER(OFFSET('Sanitation Data'!$I$10,0,10*ROW('Sanitation Data'!I15))),'Data Summary'!DL21="Yes"),OFFSET('Sanitation Data'!$I$10,0,10*ROW('Sanitation Data'!I15)),NA())</f>
        <v>#N/A</v>
      </c>
      <c r="AX21" s="96" t="e">
        <f ca="true">+IF(AND(ISNUMBER(OFFSET('Sanitation Data'!$I$11,0,10*ROW('Sanitation Data'!I15))),'Data Summary'!DM21="Yes"),OFFSET('Sanitation Data'!$I$11,0,10*ROW('Sanitation Data'!I15)),NA())</f>
        <v>#N/A</v>
      </c>
      <c r="AY21" s="96" t="e">
        <f ca="true">+IF(AND(ISNUMBER(OFFSET('Sanitation Data'!$I$12,0,10*ROW('Sanitation Data'!I15))),'Data Summary'!DN21="Yes"),OFFSET('Sanitation Data'!$I$12,0,10*ROW('Sanitation Data'!I15)),NA())</f>
        <v>#N/A</v>
      </c>
      <c r="AZ21" s="97" t="e">
        <f ca="true">+IF(AND(ISNUMBER(OFFSET('Hygiene Data'!$D$5,0,10*ROW('Hygiene Data'!D15))),'Data Summary'!DO21="Yes"),OFFSET('Hygiene Data'!$D$5,0,10*ROW('Hygiene Data'!D15)),NA())</f>
        <v>#N/A</v>
      </c>
      <c r="BA21" s="97" t="e">
        <f ca="true">+IF(AND(ISNUMBER(OFFSET('Hygiene Data'!$D$7,0,10*ROW('Hygiene Data'!D15))),'Data Summary'!DP21="Yes"),OFFSET('Hygiene Data'!$D$7,0,10*ROW('Hygiene Data'!D15)),NA())</f>
        <v>#N/A</v>
      </c>
      <c r="BB21" s="97" t="e">
        <f ca="true">+IF(AND(ISNUMBER(OFFSET('Hygiene Data'!$D$9,0,10*ROW('Hygiene Data'!D15))),'Data Summary'!DQ21="Yes"),OFFSET('Hygiene Data'!$D$9,0,10*ROW('Hygiene Data'!D15)),NA())</f>
        <v>#N/A</v>
      </c>
      <c r="BC21" s="97" t="e">
        <f ca="true">+IF(AND(ISNUMBER(OFFSET('Hygiene Data'!$E$5,0,10*ROW('Hygiene Data'!E15))),'Data Summary'!DR21="Yes"),OFFSET('Hygiene Data'!$E$5,0,10*ROW('Hygiene Data'!E15)),NA())</f>
        <v>#N/A</v>
      </c>
      <c r="BD21" s="97" t="e">
        <f ca="true">+IF(AND(ISNUMBER(OFFSET('Hygiene Data'!$E$7,0,10*ROW('Hygiene Data'!E15))),'Data Summary'!DS21="Yes"),OFFSET('Hygiene Data'!$E$7,0,10*ROW('Hygiene Data'!E15)),NA())</f>
        <v>#N/A</v>
      </c>
      <c r="BE21" s="97" t="e">
        <f ca="true">+IF(AND(ISNUMBER(OFFSET('Hygiene Data'!$E$9,0,10*ROW('Hygiene Data'!E15))),'Data Summary'!DT21="Yes"),OFFSET('Hygiene Data'!$E$9,0,10*ROW('Hygiene Data'!E15)),NA())</f>
        <v>#N/A</v>
      </c>
      <c r="BF21" s="97" t="e">
        <f ca="true">+IF(AND(ISNUMBER(OFFSET('Hygiene Data'!$F$5,0,10*ROW('Hygiene Data'!F15))),'Data Summary'!DU21="Yes"),OFFSET('Hygiene Data'!$F$5,0,10*ROW('Hygiene Data'!F15)),NA())</f>
        <v>#N/A</v>
      </c>
      <c r="BG21" s="97" t="e">
        <f ca="true">+IF(AND(ISNUMBER(OFFSET('Hygiene Data'!$F$7,0,10*ROW('Hygiene Data'!F15))),'Data Summary'!DV21="Yes"),OFFSET('Hygiene Data'!$F$7,0,10*ROW('Hygiene Data'!F15)),NA())</f>
        <v>#N/A</v>
      </c>
      <c r="BH21" s="97" t="e">
        <f ca="true">+IF(AND(ISNUMBER(OFFSET('Hygiene Data'!$F$9,0,10*ROW('Hygiene Data'!F15))),'Data Summary'!DW21="Yes"),OFFSET('Hygiene Data'!$F$9,0,10*ROW('Hygiene Data'!F15)),NA())</f>
        <v>#N/A</v>
      </c>
      <c r="BI21" s="97" t="e">
        <f ca="true">+IF(AND(ISNUMBER(OFFSET('Hygiene Data'!$G$5,0,10*ROW('Hygiene Data'!G15))),'Data Summary'!DX21="Yes"),OFFSET('Hygiene Data'!$G$5,0,10*ROW('Hygiene Data'!G15)),NA())</f>
        <v>#N/A</v>
      </c>
      <c r="BJ21" s="97" t="e">
        <f ca="true">+IF(AND(ISNUMBER(OFFSET('Hygiene Data'!$G$7,0,10*ROW('Hygiene Data'!G15))),'Data Summary'!DY21="Yes"),OFFSET('Hygiene Data'!$G$7,0,10*ROW('Hygiene Data'!G15)),NA())</f>
        <v>#N/A</v>
      </c>
      <c r="BK21" s="97" t="e">
        <f ca="true">+IF(AND(ISNUMBER(OFFSET('Hygiene Data'!$G$9,0,10*ROW('Hygiene Data'!G15))),'Data Summary'!DZ21="Yes"),OFFSET('Hygiene Data'!$G$9,0,10*ROW('Hygiene Data'!G15)),NA())</f>
        <v>#N/A</v>
      </c>
      <c r="BL21" s="97" t="e">
        <f ca="true">+IF(AND(ISNUMBER(OFFSET('Hygiene Data'!$H$5,0,10*ROW('Hygiene Data'!H15))),'Data Summary'!EA21="Yes"),OFFSET('Hygiene Data'!$H$5,0,10*ROW('Hygiene Data'!H15)),NA())</f>
        <v>#N/A</v>
      </c>
      <c r="BM21" s="97" t="e">
        <f ca="true">+IF(AND(ISNUMBER(OFFSET('Hygiene Data'!$H$7,0,10*ROW('Hygiene Data'!H15))),'Data Summary'!EB21="Yes"),OFFSET('Hygiene Data'!$H$7,0,10*ROW('Hygiene Data'!H15)),NA())</f>
        <v>#N/A</v>
      </c>
      <c r="BN21" s="97" t="e">
        <f ca="true">+IF(AND(ISNUMBER(OFFSET('Hygiene Data'!$H$9,0,10*ROW('Hygiene Data'!H15))),'Data Summary'!EC21="Yes"),OFFSET('Hygiene Data'!$H$9,0,10*ROW('Hygiene Data'!H15)),NA())</f>
        <v>#N/A</v>
      </c>
      <c r="BO21" s="97" t="e">
        <f ca="true">+IF(AND(ISNUMBER(OFFSET('Hygiene Data'!$I$5,0,10*ROW('Hygiene Data'!I15))),'Data Summary'!ED21="Yes"),OFFSET('Hygiene Data'!$I$5,0,10*ROW('Hygiene Data'!I15)),NA())</f>
        <v>#N/A</v>
      </c>
      <c r="BP21" s="97" t="e">
        <f ca="true">+IF(AND(ISNUMBER(OFFSET('Hygiene Data'!$I$7,0,10*ROW('Hygiene Data'!I15))),'Data Summary'!EE21="Yes"),OFFSET('Hygiene Data'!$I$7,0,10*ROW('Hygiene Data'!I15)),NA())</f>
        <v>#N/A</v>
      </c>
      <c r="BQ21" s="97" t="e">
        <f ca="true">+IF(AND(ISNUMBER(OFFSET('Hygiene Data'!$I$9,0,10*ROW('Hygiene Data'!I15))),'Data Summary'!EF21="Yes"),OFFSET('Hygiene Data'!$I$9,0,10*ROW('Hygiene Data'!I15)),NA())</f>
        <v>#N/A</v>
      </c>
    </row>
    <row xmlns:x14ac="http://schemas.microsoft.com/office/spreadsheetml/2009/9/ac" r="22" x14ac:dyDescent="0.2">
      <c r="A22" s="336" t="e">
        <f ca="true">+RIGHT('Data Summary'!A22,LEN('Data Summary'!A22)-9)</f>
        <v>#VALUE!</v>
      </c>
      <c r="B22" s="36" t="str">
        <f ca="true">+IF(ISTEXT('Data Summary'!B22),'Data Summary'!B22,"")</f>
        <v/>
      </c>
      <c r="C22" s="335" t="e">
        <f ca="true">+VALUE('Data Summary'!C22)</f>
        <v>#VALUE!</v>
      </c>
      <c r="D22" s="95" t="e">
        <f ca="true">+IF(AND(ISNUMBER(OFFSET('Water Data'!$D$4,0,10*ROW('Water Data'!D16))),'Data Summary'!BS22="Yes"),100-OFFSET('Water Data'!$D$4,0,10*ROW('Water Data'!D16)),NA())</f>
        <v>#N/A</v>
      </c>
      <c r="E22" s="95" t="e">
        <f ca="true">+IF(AND(ISNUMBER(OFFSET('Water Data'!$D$6,0,10*ROW('Water Data'!D16))),'Data Summary'!BT22="Yes"),OFFSET('Water Data'!$D$6,0,10*ROW('Water Data'!D16)),NA())</f>
        <v>#N/A</v>
      </c>
      <c r="F22" s="95" t="e">
        <f ca="true">+IF(AND(ISNUMBER(OFFSET('Water Data'!$D$9,0,10*ROW('Water Data'!D16))),'Data Summary'!BU22="Yes"),OFFSET('Water Data'!$D$9,0,10*ROW('Water Data'!D16)),NA())</f>
        <v>#N/A</v>
      </c>
      <c r="G22" s="95" t="e">
        <f ca="true">+IF(AND(ISNUMBER(OFFSET('Water Data'!$E$4,0,10*ROW('Water Data'!E16))),'Data Summary'!BV22="Yes"),100-OFFSET('Water Data'!$E$4,0,10*ROW('Water Data'!E16)),NA())</f>
        <v>#N/A</v>
      </c>
      <c r="H22" s="95" t="e">
        <f ca="true">+IF(AND(ISNUMBER(OFFSET('Water Data'!$E$6,0,10*ROW('Water Data'!E16))),'Data Summary'!BW22="Yes"),OFFSET('Water Data'!$E$6,0,10*ROW('Water Data'!E16)),NA())</f>
        <v>#N/A</v>
      </c>
      <c r="I22" s="95" t="e">
        <f ca="true">+IF(AND(ISNUMBER(OFFSET('Water Data'!$E$9,0,10*ROW('Water Data'!E16))),'Data Summary'!BX22="Yes"),OFFSET('Water Data'!$E$9,0,10*ROW('Water Data'!E16)),NA())</f>
        <v>#N/A</v>
      </c>
      <c r="J22" s="95" t="e">
        <f ca="true">+IF(AND(ISNUMBER(OFFSET('Water Data'!$F$4,0,10*ROW('Water Data'!F16))),'Data Summary'!BY22="Yes"),100-OFFSET('Water Data'!$F$4,0,10*ROW('Water Data'!F16)),NA())</f>
        <v>#N/A</v>
      </c>
      <c r="K22" s="95" t="e">
        <f ca="true">+IF(AND(ISNUMBER(OFFSET('Water Data'!$F$6,0,10*ROW('Water Data'!F16))),'Data Summary'!BZ22="Yes"),OFFSET('Water Data'!$F$6,0,10*ROW('Water Data'!F16)),NA())</f>
        <v>#N/A</v>
      </c>
      <c r="L22" s="95" t="e">
        <f ca="true">+IF(AND(ISNUMBER(OFFSET('Water Data'!$F$9,0,10*ROW('Water Data'!F16))),'Data Summary'!CA22="Yes"),OFFSET('Water Data'!$F$9,0,10*ROW('Water Data'!F16)),NA())</f>
        <v>#N/A</v>
      </c>
      <c r="M22" s="95" t="e">
        <f ca="true">+IF(AND(ISNUMBER(OFFSET('Water Data'!$G$4,0,10*ROW('Water Data'!G16))),'Data Summary'!CB22="Yes"),100-OFFSET('Water Data'!$G$4,0,10*ROW('Water Data'!G16)),NA())</f>
        <v>#N/A</v>
      </c>
      <c r="N22" s="95" t="e">
        <f ca="true">+IF(AND(ISNUMBER(OFFSET('Water Data'!$G$6,0,10*ROW('Water Data'!G16))),'Data Summary'!CC22="Yes"),OFFSET('Water Data'!$G$6,0,10*ROW('Water Data'!G16)),NA())</f>
        <v>#N/A</v>
      </c>
      <c r="O22" s="95" t="e">
        <f ca="true">+IF(AND(ISNUMBER(OFFSET('Water Data'!$G$9,0,10*ROW('Water Data'!G16))),'Data Summary'!CD22="Yes"),OFFSET('Water Data'!$G$9,0,10*ROW('Water Data'!G16)),NA())</f>
        <v>#N/A</v>
      </c>
      <c r="P22" s="95" t="e">
        <f ca="true">+IF(AND(ISNUMBER(OFFSET('Water Data'!$H$4,0,10*ROW('Water Data'!H16))),'Data Summary'!CE22="Yes"),100-OFFSET('Water Data'!$H$4,0,10*ROW('Water Data'!H16)),NA())</f>
        <v>#N/A</v>
      </c>
      <c r="Q22" s="95" t="e">
        <f ca="true">+IF(AND(ISNUMBER(OFFSET('Water Data'!$H$6,0,10*ROW('Water Data'!H16))),'Data Summary'!CF22="Yes"),OFFSET('Water Data'!$H$6,0,10*ROW('Water Data'!H16)),NA())</f>
        <v>#N/A</v>
      </c>
      <c r="R22" s="95" t="e">
        <f ca="true">+IF(AND(ISNUMBER(OFFSET('Water Data'!$H$9,0,10*ROW('Water Data'!H16))),'Data Summary'!CG22="Yes"),OFFSET('Water Data'!$H$9,0,10*ROW('Water Data'!H16)),NA())</f>
        <v>#N/A</v>
      </c>
      <c r="S22" s="95" t="e">
        <f ca="true">+IF(AND(ISNUMBER(OFFSET('Water Data'!$I$4,0,10*ROW('Water Data'!I16))),'Data Summary'!CH22="Yes"),100-OFFSET('Water Data'!$I$4,0,10*ROW('Water Data'!I16)),NA())</f>
        <v>#N/A</v>
      </c>
      <c r="T22" s="95" t="e">
        <f ca="true">+IF(AND(ISNUMBER(OFFSET('Water Data'!$I$6,0,10*ROW('Water Data'!I16))),'Data Summary'!CI22="Yes"),OFFSET('Water Data'!$I$6,0,10*ROW('Water Data'!I16)),NA())</f>
        <v>#N/A</v>
      </c>
      <c r="U22" s="95" t="e">
        <f ca="true">+IF(AND(ISNUMBER(OFFSET('Water Data'!$I$9,0,10*ROW('Water Data'!I16))),'Data Summary'!CJ22="Yes"),OFFSET('Water Data'!$I$9,0,10*ROW('Water Data'!I16)),NA())</f>
        <v>#N/A</v>
      </c>
      <c r="V22" s="96" t="e">
        <f ca="true">+IF(AND(ISNUMBER(OFFSET('Sanitation Data'!$D$4,0,10*ROW('Sanitation Data'!D16))),'Data Summary'!CK22="Yes"),100-OFFSET('Sanitation Data'!$D$4,0,10*ROW('Sanitation Data'!D16)),NA())</f>
        <v>#N/A</v>
      </c>
      <c r="W22" s="96" t="e">
        <f ca="true">+IF(AND(ISNUMBER(OFFSET('Sanitation Data'!$D$6,0,10*ROW('Sanitation Data'!D16))),'Data Summary'!CL22="Yes"),OFFSET('Sanitation Data'!$D$6,0,10*ROW('Sanitation Data'!D16)),NA())</f>
        <v>#N/A</v>
      </c>
      <c r="X22" s="96" t="e">
        <f ca="true">+IF(AND(ISNUMBER(OFFSET('Sanitation Data'!$D$10,0,10*ROW('Sanitation Data'!D16))),'Data Summary'!CM22="Yes"),OFFSET('Sanitation Data'!$D$10,0,10*ROW('Sanitation Data'!D16)),NA())</f>
        <v>#N/A</v>
      </c>
      <c r="Y22" s="96" t="e">
        <f ca="true">+IF(AND(ISNUMBER(OFFSET('Sanitation Data'!$D$11,0,10*ROW('Sanitation Data'!D16))),'Data Summary'!CN22="Yes"),OFFSET('Sanitation Data'!$D$11,0,10*ROW('Sanitation Data'!D16)),NA())</f>
        <v>#N/A</v>
      </c>
      <c r="Z22" s="96" t="e">
        <f ca="true">+IF(AND(ISNUMBER(OFFSET('Sanitation Data'!$D$12,0,10*ROW('Sanitation Data'!D16))),'Data Summary'!CO22="Yes"),OFFSET('Sanitation Data'!$D$12,0,10*ROW('Sanitation Data'!D16)),NA())</f>
        <v>#N/A</v>
      </c>
      <c r="AA22" s="96" t="e">
        <f ca="true">+IF(AND(ISNUMBER(OFFSET('Sanitation Data'!$E$4,0,10*ROW('Sanitation Data'!E16))),'Data Summary'!CP22="Yes"),100-OFFSET('Sanitation Data'!$E$4,0,10*ROW('Sanitation Data'!E16)),NA())</f>
        <v>#N/A</v>
      </c>
      <c r="AB22" s="96" t="e">
        <f ca="true">+IF(AND(ISNUMBER(OFFSET('Sanitation Data'!$E$6,0,10*ROW('Sanitation Data'!E16))),'Data Summary'!CQ22="Yes"),OFFSET('Sanitation Data'!$E$6,0,10*ROW('Sanitation Data'!E16)),NA())</f>
        <v>#N/A</v>
      </c>
      <c r="AC22" s="96" t="e">
        <f ca="true">+IF(AND(ISNUMBER(OFFSET('Sanitation Data'!$E$10,0,10*ROW('Sanitation Data'!E16))),'Data Summary'!CR22="Yes"),OFFSET('Sanitation Data'!$E$10,0,10*ROW('Sanitation Data'!E16)),NA())</f>
        <v>#N/A</v>
      </c>
      <c r="AD22" s="96" t="e">
        <f ca="true">+IF(AND(ISNUMBER(OFFSET('Sanitation Data'!$E$11,0,10*ROW('Sanitation Data'!E16))),'Data Summary'!CS22="Yes"),OFFSET('Sanitation Data'!$E$11,0,10*ROW('Sanitation Data'!E16)),NA())</f>
        <v>#N/A</v>
      </c>
      <c r="AE22" s="96" t="e">
        <f ca="true">+IF(AND(ISNUMBER(OFFSET('Sanitation Data'!$E$12,0,10*ROW('Sanitation Data'!E16))),'Data Summary'!CT22="Yes"),OFFSET('Sanitation Data'!$E$12,0,10*ROW('Sanitation Data'!E16)),NA())</f>
        <v>#N/A</v>
      </c>
      <c r="AF22" s="96" t="e">
        <f ca="true">+IF(AND(ISNUMBER(OFFSET('Sanitation Data'!$F$4,0,10*ROW('Sanitation Data'!F16))),'Data Summary'!CU22="Yes"),100-OFFSET('Sanitation Data'!$F$4,0,10*ROW('Sanitation Data'!F16)),NA())</f>
        <v>#N/A</v>
      </c>
      <c r="AG22" s="96" t="e">
        <f ca="true">+IF(AND(ISNUMBER(OFFSET('Sanitation Data'!$F$6,0,10*ROW('Sanitation Data'!F16))),'Data Summary'!CV22="Yes"),OFFSET('Sanitation Data'!$F$6,0,10*ROW('Sanitation Data'!F16)),NA())</f>
        <v>#N/A</v>
      </c>
      <c r="AH22" s="96" t="e">
        <f ca="true">+IF(AND(ISNUMBER(OFFSET('Sanitation Data'!$F$10,0,10*ROW('Sanitation Data'!F16))),'Data Summary'!CW22="Yes"),OFFSET('Sanitation Data'!$F$10,0,10*ROW('Sanitation Data'!F16)),NA())</f>
        <v>#N/A</v>
      </c>
      <c r="AI22" s="96" t="e">
        <f ca="true">+IF(AND(ISNUMBER(OFFSET('Sanitation Data'!$F$11,0,10*ROW('Sanitation Data'!F16))),'Data Summary'!CX22="Yes"),OFFSET('Sanitation Data'!$F$11,0,10*ROW('Sanitation Data'!F16)),NA())</f>
        <v>#N/A</v>
      </c>
      <c r="AJ22" s="96" t="e">
        <f ca="true">+IF(AND(ISNUMBER(OFFSET('Sanitation Data'!$F$12,0,10*ROW('Sanitation Data'!F16))),'Data Summary'!CY22="Yes"),OFFSET('Sanitation Data'!$F$12,0,10*ROW('Sanitation Data'!F16)),NA())</f>
        <v>#N/A</v>
      </c>
      <c r="AK22" s="96" t="e">
        <f ca="true">+IF(AND(ISNUMBER(OFFSET('Sanitation Data'!$G$4,0,10*ROW('Sanitation Data'!G16))),'Data Summary'!CZ22="Yes"),100-OFFSET('Sanitation Data'!$G$4,0,10*ROW('Sanitation Data'!G16)),NA())</f>
        <v>#N/A</v>
      </c>
      <c r="AL22" s="96" t="e">
        <f ca="true">+IF(AND(ISNUMBER(OFFSET('Sanitation Data'!$G$6,0,10*ROW('Sanitation Data'!G16))),'Data Summary'!DA22="Yes"),OFFSET('Sanitation Data'!$G$6,0,10*ROW('Sanitation Data'!G16)),NA())</f>
        <v>#N/A</v>
      </c>
      <c r="AM22" s="96" t="e">
        <f ca="true">+IF(AND(ISNUMBER(OFFSET('Sanitation Data'!$G$10,0,10*ROW('Sanitation Data'!G16))),'Data Summary'!DB22="Yes"),OFFSET('Sanitation Data'!$G$10,0,10*ROW('Sanitation Data'!G16)),NA())</f>
        <v>#N/A</v>
      </c>
      <c r="AN22" s="96" t="e">
        <f ca="true">+IF(AND(ISNUMBER(OFFSET('Sanitation Data'!$G$11,0,10*ROW('Sanitation Data'!G16))),'Data Summary'!DC22="Yes"),OFFSET('Sanitation Data'!$G$11,0,10*ROW('Sanitation Data'!G16)),NA())</f>
        <v>#N/A</v>
      </c>
      <c r="AO22" s="96" t="e">
        <f ca="true">+IF(AND(ISNUMBER(OFFSET('Sanitation Data'!$G$12,0,10*ROW('Sanitation Data'!G16))),'Data Summary'!DD22="Yes"),OFFSET('Sanitation Data'!$G$12,0,10*ROW('Sanitation Data'!G16)),NA())</f>
        <v>#N/A</v>
      </c>
      <c r="AP22" s="96" t="e">
        <f ca="true">+IF(AND(ISNUMBER(OFFSET('Sanitation Data'!$H$4,0,10*ROW('Sanitation Data'!H16))),'Data Summary'!DE22="Yes"),100-OFFSET('Sanitation Data'!$H$4,0,10*ROW('Sanitation Data'!H16)),NA())</f>
        <v>#N/A</v>
      </c>
      <c r="AQ22" s="96" t="e">
        <f ca="true">+IF(AND(ISNUMBER(OFFSET('Sanitation Data'!$H$6,0,10*ROW('Sanitation Data'!H16))),'Data Summary'!DF22="Yes"),OFFSET('Sanitation Data'!$H$6,0,10*ROW('Sanitation Data'!H16)),NA())</f>
        <v>#N/A</v>
      </c>
      <c r="AR22" s="96" t="e">
        <f ca="true">+IF(AND(ISNUMBER(OFFSET('Sanitation Data'!$H$10,0,10*ROW('Sanitation Data'!H16))),'Data Summary'!DG22="Yes"),OFFSET('Sanitation Data'!$H$10,0,10*ROW('Sanitation Data'!H16)),NA())</f>
        <v>#N/A</v>
      </c>
      <c r="AS22" s="96" t="e">
        <f ca="true">+IF(AND(ISNUMBER(OFFSET('Sanitation Data'!$H$11,0,10*ROW('Sanitation Data'!H16))),'Data Summary'!DH22="Yes"),OFFSET('Sanitation Data'!$H$11,0,10*ROW('Sanitation Data'!H16)),NA())</f>
        <v>#N/A</v>
      </c>
      <c r="AT22" s="96" t="e">
        <f ca="true">+IF(AND(ISNUMBER(OFFSET('Sanitation Data'!$H$12,0,10*ROW('Sanitation Data'!H16))),'Data Summary'!DI22="Yes"),OFFSET('Sanitation Data'!$H$12,0,10*ROW('Sanitation Data'!H16)),NA())</f>
        <v>#N/A</v>
      </c>
      <c r="AU22" s="96" t="e">
        <f ca="true">+IF(AND(ISNUMBER(OFFSET('Sanitation Data'!$I$4,0,10*ROW('Sanitation Data'!I16))),'Data Summary'!DJ22="Yes"),100-OFFSET('Sanitation Data'!$I$4,0,10*ROW('Sanitation Data'!I16)),NA())</f>
        <v>#N/A</v>
      </c>
      <c r="AV22" s="96" t="e">
        <f ca="true">+IF(AND(ISNUMBER(OFFSET('Sanitation Data'!$I$6,0,10*ROW('Sanitation Data'!I16))),'Data Summary'!DK22="Yes"),OFFSET('Sanitation Data'!$I$6,0,10*ROW('Sanitation Data'!I16)),NA())</f>
        <v>#N/A</v>
      </c>
      <c r="AW22" s="96" t="e">
        <f ca="true">+IF(AND(ISNUMBER(OFFSET('Sanitation Data'!$I$10,0,10*ROW('Sanitation Data'!I16))),'Data Summary'!DL22="Yes"),OFFSET('Sanitation Data'!$I$10,0,10*ROW('Sanitation Data'!I16)),NA())</f>
        <v>#N/A</v>
      </c>
      <c r="AX22" s="96" t="e">
        <f ca="true">+IF(AND(ISNUMBER(OFFSET('Sanitation Data'!$I$11,0,10*ROW('Sanitation Data'!I16))),'Data Summary'!DM22="Yes"),OFFSET('Sanitation Data'!$I$11,0,10*ROW('Sanitation Data'!I16)),NA())</f>
        <v>#N/A</v>
      </c>
      <c r="AY22" s="96" t="e">
        <f ca="true">+IF(AND(ISNUMBER(OFFSET('Sanitation Data'!$I$12,0,10*ROW('Sanitation Data'!I16))),'Data Summary'!DN22="Yes"),OFFSET('Sanitation Data'!$I$12,0,10*ROW('Sanitation Data'!I16)),NA())</f>
        <v>#N/A</v>
      </c>
      <c r="AZ22" s="97" t="e">
        <f ca="true">+IF(AND(ISNUMBER(OFFSET('Hygiene Data'!$D$5,0,10*ROW('Hygiene Data'!D16))),'Data Summary'!DO22="Yes"),OFFSET('Hygiene Data'!$D$5,0,10*ROW('Hygiene Data'!D16)),NA())</f>
        <v>#N/A</v>
      </c>
      <c r="BA22" s="97" t="e">
        <f ca="true">+IF(AND(ISNUMBER(OFFSET('Hygiene Data'!$D$7,0,10*ROW('Hygiene Data'!D16))),'Data Summary'!DP22="Yes"),OFFSET('Hygiene Data'!$D$7,0,10*ROW('Hygiene Data'!D16)),NA())</f>
        <v>#N/A</v>
      </c>
      <c r="BB22" s="97" t="e">
        <f ca="true">+IF(AND(ISNUMBER(OFFSET('Hygiene Data'!$D$9,0,10*ROW('Hygiene Data'!D16))),'Data Summary'!DQ22="Yes"),OFFSET('Hygiene Data'!$D$9,0,10*ROW('Hygiene Data'!D16)),NA())</f>
        <v>#N/A</v>
      </c>
      <c r="BC22" s="97" t="e">
        <f ca="true">+IF(AND(ISNUMBER(OFFSET('Hygiene Data'!$E$5,0,10*ROW('Hygiene Data'!E16))),'Data Summary'!DR22="Yes"),OFFSET('Hygiene Data'!$E$5,0,10*ROW('Hygiene Data'!E16)),NA())</f>
        <v>#N/A</v>
      </c>
      <c r="BD22" s="97" t="e">
        <f ca="true">+IF(AND(ISNUMBER(OFFSET('Hygiene Data'!$E$7,0,10*ROW('Hygiene Data'!E16))),'Data Summary'!DS22="Yes"),OFFSET('Hygiene Data'!$E$7,0,10*ROW('Hygiene Data'!E16)),NA())</f>
        <v>#N/A</v>
      </c>
      <c r="BE22" s="97" t="e">
        <f ca="true">+IF(AND(ISNUMBER(OFFSET('Hygiene Data'!$E$9,0,10*ROW('Hygiene Data'!E16))),'Data Summary'!DT22="Yes"),OFFSET('Hygiene Data'!$E$9,0,10*ROW('Hygiene Data'!E16)),NA())</f>
        <v>#N/A</v>
      </c>
      <c r="BF22" s="97" t="e">
        <f ca="true">+IF(AND(ISNUMBER(OFFSET('Hygiene Data'!$F$5,0,10*ROW('Hygiene Data'!F16))),'Data Summary'!DU22="Yes"),OFFSET('Hygiene Data'!$F$5,0,10*ROW('Hygiene Data'!F16)),NA())</f>
        <v>#N/A</v>
      </c>
      <c r="BG22" s="97" t="e">
        <f ca="true">+IF(AND(ISNUMBER(OFFSET('Hygiene Data'!$F$7,0,10*ROW('Hygiene Data'!F16))),'Data Summary'!DV22="Yes"),OFFSET('Hygiene Data'!$F$7,0,10*ROW('Hygiene Data'!F16)),NA())</f>
        <v>#N/A</v>
      </c>
      <c r="BH22" s="97" t="e">
        <f ca="true">+IF(AND(ISNUMBER(OFFSET('Hygiene Data'!$F$9,0,10*ROW('Hygiene Data'!F16))),'Data Summary'!DW22="Yes"),OFFSET('Hygiene Data'!$F$9,0,10*ROW('Hygiene Data'!F16)),NA())</f>
        <v>#N/A</v>
      </c>
      <c r="BI22" s="97" t="e">
        <f ca="true">+IF(AND(ISNUMBER(OFFSET('Hygiene Data'!$G$5,0,10*ROW('Hygiene Data'!G16))),'Data Summary'!DX22="Yes"),OFFSET('Hygiene Data'!$G$5,0,10*ROW('Hygiene Data'!G16)),NA())</f>
        <v>#N/A</v>
      </c>
      <c r="BJ22" s="97" t="e">
        <f ca="true">+IF(AND(ISNUMBER(OFFSET('Hygiene Data'!$G$7,0,10*ROW('Hygiene Data'!G16))),'Data Summary'!DY22="Yes"),OFFSET('Hygiene Data'!$G$7,0,10*ROW('Hygiene Data'!G16)),NA())</f>
        <v>#N/A</v>
      </c>
      <c r="BK22" s="97" t="e">
        <f ca="true">+IF(AND(ISNUMBER(OFFSET('Hygiene Data'!$G$9,0,10*ROW('Hygiene Data'!G16))),'Data Summary'!DZ22="Yes"),OFFSET('Hygiene Data'!$G$9,0,10*ROW('Hygiene Data'!G16)),NA())</f>
        <v>#N/A</v>
      </c>
      <c r="BL22" s="97" t="e">
        <f ca="true">+IF(AND(ISNUMBER(OFFSET('Hygiene Data'!$H$5,0,10*ROW('Hygiene Data'!H16))),'Data Summary'!EA22="Yes"),OFFSET('Hygiene Data'!$H$5,0,10*ROW('Hygiene Data'!H16)),NA())</f>
        <v>#N/A</v>
      </c>
      <c r="BM22" s="97" t="e">
        <f ca="true">+IF(AND(ISNUMBER(OFFSET('Hygiene Data'!$H$7,0,10*ROW('Hygiene Data'!H16))),'Data Summary'!EB22="Yes"),OFFSET('Hygiene Data'!$H$7,0,10*ROW('Hygiene Data'!H16)),NA())</f>
        <v>#N/A</v>
      </c>
      <c r="BN22" s="97" t="e">
        <f ca="true">+IF(AND(ISNUMBER(OFFSET('Hygiene Data'!$H$9,0,10*ROW('Hygiene Data'!H16))),'Data Summary'!EC22="Yes"),OFFSET('Hygiene Data'!$H$9,0,10*ROW('Hygiene Data'!H16)),NA())</f>
        <v>#N/A</v>
      </c>
      <c r="BO22" s="97" t="e">
        <f ca="true">+IF(AND(ISNUMBER(OFFSET('Hygiene Data'!$I$5,0,10*ROW('Hygiene Data'!I16))),'Data Summary'!ED22="Yes"),OFFSET('Hygiene Data'!$I$5,0,10*ROW('Hygiene Data'!I16)),NA())</f>
        <v>#N/A</v>
      </c>
      <c r="BP22" s="97" t="e">
        <f ca="true">+IF(AND(ISNUMBER(OFFSET('Hygiene Data'!$I$7,0,10*ROW('Hygiene Data'!I16))),'Data Summary'!EE22="Yes"),OFFSET('Hygiene Data'!$I$7,0,10*ROW('Hygiene Data'!I16)),NA())</f>
        <v>#N/A</v>
      </c>
      <c r="BQ22" s="97" t="e">
        <f ca="true">+IF(AND(ISNUMBER(OFFSET('Hygiene Data'!$I$9,0,10*ROW('Hygiene Data'!I16))),'Data Summary'!EF22="Yes"),OFFSET('Hygiene Data'!$I$9,0,10*ROW('Hygiene Data'!I16)),NA())</f>
        <v>#N/A</v>
      </c>
    </row>
    <row xmlns:x14ac="http://schemas.microsoft.com/office/spreadsheetml/2009/9/ac" r="23" x14ac:dyDescent="0.2">
      <c r="A23" s="336" t="e">
        <f ca="true">+RIGHT('Data Summary'!A23,LEN('Data Summary'!A23)-9)</f>
        <v>#VALUE!</v>
      </c>
      <c r="B23" s="36" t="str">
        <f ca="true">+IF(ISTEXT('Data Summary'!B23),'Data Summary'!B23,"")</f>
        <v/>
      </c>
      <c r="C23" s="335" t="e">
        <f ca="true">+VALUE('Data Summary'!C23)</f>
        <v>#VALUE!</v>
      </c>
      <c r="D23" s="95" t="e">
        <f ca="true">+IF(AND(ISNUMBER(OFFSET('Water Data'!$D$4,0,10*ROW('Water Data'!D17))),'Data Summary'!BS23="Yes"),100-OFFSET('Water Data'!$D$4,0,10*ROW('Water Data'!D17)),NA())</f>
        <v>#N/A</v>
      </c>
      <c r="E23" s="95" t="e">
        <f ca="true">+IF(AND(ISNUMBER(OFFSET('Water Data'!$D$6,0,10*ROW('Water Data'!D17))),'Data Summary'!BT23="Yes"),OFFSET('Water Data'!$D$6,0,10*ROW('Water Data'!D17)),NA())</f>
        <v>#N/A</v>
      </c>
      <c r="F23" s="95" t="e">
        <f ca="true">+IF(AND(ISNUMBER(OFFSET('Water Data'!$D$9,0,10*ROW('Water Data'!D17))),'Data Summary'!BU23="Yes"),OFFSET('Water Data'!$D$9,0,10*ROW('Water Data'!D17)),NA())</f>
        <v>#N/A</v>
      </c>
      <c r="G23" s="95" t="e">
        <f ca="true">+IF(AND(ISNUMBER(OFFSET('Water Data'!$E$4,0,10*ROW('Water Data'!E17))),'Data Summary'!BV23="Yes"),100-OFFSET('Water Data'!$E$4,0,10*ROW('Water Data'!E17)),NA())</f>
        <v>#N/A</v>
      </c>
      <c r="H23" s="95" t="e">
        <f ca="true">+IF(AND(ISNUMBER(OFFSET('Water Data'!$E$6,0,10*ROW('Water Data'!E17))),'Data Summary'!BW23="Yes"),OFFSET('Water Data'!$E$6,0,10*ROW('Water Data'!E17)),NA())</f>
        <v>#N/A</v>
      </c>
      <c r="I23" s="95" t="e">
        <f ca="true">+IF(AND(ISNUMBER(OFFSET('Water Data'!$E$9,0,10*ROW('Water Data'!E17))),'Data Summary'!BX23="Yes"),OFFSET('Water Data'!$E$9,0,10*ROW('Water Data'!E17)),NA())</f>
        <v>#N/A</v>
      </c>
      <c r="J23" s="95" t="e">
        <f ca="true">+IF(AND(ISNUMBER(OFFSET('Water Data'!$F$4,0,10*ROW('Water Data'!F17))),'Data Summary'!BY23="Yes"),100-OFFSET('Water Data'!$F$4,0,10*ROW('Water Data'!F17)),NA())</f>
        <v>#N/A</v>
      </c>
      <c r="K23" s="95" t="e">
        <f ca="true">+IF(AND(ISNUMBER(OFFSET('Water Data'!$F$6,0,10*ROW('Water Data'!F17))),'Data Summary'!BZ23="Yes"),OFFSET('Water Data'!$F$6,0,10*ROW('Water Data'!F17)),NA())</f>
        <v>#N/A</v>
      </c>
      <c r="L23" s="95" t="e">
        <f ca="true">+IF(AND(ISNUMBER(OFFSET('Water Data'!$F$9,0,10*ROW('Water Data'!F17))),'Data Summary'!CA23="Yes"),OFFSET('Water Data'!$F$9,0,10*ROW('Water Data'!F17)),NA())</f>
        <v>#N/A</v>
      </c>
      <c r="M23" s="95" t="e">
        <f ca="true">+IF(AND(ISNUMBER(OFFSET('Water Data'!$G$4,0,10*ROW('Water Data'!G17))),'Data Summary'!CB23="Yes"),100-OFFSET('Water Data'!$G$4,0,10*ROW('Water Data'!G17)),NA())</f>
        <v>#N/A</v>
      </c>
      <c r="N23" s="95" t="e">
        <f ca="true">+IF(AND(ISNUMBER(OFFSET('Water Data'!$G$6,0,10*ROW('Water Data'!G17))),'Data Summary'!CC23="Yes"),OFFSET('Water Data'!$G$6,0,10*ROW('Water Data'!G17)),NA())</f>
        <v>#N/A</v>
      </c>
      <c r="O23" s="95" t="e">
        <f ca="true">+IF(AND(ISNUMBER(OFFSET('Water Data'!$G$9,0,10*ROW('Water Data'!G17))),'Data Summary'!CD23="Yes"),OFFSET('Water Data'!$G$9,0,10*ROW('Water Data'!G17)),NA())</f>
        <v>#N/A</v>
      </c>
      <c r="P23" s="95" t="e">
        <f ca="true">+IF(AND(ISNUMBER(OFFSET('Water Data'!$H$4,0,10*ROW('Water Data'!H17))),'Data Summary'!CE23="Yes"),100-OFFSET('Water Data'!$H$4,0,10*ROW('Water Data'!H17)),NA())</f>
        <v>#N/A</v>
      </c>
      <c r="Q23" s="95" t="e">
        <f ca="true">+IF(AND(ISNUMBER(OFFSET('Water Data'!$H$6,0,10*ROW('Water Data'!H17))),'Data Summary'!CF23="Yes"),OFFSET('Water Data'!$H$6,0,10*ROW('Water Data'!H17)),NA())</f>
        <v>#N/A</v>
      </c>
      <c r="R23" s="95" t="e">
        <f ca="true">+IF(AND(ISNUMBER(OFFSET('Water Data'!$H$9,0,10*ROW('Water Data'!H17))),'Data Summary'!CG23="Yes"),OFFSET('Water Data'!$H$9,0,10*ROW('Water Data'!H17)),NA())</f>
        <v>#N/A</v>
      </c>
      <c r="S23" s="95" t="e">
        <f ca="true">+IF(AND(ISNUMBER(OFFSET('Water Data'!$I$4,0,10*ROW('Water Data'!I17))),'Data Summary'!CH23="Yes"),100-OFFSET('Water Data'!$I$4,0,10*ROW('Water Data'!I17)),NA())</f>
        <v>#N/A</v>
      </c>
      <c r="T23" s="95" t="e">
        <f ca="true">+IF(AND(ISNUMBER(OFFSET('Water Data'!$I$6,0,10*ROW('Water Data'!I17))),'Data Summary'!CI23="Yes"),OFFSET('Water Data'!$I$6,0,10*ROW('Water Data'!I17)),NA())</f>
        <v>#N/A</v>
      </c>
      <c r="U23" s="95" t="e">
        <f ca="true">+IF(AND(ISNUMBER(OFFSET('Water Data'!$I$9,0,10*ROW('Water Data'!I17))),'Data Summary'!CJ23="Yes"),OFFSET('Water Data'!$I$9,0,10*ROW('Water Data'!I17)),NA())</f>
        <v>#N/A</v>
      </c>
      <c r="V23" s="96" t="e">
        <f ca="true">+IF(AND(ISNUMBER(OFFSET('Sanitation Data'!$D$4,0,10*ROW('Sanitation Data'!D17))),'Data Summary'!CK23="Yes"),100-OFFSET('Sanitation Data'!$D$4,0,10*ROW('Sanitation Data'!D17)),NA())</f>
        <v>#N/A</v>
      </c>
      <c r="W23" s="96" t="e">
        <f ca="true">+IF(AND(ISNUMBER(OFFSET('Sanitation Data'!$D$6,0,10*ROW('Sanitation Data'!D17))),'Data Summary'!CL23="Yes"),OFFSET('Sanitation Data'!$D$6,0,10*ROW('Sanitation Data'!D17)),NA())</f>
        <v>#N/A</v>
      </c>
      <c r="X23" s="96" t="e">
        <f ca="true">+IF(AND(ISNUMBER(OFFSET('Sanitation Data'!$D$10,0,10*ROW('Sanitation Data'!D17))),'Data Summary'!CM23="Yes"),OFFSET('Sanitation Data'!$D$10,0,10*ROW('Sanitation Data'!D17)),NA())</f>
        <v>#N/A</v>
      </c>
      <c r="Y23" s="96" t="e">
        <f ca="true">+IF(AND(ISNUMBER(OFFSET('Sanitation Data'!$D$11,0,10*ROW('Sanitation Data'!D17))),'Data Summary'!CN23="Yes"),OFFSET('Sanitation Data'!$D$11,0,10*ROW('Sanitation Data'!D17)),NA())</f>
        <v>#N/A</v>
      </c>
      <c r="Z23" s="96" t="e">
        <f ca="true">+IF(AND(ISNUMBER(OFFSET('Sanitation Data'!$D$12,0,10*ROW('Sanitation Data'!D17))),'Data Summary'!CO23="Yes"),OFFSET('Sanitation Data'!$D$12,0,10*ROW('Sanitation Data'!D17)),NA())</f>
        <v>#N/A</v>
      </c>
      <c r="AA23" s="96" t="e">
        <f ca="true">+IF(AND(ISNUMBER(OFFSET('Sanitation Data'!$E$4,0,10*ROW('Sanitation Data'!E17))),'Data Summary'!CP23="Yes"),100-OFFSET('Sanitation Data'!$E$4,0,10*ROW('Sanitation Data'!E17)),NA())</f>
        <v>#N/A</v>
      </c>
      <c r="AB23" s="96" t="e">
        <f ca="true">+IF(AND(ISNUMBER(OFFSET('Sanitation Data'!$E$6,0,10*ROW('Sanitation Data'!E17))),'Data Summary'!CQ23="Yes"),OFFSET('Sanitation Data'!$E$6,0,10*ROW('Sanitation Data'!E17)),NA())</f>
        <v>#N/A</v>
      </c>
      <c r="AC23" s="96" t="e">
        <f ca="true">+IF(AND(ISNUMBER(OFFSET('Sanitation Data'!$E$10,0,10*ROW('Sanitation Data'!E17))),'Data Summary'!CR23="Yes"),OFFSET('Sanitation Data'!$E$10,0,10*ROW('Sanitation Data'!E17)),NA())</f>
        <v>#N/A</v>
      </c>
      <c r="AD23" s="96" t="e">
        <f ca="true">+IF(AND(ISNUMBER(OFFSET('Sanitation Data'!$E$11,0,10*ROW('Sanitation Data'!E17))),'Data Summary'!CS23="Yes"),OFFSET('Sanitation Data'!$E$11,0,10*ROW('Sanitation Data'!E17)),NA())</f>
        <v>#N/A</v>
      </c>
      <c r="AE23" s="96" t="e">
        <f ca="true">+IF(AND(ISNUMBER(OFFSET('Sanitation Data'!$E$12,0,10*ROW('Sanitation Data'!E17))),'Data Summary'!CT23="Yes"),OFFSET('Sanitation Data'!$E$12,0,10*ROW('Sanitation Data'!E17)),NA())</f>
        <v>#N/A</v>
      </c>
      <c r="AF23" s="96" t="e">
        <f ca="true">+IF(AND(ISNUMBER(OFFSET('Sanitation Data'!$F$4,0,10*ROW('Sanitation Data'!F17))),'Data Summary'!CU23="Yes"),100-OFFSET('Sanitation Data'!$F$4,0,10*ROW('Sanitation Data'!F17)),NA())</f>
        <v>#N/A</v>
      </c>
      <c r="AG23" s="96" t="e">
        <f ca="true">+IF(AND(ISNUMBER(OFFSET('Sanitation Data'!$F$6,0,10*ROW('Sanitation Data'!F17))),'Data Summary'!CV23="Yes"),OFFSET('Sanitation Data'!$F$6,0,10*ROW('Sanitation Data'!F17)),NA())</f>
        <v>#N/A</v>
      </c>
      <c r="AH23" s="96" t="e">
        <f ca="true">+IF(AND(ISNUMBER(OFFSET('Sanitation Data'!$F$10,0,10*ROW('Sanitation Data'!F17))),'Data Summary'!CW23="Yes"),OFFSET('Sanitation Data'!$F$10,0,10*ROW('Sanitation Data'!F17)),NA())</f>
        <v>#N/A</v>
      </c>
      <c r="AI23" s="96" t="e">
        <f ca="true">+IF(AND(ISNUMBER(OFFSET('Sanitation Data'!$F$11,0,10*ROW('Sanitation Data'!F17))),'Data Summary'!CX23="Yes"),OFFSET('Sanitation Data'!$F$11,0,10*ROW('Sanitation Data'!F17)),NA())</f>
        <v>#N/A</v>
      </c>
      <c r="AJ23" s="96" t="e">
        <f ca="true">+IF(AND(ISNUMBER(OFFSET('Sanitation Data'!$F$12,0,10*ROW('Sanitation Data'!F17))),'Data Summary'!CY23="Yes"),OFFSET('Sanitation Data'!$F$12,0,10*ROW('Sanitation Data'!F17)),NA())</f>
        <v>#N/A</v>
      </c>
      <c r="AK23" s="96" t="e">
        <f ca="true">+IF(AND(ISNUMBER(OFFSET('Sanitation Data'!$G$4,0,10*ROW('Sanitation Data'!G17))),'Data Summary'!CZ23="Yes"),100-OFFSET('Sanitation Data'!$G$4,0,10*ROW('Sanitation Data'!G17)),NA())</f>
        <v>#N/A</v>
      </c>
      <c r="AL23" s="96" t="e">
        <f ca="true">+IF(AND(ISNUMBER(OFFSET('Sanitation Data'!$G$6,0,10*ROW('Sanitation Data'!G17))),'Data Summary'!DA23="Yes"),OFFSET('Sanitation Data'!$G$6,0,10*ROW('Sanitation Data'!G17)),NA())</f>
        <v>#N/A</v>
      </c>
      <c r="AM23" s="96" t="e">
        <f ca="true">+IF(AND(ISNUMBER(OFFSET('Sanitation Data'!$G$10,0,10*ROW('Sanitation Data'!G17))),'Data Summary'!DB23="Yes"),OFFSET('Sanitation Data'!$G$10,0,10*ROW('Sanitation Data'!G17)),NA())</f>
        <v>#N/A</v>
      </c>
      <c r="AN23" s="96" t="e">
        <f ca="true">+IF(AND(ISNUMBER(OFFSET('Sanitation Data'!$G$11,0,10*ROW('Sanitation Data'!G17))),'Data Summary'!DC23="Yes"),OFFSET('Sanitation Data'!$G$11,0,10*ROW('Sanitation Data'!G17)),NA())</f>
        <v>#N/A</v>
      </c>
      <c r="AO23" s="96" t="e">
        <f ca="true">+IF(AND(ISNUMBER(OFFSET('Sanitation Data'!$G$12,0,10*ROW('Sanitation Data'!G17))),'Data Summary'!DD23="Yes"),OFFSET('Sanitation Data'!$G$12,0,10*ROW('Sanitation Data'!G17)),NA())</f>
        <v>#N/A</v>
      </c>
      <c r="AP23" s="96" t="e">
        <f ca="true">+IF(AND(ISNUMBER(OFFSET('Sanitation Data'!$H$4,0,10*ROW('Sanitation Data'!H17))),'Data Summary'!DE23="Yes"),100-OFFSET('Sanitation Data'!$H$4,0,10*ROW('Sanitation Data'!H17)),NA())</f>
        <v>#N/A</v>
      </c>
      <c r="AQ23" s="96" t="e">
        <f ca="true">+IF(AND(ISNUMBER(OFFSET('Sanitation Data'!$H$6,0,10*ROW('Sanitation Data'!H17))),'Data Summary'!DF23="Yes"),OFFSET('Sanitation Data'!$H$6,0,10*ROW('Sanitation Data'!H17)),NA())</f>
        <v>#N/A</v>
      </c>
      <c r="AR23" s="96" t="e">
        <f ca="true">+IF(AND(ISNUMBER(OFFSET('Sanitation Data'!$H$10,0,10*ROW('Sanitation Data'!H17))),'Data Summary'!DG23="Yes"),OFFSET('Sanitation Data'!$H$10,0,10*ROW('Sanitation Data'!H17)),NA())</f>
        <v>#N/A</v>
      </c>
      <c r="AS23" s="96" t="e">
        <f ca="true">+IF(AND(ISNUMBER(OFFSET('Sanitation Data'!$H$11,0,10*ROW('Sanitation Data'!H17))),'Data Summary'!DH23="Yes"),OFFSET('Sanitation Data'!$H$11,0,10*ROW('Sanitation Data'!H17)),NA())</f>
        <v>#N/A</v>
      </c>
      <c r="AT23" s="96" t="e">
        <f ca="true">+IF(AND(ISNUMBER(OFFSET('Sanitation Data'!$H$12,0,10*ROW('Sanitation Data'!H17))),'Data Summary'!DI23="Yes"),OFFSET('Sanitation Data'!$H$12,0,10*ROW('Sanitation Data'!H17)),NA())</f>
        <v>#N/A</v>
      </c>
      <c r="AU23" s="96" t="e">
        <f ca="true">+IF(AND(ISNUMBER(OFFSET('Sanitation Data'!$I$4,0,10*ROW('Sanitation Data'!I17))),'Data Summary'!DJ23="Yes"),100-OFFSET('Sanitation Data'!$I$4,0,10*ROW('Sanitation Data'!I17)),NA())</f>
        <v>#N/A</v>
      </c>
      <c r="AV23" s="96" t="e">
        <f ca="true">+IF(AND(ISNUMBER(OFFSET('Sanitation Data'!$I$6,0,10*ROW('Sanitation Data'!I17))),'Data Summary'!DK23="Yes"),OFFSET('Sanitation Data'!$I$6,0,10*ROW('Sanitation Data'!I17)),NA())</f>
        <v>#N/A</v>
      </c>
      <c r="AW23" s="96" t="e">
        <f ca="true">+IF(AND(ISNUMBER(OFFSET('Sanitation Data'!$I$10,0,10*ROW('Sanitation Data'!I17))),'Data Summary'!DL23="Yes"),OFFSET('Sanitation Data'!$I$10,0,10*ROW('Sanitation Data'!I17)),NA())</f>
        <v>#N/A</v>
      </c>
      <c r="AX23" s="96" t="e">
        <f ca="true">+IF(AND(ISNUMBER(OFFSET('Sanitation Data'!$I$11,0,10*ROW('Sanitation Data'!I17))),'Data Summary'!DM23="Yes"),OFFSET('Sanitation Data'!$I$11,0,10*ROW('Sanitation Data'!I17)),NA())</f>
        <v>#N/A</v>
      </c>
      <c r="AY23" s="96" t="e">
        <f ca="true">+IF(AND(ISNUMBER(OFFSET('Sanitation Data'!$I$12,0,10*ROW('Sanitation Data'!I17))),'Data Summary'!DN23="Yes"),OFFSET('Sanitation Data'!$I$12,0,10*ROW('Sanitation Data'!I17)),NA())</f>
        <v>#N/A</v>
      </c>
      <c r="AZ23" s="97" t="e">
        <f ca="true">+IF(AND(ISNUMBER(OFFSET('Hygiene Data'!$D$5,0,10*ROW('Hygiene Data'!D17))),'Data Summary'!DO23="Yes"),OFFSET('Hygiene Data'!$D$5,0,10*ROW('Hygiene Data'!D17)),NA())</f>
        <v>#N/A</v>
      </c>
      <c r="BA23" s="97" t="e">
        <f ca="true">+IF(AND(ISNUMBER(OFFSET('Hygiene Data'!$D$7,0,10*ROW('Hygiene Data'!D17))),'Data Summary'!DP23="Yes"),OFFSET('Hygiene Data'!$D$7,0,10*ROW('Hygiene Data'!D17)),NA())</f>
        <v>#N/A</v>
      </c>
      <c r="BB23" s="97" t="e">
        <f ca="true">+IF(AND(ISNUMBER(OFFSET('Hygiene Data'!$D$9,0,10*ROW('Hygiene Data'!D17))),'Data Summary'!DQ23="Yes"),OFFSET('Hygiene Data'!$D$9,0,10*ROW('Hygiene Data'!D17)),NA())</f>
        <v>#N/A</v>
      </c>
      <c r="BC23" s="97" t="e">
        <f ca="true">+IF(AND(ISNUMBER(OFFSET('Hygiene Data'!$E$5,0,10*ROW('Hygiene Data'!E17))),'Data Summary'!DR23="Yes"),OFFSET('Hygiene Data'!$E$5,0,10*ROW('Hygiene Data'!E17)),NA())</f>
        <v>#N/A</v>
      </c>
      <c r="BD23" s="97" t="e">
        <f ca="true">+IF(AND(ISNUMBER(OFFSET('Hygiene Data'!$E$7,0,10*ROW('Hygiene Data'!E17))),'Data Summary'!DS23="Yes"),OFFSET('Hygiene Data'!$E$7,0,10*ROW('Hygiene Data'!E17)),NA())</f>
        <v>#N/A</v>
      </c>
      <c r="BE23" s="97" t="e">
        <f ca="true">+IF(AND(ISNUMBER(OFFSET('Hygiene Data'!$E$9,0,10*ROW('Hygiene Data'!E17))),'Data Summary'!DT23="Yes"),OFFSET('Hygiene Data'!$E$9,0,10*ROW('Hygiene Data'!E17)),NA())</f>
        <v>#N/A</v>
      </c>
      <c r="BF23" s="97" t="e">
        <f ca="true">+IF(AND(ISNUMBER(OFFSET('Hygiene Data'!$F$5,0,10*ROW('Hygiene Data'!F17))),'Data Summary'!DU23="Yes"),OFFSET('Hygiene Data'!$F$5,0,10*ROW('Hygiene Data'!F17)),NA())</f>
        <v>#N/A</v>
      </c>
      <c r="BG23" s="97" t="e">
        <f ca="true">+IF(AND(ISNUMBER(OFFSET('Hygiene Data'!$F$7,0,10*ROW('Hygiene Data'!F17))),'Data Summary'!DV23="Yes"),OFFSET('Hygiene Data'!$F$7,0,10*ROW('Hygiene Data'!F17)),NA())</f>
        <v>#N/A</v>
      </c>
      <c r="BH23" s="97" t="e">
        <f ca="true">+IF(AND(ISNUMBER(OFFSET('Hygiene Data'!$F$9,0,10*ROW('Hygiene Data'!F17))),'Data Summary'!DW23="Yes"),OFFSET('Hygiene Data'!$F$9,0,10*ROW('Hygiene Data'!F17)),NA())</f>
        <v>#N/A</v>
      </c>
      <c r="BI23" s="97" t="e">
        <f ca="true">+IF(AND(ISNUMBER(OFFSET('Hygiene Data'!$G$5,0,10*ROW('Hygiene Data'!G17))),'Data Summary'!DX23="Yes"),OFFSET('Hygiene Data'!$G$5,0,10*ROW('Hygiene Data'!G17)),NA())</f>
        <v>#N/A</v>
      </c>
      <c r="BJ23" s="97" t="e">
        <f ca="true">+IF(AND(ISNUMBER(OFFSET('Hygiene Data'!$G$7,0,10*ROW('Hygiene Data'!G17))),'Data Summary'!DY23="Yes"),OFFSET('Hygiene Data'!$G$7,0,10*ROW('Hygiene Data'!G17)),NA())</f>
        <v>#N/A</v>
      </c>
      <c r="BK23" s="97" t="e">
        <f ca="true">+IF(AND(ISNUMBER(OFFSET('Hygiene Data'!$G$9,0,10*ROW('Hygiene Data'!G17))),'Data Summary'!DZ23="Yes"),OFFSET('Hygiene Data'!$G$9,0,10*ROW('Hygiene Data'!G17)),NA())</f>
        <v>#N/A</v>
      </c>
      <c r="BL23" s="97" t="e">
        <f ca="true">+IF(AND(ISNUMBER(OFFSET('Hygiene Data'!$H$5,0,10*ROW('Hygiene Data'!H17))),'Data Summary'!EA23="Yes"),OFFSET('Hygiene Data'!$H$5,0,10*ROW('Hygiene Data'!H17)),NA())</f>
        <v>#N/A</v>
      </c>
      <c r="BM23" s="97" t="e">
        <f ca="true">+IF(AND(ISNUMBER(OFFSET('Hygiene Data'!$H$7,0,10*ROW('Hygiene Data'!H17))),'Data Summary'!EB23="Yes"),OFFSET('Hygiene Data'!$H$7,0,10*ROW('Hygiene Data'!H17)),NA())</f>
        <v>#N/A</v>
      </c>
      <c r="BN23" s="97" t="e">
        <f ca="true">+IF(AND(ISNUMBER(OFFSET('Hygiene Data'!$H$9,0,10*ROW('Hygiene Data'!H17))),'Data Summary'!EC23="Yes"),OFFSET('Hygiene Data'!$H$9,0,10*ROW('Hygiene Data'!H17)),NA())</f>
        <v>#N/A</v>
      </c>
      <c r="BO23" s="97" t="e">
        <f ca="true">+IF(AND(ISNUMBER(OFFSET('Hygiene Data'!$I$5,0,10*ROW('Hygiene Data'!I17))),'Data Summary'!ED23="Yes"),OFFSET('Hygiene Data'!$I$5,0,10*ROW('Hygiene Data'!I17)),NA())</f>
        <v>#N/A</v>
      </c>
      <c r="BP23" s="97" t="e">
        <f ca="true">+IF(AND(ISNUMBER(OFFSET('Hygiene Data'!$I$7,0,10*ROW('Hygiene Data'!I17))),'Data Summary'!EE23="Yes"),OFFSET('Hygiene Data'!$I$7,0,10*ROW('Hygiene Data'!I17)),NA())</f>
        <v>#N/A</v>
      </c>
      <c r="BQ23" s="97" t="e">
        <f ca="true">+IF(AND(ISNUMBER(OFFSET('Hygiene Data'!$I$9,0,10*ROW('Hygiene Data'!I17))),'Data Summary'!EF23="Yes"),OFFSET('Hygiene Data'!$I$9,0,10*ROW('Hygiene Data'!I17)),NA())</f>
        <v>#N/A</v>
      </c>
    </row>
    <row xmlns:x14ac="http://schemas.microsoft.com/office/spreadsheetml/2009/9/ac" r="24" x14ac:dyDescent="0.2">
      <c r="A24" s="336" t="e">
        <f ca="true">+RIGHT('Data Summary'!A24,LEN('Data Summary'!A24)-9)</f>
        <v>#VALUE!</v>
      </c>
      <c r="B24" s="36" t="str">
        <f ca="true">+IF(ISTEXT('Data Summary'!B24),'Data Summary'!B24,"")</f>
        <v/>
      </c>
      <c r="C24" s="335" t="e">
        <f ca="true">+VALUE('Data Summary'!C24)</f>
        <v>#VALUE!</v>
      </c>
      <c r="D24" s="95" t="e">
        <f ca="true">+IF(AND(ISNUMBER(OFFSET('Water Data'!$D$4,0,10*ROW('Water Data'!D18))),'Data Summary'!BS24="Yes"),100-OFFSET('Water Data'!$D$4,0,10*ROW('Water Data'!D18)),NA())</f>
        <v>#N/A</v>
      </c>
      <c r="E24" s="95" t="e">
        <f ca="true">+IF(AND(ISNUMBER(OFFSET('Water Data'!$D$6,0,10*ROW('Water Data'!D18))),'Data Summary'!BT24="Yes"),OFFSET('Water Data'!$D$6,0,10*ROW('Water Data'!D18)),NA())</f>
        <v>#N/A</v>
      </c>
      <c r="F24" s="95" t="e">
        <f ca="true">+IF(AND(ISNUMBER(OFFSET('Water Data'!$D$9,0,10*ROW('Water Data'!D18))),'Data Summary'!BU24="Yes"),OFFSET('Water Data'!$D$9,0,10*ROW('Water Data'!D18)),NA())</f>
        <v>#N/A</v>
      </c>
      <c r="G24" s="95" t="e">
        <f ca="true">+IF(AND(ISNUMBER(OFFSET('Water Data'!$E$4,0,10*ROW('Water Data'!E18))),'Data Summary'!BV24="Yes"),100-OFFSET('Water Data'!$E$4,0,10*ROW('Water Data'!E18)),NA())</f>
        <v>#N/A</v>
      </c>
      <c r="H24" s="95" t="e">
        <f ca="true">+IF(AND(ISNUMBER(OFFSET('Water Data'!$E$6,0,10*ROW('Water Data'!E18))),'Data Summary'!BW24="Yes"),OFFSET('Water Data'!$E$6,0,10*ROW('Water Data'!E18)),NA())</f>
        <v>#N/A</v>
      </c>
      <c r="I24" s="95" t="e">
        <f ca="true">+IF(AND(ISNUMBER(OFFSET('Water Data'!$E$9,0,10*ROW('Water Data'!E18))),'Data Summary'!BX24="Yes"),OFFSET('Water Data'!$E$9,0,10*ROW('Water Data'!E18)),NA())</f>
        <v>#N/A</v>
      </c>
      <c r="J24" s="95" t="e">
        <f ca="true">+IF(AND(ISNUMBER(OFFSET('Water Data'!$F$4,0,10*ROW('Water Data'!F18))),'Data Summary'!BY24="Yes"),100-OFFSET('Water Data'!$F$4,0,10*ROW('Water Data'!F18)),NA())</f>
        <v>#N/A</v>
      </c>
      <c r="K24" s="95" t="e">
        <f ca="true">+IF(AND(ISNUMBER(OFFSET('Water Data'!$F$6,0,10*ROW('Water Data'!F18))),'Data Summary'!BZ24="Yes"),OFFSET('Water Data'!$F$6,0,10*ROW('Water Data'!F18)),NA())</f>
        <v>#N/A</v>
      </c>
      <c r="L24" s="95" t="e">
        <f ca="true">+IF(AND(ISNUMBER(OFFSET('Water Data'!$F$9,0,10*ROW('Water Data'!F18))),'Data Summary'!CA24="Yes"),OFFSET('Water Data'!$F$9,0,10*ROW('Water Data'!F18)),NA())</f>
        <v>#N/A</v>
      </c>
      <c r="M24" s="95" t="e">
        <f ca="true">+IF(AND(ISNUMBER(OFFSET('Water Data'!$G$4,0,10*ROW('Water Data'!G18))),'Data Summary'!CB24="Yes"),100-OFFSET('Water Data'!$G$4,0,10*ROW('Water Data'!G18)),NA())</f>
        <v>#N/A</v>
      </c>
      <c r="N24" s="95" t="e">
        <f ca="true">+IF(AND(ISNUMBER(OFFSET('Water Data'!$G$6,0,10*ROW('Water Data'!G18))),'Data Summary'!CC24="Yes"),OFFSET('Water Data'!$G$6,0,10*ROW('Water Data'!G18)),NA())</f>
        <v>#N/A</v>
      </c>
      <c r="O24" s="95" t="e">
        <f ca="true">+IF(AND(ISNUMBER(OFFSET('Water Data'!$G$9,0,10*ROW('Water Data'!G18))),'Data Summary'!CD24="Yes"),OFFSET('Water Data'!$G$9,0,10*ROW('Water Data'!G18)),NA())</f>
        <v>#N/A</v>
      </c>
      <c r="P24" s="95" t="e">
        <f ca="true">+IF(AND(ISNUMBER(OFFSET('Water Data'!$H$4,0,10*ROW('Water Data'!H18))),'Data Summary'!CE24="Yes"),100-OFFSET('Water Data'!$H$4,0,10*ROW('Water Data'!H18)),NA())</f>
        <v>#N/A</v>
      </c>
      <c r="Q24" s="95" t="e">
        <f ca="true">+IF(AND(ISNUMBER(OFFSET('Water Data'!$H$6,0,10*ROW('Water Data'!H18))),'Data Summary'!CF24="Yes"),OFFSET('Water Data'!$H$6,0,10*ROW('Water Data'!H18)),NA())</f>
        <v>#N/A</v>
      </c>
      <c r="R24" s="95" t="e">
        <f ca="true">+IF(AND(ISNUMBER(OFFSET('Water Data'!$H$9,0,10*ROW('Water Data'!H18))),'Data Summary'!CG24="Yes"),OFFSET('Water Data'!$H$9,0,10*ROW('Water Data'!H18)),NA())</f>
        <v>#N/A</v>
      </c>
      <c r="S24" s="95" t="e">
        <f ca="true">+IF(AND(ISNUMBER(OFFSET('Water Data'!$I$4,0,10*ROW('Water Data'!I18))),'Data Summary'!CH24="Yes"),100-OFFSET('Water Data'!$I$4,0,10*ROW('Water Data'!I18)),NA())</f>
        <v>#N/A</v>
      </c>
      <c r="T24" s="95" t="e">
        <f ca="true">+IF(AND(ISNUMBER(OFFSET('Water Data'!$I$6,0,10*ROW('Water Data'!I18))),'Data Summary'!CI24="Yes"),OFFSET('Water Data'!$I$6,0,10*ROW('Water Data'!I18)),NA())</f>
        <v>#N/A</v>
      </c>
      <c r="U24" s="95" t="e">
        <f ca="true">+IF(AND(ISNUMBER(OFFSET('Water Data'!$I$9,0,10*ROW('Water Data'!I18))),'Data Summary'!CJ24="Yes"),OFFSET('Water Data'!$I$9,0,10*ROW('Water Data'!I18)),NA())</f>
        <v>#N/A</v>
      </c>
      <c r="V24" s="96" t="e">
        <f ca="true">+IF(AND(ISNUMBER(OFFSET('Sanitation Data'!$D$4,0,10*ROW('Sanitation Data'!D18))),'Data Summary'!CK24="Yes"),100-OFFSET('Sanitation Data'!$D$4,0,10*ROW('Sanitation Data'!D18)),NA())</f>
        <v>#N/A</v>
      </c>
      <c r="W24" s="96" t="e">
        <f ca="true">+IF(AND(ISNUMBER(OFFSET('Sanitation Data'!$D$6,0,10*ROW('Sanitation Data'!D18))),'Data Summary'!CL24="Yes"),OFFSET('Sanitation Data'!$D$6,0,10*ROW('Sanitation Data'!D18)),NA())</f>
        <v>#N/A</v>
      </c>
      <c r="X24" s="96" t="e">
        <f ca="true">+IF(AND(ISNUMBER(OFFSET('Sanitation Data'!$D$10,0,10*ROW('Sanitation Data'!D18))),'Data Summary'!CM24="Yes"),OFFSET('Sanitation Data'!$D$10,0,10*ROW('Sanitation Data'!D18)),NA())</f>
        <v>#N/A</v>
      </c>
      <c r="Y24" s="96" t="e">
        <f ca="true">+IF(AND(ISNUMBER(OFFSET('Sanitation Data'!$D$11,0,10*ROW('Sanitation Data'!D18))),'Data Summary'!CN24="Yes"),OFFSET('Sanitation Data'!$D$11,0,10*ROW('Sanitation Data'!D18)),NA())</f>
        <v>#N/A</v>
      </c>
      <c r="Z24" s="96" t="e">
        <f ca="true">+IF(AND(ISNUMBER(OFFSET('Sanitation Data'!$D$12,0,10*ROW('Sanitation Data'!D18))),'Data Summary'!CO24="Yes"),OFFSET('Sanitation Data'!$D$12,0,10*ROW('Sanitation Data'!D18)),NA())</f>
        <v>#N/A</v>
      </c>
      <c r="AA24" s="96" t="e">
        <f ca="true">+IF(AND(ISNUMBER(OFFSET('Sanitation Data'!$E$4,0,10*ROW('Sanitation Data'!E18))),'Data Summary'!CP24="Yes"),100-OFFSET('Sanitation Data'!$E$4,0,10*ROW('Sanitation Data'!E18)),NA())</f>
        <v>#N/A</v>
      </c>
      <c r="AB24" s="96" t="e">
        <f ca="true">+IF(AND(ISNUMBER(OFFSET('Sanitation Data'!$E$6,0,10*ROW('Sanitation Data'!E18))),'Data Summary'!CQ24="Yes"),OFFSET('Sanitation Data'!$E$6,0,10*ROW('Sanitation Data'!E18)),NA())</f>
        <v>#N/A</v>
      </c>
      <c r="AC24" s="96" t="e">
        <f ca="true">+IF(AND(ISNUMBER(OFFSET('Sanitation Data'!$E$10,0,10*ROW('Sanitation Data'!E18))),'Data Summary'!CR24="Yes"),OFFSET('Sanitation Data'!$E$10,0,10*ROW('Sanitation Data'!E18)),NA())</f>
        <v>#N/A</v>
      </c>
      <c r="AD24" s="96" t="e">
        <f ca="true">+IF(AND(ISNUMBER(OFFSET('Sanitation Data'!$E$11,0,10*ROW('Sanitation Data'!E18))),'Data Summary'!CS24="Yes"),OFFSET('Sanitation Data'!$E$11,0,10*ROW('Sanitation Data'!E18)),NA())</f>
        <v>#N/A</v>
      </c>
      <c r="AE24" s="96" t="e">
        <f ca="true">+IF(AND(ISNUMBER(OFFSET('Sanitation Data'!$E$12,0,10*ROW('Sanitation Data'!E18))),'Data Summary'!CT24="Yes"),OFFSET('Sanitation Data'!$E$12,0,10*ROW('Sanitation Data'!E18)),NA())</f>
        <v>#N/A</v>
      </c>
      <c r="AF24" s="96" t="e">
        <f ca="true">+IF(AND(ISNUMBER(OFFSET('Sanitation Data'!$F$4,0,10*ROW('Sanitation Data'!F18))),'Data Summary'!CU24="Yes"),100-OFFSET('Sanitation Data'!$F$4,0,10*ROW('Sanitation Data'!F18)),NA())</f>
        <v>#N/A</v>
      </c>
      <c r="AG24" s="96" t="e">
        <f ca="true">+IF(AND(ISNUMBER(OFFSET('Sanitation Data'!$F$6,0,10*ROW('Sanitation Data'!F18))),'Data Summary'!CV24="Yes"),OFFSET('Sanitation Data'!$F$6,0,10*ROW('Sanitation Data'!F18)),NA())</f>
        <v>#N/A</v>
      </c>
      <c r="AH24" s="96" t="e">
        <f ca="true">+IF(AND(ISNUMBER(OFFSET('Sanitation Data'!$F$10,0,10*ROW('Sanitation Data'!F18))),'Data Summary'!CW24="Yes"),OFFSET('Sanitation Data'!$F$10,0,10*ROW('Sanitation Data'!F18)),NA())</f>
        <v>#N/A</v>
      </c>
      <c r="AI24" s="96" t="e">
        <f ca="true">+IF(AND(ISNUMBER(OFFSET('Sanitation Data'!$F$11,0,10*ROW('Sanitation Data'!F18))),'Data Summary'!CX24="Yes"),OFFSET('Sanitation Data'!$F$11,0,10*ROW('Sanitation Data'!F18)),NA())</f>
        <v>#N/A</v>
      </c>
      <c r="AJ24" s="96" t="e">
        <f ca="true">+IF(AND(ISNUMBER(OFFSET('Sanitation Data'!$F$12,0,10*ROW('Sanitation Data'!F18))),'Data Summary'!CY24="Yes"),OFFSET('Sanitation Data'!$F$12,0,10*ROW('Sanitation Data'!F18)),NA())</f>
        <v>#N/A</v>
      </c>
      <c r="AK24" s="96" t="e">
        <f ca="true">+IF(AND(ISNUMBER(OFFSET('Sanitation Data'!$G$4,0,10*ROW('Sanitation Data'!G18))),'Data Summary'!CZ24="Yes"),100-OFFSET('Sanitation Data'!$G$4,0,10*ROW('Sanitation Data'!G18)),NA())</f>
        <v>#N/A</v>
      </c>
      <c r="AL24" s="96" t="e">
        <f ca="true">+IF(AND(ISNUMBER(OFFSET('Sanitation Data'!$G$6,0,10*ROW('Sanitation Data'!G18))),'Data Summary'!DA24="Yes"),OFFSET('Sanitation Data'!$G$6,0,10*ROW('Sanitation Data'!G18)),NA())</f>
        <v>#N/A</v>
      </c>
      <c r="AM24" s="96" t="e">
        <f ca="true">+IF(AND(ISNUMBER(OFFSET('Sanitation Data'!$G$10,0,10*ROW('Sanitation Data'!G18))),'Data Summary'!DB24="Yes"),OFFSET('Sanitation Data'!$G$10,0,10*ROW('Sanitation Data'!G18)),NA())</f>
        <v>#N/A</v>
      </c>
      <c r="AN24" s="96" t="e">
        <f ca="true">+IF(AND(ISNUMBER(OFFSET('Sanitation Data'!$G$11,0,10*ROW('Sanitation Data'!G18))),'Data Summary'!DC24="Yes"),OFFSET('Sanitation Data'!$G$11,0,10*ROW('Sanitation Data'!G18)),NA())</f>
        <v>#N/A</v>
      </c>
      <c r="AO24" s="96" t="e">
        <f ca="true">+IF(AND(ISNUMBER(OFFSET('Sanitation Data'!$G$12,0,10*ROW('Sanitation Data'!G18))),'Data Summary'!DD24="Yes"),OFFSET('Sanitation Data'!$G$12,0,10*ROW('Sanitation Data'!G18)),NA())</f>
        <v>#N/A</v>
      </c>
      <c r="AP24" s="96" t="e">
        <f ca="true">+IF(AND(ISNUMBER(OFFSET('Sanitation Data'!$H$4,0,10*ROW('Sanitation Data'!H18))),'Data Summary'!DE24="Yes"),100-OFFSET('Sanitation Data'!$H$4,0,10*ROW('Sanitation Data'!H18)),NA())</f>
        <v>#N/A</v>
      </c>
      <c r="AQ24" s="96" t="e">
        <f ca="true">+IF(AND(ISNUMBER(OFFSET('Sanitation Data'!$H$6,0,10*ROW('Sanitation Data'!H18))),'Data Summary'!DF24="Yes"),OFFSET('Sanitation Data'!$H$6,0,10*ROW('Sanitation Data'!H18)),NA())</f>
        <v>#N/A</v>
      </c>
      <c r="AR24" s="96" t="e">
        <f ca="true">+IF(AND(ISNUMBER(OFFSET('Sanitation Data'!$H$10,0,10*ROW('Sanitation Data'!H18))),'Data Summary'!DG24="Yes"),OFFSET('Sanitation Data'!$H$10,0,10*ROW('Sanitation Data'!H18)),NA())</f>
        <v>#N/A</v>
      </c>
      <c r="AS24" s="96" t="e">
        <f ca="true">+IF(AND(ISNUMBER(OFFSET('Sanitation Data'!$H$11,0,10*ROW('Sanitation Data'!H18))),'Data Summary'!DH24="Yes"),OFFSET('Sanitation Data'!$H$11,0,10*ROW('Sanitation Data'!H18)),NA())</f>
        <v>#N/A</v>
      </c>
      <c r="AT24" s="96" t="e">
        <f ca="true">+IF(AND(ISNUMBER(OFFSET('Sanitation Data'!$H$12,0,10*ROW('Sanitation Data'!H18))),'Data Summary'!DI24="Yes"),OFFSET('Sanitation Data'!$H$12,0,10*ROW('Sanitation Data'!H18)),NA())</f>
        <v>#N/A</v>
      </c>
      <c r="AU24" s="96" t="e">
        <f ca="true">+IF(AND(ISNUMBER(OFFSET('Sanitation Data'!$I$4,0,10*ROW('Sanitation Data'!I18))),'Data Summary'!DJ24="Yes"),100-OFFSET('Sanitation Data'!$I$4,0,10*ROW('Sanitation Data'!I18)),NA())</f>
        <v>#N/A</v>
      </c>
      <c r="AV24" s="96" t="e">
        <f ca="true">+IF(AND(ISNUMBER(OFFSET('Sanitation Data'!$I$6,0,10*ROW('Sanitation Data'!I18))),'Data Summary'!DK24="Yes"),OFFSET('Sanitation Data'!$I$6,0,10*ROW('Sanitation Data'!I18)),NA())</f>
        <v>#N/A</v>
      </c>
      <c r="AW24" s="96" t="e">
        <f ca="true">+IF(AND(ISNUMBER(OFFSET('Sanitation Data'!$I$10,0,10*ROW('Sanitation Data'!I18))),'Data Summary'!DL24="Yes"),OFFSET('Sanitation Data'!$I$10,0,10*ROW('Sanitation Data'!I18)),NA())</f>
        <v>#N/A</v>
      </c>
      <c r="AX24" s="96" t="e">
        <f ca="true">+IF(AND(ISNUMBER(OFFSET('Sanitation Data'!$I$11,0,10*ROW('Sanitation Data'!I18))),'Data Summary'!DM24="Yes"),OFFSET('Sanitation Data'!$I$11,0,10*ROW('Sanitation Data'!I18)),NA())</f>
        <v>#N/A</v>
      </c>
      <c r="AY24" s="96" t="e">
        <f ca="true">+IF(AND(ISNUMBER(OFFSET('Sanitation Data'!$I$12,0,10*ROW('Sanitation Data'!I18))),'Data Summary'!DN24="Yes"),OFFSET('Sanitation Data'!$I$12,0,10*ROW('Sanitation Data'!I18)),NA())</f>
        <v>#N/A</v>
      </c>
      <c r="AZ24" s="97" t="e">
        <f ca="true">+IF(AND(ISNUMBER(OFFSET('Hygiene Data'!$D$5,0,10*ROW('Hygiene Data'!D18))),'Data Summary'!DO24="Yes"),OFFSET('Hygiene Data'!$D$5,0,10*ROW('Hygiene Data'!D18)),NA())</f>
        <v>#N/A</v>
      </c>
      <c r="BA24" s="97" t="e">
        <f ca="true">+IF(AND(ISNUMBER(OFFSET('Hygiene Data'!$D$7,0,10*ROW('Hygiene Data'!D18))),'Data Summary'!DP24="Yes"),OFFSET('Hygiene Data'!$D$7,0,10*ROW('Hygiene Data'!D18)),NA())</f>
        <v>#N/A</v>
      </c>
      <c r="BB24" s="97" t="e">
        <f ca="true">+IF(AND(ISNUMBER(OFFSET('Hygiene Data'!$D$9,0,10*ROW('Hygiene Data'!D18))),'Data Summary'!DQ24="Yes"),OFFSET('Hygiene Data'!$D$9,0,10*ROW('Hygiene Data'!D18)),NA())</f>
        <v>#N/A</v>
      </c>
      <c r="BC24" s="97" t="e">
        <f ca="true">+IF(AND(ISNUMBER(OFFSET('Hygiene Data'!$E$5,0,10*ROW('Hygiene Data'!E18))),'Data Summary'!DR24="Yes"),OFFSET('Hygiene Data'!$E$5,0,10*ROW('Hygiene Data'!E18)),NA())</f>
        <v>#N/A</v>
      </c>
      <c r="BD24" s="97" t="e">
        <f ca="true">+IF(AND(ISNUMBER(OFFSET('Hygiene Data'!$E$7,0,10*ROW('Hygiene Data'!E18))),'Data Summary'!DS24="Yes"),OFFSET('Hygiene Data'!$E$7,0,10*ROW('Hygiene Data'!E18)),NA())</f>
        <v>#N/A</v>
      </c>
      <c r="BE24" s="97" t="e">
        <f ca="true">+IF(AND(ISNUMBER(OFFSET('Hygiene Data'!$E$9,0,10*ROW('Hygiene Data'!E18))),'Data Summary'!DT24="Yes"),OFFSET('Hygiene Data'!$E$9,0,10*ROW('Hygiene Data'!E18)),NA())</f>
        <v>#N/A</v>
      </c>
      <c r="BF24" s="97" t="e">
        <f ca="true">+IF(AND(ISNUMBER(OFFSET('Hygiene Data'!$F$5,0,10*ROW('Hygiene Data'!F18))),'Data Summary'!DU24="Yes"),OFFSET('Hygiene Data'!$F$5,0,10*ROW('Hygiene Data'!F18)),NA())</f>
        <v>#N/A</v>
      </c>
      <c r="BG24" s="97" t="e">
        <f ca="true">+IF(AND(ISNUMBER(OFFSET('Hygiene Data'!$F$7,0,10*ROW('Hygiene Data'!F18))),'Data Summary'!DV24="Yes"),OFFSET('Hygiene Data'!$F$7,0,10*ROW('Hygiene Data'!F18)),NA())</f>
        <v>#N/A</v>
      </c>
      <c r="BH24" s="97" t="e">
        <f ca="true">+IF(AND(ISNUMBER(OFFSET('Hygiene Data'!$F$9,0,10*ROW('Hygiene Data'!F18))),'Data Summary'!DW24="Yes"),OFFSET('Hygiene Data'!$F$9,0,10*ROW('Hygiene Data'!F18)),NA())</f>
        <v>#N/A</v>
      </c>
      <c r="BI24" s="97" t="e">
        <f ca="true">+IF(AND(ISNUMBER(OFFSET('Hygiene Data'!$G$5,0,10*ROW('Hygiene Data'!G18))),'Data Summary'!DX24="Yes"),OFFSET('Hygiene Data'!$G$5,0,10*ROW('Hygiene Data'!G18)),NA())</f>
        <v>#N/A</v>
      </c>
      <c r="BJ24" s="97" t="e">
        <f ca="true">+IF(AND(ISNUMBER(OFFSET('Hygiene Data'!$G$7,0,10*ROW('Hygiene Data'!G18))),'Data Summary'!DY24="Yes"),OFFSET('Hygiene Data'!$G$7,0,10*ROW('Hygiene Data'!G18)),NA())</f>
        <v>#N/A</v>
      </c>
      <c r="BK24" s="97" t="e">
        <f ca="true">+IF(AND(ISNUMBER(OFFSET('Hygiene Data'!$G$9,0,10*ROW('Hygiene Data'!G18))),'Data Summary'!DZ24="Yes"),OFFSET('Hygiene Data'!$G$9,0,10*ROW('Hygiene Data'!G18)),NA())</f>
        <v>#N/A</v>
      </c>
      <c r="BL24" s="97" t="e">
        <f ca="true">+IF(AND(ISNUMBER(OFFSET('Hygiene Data'!$H$5,0,10*ROW('Hygiene Data'!H18))),'Data Summary'!EA24="Yes"),OFFSET('Hygiene Data'!$H$5,0,10*ROW('Hygiene Data'!H18)),NA())</f>
        <v>#N/A</v>
      </c>
      <c r="BM24" s="97" t="e">
        <f ca="true">+IF(AND(ISNUMBER(OFFSET('Hygiene Data'!$H$7,0,10*ROW('Hygiene Data'!H18))),'Data Summary'!EB24="Yes"),OFFSET('Hygiene Data'!$H$7,0,10*ROW('Hygiene Data'!H18)),NA())</f>
        <v>#N/A</v>
      </c>
      <c r="BN24" s="97" t="e">
        <f ca="true">+IF(AND(ISNUMBER(OFFSET('Hygiene Data'!$H$9,0,10*ROW('Hygiene Data'!H18))),'Data Summary'!EC24="Yes"),OFFSET('Hygiene Data'!$H$9,0,10*ROW('Hygiene Data'!H18)),NA())</f>
        <v>#N/A</v>
      </c>
      <c r="BO24" s="97" t="e">
        <f ca="true">+IF(AND(ISNUMBER(OFFSET('Hygiene Data'!$I$5,0,10*ROW('Hygiene Data'!I18))),'Data Summary'!ED24="Yes"),OFFSET('Hygiene Data'!$I$5,0,10*ROW('Hygiene Data'!I18)),NA())</f>
        <v>#N/A</v>
      </c>
      <c r="BP24" s="97" t="e">
        <f ca="true">+IF(AND(ISNUMBER(OFFSET('Hygiene Data'!$I$7,0,10*ROW('Hygiene Data'!I18))),'Data Summary'!EE24="Yes"),OFFSET('Hygiene Data'!$I$7,0,10*ROW('Hygiene Data'!I18)),NA())</f>
        <v>#N/A</v>
      </c>
      <c r="BQ24" s="97" t="e">
        <f ca="true">+IF(AND(ISNUMBER(OFFSET('Hygiene Data'!$I$9,0,10*ROW('Hygiene Data'!I18))),'Data Summary'!EF24="Yes"),OFFSET('Hygiene Data'!$I$9,0,10*ROW('Hygiene Data'!I18)),NA())</f>
        <v>#N/A</v>
      </c>
    </row>
    <row xmlns:x14ac="http://schemas.microsoft.com/office/spreadsheetml/2009/9/ac" r="25" x14ac:dyDescent="0.2">
      <c r="A25" s="336" t="e">
        <f ca="true">+RIGHT('Data Summary'!A25,LEN('Data Summary'!A25)-9)</f>
        <v>#VALUE!</v>
      </c>
      <c r="B25" s="36" t="str">
        <f ca="true">+IF(ISTEXT('Data Summary'!B25),'Data Summary'!B25,"")</f>
        <v/>
      </c>
      <c r="C25" s="335" t="e">
        <f ca="true">+VALUE('Data Summary'!C25)</f>
        <v>#VALUE!</v>
      </c>
      <c r="D25" s="95" t="e">
        <f ca="true">+IF(AND(ISNUMBER(OFFSET('Water Data'!$D$4,0,10*ROW('Water Data'!D19))),'Data Summary'!BS25="Yes"),100-OFFSET('Water Data'!$D$4,0,10*ROW('Water Data'!D19)),NA())</f>
        <v>#N/A</v>
      </c>
      <c r="E25" s="95" t="e">
        <f ca="true">+IF(AND(ISNUMBER(OFFSET('Water Data'!$D$6,0,10*ROW('Water Data'!D19))),'Data Summary'!BT25="Yes"),OFFSET('Water Data'!$D$6,0,10*ROW('Water Data'!D19)),NA())</f>
        <v>#N/A</v>
      </c>
      <c r="F25" s="95" t="e">
        <f ca="true">+IF(AND(ISNUMBER(OFFSET('Water Data'!$D$9,0,10*ROW('Water Data'!D19))),'Data Summary'!BU25="Yes"),OFFSET('Water Data'!$D$9,0,10*ROW('Water Data'!D19)),NA())</f>
        <v>#N/A</v>
      </c>
      <c r="G25" s="95" t="e">
        <f ca="true">+IF(AND(ISNUMBER(OFFSET('Water Data'!$E$4,0,10*ROW('Water Data'!E19))),'Data Summary'!BV25="Yes"),100-OFFSET('Water Data'!$E$4,0,10*ROW('Water Data'!E19)),NA())</f>
        <v>#N/A</v>
      </c>
      <c r="H25" s="95" t="e">
        <f ca="true">+IF(AND(ISNUMBER(OFFSET('Water Data'!$E$6,0,10*ROW('Water Data'!E19))),'Data Summary'!BW25="Yes"),OFFSET('Water Data'!$E$6,0,10*ROW('Water Data'!E19)),NA())</f>
        <v>#N/A</v>
      </c>
      <c r="I25" s="95" t="e">
        <f ca="true">+IF(AND(ISNUMBER(OFFSET('Water Data'!$E$9,0,10*ROW('Water Data'!E19))),'Data Summary'!BX25="Yes"),OFFSET('Water Data'!$E$9,0,10*ROW('Water Data'!E19)),NA())</f>
        <v>#N/A</v>
      </c>
      <c r="J25" s="95" t="e">
        <f ca="true">+IF(AND(ISNUMBER(OFFSET('Water Data'!$F$4,0,10*ROW('Water Data'!F19))),'Data Summary'!BY25="Yes"),100-OFFSET('Water Data'!$F$4,0,10*ROW('Water Data'!F19)),NA())</f>
        <v>#N/A</v>
      </c>
      <c r="K25" s="95" t="e">
        <f ca="true">+IF(AND(ISNUMBER(OFFSET('Water Data'!$F$6,0,10*ROW('Water Data'!F19))),'Data Summary'!BZ25="Yes"),OFFSET('Water Data'!$F$6,0,10*ROW('Water Data'!F19)),NA())</f>
        <v>#N/A</v>
      </c>
      <c r="L25" s="95" t="e">
        <f ca="true">+IF(AND(ISNUMBER(OFFSET('Water Data'!$F$9,0,10*ROW('Water Data'!F19))),'Data Summary'!CA25="Yes"),OFFSET('Water Data'!$F$9,0,10*ROW('Water Data'!F19)),NA())</f>
        <v>#N/A</v>
      </c>
      <c r="M25" s="95" t="e">
        <f ca="true">+IF(AND(ISNUMBER(OFFSET('Water Data'!$G$4,0,10*ROW('Water Data'!G19))),'Data Summary'!CB25="Yes"),100-OFFSET('Water Data'!$G$4,0,10*ROW('Water Data'!G19)),NA())</f>
        <v>#N/A</v>
      </c>
      <c r="N25" s="95" t="e">
        <f ca="true">+IF(AND(ISNUMBER(OFFSET('Water Data'!$G$6,0,10*ROW('Water Data'!G19))),'Data Summary'!CC25="Yes"),OFFSET('Water Data'!$G$6,0,10*ROW('Water Data'!G19)),NA())</f>
        <v>#N/A</v>
      </c>
      <c r="O25" s="95" t="e">
        <f ca="true">+IF(AND(ISNUMBER(OFFSET('Water Data'!$G$9,0,10*ROW('Water Data'!G19))),'Data Summary'!CD25="Yes"),OFFSET('Water Data'!$G$9,0,10*ROW('Water Data'!G19)),NA())</f>
        <v>#N/A</v>
      </c>
      <c r="P25" s="95" t="e">
        <f ca="true">+IF(AND(ISNUMBER(OFFSET('Water Data'!$H$4,0,10*ROW('Water Data'!H19))),'Data Summary'!CE25="Yes"),100-OFFSET('Water Data'!$H$4,0,10*ROW('Water Data'!H19)),NA())</f>
        <v>#N/A</v>
      </c>
      <c r="Q25" s="95" t="e">
        <f ca="true">+IF(AND(ISNUMBER(OFFSET('Water Data'!$H$6,0,10*ROW('Water Data'!H19))),'Data Summary'!CF25="Yes"),OFFSET('Water Data'!$H$6,0,10*ROW('Water Data'!H19)),NA())</f>
        <v>#N/A</v>
      </c>
      <c r="R25" s="95" t="e">
        <f ca="true">+IF(AND(ISNUMBER(OFFSET('Water Data'!$H$9,0,10*ROW('Water Data'!H19))),'Data Summary'!CG25="Yes"),OFFSET('Water Data'!$H$9,0,10*ROW('Water Data'!H19)),NA())</f>
        <v>#N/A</v>
      </c>
      <c r="S25" s="95" t="e">
        <f ca="true">+IF(AND(ISNUMBER(OFFSET('Water Data'!$I$4,0,10*ROW('Water Data'!I19))),'Data Summary'!CH25="Yes"),100-OFFSET('Water Data'!$I$4,0,10*ROW('Water Data'!I19)),NA())</f>
        <v>#N/A</v>
      </c>
      <c r="T25" s="95" t="e">
        <f ca="true">+IF(AND(ISNUMBER(OFFSET('Water Data'!$I$6,0,10*ROW('Water Data'!I19))),'Data Summary'!CI25="Yes"),OFFSET('Water Data'!$I$6,0,10*ROW('Water Data'!I19)),NA())</f>
        <v>#N/A</v>
      </c>
      <c r="U25" s="95" t="e">
        <f ca="true">+IF(AND(ISNUMBER(OFFSET('Water Data'!$I$9,0,10*ROW('Water Data'!I19))),'Data Summary'!CJ25="Yes"),OFFSET('Water Data'!$I$9,0,10*ROW('Water Data'!I19)),NA())</f>
        <v>#N/A</v>
      </c>
      <c r="V25" s="96" t="e">
        <f ca="true">+IF(AND(ISNUMBER(OFFSET('Sanitation Data'!$D$4,0,10*ROW('Sanitation Data'!D19))),'Data Summary'!CK25="Yes"),100-OFFSET('Sanitation Data'!$D$4,0,10*ROW('Sanitation Data'!D19)),NA())</f>
        <v>#N/A</v>
      </c>
      <c r="W25" s="96" t="e">
        <f ca="true">+IF(AND(ISNUMBER(OFFSET('Sanitation Data'!$D$6,0,10*ROW('Sanitation Data'!D19))),'Data Summary'!CL25="Yes"),OFFSET('Sanitation Data'!$D$6,0,10*ROW('Sanitation Data'!D19)),NA())</f>
        <v>#N/A</v>
      </c>
      <c r="X25" s="96" t="e">
        <f ca="true">+IF(AND(ISNUMBER(OFFSET('Sanitation Data'!$D$10,0,10*ROW('Sanitation Data'!D19))),'Data Summary'!CM25="Yes"),OFFSET('Sanitation Data'!$D$10,0,10*ROW('Sanitation Data'!D19)),NA())</f>
        <v>#N/A</v>
      </c>
      <c r="Y25" s="96" t="e">
        <f ca="true">+IF(AND(ISNUMBER(OFFSET('Sanitation Data'!$D$11,0,10*ROW('Sanitation Data'!D19))),'Data Summary'!CN25="Yes"),OFFSET('Sanitation Data'!$D$11,0,10*ROW('Sanitation Data'!D19)),NA())</f>
        <v>#N/A</v>
      </c>
      <c r="Z25" s="96" t="e">
        <f ca="true">+IF(AND(ISNUMBER(OFFSET('Sanitation Data'!$D$12,0,10*ROW('Sanitation Data'!D19))),'Data Summary'!CO25="Yes"),OFFSET('Sanitation Data'!$D$12,0,10*ROW('Sanitation Data'!D19)),NA())</f>
        <v>#N/A</v>
      </c>
      <c r="AA25" s="96" t="e">
        <f ca="true">+IF(AND(ISNUMBER(OFFSET('Sanitation Data'!$E$4,0,10*ROW('Sanitation Data'!E19))),'Data Summary'!CP25="Yes"),100-OFFSET('Sanitation Data'!$E$4,0,10*ROW('Sanitation Data'!E19)),NA())</f>
        <v>#N/A</v>
      </c>
      <c r="AB25" s="96" t="e">
        <f ca="true">+IF(AND(ISNUMBER(OFFSET('Sanitation Data'!$E$6,0,10*ROW('Sanitation Data'!E19))),'Data Summary'!CQ25="Yes"),OFFSET('Sanitation Data'!$E$6,0,10*ROW('Sanitation Data'!E19)),NA())</f>
        <v>#N/A</v>
      </c>
      <c r="AC25" s="96" t="e">
        <f ca="true">+IF(AND(ISNUMBER(OFFSET('Sanitation Data'!$E$10,0,10*ROW('Sanitation Data'!E19))),'Data Summary'!CR25="Yes"),OFFSET('Sanitation Data'!$E$10,0,10*ROW('Sanitation Data'!E19)),NA())</f>
        <v>#N/A</v>
      </c>
      <c r="AD25" s="96" t="e">
        <f ca="true">+IF(AND(ISNUMBER(OFFSET('Sanitation Data'!$E$11,0,10*ROW('Sanitation Data'!E19))),'Data Summary'!CS25="Yes"),OFFSET('Sanitation Data'!$E$11,0,10*ROW('Sanitation Data'!E19)),NA())</f>
        <v>#N/A</v>
      </c>
      <c r="AE25" s="96" t="e">
        <f ca="true">+IF(AND(ISNUMBER(OFFSET('Sanitation Data'!$E$12,0,10*ROW('Sanitation Data'!E19))),'Data Summary'!CT25="Yes"),OFFSET('Sanitation Data'!$E$12,0,10*ROW('Sanitation Data'!E19)),NA())</f>
        <v>#N/A</v>
      </c>
      <c r="AF25" s="96" t="e">
        <f ca="true">+IF(AND(ISNUMBER(OFFSET('Sanitation Data'!$F$4,0,10*ROW('Sanitation Data'!F19))),'Data Summary'!CU25="Yes"),100-OFFSET('Sanitation Data'!$F$4,0,10*ROW('Sanitation Data'!F19)),NA())</f>
        <v>#N/A</v>
      </c>
      <c r="AG25" s="96" t="e">
        <f ca="true">+IF(AND(ISNUMBER(OFFSET('Sanitation Data'!$F$6,0,10*ROW('Sanitation Data'!F19))),'Data Summary'!CV25="Yes"),OFFSET('Sanitation Data'!$F$6,0,10*ROW('Sanitation Data'!F19)),NA())</f>
        <v>#N/A</v>
      </c>
      <c r="AH25" s="96" t="e">
        <f ca="true">+IF(AND(ISNUMBER(OFFSET('Sanitation Data'!$F$10,0,10*ROW('Sanitation Data'!F19))),'Data Summary'!CW25="Yes"),OFFSET('Sanitation Data'!$F$10,0,10*ROW('Sanitation Data'!F19)),NA())</f>
        <v>#N/A</v>
      </c>
      <c r="AI25" s="96" t="e">
        <f ca="true">+IF(AND(ISNUMBER(OFFSET('Sanitation Data'!$F$11,0,10*ROW('Sanitation Data'!F19))),'Data Summary'!CX25="Yes"),OFFSET('Sanitation Data'!$F$11,0,10*ROW('Sanitation Data'!F19)),NA())</f>
        <v>#N/A</v>
      </c>
      <c r="AJ25" s="96" t="e">
        <f ca="true">+IF(AND(ISNUMBER(OFFSET('Sanitation Data'!$F$12,0,10*ROW('Sanitation Data'!F19))),'Data Summary'!CY25="Yes"),OFFSET('Sanitation Data'!$F$12,0,10*ROW('Sanitation Data'!F19)),NA())</f>
        <v>#N/A</v>
      </c>
      <c r="AK25" s="96" t="e">
        <f ca="true">+IF(AND(ISNUMBER(OFFSET('Sanitation Data'!$G$4,0,10*ROW('Sanitation Data'!G19))),'Data Summary'!CZ25="Yes"),100-OFFSET('Sanitation Data'!$G$4,0,10*ROW('Sanitation Data'!G19)),NA())</f>
        <v>#N/A</v>
      </c>
      <c r="AL25" s="96" t="e">
        <f ca="true">+IF(AND(ISNUMBER(OFFSET('Sanitation Data'!$G$6,0,10*ROW('Sanitation Data'!G19))),'Data Summary'!DA25="Yes"),OFFSET('Sanitation Data'!$G$6,0,10*ROW('Sanitation Data'!G19)),NA())</f>
        <v>#N/A</v>
      </c>
      <c r="AM25" s="96" t="e">
        <f ca="true">+IF(AND(ISNUMBER(OFFSET('Sanitation Data'!$G$10,0,10*ROW('Sanitation Data'!G19))),'Data Summary'!DB25="Yes"),OFFSET('Sanitation Data'!$G$10,0,10*ROW('Sanitation Data'!G19)),NA())</f>
        <v>#N/A</v>
      </c>
      <c r="AN25" s="96" t="e">
        <f ca="true">+IF(AND(ISNUMBER(OFFSET('Sanitation Data'!$G$11,0,10*ROW('Sanitation Data'!G19))),'Data Summary'!DC25="Yes"),OFFSET('Sanitation Data'!$G$11,0,10*ROW('Sanitation Data'!G19)),NA())</f>
        <v>#N/A</v>
      </c>
      <c r="AO25" s="96" t="e">
        <f ca="true">+IF(AND(ISNUMBER(OFFSET('Sanitation Data'!$G$12,0,10*ROW('Sanitation Data'!G19))),'Data Summary'!DD25="Yes"),OFFSET('Sanitation Data'!$G$12,0,10*ROW('Sanitation Data'!G19)),NA())</f>
        <v>#N/A</v>
      </c>
      <c r="AP25" s="96" t="e">
        <f ca="true">+IF(AND(ISNUMBER(OFFSET('Sanitation Data'!$H$4,0,10*ROW('Sanitation Data'!H19))),'Data Summary'!DE25="Yes"),100-OFFSET('Sanitation Data'!$H$4,0,10*ROW('Sanitation Data'!H19)),NA())</f>
        <v>#N/A</v>
      </c>
      <c r="AQ25" s="96" t="e">
        <f ca="true">+IF(AND(ISNUMBER(OFFSET('Sanitation Data'!$H$6,0,10*ROW('Sanitation Data'!H19))),'Data Summary'!DF25="Yes"),OFFSET('Sanitation Data'!$H$6,0,10*ROW('Sanitation Data'!H19)),NA())</f>
        <v>#N/A</v>
      </c>
      <c r="AR25" s="96" t="e">
        <f ca="true">+IF(AND(ISNUMBER(OFFSET('Sanitation Data'!$H$10,0,10*ROW('Sanitation Data'!H19))),'Data Summary'!DG25="Yes"),OFFSET('Sanitation Data'!$H$10,0,10*ROW('Sanitation Data'!H19)),NA())</f>
        <v>#N/A</v>
      </c>
      <c r="AS25" s="96" t="e">
        <f ca="true">+IF(AND(ISNUMBER(OFFSET('Sanitation Data'!$H$11,0,10*ROW('Sanitation Data'!H19))),'Data Summary'!DH25="Yes"),OFFSET('Sanitation Data'!$H$11,0,10*ROW('Sanitation Data'!H19)),NA())</f>
        <v>#N/A</v>
      </c>
      <c r="AT25" s="96" t="e">
        <f ca="true">+IF(AND(ISNUMBER(OFFSET('Sanitation Data'!$H$12,0,10*ROW('Sanitation Data'!H19))),'Data Summary'!DI25="Yes"),OFFSET('Sanitation Data'!$H$12,0,10*ROW('Sanitation Data'!H19)),NA())</f>
        <v>#N/A</v>
      </c>
      <c r="AU25" s="96" t="e">
        <f ca="true">+IF(AND(ISNUMBER(OFFSET('Sanitation Data'!$I$4,0,10*ROW('Sanitation Data'!I19))),'Data Summary'!DJ25="Yes"),100-OFFSET('Sanitation Data'!$I$4,0,10*ROW('Sanitation Data'!I19)),NA())</f>
        <v>#N/A</v>
      </c>
      <c r="AV25" s="96" t="e">
        <f ca="true">+IF(AND(ISNUMBER(OFFSET('Sanitation Data'!$I$6,0,10*ROW('Sanitation Data'!I19))),'Data Summary'!DK25="Yes"),OFFSET('Sanitation Data'!$I$6,0,10*ROW('Sanitation Data'!I19)),NA())</f>
        <v>#N/A</v>
      </c>
      <c r="AW25" s="96" t="e">
        <f ca="true">+IF(AND(ISNUMBER(OFFSET('Sanitation Data'!$I$10,0,10*ROW('Sanitation Data'!I19))),'Data Summary'!DL25="Yes"),OFFSET('Sanitation Data'!$I$10,0,10*ROW('Sanitation Data'!I19)),NA())</f>
        <v>#N/A</v>
      </c>
      <c r="AX25" s="96" t="e">
        <f ca="true">+IF(AND(ISNUMBER(OFFSET('Sanitation Data'!$I$11,0,10*ROW('Sanitation Data'!I19))),'Data Summary'!DM25="Yes"),OFFSET('Sanitation Data'!$I$11,0,10*ROW('Sanitation Data'!I19)),NA())</f>
        <v>#N/A</v>
      </c>
      <c r="AY25" s="96" t="e">
        <f ca="true">+IF(AND(ISNUMBER(OFFSET('Sanitation Data'!$I$12,0,10*ROW('Sanitation Data'!I19))),'Data Summary'!DN25="Yes"),OFFSET('Sanitation Data'!$I$12,0,10*ROW('Sanitation Data'!I19)),NA())</f>
        <v>#N/A</v>
      </c>
      <c r="AZ25" s="97" t="e">
        <f ca="true">+IF(AND(ISNUMBER(OFFSET('Hygiene Data'!$D$5,0,10*ROW('Hygiene Data'!D19))),'Data Summary'!DO25="Yes"),OFFSET('Hygiene Data'!$D$5,0,10*ROW('Hygiene Data'!D19)),NA())</f>
        <v>#N/A</v>
      </c>
      <c r="BA25" s="97" t="e">
        <f ca="true">+IF(AND(ISNUMBER(OFFSET('Hygiene Data'!$D$7,0,10*ROW('Hygiene Data'!D19))),'Data Summary'!DP25="Yes"),OFFSET('Hygiene Data'!$D$7,0,10*ROW('Hygiene Data'!D19)),NA())</f>
        <v>#N/A</v>
      </c>
      <c r="BB25" s="97" t="e">
        <f ca="true">+IF(AND(ISNUMBER(OFFSET('Hygiene Data'!$D$9,0,10*ROW('Hygiene Data'!D19))),'Data Summary'!DQ25="Yes"),OFFSET('Hygiene Data'!$D$9,0,10*ROW('Hygiene Data'!D19)),NA())</f>
        <v>#N/A</v>
      </c>
      <c r="BC25" s="97" t="e">
        <f ca="true">+IF(AND(ISNUMBER(OFFSET('Hygiene Data'!$E$5,0,10*ROW('Hygiene Data'!E19))),'Data Summary'!DR25="Yes"),OFFSET('Hygiene Data'!$E$5,0,10*ROW('Hygiene Data'!E19)),NA())</f>
        <v>#N/A</v>
      </c>
      <c r="BD25" s="97" t="e">
        <f ca="true">+IF(AND(ISNUMBER(OFFSET('Hygiene Data'!$E$7,0,10*ROW('Hygiene Data'!E19))),'Data Summary'!DS25="Yes"),OFFSET('Hygiene Data'!$E$7,0,10*ROW('Hygiene Data'!E19)),NA())</f>
        <v>#N/A</v>
      </c>
      <c r="BE25" s="97" t="e">
        <f ca="true">+IF(AND(ISNUMBER(OFFSET('Hygiene Data'!$E$9,0,10*ROW('Hygiene Data'!E19))),'Data Summary'!DT25="Yes"),OFFSET('Hygiene Data'!$E$9,0,10*ROW('Hygiene Data'!E19)),NA())</f>
        <v>#N/A</v>
      </c>
      <c r="BF25" s="97" t="e">
        <f ca="true">+IF(AND(ISNUMBER(OFFSET('Hygiene Data'!$F$5,0,10*ROW('Hygiene Data'!F19))),'Data Summary'!DU25="Yes"),OFFSET('Hygiene Data'!$F$5,0,10*ROW('Hygiene Data'!F19)),NA())</f>
        <v>#N/A</v>
      </c>
      <c r="BG25" s="97" t="e">
        <f ca="true">+IF(AND(ISNUMBER(OFFSET('Hygiene Data'!$F$7,0,10*ROW('Hygiene Data'!F19))),'Data Summary'!DV25="Yes"),OFFSET('Hygiene Data'!$F$7,0,10*ROW('Hygiene Data'!F19)),NA())</f>
        <v>#N/A</v>
      </c>
      <c r="BH25" s="97" t="e">
        <f ca="true">+IF(AND(ISNUMBER(OFFSET('Hygiene Data'!$F$9,0,10*ROW('Hygiene Data'!F19))),'Data Summary'!DW25="Yes"),OFFSET('Hygiene Data'!$F$9,0,10*ROW('Hygiene Data'!F19)),NA())</f>
        <v>#N/A</v>
      </c>
      <c r="BI25" s="97" t="e">
        <f ca="true">+IF(AND(ISNUMBER(OFFSET('Hygiene Data'!$G$5,0,10*ROW('Hygiene Data'!G19))),'Data Summary'!DX25="Yes"),OFFSET('Hygiene Data'!$G$5,0,10*ROW('Hygiene Data'!G19)),NA())</f>
        <v>#N/A</v>
      </c>
      <c r="BJ25" s="97" t="e">
        <f ca="true">+IF(AND(ISNUMBER(OFFSET('Hygiene Data'!$G$7,0,10*ROW('Hygiene Data'!G19))),'Data Summary'!DY25="Yes"),OFFSET('Hygiene Data'!$G$7,0,10*ROW('Hygiene Data'!G19)),NA())</f>
        <v>#N/A</v>
      </c>
      <c r="BK25" s="97" t="e">
        <f ca="true">+IF(AND(ISNUMBER(OFFSET('Hygiene Data'!$G$9,0,10*ROW('Hygiene Data'!G19))),'Data Summary'!DZ25="Yes"),OFFSET('Hygiene Data'!$G$9,0,10*ROW('Hygiene Data'!G19)),NA())</f>
        <v>#N/A</v>
      </c>
      <c r="BL25" s="97" t="e">
        <f ca="true">+IF(AND(ISNUMBER(OFFSET('Hygiene Data'!$H$5,0,10*ROW('Hygiene Data'!H19))),'Data Summary'!EA25="Yes"),OFFSET('Hygiene Data'!$H$5,0,10*ROW('Hygiene Data'!H19)),NA())</f>
        <v>#N/A</v>
      </c>
      <c r="BM25" s="97" t="e">
        <f ca="true">+IF(AND(ISNUMBER(OFFSET('Hygiene Data'!$H$7,0,10*ROW('Hygiene Data'!H19))),'Data Summary'!EB25="Yes"),OFFSET('Hygiene Data'!$H$7,0,10*ROW('Hygiene Data'!H19)),NA())</f>
        <v>#N/A</v>
      </c>
      <c r="BN25" s="97" t="e">
        <f ca="true">+IF(AND(ISNUMBER(OFFSET('Hygiene Data'!$H$9,0,10*ROW('Hygiene Data'!H19))),'Data Summary'!EC25="Yes"),OFFSET('Hygiene Data'!$H$9,0,10*ROW('Hygiene Data'!H19)),NA())</f>
        <v>#N/A</v>
      </c>
      <c r="BO25" s="97" t="e">
        <f ca="true">+IF(AND(ISNUMBER(OFFSET('Hygiene Data'!$I$5,0,10*ROW('Hygiene Data'!I19))),'Data Summary'!ED25="Yes"),OFFSET('Hygiene Data'!$I$5,0,10*ROW('Hygiene Data'!I19)),NA())</f>
        <v>#N/A</v>
      </c>
      <c r="BP25" s="97" t="e">
        <f ca="true">+IF(AND(ISNUMBER(OFFSET('Hygiene Data'!$I$7,0,10*ROW('Hygiene Data'!I19))),'Data Summary'!EE25="Yes"),OFFSET('Hygiene Data'!$I$7,0,10*ROW('Hygiene Data'!I19)),NA())</f>
        <v>#N/A</v>
      </c>
      <c r="BQ25" s="97" t="e">
        <f ca="true">+IF(AND(ISNUMBER(OFFSET('Hygiene Data'!$I$9,0,10*ROW('Hygiene Data'!I19))),'Data Summary'!EF25="Yes"),OFFSET('Hygiene Data'!$I$9,0,10*ROW('Hygiene Data'!I19)),NA())</f>
        <v>#N/A</v>
      </c>
    </row>
    <row xmlns:x14ac="http://schemas.microsoft.com/office/spreadsheetml/2009/9/ac" r="26" x14ac:dyDescent="0.2">
      <c r="A26" s="336" t="e">
        <f ca="true">+RIGHT('Data Summary'!A26,LEN('Data Summary'!A26)-9)</f>
        <v>#VALUE!</v>
      </c>
      <c r="B26" s="36" t="str">
        <f ca="true">+IF(ISTEXT('Data Summary'!B26),'Data Summary'!B26,"")</f>
        <v/>
      </c>
      <c r="C26" s="335" t="e">
        <f ca="true">+VALUE('Data Summary'!C26)</f>
        <v>#VALUE!</v>
      </c>
      <c r="D26" s="95" t="e">
        <f ca="true">+IF(AND(ISNUMBER(OFFSET('Water Data'!$D$4,0,10*ROW('Water Data'!D20))),'Data Summary'!BS26="Yes"),100-OFFSET('Water Data'!$D$4,0,10*ROW('Water Data'!D20)),NA())</f>
        <v>#N/A</v>
      </c>
      <c r="E26" s="95" t="e">
        <f ca="true">+IF(AND(ISNUMBER(OFFSET('Water Data'!$D$6,0,10*ROW('Water Data'!D20))),'Data Summary'!BT26="Yes"),OFFSET('Water Data'!$D$6,0,10*ROW('Water Data'!D20)),NA())</f>
        <v>#N/A</v>
      </c>
      <c r="F26" s="95" t="e">
        <f ca="true">+IF(AND(ISNUMBER(OFFSET('Water Data'!$D$9,0,10*ROW('Water Data'!D20))),'Data Summary'!BU26="Yes"),OFFSET('Water Data'!$D$9,0,10*ROW('Water Data'!D20)),NA())</f>
        <v>#N/A</v>
      </c>
      <c r="G26" s="95" t="e">
        <f ca="true">+IF(AND(ISNUMBER(OFFSET('Water Data'!$E$4,0,10*ROW('Water Data'!E20))),'Data Summary'!BV26="Yes"),100-OFFSET('Water Data'!$E$4,0,10*ROW('Water Data'!E20)),NA())</f>
        <v>#N/A</v>
      </c>
      <c r="H26" s="95" t="e">
        <f ca="true">+IF(AND(ISNUMBER(OFFSET('Water Data'!$E$6,0,10*ROW('Water Data'!E20))),'Data Summary'!BW26="Yes"),OFFSET('Water Data'!$E$6,0,10*ROW('Water Data'!E20)),NA())</f>
        <v>#N/A</v>
      </c>
      <c r="I26" s="95" t="e">
        <f ca="true">+IF(AND(ISNUMBER(OFFSET('Water Data'!$E$9,0,10*ROW('Water Data'!E20))),'Data Summary'!BX26="Yes"),OFFSET('Water Data'!$E$9,0,10*ROW('Water Data'!E20)),NA())</f>
        <v>#N/A</v>
      </c>
      <c r="J26" s="95" t="e">
        <f ca="true">+IF(AND(ISNUMBER(OFFSET('Water Data'!$F$4,0,10*ROW('Water Data'!F20))),'Data Summary'!BY26="Yes"),100-OFFSET('Water Data'!$F$4,0,10*ROW('Water Data'!F20)),NA())</f>
        <v>#N/A</v>
      </c>
      <c r="K26" s="95" t="e">
        <f ca="true">+IF(AND(ISNUMBER(OFFSET('Water Data'!$F$6,0,10*ROW('Water Data'!F20))),'Data Summary'!BZ26="Yes"),OFFSET('Water Data'!$F$6,0,10*ROW('Water Data'!F20)),NA())</f>
        <v>#N/A</v>
      </c>
      <c r="L26" s="95" t="e">
        <f ca="true">+IF(AND(ISNUMBER(OFFSET('Water Data'!$F$9,0,10*ROW('Water Data'!F20))),'Data Summary'!CA26="Yes"),OFFSET('Water Data'!$F$9,0,10*ROW('Water Data'!F20)),NA())</f>
        <v>#N/A</v>
      </c>
      <c r="M26" s="95" t="e">
        <f ca="true">+IF(AND(ISNUMBER(OFFSET('Water Data'!$G$4,0,10*ROW('Water Data'!G20))),'Data Summary'!CB26="Yes"),100-OFFSET('Water Data'!$G$4,0,10*ROW('Water Data'!G20)),NA())</f>
        <v>#N/A</v>
      </c>
      <c r="N26" s="95" t="e">
        <f ca="true">+IF(AND(ISNUMBER(OFFSET('Water Data'!$G$6,0,10*ROW('Water Data'!G20))),'Data Summary'!CC26="Yes"),OFFSET('Water Data'!$G$6,0,10*ROW('Water Data'!G20)),NA())</f>
        <v>#N/A</v>
      </c>
      <c r="O26" s="95" t="e">
        <f ca="true">+IF(AND(ISNUMBER(OFFSET('Water Data'!$G$9,0,10*ROW('Water Data'!G20))),'Data Summary'!CD26="Yes"),OFFSET('Water Data'!$G$9,0,10*ROW('Water Data'!G20)),NA())</f>
        <v>#N/A</v>
      </c>
      <c r="P26" s="95" t="e">
        <f ca="true">+IF(AND(ISNUMBER(OFFSET('Water Data'!$H$4,0,10*ROW('Water Data'!H20))),'Data Summary'!CE26="Yes"),100-OFFSET('Water Data'!$H$4,0,10*ROW('Water Data'!H20)),NA())</f>
        <v>#N/A</v>
      </c>
      <c r="Q26" s="95" t="e">
        <f ca="true">+IF(AND(ISNUMBER(OFFSET('Water Data'!$H$6,0,10*ROW('Water Data'!H20))),'Data Summary'!CF26="Yes"),OFFSET('Water Data'!$H$6,0,10*ROW('Water Data'!H20)),NA())</f>
        <v>#N/A</v>
      </c>
      <c r="R26" s="95" t="e">
        <f ca="true">+IF(AND(ISNUMBER(OFFSET('Water Data'!$H$9,0,10*ROW('Water Data'!H20))),'Data Summary'!CG26="Yes"),OFFSET('Water Data'!$H$9,0,10*ROW('Water Data'!H20)),NA())</f>
        <v>#N/A</v>
      </c>
      <c r="S26" s="95" t="e">
        <f ca="true">+IF(AND(ISNUMBER(OFFSET('Water Data'!$I$4,0,10*ROW('Water Data'!I20))),'Data Summary'!CH26="Yes"),100-OFFSET('Water Data'!$I$4,0,10*ROW('Water Data'!I20)),NA())</f>
        <v>#N/A</v>
      </c>
      <c r="T26" s="95" t="e">
        <f ca="true">+IF(AND(ISNUMBER(OFFSET('Water Data'!$I$6,0,10*ROW('Water Data'!I20))),'Data Summary'!CI26="Yes"),OFFSET('Water Data'!$I$6,0,10*ROW('Water Data'!I20)),NA())</f>
        <v>#N/A</v>
      </c>
      <c r="U26" s="95" t="e">
        <f ca="true">+IF(AND(ISNUMBER(OFFSET('Water Data'!$I$9,0,10*ROW('Water Data'!I20))),'Data Summary'!CJ26="Yes"),OFFSET('Water Data'!$I$9,0,10*ROW('Water Data'!I20)),NA())</f>
        <v>#N/A</v>
      </c>
      <c r="V26" s="96" t="e">
        <f ca="true">+IF(AND(ISNUMBER(OFFSET('Sanitation Data'!$D$4,0,10*ROW('Sanitation Data'!D20))),'Data Summary'!CK26="Yes"),100-OFFSET('Sanitation Data'!$D$4,0,10*ROW('Sanitation Data'!D20)),NA())</f>
        <v>#N/A</v>
      </c>
      <c r="W26" s="96" t="e">
        <f ca="true">+IF(AND(ISNUMBER(OFFSET('Sanitation Data'!$D$6,0,10*ROW('Sanitation Data'!D20))),'Data Summary'!CL26="Yes"),OFFSET('Sanitation Data'!$D$6,0,10*ROW('Sanitation Data'!D20)),NA())</f>
        <v>#N/A</v>
      </c>
      <c r="X26" s="96" t="e">
        <f ca="true">+IF(AND(ISNUMBER(OFFSET('Sanitation Data'!$D$10,0,10*ROW('Sanitation Data'!D20))),'Data Summary'!CM26="Yes"),OFFSET('Sanitation Data'!$D$10,0,10*ROW('Sanitation Data'!D20)),NA())</f>
        <v>#N/A</v>
      </c>
      <c r="Y26" s="96" t="e">
        <f ca="true">+IF(AND(ISNUMBER(OFFSET('Sanitation Data'!$D$11,0,10*ROW('Sanitation Data'!D20))),'Data Summary'!CN26="Yes"),OFFSET('Sanitation Data'!$D$11,0,10*ROW('Sanitation Data'!D20)),NA())</f>
        <v>#N/A</v>
      </c>
      <c r="Z26" s="96" t="e">
        <f ca="true">+IF(AND(ISNUMBER(OFFSET('Sanitation Data'!$D$12,0,10*ROW('Sanitation Data'!D20))),'Data Summary'!CO26="Yes"),OFFSET('Sanitation Data'!$D$12,0,10*ROW('Sanitation Data'!D20)),NA())</f>
        <v>#N/A</v>
      </c>
      <c r="AA26" s="96" t="e">
        <f ca="true">+IF(AND(ISNUMBER(OFFSET('Sanitation Data'!$E$4,0,10*ROW('Sanitation Data'!E20))),'Data Summary'!CP26="Yes"),100-OFFSET('Sanitation Data'!$E$4,0,10*ROW('Sanitation Data'!E20)),NA())</f>
        <v>#N/A</v>
      </c>
      <c r="AB26" s="96" t="e">
        <f ca="true">+IF(AND(ISNUMBER(OFFSET('Sanitation Data'!$E$6,0,10*ROW('Sanitation Data'!E20))),'Data Summary'!CQ26="Yes"),OFFSET('Sanitation Data'!$E$6,0,10*ROW('Sanitation Data'!E20)),NA())</f>
        <v>#N/A</v>
      </c>
      <c r="AC26" s="96" t="e">
        <f ca="true">+IF(AND(ISNUMBER(OFFSET('Sanitation Data'!$E$10,0,10*ROW('Sanitation Data'!E20))),'Data Summary'!CR26="Yes"),OFFSET('Sanitation Data'!$E$10,0,10*ROW('Sanitation Data'!E20)),NA())</f>
        <v>#N/A</v>
      </c>
      <c r="AD26" s="96" t="e">
        <f ca="true">+IF(AND(ISNUMBER(OFFSET('Sanitation Data'!$E$11,0,10*ROW('Sanitation Data'!E20))),'Data Summary'!CS26="Yes"),OFFSET('Sanitation Data'!$E$11,0,10*ROW('Sanitation Data'!E20)),NA())</f>
        <v>#N/A</v>
      </c>
      <c r="AE26" s="96" t="e">
        <f ca="true">+IF(AND(ISNUMBER(OFFSET('Sanitation Data'!$E$12,0,10*ROW('Sanitation Data'!E20))),'Data Summary'!CT26="Yes"),OFFSET('Sanitation Data'!$E$12,0,10*ROW('Sanitation Data'!E20)),NA())</f>
        <v>#N/A</v>
      </c>
      <c r="AF26" s="96" t="e">
        <f ca="true">+IF(AND(ISNUMBER(OFFSET('Sanitation Data'!$F$4,0,10*ROW('Sanitation Data'!F20))),'Data Summary'!CU26="Yes"),100-OFFSET('Sanitation Data'!$F$4,0,10*ROW('Sanitation Data'!F20)),NA())</f>
        <v>#N/A</v>
      </c>
      <c r="AG26" s="96" t="e">
        <f ca="true">+IF(AND(ISNUMBER(OFFSET('Sanitation Data'!$F$6,0,10*ROW('Sanitation Data'!F20))),'Data Summary'!CV26="Yes"),OFFSET('Sanitation Data'!$F$6,0,10*ROW('Sanitation Data'!F20)),NA())</f>
        <v>#N/A</v>
      </c>
      <c r="AH26" s="96" t="e">
        <f ca="true">+IF(AND(ISNUMBER(OFFSET('Sanitation Data'!$F$10,0,10*ROW('Sanitation Data'!F20))),'Data Summary'!CW26="Yes"),OFFSET('Sanitation Data'!$F$10,0,10*ROW('Sanitation Data'!F20)),NA())</f>
        <v>#N/A</v>
      </c>
      <c r="AI26" s="96" t="e">
        <f ca="true">+IF(AND(ISNUMBER(OFFSET('Sanitation Data'!$F$11,0,10*ROW('Sanitation Data'!F20))),'Data Summary'!CX26="Yes"),OFFSET('Sanitation Data'!$F$11,0,10*ROW('Sanitation Data'!F20)),NA())</f>
        <v>#N/A</v>
      </c>
      <c r="AJ26" s="96" t="e">
        <f ca="true">+IF(AND(ISNUMBER(OFFSET('Sanitation Data'!$F$12,0,10*ROW('Sanitation Data'!F20))),'Data Summary'!CY26="Yes"),OFFSET('Sanitation Data'!$F$12,0,10*ROW('Sanitation Data'!F20)),NA())</f>
        <v>#N/A</v>
      </c>
      <c r="AK26" s="96" t="e">
        <f ca="true">+IF(AND(ISNUMBER(OFFSET('Sanitation Data'!$G$4,0,10*ROW('Sanitation Data'!G20))),'Data Summary'!CZ26="Yes"),100-OFFSET('Sanitation Data'!$G$4,0,10*ROW('Sanitation Data'!G20)),NA())</f>
        <v>#N/A</v>
      </c>
      <c r="AL26" s="96" t="e">
        <f ca="true">+IF(AND(ISNUMBER(OFFSET('Sanitation Data'!$G$6,0,10*ROW('Sanitation Data'!G20))),'Data Summary'!DA26="Yes"),OFFSET('Sanitation Data'!$G$6,0,10*ROW('Sanitation Data'!G20)),NA())</f>
        <v>#N/A</v>
      </c>
      <c r="AM26" s="96" t="e">
        <f ca="true">+IF(AND(ISNUMBER(OFFSET('Sanitation Data'!$G$10,0,10*ROW('Sanitation Data'!G20))),'Data Summary'!DB26="Yes"),OFFSET('Sanitation Data'!$G$10,0,10*ROW('Sanitation Data'!G20)),NA())</f>
        <v>#N/A</v>
      </c>
      <c r="AN26" s="96" t="e">
        <f ca="true">+IF(AND(ISNUMBER(OFFSET('Sanitation Data'!$G$11,0,10*ROW('Sanitation Data'!G20))),'Data Summary'!DC26="Yes"),OFFSET('Sanitation Data'!$G$11,0,10*ROW('Sanitation Data'!G20)),NA())</f>
        <v>#N/A</v>
      </c>
      <c r="AO26" s="96" t="e">
        <f ca="true">+IF(AND(ISNUMBER(OFFSET('Sanitation Data'!$G$12,0,10*ROW('Sanitation Data'!G20))),'Data Summary'!DD26="Yes"),OFFSET('Sanitation Data'!$G$12,0,10*ROW('Sanitation Data'!G20)),NA())</f>
        <v>#N/A</v>
      </c>
      <c r="AP26" s="96" t="e">
        <f ca="true">+IF(AND(ISNUMBER(OFFSET('Sanitation Data'!$H$4,0,10*ROW('Sanitation Data'!H20))),'Data Summary'!DE26="Yes"),100-OFFSET('Sanitation Data'!$H$4,0,10*ROW('Sanitation Data'!H20)),NA())</f>
        <v>#N/A</v>
      </c>
      <c r="AQ26" s="96" t="e">
        <f ca="true">+IF(AND(ISNUMBER(OFFSET('Sanitation Data'!$H$6,0,10*ROW('Sanitation Data'!H20))),'Data Summary'!DF26="Yes"),OFFSET('Sanitation Data'!$H$6,0,10*ROW('Sanitation Data'!H20)),NA())</f>
        <v>#N/A</v>
      </c>
      <c r="AR26" s="96" t="e">
        <f ca="true">+IF(AND(ISNUMBER(OFFSET('Sanitation Data'!$H$10,0,10*ROW('Sanitation Data'!H20))),'Data Summary'!DG26="Yes"),OFFSET('Sanitation Data'!$H$10,0,10*ROW('Sanitation Data'!H20)),NA())</f>
        <v>#N/A</v>
      </c>
      <c r="AS26" s="96" t="e">
        <f ca="true">+IF(AND(ISNUMBER(OFFSET('Sanitation Data'!$H$11,0,10*ROW('Sanitation Data'!H20))),'Data Summary'!DH26="Yes"),OFFSET('Sanitation Data'!$H$11,0,10*ROW('Sanitation Data'!H20)),NA())</f>
        <v>#N/A</v>
      </c>
      <c r="AT26" s="96" t="e">
        <f ca="true">+IF(AND(ISNUMBER(OFFSET('Sanitation Data'!$H$12,0,10*ROW('Sanitation Data'!H20))),'Data Summary'!DI26="Yes"),OFFSET('Sanitation Data'!$H$12,0,10*ROW('Sanitation Data'!H20)),NA())</f>
        <v>#N/A</v>
      </c>
      <c r="AU26" s="96" t="e">
        <f ca="true">+IF(AND(ISNUMBER(OFFSET('Sanitation Data'!$I$4,0,10*ROW('Sanitation Data'!I20))),'Data Summary'!DJ26="Yes"),100-OFFSET('Sanitation Data'!$I$4,0,10*ROW('Sanitation Data'!I20)),NA())</f>
        <v>#N/A</v>
      </c>
      <c r="AV26" s="96" t="e">
        <f ca="true">+IF(AND(ISNUMBER(OFFSET('Sanitation Data'!$I$6,0,10*ROW('Sanitation Data'!I20))),'Data Summary'!DK26="Yes"),OFFSET('Sanitation Data'!$I$6,0,10*ROW('Sanitation Data'!I20)),NA())</f>
        <v>#N/A</v>
      </c>
      <c r="AW26" s="96" t="e">
        <f ca="true">+IF(AND(ISNUMBER(OFFSET('Sanitation Data'!$I$10,0,10*ROW('Sanitation Data'!I20))),'Data Summary'!DL26="Yes"),OFFSET('Sanitation Data'!$I$10,0,10*ROW('Sanitation Data'!I20)),NA())</f>
        <v>#N/A</v>
      </c>
      <c r="AX26" s="96" t="e">
        <f ca="true">+IF(AND(ISNUMBER(OFFSET('Sanitation Data'!$I$11,0,10*ROW('Sanitation Data'!I20))),'Data Summary'!DM26="Yes"),OFFSET('Sanitation Data'!$I$11,0,10*ROW('Sanitation Data'!I20)),NA())</f>
        <v>#N/A</v>
      </c>
      <c r="AY26" s="96" t="e">
        <f ca="true">+IF(AND(ISNUMBER(OFFSET('Sanitation Data'!$I$12,0,10*ROW('Sanitation Data'!I20))),'Data Summary'!DN26="Yes"),OFFSET('Sanitation Data'!$I$12,0,10*ROW('Sanitation Data'!I20)),NA())</f>
        <v>#N/A</v>
      </c>
      <c r="AZ26" s="97" t="e">
        <f ca="true">+IF(AND(ISNUMBER(OFFSET('Hygiene Data'!$D$5,0,10*ROW('Hygiene Data'!D20))),'Data Summary'!DO26="Yes"),OFFSET('Hygiene Data'!$D$5,0,10*ROW('Hygiene Data'!D20)),NA())</f>
        <v>#N/A</v>
      </c>
      <c r="BA26" s="97" t="e">
        <f ca="true">+IF(AND(ISNUMBER(OFFSET('Hygiene Data'!$D$7,0,10*ROW('Hygiene Data'!D20))),'Data Summary'!DP26="Yes"),OFFSET('Hygiene Data'!$D$7,0,10*ROW('Hygiene Data'!D20)),NA())</f>
        <v>#N/A</v>
      </c>
      <c r="BB26" s="97" t="e">
        <f ca="true">+IF(AND(ISNUMBER(OFFSET('Hygiene Data'!$D$9,0,10*ROW('Hygiene Data'!D20))),'Data Summary'!DQ26="Yes"),OFFSET('Hygiene Data'!$D$9,0,10*ROW('Hygiene Data'!D20)),NA())</f>
        <v>#N/A</v>
      </c>
      <c r="BC26" s="97" t="e">
        <f ca="true">+IF(AND(ISNUMBER(OFFSET('Hygiene Data'!$E$5,0,10*ROW('Hygiene Data'!E20))),'Data Summary'!DR26="Yes"),OFFSET('Hygiene Data'!$E$5,0,10*ROW('Hygiene Data'!E20)),NA())</f>
        <v>#N/A</v>
      </c>
      <c r="BD26" s="97" t="e">
        <f ca="true">+IF(AND(ISNUMBER(OFFSET('Hygiene Data'!$E$7,0,10*ROW('Hygiene Data'!E20))),'Data Summary'!DS26="Yes"),OFFSET('Hygiene Data'!$E$7,0,10*ROW('Hygiene Data'!E20)),NA())</f>
        <v>#N/A</v>
      </c>
      <c r="BE26" s="97" t="e">
        <f ca="true">+IF(AND(ISNUMBER(OFFSET('Hygiene Data'!$E$9,0,10*ROW('Hygiene Data'!E20))),'Data Summary'!DT26="Yes"),OFFSET('Hygiene Data'!$E$9,0,10*ROW('Hygiene Data'!E20)),NA())</f>
        <v>#N/A</v>
      </c>
      <c r="BF26" s="97" t="e">
        <f ca="true">+IF(AND(ISNUMBER(OFFSET('Hygiene Data'!$F$5,0,10*ROW('Hygiene Data'!F20))),'Data Summary'!DU26="Yes"),OFFSET('Hygiene Data'!$F$5,0,10*ROW('Hygiene Data'!F20)),NA())</f>
        <v>#N/A</v>
      </c>
      <c r="BG26" s="97" t="e">
        <f ca="true">+IF(AND(ISNUMBER(OFFSET('Hygiene Data'!$F$7,0,10*ROW('Hygiene Data'!F20))),'Data Summary'!DV26="Yes"),OFFSET('Hygiene Data'!$F$7,0,10*ROW('Hygiene Data'!F20)),NA())</f>
        <v>#N/A</v>
      </c>
      <c r="BH26" s="97" t="e">
        <f ca="true">+IF(AND(ISNUMBER(OFFSET('Hygiene Data'!$F$9,0,10*ROW('Hygiene Data'!F20))),'Data Summary'!DW26="Yes"),OFFSET('Hygiene Data'!$F$9,0,10*ROW('Hygiene Data'!F20)),NA())</f>
        <v>#N/A</v>
      </c>
      <c r="BI26" s="97" t="e">
        <f ca="true">+IF(AND(ISNUMBER(OFFSET('Hygiene Data'!$G$5,0,10*ROW('Hygiene Data'!G20))),'Data Summary'!DX26="Yes"),OFFSET('Hygiene Data'!$G$5,0,10*ROW('Hygiene Data'!G20)),NA())</f>
        <v>#N/A</v>
      </c>
      <c r="BJ26" s="97" t="e">
        <f ca="true">+IF(AND(ISNUMBER(OFFSET('Hygiene Data'!$G$7,0,10*ROW('Hygiene Data'!G20))),'Data Summary'!DY26="Yes"),OFFSET('Hygiene Data'!$G$7,0,10*ROW('Hygiene Data'!G20)),NA())</f>
        <v>#N/A</v>
      </c>
      <c r="BK26" s="97" t="e">
        <f ca="true">+IF(AND(ISNUMBER(OFFSET('Hygiene Data'!$G$9,0,10*ROW('Hygiene Data'!G20))),'Data Summary'!DZ26="Yes"),OFFSET('Hygiene Data'!$G$9,0,10*ROW('Hygiene Data'!G20)),NA())</f>
        <v>#N/A</v>
      </c>
      <c r="BL26" s="97" t="e">
        <f ca="true">+IF(AND(ISNUMBER(OFFSET('Hygiene Data'!$H$5,0,10*ROW('Hygiene Data'!H20))),'Data Summary'!EA26="Yes"),OFFSET('Hygiene Data'!$H$5,0,10*ROW('Hygiene Data'!H20)),NA())</f>
        <v>#N/A</v>
      </c>
      <c r="BM26" s="97" t="e">
        <f ca="true">+IF(AND(ISNUMBER(OFFSET('Hygiene Data'!$H$7,0,10*ROW('Hygiene Data'!H20))),'Data Summary'!EB26="Yes"),OFFSET('Hygiene Data'!$H$7,0,10*ROW('Hygiene Data'!H20)),NA())</f>
        <v>#N/A</v>
      </c>
      <c r="BN26" s="97" t="e">
        <f ca="true">+IF(AND(ISNUMBER(OFFSET('Hygiene Data'!$H$9,0,10*ROW('Hygiene Data'!H20))),'Data Summary'!EC26="Yes"),OFFSET('Hygiene Data'!$H$9,0,10*ROW('Hygiene Data'!H20)),NA())</f>
        <v>#N/A</v>
      </c>
      <c r="BO26" s="97" t="e">
        <f ca="true">+IF(AND(ISNUMBER(OFFSET('Hygiene Data'!$I$5,0,10*ROW('Hygiene Data'!I20))),'Data Summary'!ED26="Yes"),OFFSET('Hygiene Data'!$I$5,0,10*ROW('Hygiene Data'!I20)),NA())</f>
        <v>#N/A</v>
      </c>
      <c r="BP26" s="97" t="e">
        <f ca="true">+IF(AND(ISNUMBER(OFFSET('Hygiene Data'!$I$7,0,10*ROW('Hygiene Data'!I20))),'Data Summary'!EE26="Yes"),OFFSET('Hygiene Data'!$I$7,0,10*ROW('Hygiene Data'!I20)),NA())</f>
        <v>#N/A</v>
      </c>
      <c r="BQ26" s="97" t="e">
        <f ca="true">+IF(AND(ISNUMBER(OFFSET('Hygiene Data'!$I$9,0,10*ROW('Hygiene Data'!I20))),'Data Summary'!EF26="Yes"),OFFSET('Hygiene Data'!$I$9,0,10*ROW('Hygiene Data'!I20)),NA())</f>
        <v>#N/A</v>
      </c>
    </row>
    <row xmlns:x14ac="http://schemas.microsoft.com/office/spreadsheetml/2009/9/ac" r="27" x14ac:dyDescent="0.2">
      <c r="A27" s="336" t="e">
        <f ca="true">+RIGHT('Data Summary'!A27,LEN('Data Summary'!A27)-9)</f>
        <v>#VALUE!</v>
      </c>
      <c r="B27" s="36" t="str">
        <f ca="true">+IF(ISTEXT('Data Summary'!B27),'Data Summary'!B27,"")</f>
        <v/>
      </c>
      <c r="C27" s="335" t="e">
        <f ca="true">+VALUE('Data Summary'!C27)</f>
        <v>#VALUE!</v>
      </c>
      <c r="D27" s="95" t="e">
        <f ca="true">+IF(AND(ISNUMBER(OFFSET('Water Data'!$D$4,0,10*ROW('Water Data'!D21))),'Data Summary'!BS27="Yes"),100-OFFSET('Water Data'!$D$4,0,10*ROW('Water Data'!D21)),NA())</f>
        <v>#N/A</v>
      </c>
      <c r="E27" s="95" t="e">
        <f ca="true">+IF(AND(ISNUMBER(OFFSET('Water Data'!$D$6,0,10*ROW('Water Data'!D21))),'Data Summary'!BT27="Yes"),OFFSET('Water Data'!$D$6,0,10*ROW('Water Data'!D21)),NA())</f>
        <v>#N/A</v>
      </c>
      <c r="F27" s="95" t="e">
        <f ca="true">+IF(AND(ISNUMBER(OFFSET('Water Data'!$D$9,0,10*ROW('Water Data'!D21))),'Data Summary'!BU27="Yes"),OFFSET('Water Data'!$D$9,0,10*ROW('Water Data'!D21)),NA())</f>
        <v>#N/A</v>
      </c>
      <c r="G27" s="95" t="e">
        <f ca="true">+IF(AND(ISNUMBER(OFFSET('Water Data'!$E$4,0,10*ROW('Water Data'!E21))),'Data Summary'!BV27="Yes"),100-OFFSET('Water Data'!$E$4,0,10*ROW('Water Data'!E21)),NA())</f>
        <v>#N/A</v>
      </c>
      <c r="H27" s="95" t="e">
        <f ca="true">+IF(AND(ISNUMBER(OFFSET('Water Data'!$E$6,0,10*ROW('Water Data'!E21))),'Data Summary'!BW27="Yes"),OFFSET('Water Data'!$E$6,0,10*ROW('Water Data'!E21)),NA())</f>
        <v>#N/A</v>
      </c>
      <c r="I27" s="95" t="e">
        <f ca="true">+IF(AND(ISNUMBER(OFFSET('Water Data'!$E$9,0,10*ROW('Water Data'!E21))),'Data Summary'!BX27="Yes"),OFFSET('Water Data'!$E$9,0,10*ROW('Water Data'!E21)),NA())</f>
        <v>#N/A</v>
      </c>
      <c r="J27" s="95" t="e">
        <f ca="true">+IF(AND(ISNUMBER(OFFSET('Water Data'!$F$4,0,10*ROW('Water Data'!F21))),'Data Summary'!BY27="Yes"),100-OFFSET('Water Data'!$F$4,0,10*ROW('Water Data'!F21)),NA())</f>
        <v>#N/A</v>
      </c>
      <c r="K27" s="95" t="e">
        <f ca="true">+IF(AND(ISNUMBER(OFFSET('Water Data'!$F$6,0,10*ROW('Water Data'!F21))),'Data Summary'!BZ27="Yes"),OFFSET('Water Data'!$F$6,0,10*ROW('Water Data'!F21)),NA())</f>
        <v>#N/A</v>
      </c>
      <c r="L27" s="95" t="e">
        <f ca="true">+IF(AND(ISNUMBER(OFFSET('Water Data'!$F$9,0,10*ROW('Water Data'!F21))),'Data Summary'!CA27="Yes"),OFFSET('Water Data'!$F$9,0,10*ROW('Water Data'!F21)),NA())</f>
        <v>#N/A</v>
      </c>
      <c r="M27" s="95" t="e">
        <f ca="true">+IF(AND(ISNUMBER(OFFSET('Water Data'!$G$4,0,10*ROW('Water Data'!G21))),'Data Summary'!CB27="Yes"),100-OFFSET('Water Data'!$G$4,0,10*ROW('Water Data'!G21)),NA())</f>
        <v>#N/A</v>
      </c>
      <c r="N27" s="95" t="e">
        <f ca="true">+IF(AND(ISNUMBER(OFFSET('Water Data'!$G$6,0,10*ROW('Water Data'!G21))),'Data Summary'!CC27="Yes"),OFFSET('Water Data'!$G$6,0,10*ROW('Water Data'!G21)),NA())</f>
        <v>#N/A</v>
      </c>
      <c r="O27" s="95" t="e">
        <f ca="true">+IF(AND(ISNUMBER(OFFSET('Water Data'!$G$9,0,10*ROW('Water Data'!G21))),'Data Summary'!CD27="Yes"),OFFSET('Water Data'!$G$9,0,10*ROW('Water Data'!G21)),NA())</f>
        <v>#N/A</v>
      </c>
      <c r="P27" s="95" t="e">
        <f ca="true">+IF(AND(ISNUMBER(OFFSET('Water Data'!$H$4,0,10*ROW('Water Data'!H21))),'Data Summary'!CE27="Yes"),100-OFFSET('Water Data'!$H$4,0,10*ROW('Water Data'!H21)),NA())</f>
        <v>#N/A</v>
      </c>
      <c r="Q27" s="95" t="e">
        <f ca="true">+IF(AND(ISNUMBER(OFFSET('Water Data'!$H$6,0,10*ROW('Water Data'!H21))),'Data Summary'!CF27="Yes"),OFFSET('Water Data'!$H$6,0,10*ROW('Water Data'!H21)),NA())</f>
        <v>#N/A</v>
      </c>
      <c r="R27" s="95" t="e">
        <f ca="true">+IF(AND(ISNUMBER(OFFSET('Water Data'!$H$9,0,10*ROW('Water Data'!H21))),'Data Summary'!CG27="Yes"),OFFSET('Water Data'!$H$9,0,10*ROW('Water Data'!H21)),NA())</f>
        <v>#N/A</v>
      </c>
      <c r="S27" s="95" t="e">
        <f ca="true">+IF(AND(ISNUMBER(OFFSET('Water Data'!$I$4,0,10*ROW('Water Data'!I21))),'Data Summary'!CH27="Yes"),100-OFFSET('Water Data'!$I$4,0,10*ROW('Water Data'!I21)),NA())</f>
        <v>#N/A</v>
      </c>
      <c r="T27" s="95" t="e">
        <f ca="true">+IF(AND(ISNUMBER(OFFSET('Water Data'!$I$6,0,10*ROW('Water Data'!I21))),'Data Summary'!CI27="Yes"),OFFSET('Water Data'!$I$6,0,10*ROW('Water Data'!I21)),NA())</f>
        <v>#N/A</v>
      </c>
      <c r="U27" s="95" t="e">
        <f ca="true">+IF(AND(ISNUMBER(OFFSET('Water Data'!$I$9,0,10*ROW('Water Data'!I21))),'Data Summary'!CJ27="Yes"),OFFSET('Water Data'!$I$9,0,10*ROW('Water Data'!I21)),NA())</f>
        <v>#N/A</v>
      </c>
      <c r="V27" s="96" t="e">
        <f ca="true">+IF(AND(ISNUMBER(OFFSET('Sanitation Data'!$D$4,0,10*ROW('Sanitation Data'!D21))),'Data Summary'!CK27="Yes"),100-OFFSET('Sanitation Data'!$D$4,0,10*ROW('Sanitation Data'!D21)),NA())</f>
        <v>#N/A</v>
      </c>
      <c r="W27" s="96" t="e">
        <f ca="true">+IF(AND(ISNUMBER(OFFSET('Sanitation Data'!$D$6,0,10*ROW('Sanitation Data'!D21))),'Data Summary'!CL27="Yes"),OFFSET('Sanitation Data'!$D$6,0,10*ROW('Sanitation Data'!D21)),NA())</f>
        <v>#N/A</v>
      </c>
      <c r="X27" s="96" t="e">
        <f ca="true">+IF(AND(ISNUMBER(OFFSET('Sanitation Data'!$D$10,0,10*ROW('Sanitation Data'!D21))),'Data Summary'!CM27="Yes"),OFFSET('Sanitation Data'!$D$10,0,10*ROW('Sanitation Data'!D21)),NA())</f>
        <v>#N/A</v>
      </c>
      <c r="Y27" s="96" t="e">
        <f ca="true">+IF(AND(ISNUMBER(OFFSET('Sanitation Data'!$D$11,0,10*ROW('Sanitation Data'!D21))),'Data Summary'!CN27="Yes"),OFFSET('Sanitation Data'!$D$11,0,10*ROW('Sanitation Data'!D21)),NA())</f>
        <v>#N/A</v>
      </c>
      <c r="Z27" s="96" t="e">
        <f ca="true">+IF(AND(ISNUMBER(OFFSET('Sanitation Data'!$D$12,0,10*ROW('Sanitation Data'!D21))),'Data Summary'!CO27="Yes"),OFFSET('Sanitation Data'!$D$12,0,10*ROW('Sanitation Data'!D21)),NA())</f>
        <v>#N/A</v>
      </c>
      <c r="AA27" s="96" t="e">
        <f ca="true">+IF(AND(ISNUMBER(OFFSET('Sanitation Data'!$E$4,0,10*ROW('Sanitation Data'!E21))),'Data Summary'!CP27="Yes"),100-OFFSET('Sanitation Data'!$E$4,0,10*ROW('Sanitation Data'!E21)),NA())</f>
        <v>#N/A</v>
      </c>
      <c r="AB27" s="96" t="e">
        <f ca="true">+IF(AND(ISNUMBER(OFFSET('Sanitation Data'!$E$6,0,10*ROW('Sanitation Data'!E21))),'Data Summary'!CQ27="Yes"),OFFSET('Sanitation Data'!$E$6,0,10*ROW('Sanitation Data'!E21)),NA())</f>
        <v>#N/A</v>
      </c>
      <c r="AC27" s="96" t="e">
        <f ca="true">+IF(AND(ISNUMBER(OFFSET('Sanitation Data'!$E$10,0,10*ROW('Sanitation Data'!E21))),'Data Summary'!CR27="Yes"),OFFSET('Sanitation Data'!$E$10,0,10*ROW('Sanitation Data'!E21)),NA())</f>
        <v>#N/A</v>
      </c>
      <c r="AD27" s="96" t="e">
        <f ca="true">+IF(AND(ISNUMBER(OFFSET('Sanitation Data'!$E$11,0,10*ROW('Sanitation Data'!E21))),'Data Summary'!CS27="Yes"),OFFSET('Sanitation Data'!$E$11,0,10*ROW('Sanitation Data'!E21)),NA())</f>
        <v>#N/A</v>
      </c>
      <c r="AE27" s="96" t="e">
        <f ca="true">+IF(AND(ISNUMBER(OFFSET('Sanitation Data'!$E$12,0,10*ROW('Sanitation Data'!E21))),'Data Summary'!CT27="Yes"),OFFSET('Sanitation Data'!$E$12,0,10*ROW('Sanitation Data'!E21)),NA())</f>
        <v>#N/A</v>
      </c>
      <c r="AF27" s="96" t="e">
        <f ca="true">+IF(AND(ISNUMBER(OFFSET('Sanitation Data'!$F$4,0,10*ROW('Sanitation Data'!F21))),'Data Summary'!CU27="Yes"),100-OFFSET('Sanitation Data'!$F$4,0,10*ROW('Sanitation Data'!F21)),NA())</f>
        <v>#N/A</v>
      </c>
      <c r="AG27" s="96" t="e">
        <f ca="true">+IF(AND(ISNUMBER(OFFSET('Sanitation Data'!$F$6,0,10*ROW('Sanitation Data'!F21))),'Data Summary'!CV27="Yes"),OFFSET('Sanitation Data'!$F$6,0,10*ROW('Sanitation Data'!F21)),NA())</f>
        <v>#N/A</v>
      </c>
      <c r="AH27" s="96" t="e">
        <f ca="true">+IF(AND(ISNUMBER(OFFSET('Sanitation Data'!$F$10,0,10*ROW('Sanitation Data'!F21))),'Data Summary'!CW27="Yes"),OFFSET('Sanitation Data'!$F$10,0,10*ROW('Sanitation Data'!F21)),NA())</f>
        <v>#N/A</v>
      </c>
      <c r="AI27" s="96" t="e">
        <f ca="true">+IF(AND(ISNUMBER(OFFSET('Sanitation Data'!$F$11,0,10*ROW('Sanitation Data'!F21))),'Data Summary'!CX27="Yes"),OFFSET('Sanitation Data'!$F$11,0,10*ROW('Sanitation Data'!F21)),NA())</f>
        <v>#N/A</v>
      </c>
      <c r="AJ27" s="96" t="e">
        <f ca="true">+IF(AND(ISNUMBER(OFFSET('Sanitation Data'!$F$12,0,10*ROW('Sanitation Data'!F21))),'Data Summary'!CY27="Yes"),OFFSET('Sanitation Data'!$F$12,0,10*ROW('Sanitation Data'!F21)),NA())</f>
        <v>#N/A</v>
      </c>
      <c r="AK27" s="96" t="e">
        <f ca="true">+IF(AND(ISNUMBER(OFFSET('Sanitation Data'!$G$4,0,10*ROW('Sanitation Data'!G21))),'Data Summary'!CZ27="Yes"),100-OFFSET('Sanitation Data'!$G$4,0,10*ROW('Sanitation Data'!G21)),NA())</f>
        <v>#N/A</v>
      </c>
      <c r="AL27" s="96" t="e">
        <f ca="true">+IF(AND(ISNUMBER(OFFSET('Sanitation Data'!$G$6,0,10*ROW('Sanitation Data'!G21))),'Data Summary'!DA27="Yes"),OFFSET('Sanitation Data'!$G$6,0,10*ROW('Sanitation Data'!G21)),NA())</f>
        <v>#N/A</v>
      </c>
      <c r="AM27" s="96" t="e">
        <f ca="true">+IF(AND(ISNUMBER(OFFSET('Sanitation Data'!$G$10,0,10*ROW('Sanitation Data'!G21))),'Data Summary'!DB27="Yes"),OFFSET('Sanitation Data'!$G$10,0,10*ROW('Sanitation Data'!G21)),NA())</f>
        <v>#N/A</v>
      </c>
      <c r="AN27" s="96" t="e">
        <f ca="true">+IF(AND(ISNUMBER(OFFSET('Sanitation Data'!$G$11,0,10*ROW('Sanitation Data'!G21))),'Data Summary'!DC27="Yes"),OFFSET('Sanitation Data'!$G$11,0,10*ROW('Sanitation Data'!G21)),NA())</f>
        <v>#N/A</v>
      </c>
      <c r="AO27" s="96" t="e">
        <f ca="true">+IF(AND(ISNUMBER(OFFSET('Sanitation Data'!$G$12,0,10*ROW('Sanitation Data'!G21))),'Data Summary'!DD27="Yes"),OFFSET('Sanitation Data'!$G$12,0,10*ROW('Sanitation Data'!G21)),NA())</f>
        <v>#N/A</v>
      </c>
      <c r="AP27" s="96" t="e">
        <f ca="true">+IF(AND(ISNUMBER(OFFSET('Sanitation Data'!$H$4,0,10*ROW('Sanitation Data'!H21))),'Data Summary'!DE27="Yes"),100-OFFSET('Sanitation Data'!$H$4,0,10*ROW('Sanitation Data'!H21)),NA())</f>
        <v>#N/A</v>
      </c>
      <c r="AQ27" s="96" t="e">
        <f ca="true">+IF(AND(ISNUMBER(OFFSET('Sanitation Data'!$H$6,0,10*ROW('Sanitation Data'!H21))),'Data Summary'!DF27="Yes"),OFFSET('Sanitation Data'!$H$6,0,10*ROW('Sanitation Data'!H21)),NA())</f>
        <v>#N/A</v>
      </c>
      <c r="AR27" s="96" t="e">
        <f ca="true">+IF(AND(ISNUMBER(OFFSET('Sanitation Data'!$H$10,0,10*ROW('Sanitation Data'!H21))),'Data Summary'!DG27="Yes"),OFFSET('Sanitation Data'!$H$10,0,10*ROW('Sanitation Data'!H21)),NA())</f>
        <v>#N/A</v>
      </c>
      <c r="AS27" s="96" t="e">
        <f ca="true">+IF(AND(ISNUMBER(OFFSET('Sanitation Data'!$H$11,0,10*ROW('Sanitation Data'!H21))),'Data Summary'!DH27="Yes"),OFFSET('Sanitation Data'!$H$11,0,10*ROW('Sanitation Data'!H21)),NA())</f>
        <v>#N/A</v>
      </c>
      <c r="AT27" s="96" t="e">
        <f ca="true">+IF(AND(ISNUMBER(OFFSET('Sanitation Data'!$H$12,0,10*ROW('Sanitation Data'!H21))),'Data Summary'!DI27="Yes"),OFFSET('Sanitation Data'!$H$12,0,10*ROW('Sanitation Data'!H21)),NA())</f>
        <v>#N/A</v>
      </c>
      <c r="AU27" s="96" t="e">
        <f ca="true">+IF(AND(ISNUMBER(OFFSET('Sanitation Data'!$I$4,0,10*ROW('Sanitation Data'!I21))),'Data Summary'!DJ27="Yes"),100-OFFSET('Sanitation Data'!$I$4,0,10*ROW('Sanitation Data'!I21)),NA())</f>
        <v>#N/A</v>
      </c>
      <c r="AV27" s="96" t="e">
        <f ca="true">+IF(AND(ISNUMBER(OFFSET('Sanitation Data'!$I$6,0,10*ROW('Sanitation Data'!I21))),'Data Summary'!DK27="Yes"),OFFSET('Sanitation Data'!$I$6,0,10*ROW('Sanitation Data'!I21)),NA())</f>
        <v>#N/A</v>
      </c>
      <c r="AW27" s="96" t="e">
        <f ca="true">+IF(AND(ISNUMBER(OFFSET('Sanitation Data'!$I$10,0,10*ROW('Sanitation Data'!I21))),'Data Summary'!DL27="Yes"),OFFSET('Sanitation Data'!$I$10,0,10*ROW('Sanitation Data'!I21)),NA())</f>
        <v>#N/A</v>
      </c>
      <c r="AX27" s="96" t="e">
        <f ca="true">+IF(AND(ISNUMBER(OFFSET('Sanitation Data'!$I$11,0,10*ROW('Sanitation Data'!I21))),'Data Summary'!DM27="Yes"),OFFSET('Sanitation Data'!$I$11,0,10*ROW('Sanitation Data'!I21)),NA())</f>
        <v>#N/A</v>
      </c>
      <c r="AY27" s="96" t="e">
        <f ca="true">+IF(AND(ISNUMBER(OFFSET('Sanitation Data'!$I$12,0,10*ROW('Sanitation Data'!I21))),'Data Summary'!DN27="Yes"),OFFSET('Sanitation Data'!$I$12,0,10*ROW('Sanitation Data'!I21)),NA())</f>
        <v>#N/A</v>
      </c>
      <c r="AZ27" s="97" t="e">
        <f ca="true">+IF(AND(ISNUMBER(OFFSET('Hygiene Data'!$D$5,0,10*ROW('Hygiene Data'!D21))),'Data Summary'!DO27="Yes"),OFFSET('Hygiene Data'!$D$5,0,10*ROW('Hygiene Data'!D21)),NA())</f>
        <v>#N/A</v>
      </c>
      <c r="BA27" s="97" t="e">
        <f ca="true">+IF(AND(ISNUMBER(OFFSET('Hygiene Data'!$D$7,0,10*ROW('Hygiene Data'!D21))),'Data Summary'!DP27="Yes"),OFFSET('Hygiene Data'!$D$7,0,10*ROW('Hygiene Data'!D21)),NA())</f>
        <v>#N/A</v>
      </c>
      <c r="BB27" s="97" t="e">
        <f ca="true">+IF(AND(ISNUMBER(OFFSET('Hygiene Data'!$D$9,0,10*ROW('Hygiene Data'!D21))),'Data Summary'!DQ27="Yes"),OFFSET('Hygiene Data'!$D$9,0,10*ROW('Hygiene Data'!D21)),NA())</f>
        <v>#N/A</v>
      </c>
      <c r="BC27" s="97" t="e">
        <f ca="true">+IF(AND(ISNUMBER(OFFSET('Hygiene Data'!$E$5,0,10*ROW('Hygiene Data'!E21))),'Data Summary'!DR27="Yes"),OFFSET('Hygiene Data'!$E$5,0,10*ROW('Hygiene Data'!E21)),NA())</f>
        <v>#N/A</v>
      </c>
      <c r="BD27" s="97" t="e">
        <f ca="true">+IF(AND(ISNUMBER(OFFSET('Hygiene Data'!$E$7,0,10*ROW('Hygiene Data'!E21))),'Data Summary'!DS27="Yes"),OFFSET('Hygiene Data'!$E$7,0,10*ROW('Hygiene Data'!E21)),NA())</f>
        <v>#N/A</v>
      </c>
      <c r="BE27" s="97" t="e">
        <f ca="true">+IF(AND(ISNUMBER(OFFSET('Hygiene Data'!$E$9,0,10*ROW('Hygiene Data'!E21))),'Data Summary'!DT27="Yes"),OFFSET('Hygiene Data'!$E$9,0,10*ROW('Hygiene Data'!E21)),NA())</f>
        <v>#N/A</v>
      </c>
      <c r="BF27" s="97" t="e">
        <f ca="true">+IF(AND(ISNUMBER(OFFSET('Hygiene Data'!$F$5,0,10*ROW('Hygiene Data'!F21))),'Data Summary'!DU27="Yes"),OFFSET('Hygiene Data'!$F$5,0,10*ROW('Hygiene Data'!F21)),NA())</f>
        <v>#N/A</v>
      </c>
      <c r="BG27" s="97" t="e">
        <f ca="true">+IF(AND(ISNUMBER(OFFSET('Hygiene Data'!$F$7,0,10*ROW('Hygiene Data'!F21))),'Data Summary'!DV27="Yes"),OFFSET('Hygiene Data'!$F$7,0,10*ROW('Hygiene Data'!F21)),NA())</f>
        <v>#N/A</v>
      </c>
      <c r="BH27" s="97" t="e">
        <f ca="true">+IF(AND(ISNUMBER(OFFSET('Hygiene Data'!$F$9,0,10*ROW('Hygiene Data'!F21))),'Data Summary'!DW27="Yes"),OFFSET('Hygiene Data'!$F$9,0,10*ROW('Hygiene Data'!F21)),NA())</f>
        <v>#N/A</v>
      </c>
      <c r="BI27" s="97" t="e">
        <f ca="true">+IF(AND(ISNUMBER(OFFSET('Hygiene Data'!$G$5,0,10*ROW('Hygiene Data'!G21))),'Data Summary'!DX27="Yes"),OFFSET('Hygiene Data'!$G$5,0,10*ROW('Hygiene Data'!G21)),NA())</f>
        <v>#N/A</v>
      </c>
      <c r="BJ27" s="97" t="e">
        <f ca="true">+IF(AND(ISNUMBER(OFFSET('Hygiene Data'!$G$7,0,10*ROW('Hygiene Data'!G21))),'Data Summary'!DY27="Yes"),OFFSET('Hygiene Data'!$G$7,0,10*ROW('Hygiene Data'!G21)),NA())</f>
        <v>#N/A</v>
      </c>
      <c r="BK27" s="97" t="e">
        <f ca="true">+IF(AND(ISNUMBER(OFFSET('Hygiene Data'!$G$9,0,10*ROW('Hygiene Data'!G21))),'Data Summary'!DZ27="Yes"),OFFSET('Hygiene Data'!$G$9,0,10*ROW('Hygiene Data'!G21)),NA())</f>
        <v>#N/A</v>
      </c>
      <c r="BL27" s="97" t="e">
        <f ca="true">+IF(AND(ISNUMBER(OFFSET('Hygiene Data'!$H$5,0,10*ROW('Hygiene Data'!H21))),'Data Summary'!EA27="Yes"),OFFSET('Hygiene Data'!$H$5,0,10*ROW('Hygiene Data'!H21)),NA())</f>
        <v>#N/A</v>
      </c>
      <c r="BM27" s="97" t="e">
        <f ca="true">+IF(AND(ISNUMBER(OFFSET('Hygiene Data'!$H$7,0,10*ROW('Hygiene Data'!H21))),'Data Summary'!EB27="Yes"),OFFSET('Hygiene Data'!$H$7,0,10*ROW('Hygiene Data'!H21)),NA())</f>
        <v>#N/A</v>
      </c>
      <c r="BN27" s="97" t="e">
        <f ca="true">+IF(AND(ISNUMBER(OFFSET('Hygiene Data'!$H$9,0,10*ROW('Hygiene Data'!H21))),'Data Summary'!EC27="Yes"),OFFSET('Hygiene Data'!$H$9,0,10*ROW('Hygiene Data'!H21)),NA())</f>
        <v>#N/A</v>
      </c>
      <c r="BO27" s="97" t="e">
        <f ca="true">+IF(AND(ISNUMBER(OFFSET('Hygiene Data'!$I$5,0,10*ROW('Hygiene Data'!I21))),'Data Summary'!ED27="Yes"),OFFSET('Hygiene Data'!$I$5,0,10*ROW('Hygiene Data'!I21)),NA())</f>
        <v>#N/A</v>
      </c>
      <c r="BP27" s="97" t="e">
        <f ca="true">+IF(AND(ISNUMBER(OFFSET('Hygiene Data'!$I$7,0,10*ROW('Hygiene Data'!I21))),'Data Summary'!EE27="Yes"),OFFSET('Hygiene Data'!$I$7,0,10*ROW('Hygiene Data'!I21)),NA())</f>
        <v>#N/A</v>
      </c>
      <c r="BQ27" s="97" t="e">
        <f ca="true">+IF(AND(ISNUMBER(OFFSET('Hygiene Data'!$I$9,0,10*ROW('Hygiene Data'!I21))),'Data Summary'!EF27="Yes"),OFFSET('Hygiene Data'!$I$9,0,10*ROW('Hygiene Data'!I21)),NA())</f>
        <v>#N/A</v>
      </c>
    </row>
    <row xmlns:x14ac="http://schemas.microsoft.com/office/spreadsheetml/2009/9/ac" r="28" x14ac:dyDescent="0.2">
      <c r="A28" s="336" t="e">
        <f ca="true">+RIGHT('Data Summary'!A28,LEN('Data Summary'!A28)-9)</f>
        <v>#VALUE!</v>
      </c>
      <c r="B28" s="36" t="str">
        <f ca="true">+IF(ISTEXT('Data Summary'!B28),'Data Summary'!B28,"")</f>
        <v/>
      </c>
      <c r="C28" s="335" t="e">
        <f ca="true">+VALUE('Data Summary'!C28)</f>
        <v>#VALUE!</v>
      </c>
      <c r="D28" s="95" t="e">
        <f ca="true">+IF(AND(ISNUMBER(OFFSET('Water Data'!$D$4,0,10*ROW('Water Data'!D22))),'Data Summary'!BS28="Yes"),100-OFFSET('Water Data'!$D$4,0,10*ROW('Water Data'!D22)),NA())</f>
        <v>#N/A</v>
      </c>
      <c r="E28" s="95" t="e">
        <f ca="true">+IF(AND(ISNUMBER(OFFSET('Water Data'!$D$6,0,10*ROW('Water Data'!D22))),'Data Summary'!BT28="Yes"),OFFSET('Water Data'!$D$6,0,10*ROW('Water Data'!D22)),NA())</f>
        <v>#N/A</v>
      </c>
      <c r="F28" s="95" t="e">
        <f ca="true">+IF(AND(ISNUMBER(OFFSET('Water Data'!$D$9,0,10*ROW('Water Data'!D22))),'Data Summary'!BU28="Yes"),OFFSET('Water Data'!$D$9,0,10*ROW('Water Data'!D22)),NA())</f>
        <v>#N/A</v>
      </c>
      <c r="G28" s="95" t="e">
        <f ca="true">+IF(AND(ISNUMBER(OFFSET('Water Data'!$E$4,0,10*ROW('Water Data'!E22))),'Data Summary'!BV28="Yes"),100-OFFSET('Water Data'!$E$4,0,10*ROW('Water Data'!E22)),NA())</f>
        <v>#N/A</v>
      </c>
      <c r="H28" s="95" t="e">
        <f ca="true">+IF(AND(ISNUMBER(OFFSET('Water Data'!$E$6,0,10*ROW('Water Data'!E22))),'Data Summary'!BW28="Yes"),OFFSET('Water Data'!$E$6,0,10*ROW('Water Data'!E22)),NA())</f>
        <v>#N/A</v>
      </c>
      <c r="I28" s="95" t="e">
        <f ca="true">+IF(AND(ISNUMBER(OFFSET('Water Data'!$E$9,0,10*ROW('Water Data'!E22))),'Data Summary'!BX28="Yes"),OFFSET('Water Data'!$E$9,0,10*ROW('Water Data'!E22)),NA())</f>
        <v>#N/A</v>
      </c>
      <c r="J28" s="95" t="e">
        <f ca="true">+IF(AND(ISNUMBER(OFFSET('Water Data'!$F$4,0,10*ROW('Water Data'!F22))),'Data Summary'!BY28="Yes"),100-OFFSET('Water Data'!$F$4,0,10*ROW('Water Data'!F22)),NA())</f>
        <v>#N/A</v>
      </c>
      <c r="K28" s="95" t="e">
        <f ca="true">+IF(AND(ISNUMBER(OFFSET('Water Data'!$F$6,0,10*ROW('Water Data'!F22))),'Data Summary'!BZ28="Yes"),OFFSET('Water Data'!$F$6,0,10*ROW('Water Data'!F22)),NA())</f>
        <v>#N/A</v>
      </c>
      <c r="L28" s="95" t="e">
        <f ca="true">+IF(AND(ISNUMBER(OFFSET('Water Data'!$F$9,0,10*ROW('Water Data'!F22))),'Data Summary'!CA28="Yes"),OFFSET('Water Data'!$F$9,0,10*ROW('Water Data'!F22)),NA())</f>
        <v>#N/A</v>
      </c>
      <c r="M28" s="95" t="e">
        <f ca="true">+IF(AND(ISNUMBER(OFFSET('Water Data'!$G$4,0,10*ROW('Water Data'!G22))),'Data Summary'!CB28="Yes"),100-OFFSET('Water Data'!$G$4,0,10*ROW('Water Data'!G22)),NA())</f>
        <v>#N/A</v>
      </c>
      <c r="N28" s="95" t="e">
        <f ca="true">+IF(AND(ISNUMBER(OFFSET('Water Data'!$G$6,0,10*ROW('Water Data'!G22))),'Data Summary'!CC28="Yes"),OFFSET('Water Data'!$G$6,0,10*ROW('Water Data'!G22)),NA())</f>
        <v>#N/A</v>
      </c>
      <c r="O28" s="95" t="e">
        <f ca="true">+IF(AND(ISNUMBER(OFFSET('Water Data'!$G$9,0,10*ROW('Water Data'!G22))),'Data Summary'!CD28="Yes"),OFFSET('Water Data'!$G$9,0,10*ROW('Water Data'!G22)),NA())</f>
        <v>#N/A</v>
      </c>
      <c r="P28" s="95" t="e">
        <f ca="true">+IF(AND(ISNUMBER(OFFSET('Water Data'!$H$4,0,10*ROW('Water Data'!H22))),'Data Summary'!CE28="Yes"),100-OFFSET('Water Data'!$H$4,0,10*ROW('Water Data'!H22)),NA())</f>
        <v>#N/A</v>
      </c>
      <c r="Q28" s="95" t="e">
        <f ca="true">+IF(AND(ISNUMBER(OFFSET('Water Data'!$H$6,0,10*ROW('Water Data'!H22))),'Data Summary'!CF28="Yes"),OFFSET('Water Data'!$H$6,0,10*ROW('Water Data'!H22)),NA())</f>
        <v>#N/A</v>
      </c>
      <c r="R28" s="95" t="e">
        <f ca="true">+IF(AND(ISNUMBER(OFFSET('Water Data'!$H$9,0,10*ROW('Water Data'!H22))),'Data Summary'!CG28="Yes"),OFFSET('Water Data'!$H$9,0,10*ROW('Water Data'!H22)),NA())</f>
        <v>#N/A</v>
      </c>
      <c r="S28" s="95" t="e">
        <f ca="true">+IF(AND(ISNUMBER(OFFSET('Water Data'!$I$4,0,10*ROW('Water Data'!I22))),'Data Summary'!CH28="Yes"),100-OFFSET('Water Data'!$I$4,0,10*ROW('Water Data'!I22)),NA())</f>
        <v>#N/A</v>
      </c>
      <c r="T28" s="95" t="e">
        <f ca="true">+IF(AND(ISNUMBER(OFFSET('Water Data'!$I$6,0,10*ROW('Water Data'!I22))),'Data Summary'!CI28="Yes"),OFFSET('Water Data'!$I$6,0,10*ROW('Water Data'!I22)),NA())</f>
        <v>#N/A</v>
      </c>
      <c r="U28" s="95" t="e">
        <f ca="true">+IF(AND(ISNUMBER(OFFSET('Water Data'!$I$9,0,10*ROW('Water Data'!I22))),'Data Summary'!CJ28="Yes"),OFFSET('Water Data'!$I$9,0,10*ROW('Water Data'!I22)),NA())</f>
        <v>#N/A</v>
      </c>
      <c r="V28" s="96" t="e">
        <f ca="true">+IF(AND(ISNUMBER(OFFSET('Sanitation Data'!$D$4,0,10*ROW('Sanitation Data'!D22))),'Data Summary'!CK28="Yes"),100-OFFSET('Sanitation Data'!$D$4,0,10*ROW('Sanitation Data'!D22)),NA())</f>
        <v>#N/A</v>
      </c>
      <c r="W28" s="96" t="e">
        <f ca="true">+IF(AND(ISNUMBER(OFFSET('Sanitation Data'!$D$6,0,10*ROW('Sanitation Data'!D22))),'Data Summary'!CL28="Yes"),OFFSET('Sanitation Data'!$D$6,0,10*ROW('Sanitation Data'!D22)),NA())</f>
        <v>#N/A</v>
      </c>
      <c r="X28" s="96" t="e">
        <f ca="true">+IF(AND(ISNUMBER(OFFSET('Sanitation Data'!$D$10,0,10*ROW('Sanitation Data'!D22))),'Data Summary'!CM28="Yes"),OFFSET('Sanitation Data'!$D$10,0,10*ROW('Sanitation Data'!D22)),NA())</f>
        <v>#N/A</v>
      </c>
      <c r="Y28" s="96" t="e">
        <f ca="true">+IF(AND(ISNUMBER(OFFSET('Sanitation Data'!$D$11,0,10*ROW('Sanitation Data'!D22))),'Data Summary'!CN28="Yes"),OFFSET('Sanitation Data'!$D$11,0,10*ROW('Sanitation Data'!D22)),NA())</f>
        <v>#N/A</v>
      </c>
      <c r="Z28" s="96" t="e">
        <f ca="true">+IF(AND(ISNUMBER(OFFSET('Sanitation Data'!$D$12,0,10*ROW('Sanitation Data'!D22))),'Data Summary'!CO28="Yes"),OFFSET('Sanitation Data'!$D$12,0,10*ROW('Sanitation Data'!D22)),NA())</f>
        <v>#N/A</v>
      </c>
      <c r="AA28" s="96" t="e">
        <f ca="true">+IF(AND(ISNUMBER(OFFSET('Sanitation Data'!$E$4,0,10*ROW('Sanitation Data'!E22))),'Data Summary'!CP28="Yes"),100-OFFSET('Sanitation Data'!$E$4,0,10*ROW('Sanitation Data'!E22)),NA())</f>
        <v>#N/A</v>
      </c>
      <c r="AB28" s="96" t="e">
        <f ca="true">+IF(AND(ISNUMBER(OFFSET('Sanitation Data'!$E$6,0,10*ROW('Sanitation Data'!E22))),'Data Summary'!CQ28="Yes"),OFFSET('Sanitation Data'!$E$6,0,10*ROW('Sanitation Data'!E22)),NA())</f>
        <v>#N/A</v>
      </c>
      <c r="AC28" s="96" t="e">
        <f ca="true">+IF(AND(ISNUMBER(OFFSET('Sanitation Data'!$E$10,0,10*ROW('Sanitation Data'!E22))),'Data Summary'!CR28="Yes"),OFFSET('Sanitation Data'!$E$10,0,10*ROW('Sanitation Data'!E22)),NA())</f>
        <v>#N/A</v>
      </c>
      <c r="AD28" s="96" t="e">
        <f ca="true">+IF(AND(ISNUMBER(OFFSET('Sanitation Data'!$E$11,0,10*ROW('Sanitation Data'!E22))),'Data Summary'!CS28="Yes"),OFFSET('Sanitation Data'!$E$11,0,10*ROW('Sanitation Data'!E22)),NA())</f>
        <v>#N/A</v>
      </c>
      <c r="AE28" s="96" t="e">
        <f ca="true">+IF(AND(ISNUMBER(OFFSET('Sanitation Data'!$E$12,0,10*ROW('Sanitation Data'!E22))),'Data Summary'!CT28="Yes"),OFFSET('Sanitation Data'!$E$12,0,10*ROW('Sanitation Data'!E22)),NA())</f>
        <v>#N/A</v>
      </c>
      <c r="AF28" s="96" t="e">
        <f ca="true">+IF(AND(ISNUMBER(OFFSET('Sanitation Data'!$F$4,0,10*ROW('Sanitation Data'!F22))),'Data Summary'!CU28="Yes"),100-OFFSET('Sanitation Data'!$F$4,0,10*ROW('Sanitation Data'!F22)),NA())</f>
        <v>#N/A</v>
      </c>
      <c r="AG28" s="96" t="e">
        <f ca="true">+IF(AND(ISNUMBER(OFFSET('Sanitation Data'!$F$6,0,10*ROW('Sanitation Data'!F22))),'Data Summary'!CV28="Yes"),OFFSET('Sanitation Data'!$F$6,0,10*ROW('Sanitation Data'!F22)),NA())</f>
        <v>#N/A</v>
      </c>
      <c r="AH28" s="96" t="e">
        <f ca="true">+IF(AND(ISNUMBER(OFFSET('Sanitation Data'!$F$10,0,10*ROW('Sanitation Data'!F22))),'Data Summary'!CW28="Yes"),OFFSET('Sanitation Data'!$F$10,0,10*ROW('Sanitation Data'!F22)),NA())</f>
        <v>#N/A</v>
      </c>
      <c r="AI28" s="96" t="e">
        <f ca="true">+IF(AND(ISNUMBER(OFFSET('Sanitation Data'!$F$11,0,10*ROW('Sanitation Data'!F22))),'Data Summary'!CX28="Yes"),OFFSET('Sanitation Data'!$F$11,0,10*ROW('Sanitation Data'!F22)),NA())</f>
        <v>#N/A</v>
      </c>
      <c r="AJ28" s="96" t="e">
        <f ca="true">+IF(AND(ISNUMBER(OFFSET('Sanitation Data'!$F$12,0,10*ROW('Sanitation Data'!F22))),'Data Summary'!CY28="Yes"),OFFSET('Sanitation Data'!$F$12,0,10*ROW('Sanitation Data'!F22)),NA())</f>
        <v>#N/A</v>
      </c>
      <c r="AK28" s="96" t="e">
        <f ca="true">+IF(AND(ISNUMBER(OFFSET('Sanitation Data'!$G$4,0,10*ROW('Sanitation Data'!G22))),'Data Summary'!CZ28="Yes"),100-OFFSET('Sanitation Data'!$G$4,0,10*ROW('Sanitation Data'!G22)),NA())</f>
        <v>#N/A</v>
      </c>
      <c r="AL28" s="96" t="e">
        <f ca="true">+IF(AND(ISNUMBER(OFFSET('Sanitation Data'!$G$6,0,10*ROW('Sanitation Data'!G22))),'Data Summary'!DA28="Yes"),OFFSET('Sanitation Data'!$G$6,0,10*ROW('Sanitation Data'!G22)),NA())</f>
        <v>#N/A</v>
      </c>
      <c r="AM28" s="96" t="e">
        <f ca="true">+IF(AND(ISNUMBER(OFFSET('Sanitation Data'!$G$10,0,10*ROW('Sanitation Data'!G22))),'Data Summary'!DB28="Yes"),OFFSET('Sanitation Data'!$G$10,0,10*ROW('Sanitation Data'!G22)),NA())</f>
        <v>#N/A</v>
      </c>
      <c r="AN28" s="96" t="e">
        <f ca="true">+IF(AND(ISNUMBER(OFFSET('Sanitation Data'!$G$11,0,10*ROW('Sanitation Data'!G22))),'Data Summary'!DC28="Yes"),OFFSET('Sanitation Data'!$G$11,0,10*ROW('Sanitation Data'!G22)),NA())</f>
        <v>#N/A</v>
      </c>
      <c r="AO28" s="96" t="e">
        <f ca="true">+IF(AND(ISNUMBER(OFFSET('Sanitation Data'!$G$12,0,10*ROW('Sanitation Data'!G22))),'Data Summary'!DD28="Yes"),OFFSET('Sanitation Data'!$G$12,0,10*ROW('Sanitation Data'!G22)),NA())</f>
        <v>#N/A</v>
      </c>
      <c r="AP28" s="96" t="e">
        <f ca="true">+IF(AND(ISNUMBER(OFFSET('Sanitation Data'!$H$4,0,10*ROW('Sanitation Data'!H22))),'Data Summary'!DE28="Yes"),100-OFFSET('Sanitation Data'!$H$4,0,10*ROW('Sanitation Data'!H22)),NA())</f>
        <v>#N/A</v>
      </c>
      <c r="AQ28" s="96" t="e">
        <f ca="true">+IF(AND(ISNUMBER(OFFSET('Sanitation Data'!$H$6,0,10*ROW('Sanitation Data'!H22))),'Data Summary'!DF28="Yes"),OFFSET('Sanitation Data'!$H$6,0,10*ROW('Sanitation Data'!H22)),NA())</f>
        <v>#N/A</v>
      </c>
      <c r="AR28" s="96" t="e">
        <f ca="true">+IF(AND(ISNUMBER(OFFSET('Sanitation Data'!$H$10,0,10*ROW('Sanitation Data'!H22))),'Data Summary'!DG28="Yes"),OFFSET('Sanitation Data'!$H$10,0,10*ROW('Sanitation Data'!H22)),NA())</f>
        <v>#N/A</v>
      </c>
      <c r="AS28" s="96" t="e">
        <f ca="true">+IF(AND(ISNUMBER(OFFSET('Sanitation Data'!$H$11,0,10*ROW('Sanitation Data'!H22))),'Data Summary'!DH28="Yes"),OFFSET('Sanitation Data'!$H$11,0,10*ROW('Sanitation Data'!H22)),NA())</f>
        <v>#N/A</v>
      </c>
      <c r="AT28" s="96" t="e">
        <f ca="true">+IF(AND(ISNUMBER(OFFSET('Sanitation Data'!$H$12,0,10*ROW('Sanitation Data'!H22))),'Data Summary'!DI28="Yes"),OFFSET('Sanitation Data'!$H$12,0,10*ROW('Sanitation Data'!H22)),NA())</f>
        <v>#N/A</v>
      </c>
      <c r="AU28" s="96" t="e">
        <f ca="true">+IF(AND(ISNUMBER(OFFSET('Sanitation Data'!$I$4,0,10*ROW('Sanitation Data'!I22))),'Data Summary'!DJ28="Yes"),100-OFFSET('Sanitation Data'!$I$4,0,10*ROW('Sanitation Data'!I22)),NA())</f>
        <v>#N/A</v>
      </c>
      <c r="AV28" s="96" t="e">
        <f ca="true">+IF(AND(ISNUMBER(OFFSET('Sanitation Data'!$I$6,0,10*ROW('Sanitation Data'!I22))),'Data Summary'!DK28="Yes"),OFFSET('Sanitation Data'!$I$6,0,10*ROW('Sanitation Data'!I22)),NA())</f>
        <v>#N/A</v>
      </c>
      <c r="AW28" s="96" t="e">
        <f ca="true">+IF(AND(ISNUMBER(OFFSET('Sanitation Data'!$I$10,0,10*ROW('Sanitation Data'!I22))),'Data Summary'!DL28="Yes"),OFFSET('Sanitation Data'!$I$10,0,10*ROW('Sanitation Data'!I22)),NA())</f>
        <v>#N/A</v>
      </c>
      <c r="AX28" s="96" t="e">
        <f ca="true">+IF(AND(ISNUMBER(OFFSET('Sanitation Data'!$I$11,0,10*ROW('Sanitation Data'!I22))),'Data Summary'!DM28="Yes"),OFFSET('Sanitation Data'!$I$11,0,10*ROW('Sanitation Data'!I22)),NA())</f>
        <v>#N/A</v>
      </c>
      <c r="AY28" s="96" t="e">
        <f ca="true">+IF(AND(ISNUMBER(OFFSET('Sanitation Data'!$I$12,0,10*ROW('Sanitation Data'!I22))),'Data Summary'!DN28="Yes"),OFFSET('Sanitation Data'!$I$12,0,10*ROW('Sanitation Data'!I22)),NA())</f>
        <v>#N/A</v>
      </c>
      <c r="AZ28" s="97" t="e">
        <f ca="true">+IF(AND(ISNUMBER(OFFSET('Hygiene Data'!$D$5,0,10*ROW('Hygiene Data'!D22))),'Data Summary'!DO28="Yes"),OFFSET('Hygiene Data'!$D$5,0,10*ROW('Hygiene Data'!D22)),NA())</f>
        <v>#N/A</v>
      </c>
      <c r="BA28" s="97" t="e">
        <f ca="true">+IF(AND(ISNUMBER(OFFSET('Hygiene Data'!$D$7,0,10*ROW('Hygiene Data'!D22))),'Data Summary'!DP28="Yes"),OFFSET('Hygiene Data'!$D$7,0,10*ROW('Hygiene Data'!D22)),NA())</f>
        <v>#N/A</v>
      </c>
      <c r="BB28" s="97" t="e">
        <f ca="true">+IF(AND(ISNUMBER(OFFSET('Hygiene Data'!$D$9,0,10*ROW('Hygiene Data'!D22))),'Data Summary'!DQ28="Yes"),OFFSET('Hygiene Data'!$D$9,0,10*ROW('Hygiene Data'!D22)),NA())</f>
        <v>#N/A</v>
      </c>
      <c r="BC28" s="97" t="e">
        <f ca="true">+IF(AND(ISNUMBER(OFFSET('Hygiene Data'!$E$5,0,10*ROW('Hygiene Data'!E22))),'Data Summary'!DR28="Yes"),OFFSET('Hygiene Data'!$E$5,0,10*ROW('Hygiene Data'!E22)),NA())</f>
        <v>#N/A</v>
      </c>
      <c r="BD28" s="97" t="e">
        <f ca="true">+IF(AND(ISNUMBER(OFFSET('Hygiene Data'!$E$7,0,10*ROW('Hygiene Data'!E22))),'Data Summary'!DS28="Yes"),OFFSET('Hygiene Data'!$E$7,0,10*ROW('Hygiene Data'!E22)),NA())</f>
        <v>#N/A</v>
      </c>
      <c r="BE28" s="97" t="e">
        <f ca="true">+IF(AND(ISNUMBER(OFFSET('Hygiene Data'!$E$9,0,10*ROW('Hygiene Data'!E22))),'Data Summary'!DT28="Yes"),OFFSET('Hygiene Data'!$E$9,0,10*ROW('Hygiene Data'!E22)),NA())</f>
        <v>#N/A</v>
      </c>
      <c r="BF28" s="97" t="e">
        <f ca="true">+IF(AND(ISNUMBER(OFFSET('Hygiene Data'!$F$5,0,10*ROW('Hygiene Data'!F22))),'Data Summary'!DU28="Yes"),OFFSET('Hygiene Data'!$F$5,0,10*ROW('Hygiene Data'!F22)),NA())</f>
        <v>#N/A</v>
      </c>
      <c r="BG28" s="97" t="e">
        <f ca="true">+IF(AND(ISNUMBER(OFFSET('Hygiene Data'!$F$7,0,10*ROW('Hygiene Data'!F22))),'Data Summary'!DV28="Yes"),OFFSET('Hygiene Data'!$F$7,0,10*ROW('Hygiene Data'!F22)),NA())</f>
        <v>#N/A</v>
      </c>
      <c r="BH28" s="97" t="e">
        <f ca="true">+IF(AND(ISNUMBER(OFFSET('Hygiene Data'!$F$9,0,10*ROW('Hygiene Data'!F22))),'Data Summary'!DW28="Yes"),OFFSET('Hygiene Data'!$F$9,0,10*ROW('Hygiene Data'!F22)),NA())</f>
        <v>#N/A</v>
      </c>
      <c r="BI28" s="97" t="e">
        <f ca="true">+IF(AND(ISNUMBER(OFFSET('Hygiene Data'!$G$5,0,10*ROW('Hygiene Data'!G22))),'Data Summary'!DX28="Yes"),OFFSET('Hygiene Data'!$G$5,0,10*ROW('Hygiene Data'!G22)),NA())</f>
        <v>#N/A</v>
      </c>
      <c r="BJ28" s="97" t="e">
        <f ca="true">+IF(AND(ISNUMBER(OFFSET('Hygiene Data'!$G$7,0,10*ROW('Hygiene Data'!G22))),'Data Summary'!DY28="Yes"),OFFSET('Hygiene Data'!$G$7,0,10*ROW('Hygiene Data'!G22)),NA())</f>
        <v>#N/A</v>
      </c>
      <c r="BK28" s="97" t="e">
        <f ca="true">+IF(AND(ISNUMBER(OFFSET('Hygiene Data'!$G$9,0,10*ROW('Hygiene Data'!G22))),'Data Summary'!DZ28="Yes"),OFFSET('Hygiene Data'!$G$9,0,10*ROW('Hygiene Data'!G22)),NA())</f>
        <v>#N/A</v>
      </c>
      <c r="BL28" s="97" t="e">
        <f ca="true">+IF(AND(ISNUMBER(OFFSET('Hygiene Data'!$H$5,0,10*ROW('Hygiene Data'!H22))),'Data Summary'!EA28="Yes"),OFFSET('Hygiene Data'!$H$5,0,10*ROW('Hygiene Data'!H22)),NA())</f>
        <v>#N/A</v>
      </c>
      <c r="BM28" s="97" t="e">
        <f ca="true">+IF(AND(ISNUMBER(OFFSET('Hygiene Data'!$H$7,0,10*ROW('Hygiene Data'!H22))),'Data Summary'!EB28="Yes"),OFFSET('Hygiene Data'!$H$7,0,10*ROW('Hygiene Data'!H22)),NA())</f>
        <v>#N/A</v>
      </c>
      <c r="BN28" s="97" t="e">
        <f ca="true">+IF(AND(ISNUMBER(OFFSET('Hygiene Data'!$H$9,0,10*ROW('Hygiene Data'!H22))),'Data Summary'!EC28="Yes"),OFFSET('Hygiene Data'!$H$9,0,10*ROW('Hygiene Data'!H22)),NA())</f>
        <v>#N/A</v>
      </c>
      <c r="BO28" s="97" t="e">
        <f ca="true">+IF(AND(ISNUMBER(OFFSET('Hygiene Data'!$I$5,0,10*ROW('Hygiene Data'!I22))),'Data Summary'!ED28="Yes"),OFFSET('Hygiene Data'!$I$5,0,10*ROW('Hygiene Data'!I22)),NA())</f>
        <v>#N/A</v>
      </c>
      <c r="BP28" s="97" t="e">
        <f ca="true">+IF(AND(ISNUMBER(OFFSET('Hygiene Data'!$I$7,0,10*ROW('Hygiene Data'!I22))),'Data Summary'!EE28="Yes"),OFFSET('Hygiene Data'!$I$7,0,10*ROW('Hygiene Data'!I22)),NA())</f>
        <v>#N/A</v>
      </c>
      <c r="BQ28" s="97" t="e">
        <f ca="true">+IF(AND(ISNUMBER(OFFSET('Hygiene Data'!$I$9,0,10*ROW('Hygiene Data'!I22))),'Data Summary'!EF28="Yes"),OFFSET('Hygiene Data'!$I$9,0,10*ROW('Hygiene Data'!I22)),NA())</f>
        <v>#N/A</v>
      </c>
    </row>
    <row xmlns:x14ac="http://schemas.microsoft.com/office/spreadsheetml/2009/9/ac" r="29" x14ac:dyDescent="0.2">
      <c r="A29" s="336" t="e">
        <f ca="true">+RIGHT('Data Summary'!A29,LEN('Data Summary'!A29)-9)</f>
        <v>#VALUE!</v>
      </c>
      <c r="B29" s="36" t="str">
        <f ca="true">+IF(ISTEXT('Data Summary'!B29),'Data Summary'!B29,"")</f>
        <v/>
      </c>
      <c r="C29" s="335" t="e">
        <f ca="true">+VALUE('Data Summary'!C29)</f>
        <v>#VALUE!</v>
      </c>
      <c r="D29" s="95" t="e">
        <f ca="true">+IF(AND(ISNUMBER(OFFSET('Water Data'!$D$4,0,10*ROW('Water Data'!D23))),'Data Summary'!BS29="Yes"),100-OFFSET('Water Data'!$D$4,0,10*ROW('Water Data'!D23)),NA())</f>
        <v>#N/A</v>
      </c>
      <c r="E29" s="95" t="e">
        <f ca="true">+IF(AND(ISNUMBER(OFFSET('Water Data'!$D$6,0,10*ROW('Water Data'!D23))),'Data Summary'!BT29="Yes"),OFFSET('Water Data'!$D$6,0,10*ROW('Water Data'!D23)),NA())</f>
        <v>#N/A</v>
      </c>
      <c r="F29" s="95" t="e">
        <f ca="true">+IF(AND(ISNUMBER(OFFSET('Water Data'!$D$9,0,10*ROW('Water Data'!D23))),'Data Summary'!BU29="Yes"),OFFSET('Water Data'!$D$9,0,10*ROW('Water Data'!D23)),NA())</f>
        <v>#N/A</v>
      </c>
      <c r="G29" s="95" t="e">
        <f ca="true">+IF(AND(ISNUMBER(OFFSET('Water Data'!$E$4,0,10*ROW('Water Data'!E23))),'Data Summary'!BV29="Yes"),100-OFFSET('Water Data'!$E$4,0,10*ROW('Water Data'!E23)),NA())</f>
        <v>#N/A</v>
      </c>
      <c r="H29" s="95" t="e">
        <f ca="true">+IF(AND(ISNUMBER(OFFSET('Water Data'!$E$6,0,10*ROW('Water Data'!E23))),'Data Summary'!BW29="Yes"),OFFSET('Water Data'!$E$6,0,10*ROW('Water Data'!E23)),NA())</f>
        <v>#N/A</v>
      </c>
      <c r="I29" s="95" t="e">
        <f ca="true">+IF(AND(ISNUMBER(OFFSET('Water Data'!$E$9,0,10*ROW('Water Data'!E23))),'Data Summary'!BX29="Yes"),OFFSET('Water Data'!$E$9,0,10*ROW('Water Data'!E23)),NA())</f>
        <v>#N/A</v>
      </c>
      <c r="J29" s="95" t="e">
        <f ca="true">+IF(AND(ISNUMBER(OFFSET('Water Data'!$F$4,0,10*ROW('Water Data'!F23))),'Data Summary'!BY29="Yes"),100-OFFSET('Water Data'!$F$4,0,10*ROW('Water Data'!F23)),NA())</f>
        <v>#N/A</v>
      </c>
      <c r="K29" s="95" t="e">
        <f ca="true">+IF(AND(ISNUMBER(OFFSET('Water Data'!$F$6,0,10*ROW('Water Data'!F23))),'Data Summary'!BZ29="Yes"),OFFSET('Water Data'!$F$6,0,10*ROW('Water Data'!F23)),NA())</f>
        <v>#N/A</v>
      </c>
      <c r="L29" s="95" t="e">
        <f ca="true">+IF(AND(ISNUMBER(OFFSET('Water Data'!$F$9,0,10*ROW('Water Data'!F23))),'Data Summary'!CA29="Yes"),OFFSET('Water Data'!$F$9,0,10*ROW('Water Data'!F23)),NA())</f>
        <v>#N/A</v>
      </c>
      <c r="M29" s="95" t="e">
        <f ca="true">+IF(AND(ISNUMBER(OFFSET('Water Data'!$G$4,0,10*ROW('Water Data'!G23))),'Data Summary'!CB29="Yes"),100-OFFSET('Water Data'!$G$4,0,10*ROW('Water Data'!G23)),NA())</f>
        <v>#N/A</v>
      </c>
      <c r="N29" s="95" t="e">
        <f ca="true">+IF(AND(ISNUMBER(OFFSET('Water Data'!$G$6,0,10*ROW('Water Data'!G23))),'Data Summary'!CC29="Yes"),OFFSET('Water Data'!$G$6,0,10*ROW('Water Data'!G23)),NA())</f>
        <v>#N/A</v>
      </c>
      <c r="O29" s="95" t="e">
        <f ca="true">+IF(AND(ISNUMBER(OFFSET('Water Data'!$G$9,0,10*ROW('Water Data'!G23))),'Data Summary'!CD29="Yes"),OFFSET('Water Data'!$G$9,0,10*ROW('Water Data'!G23)),NA())</f>
        <v>#N/A</v>
      </c>
      <c r="P29" s="95" t="e">
        <f ca="true">+IF(AND(ISNUMBER(OFFSET('Water Data'!$H$4,0,10*ROW('Water Data'!H23))),'Data Summary'!CE29="Yes"),100-OFFSET('Water Data'!$H$4,0,10*ROW('Water Data'!H23)),NA())</f>
        <v>#N/A</v>
      </c>
      <c r="Q29" s="95" t="e">
        <f ca="true">+IF(AND(ISNUMBER(OFFSET('Water Data'!$H$6,0,10*ROW('Water Data'!H23))),'Data Summary'!CF29="Yes"),OFFSET('Water Data'!$H$6,0,10*ROW('Water Data'!H23)),NA())</f>
        <v>#N/A</v>
      </c>
      <c r="R29" s="95" t="e">
        <f ca="true">+IF(AND(ISNUMBER(OFFSET('Water Data'!$H$9,0,10*ROW('Water Data'!H23))),'Data Summary'!CG29="Yes"),OFFSET('Water Data'!$H$9,0,10*ROW('Water Data'!H23)),NA())</f>
        <v>#N/A</v>
      </c>
      <c r="S29" s="95" t="e">
        <f ca="true">+IF(AND(ISNUMBER(OFFSET('Water Data'!$I$4,0,10*ROW('Water Data'!I23))),'Data Summary'!CH29="Yes"),100-OFFSET('Water Data'!$I$4,0,10*ROW('Water Data'!I23)),NA())</f>
        <v>#N/A</v>
      </c>
      <c r="T29" s="95" t="e">
        <f ca="true">+IF(AND(ISNUMBER(OFFSET('Water Data'!$I$6,0,10*ROW('Water Data'!I23))),'Data Summary'!CI29="Yes"),OFFSET('Water Data'!$I$6,0,10*ROW('Water Data'!I23)),NA())</f>
        <v>#N/A</v>
      </c>
      <c r="U29" s="95" t="e">
        <f ca="true">+IF(AND(ISNUMBER(OFFSET('Water Data'!$I$9,0,10*ROW('Water Data'!I23))),'Data Summary'!CJ29="Yes"),OFFSET('Water Data'!$I$9,0,10*ROW('Water Data'!I23)),NA())</f>
        <v>#N/A</v>
      </c>
      <c r="V29" s="96" t="e">
        <f ca="true">+IF(AND(ISNUMBER(OFFSET('Sanitation Data'!$D$4,0,10*ROW('Sanitation Data'!D23))),'Data Summary'!CK29="Yes"),100-OFFSET('Sanitation Data'!$D$4,0,10*ROW('Sanitation Data'!D23)),NA())</f>
        <v>#N/A</v>
      </c>
      <c r="W29" s="96" t="e">
        <f ca="true">+IF(AND(ISNUMBER(OFFSET('Sanitation Data'!$D$6,0,10*ROW('Sanitation Data'!D23))),'Data Summary'!CL29="Yes"),OFFSET('Sanitation Data'!$D$6,0,10*ROW('Sanitation Data'!D23)),NA())</f>
        <v>#N/A</v>
      </c>
      <c r="X29" s="96" t="e">
        <f ca="true">+IF(AND(ISNUMBER(OFFSET('Sanitation Data'!$D$10,0,10*ROW('Sanitation Data'!D23))),'Data Summary'!CM29="Yes"),OFFSET('Sanitation Data'!$D$10,0,10*ROW('Sanitation Data'!D23)),NA())</f>
        <v>#N/A</v>
      </c>
      <c r="Y29" s="96" t="e">
        <f ca="true">+IF(AND(ISNUMBER(OFFSET('Sanitation Data'!$D$11,0,10*ROW('Sanitation Data'!D23))),'Data Summary'!CN29="Yes"),OFFSET('Sanitation Data'!$D$11,0,10*ROW('Sanitation Data'!D23)),NA())</f>
        <v>#N/A</v>
      </c>
      <c r="Z29" s="96" t="e">
        <f ca="true">+IF(AND(ISNUMBER(OFFSET('Sanitation Data'!$D$12,0,10*ROW('Sanitation Data'!D23))),'Data Summary'!CO29="Yes"),OFFSET('Sanitation Data'!$D$12,0,10*ROW('Sanitation Data'!D23)),NA())</f>
        <v>#N/A</v>
      </c>
      <c r="AA29" s="96" t="e">
        <f ca="true">+IF(AND(ISNUMBER(OFFSET('Sanitation Data'!$E$4,0,10*ROW('Sanitation Data'!E23))),'Data Summary'!CP29="Yes"),100-OFFSET('Sanitation Data'!$E$4,0,10*ROW('Sanitation Data'!E23)),NA())</f>
        <v>#N/A</v>
      </c>
      <c r="AB29" s="96" t="e">
        <f ca="true">+IF(AND(ISNUMBER(OFFSET('Sanitation Data'!$E$6,0,10*ROW('Sanitation Data'!E23))),'Data Summary'!CQ29="Yes"),OFFSET('Sanitation Data'!$E$6,0,10*ROW('Sanitation Data'!E23)),NA())</f>
        <v>#N/A</v>
      </c>
      <c r="AC29" s="96" t="e">
        <f ca="true">+IF(AND(ISNUMBER(OFFSET('Sanitation Data'!$E$10,0,10*ROW('Sanitation Data'!E23))),'Data Summary'!CR29="Yes"),OFFSET('Sanitation Data'!$E$10,0,10*ROW('Sanitation Data'!E23)),NA())</f>
        <v>#N/A</v>
      </c>
      <c r="AD29" s="96" t="e">
        <f ca="true">+IF(AND(ISNUMBER(OFFSET('Sanitation Data'!$E$11,0,10*ROW('Sanitation Data'!E23))),'Data Summary'!CS29="Yes"),OFFSET('Sanitation Data'!$E$11,0,10*ROW('Sanitation Data'!E23)),NA())</f>
        <v>#N/A</v>
      </c>
      <c r="AE29" s="96" t="e">
        <f ca="true">+IF(AND(ISNUMBER(OFFSET('Sanitation Data'!$E$12,0,10*ROW('Sanitation Data'!E23))),'Data Summary'!CT29="Yes"),OFFSET('Sanitation Data'!$E$12,0,10*ROW('Sanitation Data'!E23)),NA())</f>
        <v>#N/A</v>
      </c>
      <c r="AF29" s="96" t="e">
        <f ca="true">+IF(AND(ISNUMBER(OFFSET('Sanitation Data'!$F$4,0,10*ROW('Sanitation Data'!F23))),'Data Summary'!CU29="Yes"),100-OFFSET('Sanitation Data'!$F$4,0,10*ROW('Sanitation Data'!F23)),NA())</f>
        <v>#N/A</v>
      </c>
      <c r="AG29" s="96" t="e">
        <f ca="true">+IF(AND(ISNUMBER(OFFSET('Sanitation Data'!$F$6,0,10*ROW('Sanitation Data'!F23))),'Data Summary'!CV29="Yes"),OFFSET('Sanitation Data'!$F$6,0,10*ROW('Sanitation Data'!F23)),NA())</f>
        <v>#N/A</v>
      </c>
      <c r="AH29" s="96" t="e">
        <f ca="true">+IF(AND(ISNUMBER(OFFSET('Sanitation Data'!$F$10,0,10*ROW('Sanitation Data'!F23))),'Data Summary'!CW29="Yes"),OFFSET('Sanitation Data'!$F$10,0,10*ROW('Sanitation Data'!F23)),NA())</f>
        <v>#N/A</v>
      </c>
      <c r="AI29" s="96" t="e">
        <f ca="true">+IF(AND(ISNUMBER(OFFSET('Sanitation Data'!$F$11,0,10*ROW('Sanitation Data'!F23))),'Data Summary'!CX29="Yes"),OFFSET('Sanitation Data'!$F$11,0,10*ROW('Sanitation Data'!F23)),NA())</f>
        <v>#N/A</v>
      </c>
      <c r="AJ29" s="96" t="e">
        <f ca="true">+IF(AND(ISNUMBER(OFFSET('Sanitation Data'!$F$12,0,10*ROW('Sanitation Data'!F23))),'Data Summary'!CY29="Yes"),OFFSET('Sanitation Data'!$F$12,0,10*ROW('Sanitation Data'!F23)),NA())</f>
        <v>#N/A</v>
      </c>
      <c r="AK29" s="96" t="e">
        <f ca="true">+IF(AND(ISNUMBER(OFFSET('Sanitation Data'!$G$4,0,10*ROW('Sanitation Data'!G23))),'Data Summary'!CZ29="Yes"),100-OFFSET('Sanitation Data'!$G$4,0,10*ROW('Sanitation Data'!G23)),NA())</f>
        <v>#N/A</v>
      </c>
      <c r="AL29" s="96" t="e">
        <f ca="true">+IF(AND(ISNUMBER(OFFSET('Sanitation Data'!$G$6,0,10*ROW('Sanitation Data'!G23))),'Data Summary'!DA29="Yes"),OFFSET('Sanitation Data'!$G$6,0,10*ROW('Sanitation Data'!G23)),NA())</f>
        <v>#N/A</v>
      </c>
      <c r="AM29" s="96" t="e">
        <f ca="true">+IF(AND(ISNUMBER(OFFSET('Sanitation Data'!$G$10,0,10*ROW('Sanitation Data'!G23))),'Data Summary'!DB29="Yes"),OFFSET('Sanitation Data'!$G$10,0,10*ROW('Sanitation Data'!G23)),NA())</f>
        <v>#N/A</v>
      </c>
      <c r="AN29" s="96" t="e">
        <f ca="true">+IF(AND(ISNUMBER(OFFSET('Sanitation Data'!$G$11,0,10*ROW('Sanitation Data'!G23))),'Data Summary'!DC29="Yes"),OFFSET('Sanitation Data'!$G$11,0,10*ROW('Sanitation Data'!G23)),NA())</f>
        <v>#N/A</v>
      </c>
      <c r="AO29" s="96" t="e">
        <f ca="true">+IF(AND(ISNUMBER(OFFSET('Sanitation Data'!$G$12,0,10*ROW('Sanitation Data'!G23))),'Data Summary'!DD29="Yes"),OFFSET('Sanitation Data'!$G$12,0,10*ROW('Sanitation Data'!G23)),NA())</f>
        <v>#N/A</v>
      </c>
      <c r="AP29" s="96" t="e">
        <f ca="true">+IF(AND(ISNUMBER(OFFSET('Sanitation Data'!$H$4,0,10*ROW('Sanitation Data'!H23))),'Data Summary'!DE29="Yes"),100-OFFSET('Sanitation Data'!$H$4,0,10*ROW('Sanitation Data'!H23)),NA())</f>
        <v>#N/A</v>
      </c>
      <c r="AQ29" s="96" t="e">
        <f ca="true">+IF(AND(ISNUMBER(OFFSET('Sanitation Data'!$H$6,0,10*ROW('Sanitation Data'!H23))),'Data Summary'!DF29="Yes"),OFFSET('Sanitation Data'!$H$6,0,10*ROW('Sanitation Data'!H23)),NA())</f>
        <v>#N/A</v>
      </c>
      <c r="AR29" s="96" t="e">
        <f ca="true">+IF(AND(ISNUMBER(OFFSET('Sanitation Data'!$H$10,0,10*ROW('Sanitation Data'!H23))),'Data Summary'!DG29="Yes"),OFFSET('Sanitation Data'!$H$10,0,10*ROW('Sanitation Data'!H23)),NA())</f>
        <v>#N/A</v>
      </c>
      <c r="AS29" s="96" t="e">
        <f ca="true">+IF(AND(ISNUMBER(OFFSET('Sanitation Data'!$H$11,0,10*ROW('Sanitation Data'!H23))),'Data Summary'!DH29="Yes"),OFFSET('Sanitation Data'!$H$11,0,10*ROW('Sanitation Data'!H23)),NA())</f>
        <v>#N/A</v>
      </c>
      <c r="AT29" s="96" t="e">
        <f ca="true">+IF(AND(ISNUMBER(OFFSET('Sanitation Data'!$H$12,0,10*ROW('Sanitation Data'!H23))),'Data Summary'!DI29="Yes"),OFFSET('Sanitation Data'!$H$12,0,10*ROW('Sanitation Data'!H23)),NA())</f>
        <v>#N/A</v>
      </c>
      <c r="AU29" s="96" t="e">
        <f ca="true">+IF(AND(ISNUMBER(OFFSET('Sanitation Data'!$I$4,0,10*ROW('Sanitation Data'!I23))),'Data Summary'!DJ29="Yes"),100-OFFSET('Sanitation Data'!$I$4,0,10*ROW('Sanitation Data'!I23)),NA())</f>
        <v>#N/A</v>
      </c>
      <c r="AV29" s="96" t="e">
        <f ca="true">+IF(AND(ISNUMBER(OFFSET('Sanitation Data'!$I$6,0,10*ROW('Sanitation Data'!I23))),'Data Summary'!DK29="Yes"),OFFSET('Sanitation Data'!$I$6,0,10*ROW('Sanitation Data'!I23)),NA())</f>
        <v>#N/A</v>
      </c>
      <c r="AW29" s="96" t="e">
        <f ca="true">+IF(AND(ISNUMBER(OFFSET('Sanitation Data'!$I$10,0,10*ROW('Sanitation Data'!I23))),'Data Summary'!DL29="Yes"),OFFSET('Sanitation Data'!$I$10,0,10*ROW('Sanitation Data'!I23)),NA())</f>
        <v>#N/A</v>
      </c>
      <c r="AX29" s="96" t="e">
        <f ca="true">+IF(AND(ISNUMBER(OFFSET('Sanitation Data'!$I$11,0,10*ROW('Sanitation Data'!I23))),'Data Summary'!DM29="Yes"),OFFSET('Sanitation Data'!$I$11,0,10*ROW('Sanitation Data'!I23)),NA())</f>
        <v>#N/A</v>
      </c>
      <c r="AY29" s="96" t="e">
        <f ca="true">+IF(AND(ISNUMBER(OFFSET('Sanitation Data'!$I$12,0,10*ROW('Sanitation Data'!I23))),'Data Summary'!DN29="Yes"),OFFSET('Sanitation Data'!$I$12,0,10*ROW('Sanitation Data'!I23)),NA())</f>
        <v>#N/A</v>
      </c>
      <c r="AZ29" s="97" t="e">
        <f ca="true">+IF(AND(ISNUMBER(OFFSET('Hygiene Data'!$D$5,0,10*ROW('Hygiene Data'!D23))),'Data Summary'!DO29="Yes"),OFFSET('Hygiene Data'!$D$5,0,10*ROW('Hygiene Data'!D23)),NA())</f>
        <v>#N/A</v>
      </c>
      <c r="BA29" s="97" t="e">
        <f ca="true">+IF(AND(ISNUMBER(OFFSET('Hygiene Data'!$D$7,0,10*ROW('Hygiene Data'!D23))),'Data Summary'!DP29="Yes"),OFFSET('Hygiene Data'!$D$7,0,10*ROW('Hygiene Data'!D23)),NA())</f>
        <v>#N/A</v>
      </c>
      <c r="BB29" s="97" t="e">
        <f ca="true">+IF(AND(ISNUMBER(OFFSET('Hygiene Data'!$D$9,0,10*ROW('Hygiene Data'!D23))),'Data Summary'!DQ29="Yes"),OFFSET('Hygiene Data'!$D$9,0,10*ROW('Hygiene Data'!D23)),NA())</f>
        <v>#N/A</v>
      </c>
      <c r="BC29" s="97" t="e">
        <f ca="true">+IF(AND(ISNUMBER(OFFSET('Hygiene Data'!$E$5,0,10*ROW('Hygiene Data'!E23))),'Data Summary'!DR29="Yes"),OFFSET('Hygiene Data'!$E$5,0,10*ROW('Hygiene Data'!E23)),NA())</f>
        <v>#N/A</v>
      </c>
      <c r="BD29" s="97" t="e">
        <f ca="true">+IF(AND(ISNUMBER(OFFSET('Hygiene Data'!$E$7,0,10*ROW('Hygiene Data'!E23))),'Data Summary'!DS29="Yes"),OFFSET('Hygiene Data'!$E$7,0,10*ROW('Hygiene Data'!E23)),NA())</f>
        <v>#N/A</v>
      </c>
      <c r="BE29" s="97" t="e">
        <f ca="true">+IF(AND(ISNUMBER(OFFSET('Hygiene Data'!$E$9,0,10*ROW('Hygiene Data'!E23))),'Data Summary'!DT29="Yes"),OFFSET('Hygiene Data'!$E$9,0,10*ROW('Hygiene Data'!E23)),NA())</f>
        <v>#N/A</v>
      </c>
      <c r="BF29" s="97" t="e">
        <f ca="true">+IF(AND(ISNUMBER(OFFSET('Hygiene Data'!$F$5,0,10*ROW('Hygiene Data'!F23))),'Data Summary'!DU29="Yes"),OFFSET('Hygiene Data'!$F$5,0,10*ROW('Hygiene Data'!F23)),NA())</f>
        <v>#N/A</v>
      </c>
      <c r="BG29" s="97" t="e">
        <f ca="true">+IF(AND(ISNUMBER(OFFSET('Hygiene Data'!$F$7,0,10*ROW('Hygiene Data'!F23))),'Data Summary'!DV29="Yes"),OFFSET('Hygiene Data'!$F$7,0,10*ROW('Hygiene Data'!F23)),NA())</f>
        <v>#N/A</v>
      </c>
      <c r="BH29" s="97" t="e">
        <f ca="true">+IF(AND(ISNUMBER(OFFSET('Hygiene Data'!$F$9,0,10*ROW('Hygiene Data'!F23))),'Data Summary'!DW29="Yes"),OFFSET('Hygiene Data'!$F$9,0,10*ROW('Hygiene Data'!F23)),NA())</f>
        <v>#N/A</v>
      </c>
      <c r="BI29" s="97" t="e">
        <f ca="true">+IF(AND(ISNUMBER(OFFSET('Hygiene Data'!$G$5,0,10*ROW('Hygiene Data'!G23))),'Data Summary'!DX29="Yes"),OFFSET('Hygiene Data'!$G$5,0,10*ROW('Hygiene Data'!G23)),NA())</f>
        <v>#N/A</v>
      </c>
      <c r="BJ29" s="97" t="e">
        <f ca="true">+IF(AND(ISNUMBER(OFFSET('Hygiene Data'!$G$7,0,10*ROW('Hygiene Data'!G23))),'Data Summary'!DY29="Yes"),OFFSET('Hygiene Data'!$G$7,0,10*ROW('Hygiene Data'!G23)),NA())</f>
        <v>#N/A</v>
      </c>
      <c r="BK29" s="97" t="e">
        <f ca="true">+IF(AND(ISNUMBER(OFFSET('Hygiene Data'!$G$9,0,10*ROW('Hygiene Data'!G23))),'Data Summary'!DZ29="Yes"),OFFSET('Hygiene Data'!$G$9,0,10*ROW('Hygiene Data'!G23)),NA())</f>
        <v>#N/A</v>
      </c>
      <c r="BL29" s="97" t="e">
        <f ca="true">+IF(AND(ISNUMBER(OFFSET('Hygiene Data'!$H$5,0,10*ROW('Hygiene Data'!H23))),'Data Summary'!EA29="Yes"),OFFSET('Hygiene Data'!$H$5,0,10*ROW('Hygiene Data'!H23)),NA())</f>
        <v>#N/A</v>
      </c>
      <c r="BM29" s="97" t="e">
        <f ca="true">+IF(AND(ISNUMBER(OFFSET('Hygiene Data'!$H$7,0,10*ROW('Hygiene Data'!H23))),'Data Summary'!EB29="Yes"),OFFSET('Hygiene Data'!$H$7,0,10*ROW('Hygiene Data'!H23)),NA())</f>
        <v>#N/A</v>
      </c>
      <c r="BN29" s="97" t="e">
        <f ca="true">+IF(AND(ISNUMBER(OFFSET('Hygiene Data'!$H$9,0,10*ROW('Hygiene Data'!H23))),'Data Summary'!EC29="Yes"),OFFSET('Hygiene Data'!$H$9,0,10*ROW('Hygiene Data'!H23)),NA())</f>
        <v>#N/A</v>
      </c>
      <c r="BO29" s="97" t="e">
        <f ca="true">+IF(AND(ISNUMBER(OFFSET('Hygiene Data'!$I$5,0,10*ROW('Hygiene Data'!I23))),'Data Summary'!ED29="Yes"),OFFSET('Hygiene Data'!$I$5,0,10*ROW('Hygiene Data'!I23)),NA())</f>
        <v>#N/A</v>
      </c>
      <c r="BP29" s="97" t="e">
        <f ca="true">+IF(AND(ISNUMBER(OFFSET('Hygiene Data'!$I$7,0,10*ROW('Hygiene Data'!I23))),'Data Summary'!EE29="Yes"),OFFSET('Hygiene Data'!$I$7,0,10*ROW('Hygiene Data'!I23)),NA())</f>
        <v>#N/A</v>
      </c>
      <c r="BQ29" s="97" t="e">
        <f ca="true">+IF(AND(ISNUMBER(OFFSET('Hygiene Data'!$I$9,0,10*ROW('Hygiene Data'!I23))),'Data Summary'!EF29="Yes"),OFFSET('Hygiene Data'!$I$9,0,10*ROW('Hygiene Data'!I23)),NA())</f>
        <v>#N/A</v>
      </c>
    </row>
    <row xmlns:x14ac="http://schemas.microsoft.com/office/spreadsheetml/2009/9/ac" r="30" x14ac:dyDescent="0.2">
      <c r="A30" s="336" t="e">
        <f ca="true">+RIGHT('Data Summary'!A30,LEN('Data Summary'!A30)-9)</f>
        <v>#VALUE!</v>
      </c>
      <c r="B30" s="36" t="str">
        <f ca="true">+IF(ISTEXT('Data Summary'!B30),'Data Summary'!B30,"")</f>
        <v/>
      </c>
      <c r="C30" s="335" t="e">
        <f ca="true">+VALUE('Data Summary'!C30)</f>
        <v>#VALUE!</v>
      </c>
      <c r="D30" s="95" t="e">
        <f ca="true">+IF(AND(ISNUMBER(OFFSET('Water Data'!$D$4,0,10*ROW('Water Data'!D24))),'Data Summary'!BS30="Yes"),100-OFFSET('Water Data'!$D$4,0,10*ROW('Water Data'!D24)),NA())</f>
        <v>#N/A</v>
      </c>
      <c r="E30" s="95" t="e">
        <f ca="true">+IF(AND(ISNUMBER(OFFSET('Water Data'!$D$6,0,10*ROW('Water Data'!D24))),'Data Summary'!BT30="Yes"),OFFSET('Water Data'!$D$6,0,10*ROW('Water Data'!D24)),NA())</f>
        <v>#N/A</v>
      </c>
      <c r="F30" s="95" t="e">
        <f ca="true">+IF(AND(ISNUMBER(OFFSET('Water Data'!$D$9,0,10*ROW('Water Data'!D24))),'Data Summary'!BU30="Yes"),OFFSET('Water Data'!$D$9,0,10*ROW('Water Data'!D24)),NA())</f>
        <v>#N/A</v>
      </c>
      <c r="G30" s="95" t="e">
        <f ca="true">+IF(AND(ISNUMBER(OFFSET('Water Data'!$E$4,0,10*ROW('Water Data'!E24))),'Data Summary'!BV30="Yes"),100-OFFSET('Water Data'!$E$4,0,10*ROW('Water Data'!E24)),NA())</f>
        <v>#N/A</v>
      </c>
      <c r="H30" s="95" t="e">
        <f ca="true">+IF(AND(ISNUMBER(OFFSET('Water Data'!$E$6,0,10*ROW('Water Data'!E24))),'Data Summary'!BW30="Yes"),OFFSET('Water Data'!$E$6,0,10*ROW('Water Data'!E24)),NA())</f>
        <v>#N/A</v>
      </c>
      <c r="I30" s="95" t="e">
        <f ca="true">+IF(AND(ISNUMBER(OFFSET('Water Data'!$E$9,0,10*ROW('Water Data'!E24))),'Data Summary'!BX30="Yes"),OFFSET('Water Data'!$E$9,0,10*ROW('Water Data'!E24)),NA())</f>
        <v>#N/A</v>
      </c>
      <c r="J30" s="95" t="e">
        <f ca="true">+IF(AND(ISNUMBER(OFFSET('Water Data'!$F$4,0,10*ROW('Water Data'!F24))),'Data Summary'!BY30="Yes"),100-OFFSET('Water Data'!$F$4,0,10*ROW('Water Data'!F24)),NA())</f>
        <v>#N/A</v>
      </c>
      <c r="K30" s="95" t="e">
        <f ca="true">+IF(AND(ISNUMBER(OFFSET('Water Data'!$F$6,0,10*ROW('Water Data'!F24))),'Data Summary'!BZ30="Yes"),OFFSET('Water Data'!$F$6,0,10*ROW('Water Data'!F24)),NA())</f>
        <v>#N/A</v>
      </c>
      <c r="L30" s="95" t="e">
        <f ca="true">+IF(AND(ISNUMBER(OFFSET('Water Data'!$F$9,0,10*ROW('Water Data'!F24))),'Data Summary'!CA30="Yes"),OFFSET('Water Data'!$F$9,0,10*ROW('Water Data'!F24)),NA())</f>
        <v>#N/A</v>
      </c>
      <c r="M30" s="95" t="e">
        <f ca="true">+IF(AND(ISNUMBER(OFFSET('Water Data'!$G$4,0,10*ROW('Water Data'!G24))),'Data Summary'!CB30="Yes"),100-OFFSET('Water Data'!$G$4,0,10*ROW('Water Data'!G24)),NA())</f>
        <v>#N/A</v>
      </c>
      <c r="N30" s="95" t="e">
        <f ca="true">+IF(AND(ISNUMBER(OFFSET('Water Data'!$G$6,0,10*ROW('Water Data'!G24))),'Data Summary'!CC30="Yes"),OFFSET('Water Data'!$G$6,0,10*ROW('Water Data'!G24)),NA())</f>
        <v>#N/A</v>
      </c>
      <c r="O30" s="95" t="e">
        <f ca="true">+IF(AND(ISNUMBER(OFFSET('Water Data'!$G$9,0,10*ROW('Water Data'!G24))),'Data Summary'!CD30="Yes"),OFFSET('Water Data'!$G$9,0,10*ROW('Water Data'!G24)),NA())</f>
        <v>#N/A</v>
      </c>
      <c r="P30" s="95" t="e">
        <f ca="true">+IF(AND(ISNUMBER(OFFSET('Water Data'!$H$4,0,10*ROW('Water Data'!H24))),'Data Summary'!CE30="Yes"),100-OFFSET('Water Data'!$H$4,0,10*ROW('Water Data'!H24)),NA())</f>
        <v>#N/A</v>
      </c>
      <c r="Q30" s="95" t="e">
        <f ca="true">+IF(AND(ISNUMBER(OFFSET('Water Data'!$H$6,0,10*ROW('Water Data'!H24))),'Data Summary'!CF30="Yes"),OFFSET('Water Data'!$H$6,0,10*ROW('Water Data'!H24)),NA())</f>
        <v>#N/A</v>
      </c>
      <c r="R30" s="95" t="e">
        <f ca="true">+IF(AND(ISNUMBER(OFFSET('Water Data'!$H$9,0,10*ROW('Water Data'!H24))),'Data Summary'!CG30="Yes"),OFFSET('Water Data'!$H$9,0,10*ROW('Water Data'!H24)),NA())</f>
        <v>#N/A</v>
      </c>
      <c r="S30" s="95" t="e">
        <f ca="true">+IF(AND(ISNUMBER(OFFSET('Water Data'!$I$4,0,10*ROW('Water Data'!I24))),'Data Summary'!CH30="Yes"),100-OFFSET('Water Data'!$I$4,0,10*ROW('Water Data'!I24)),NA())</f>
        <v>#N/A</v>
      </c>
      <c r="T30" s="95" t="e">
        <f ca="true">+IF(AND(ISNUMBER(OFFSET('Water Data'!$I$6,0,10*ROW('Water Data'!I24))),'Data Summary'!CI30="Yes"),OFFSET('Water Data'!$I$6,0,10*ROW('Water Data'!I24)),NA())</f>
        <v>#N/A</v>
      </c>
      <c r="U30" s="95" t="e">
        <f ca="true">+IF(AND(ISNUMBER(OFFSET('Water Data'!$I$9,0,10*ROW('Water Data'!I24))),'Data Summary'!CJ30="Yes"),OFFSET('Water Data'!$I$9,0,10*ROW('Water Data'!I24)),NA())</f>
        <v>#N/A</v>
      </c>
      <c r="V30" s="96" t="e">
        <f ca="true">+IF(AND(ISNUMBER(OFFSET('Sanitation Data'!$D$4,0,10*ROW('Sanitation Data'!D24))),'Data Summary'!CK30="Yes"),100-OFFSET('Sanitation Data'!$D$4,0,10*ROW('Sanitation Data'!D24)),NA())</f>
        <v>#N/A</v>
      </c>
      <c r="W30" s="96" t="e">
        <f ca="true">+IF(AND(ISNUMBER(OFFSET('Sanitation Data'!$D$6,0,10*ROW('Sanitation Data'!D24))),'Data Summary'!CL30="Yes"),OFFSET('Sanitation Data'!$D$6,0,10*ROW('Sanitation Data'!D24)),NA())</f>
        <v>#N/A</v>
      </c>
      <c r="X30" s="96" t="e">
        <f ca="true">+IF(AND(ISNUMBER(OFFSET('Sanitation Data'!$D$10,0,10*ROW('Sanitation Data'!D24))),'Data Summary'!CM30="Yes"),OFFSET('Sanitation Data'!$D$10,0,10*ROW('Sanitation Data'!D24)),NA())</f>
        <v>#N/A</v>
      </c>
      <c r="Y30" s="96" t="e">
        <f ca="true">+IF(AND(ISNUMBER(OFFSET('Sanitation Data'!$D$11,0,10*ROW('Sanitation Data'!D24))),'Data Summary'!CN30="Yes"),OFFSET('Sanitation Data'!$D$11,0,10*ROW('Sanitation Data'!D24)),NA())</f>
        <v>#N/A</v>
      </c>
      <c r="Z30" s="96" t="e">
        <f ca="true">+IF(AND(ISNUMBER(OFFSET('Sanitation Data'!$D$12,0,10*ROW('Sanitation Data'!D24))),'Data Summary'!CO30="Yes"),OFFSET('Sanitation Data'!$D$12,0,10*ROW('Sanitation Data'!D24)),NA())</f>
        <v>#N/A</v>
      </c>
      <c r="AA30" s="96" t="e">
        <f ca="true">+IF(AND(ISNUMBER(OFFSET('Sanitation Data'!$E$4,0,10*ROW('Sanitation Data'!E24))),'Data Summary'!CP30="Yes"),100-OFFSET('Sanitation Data'!$E$4,0,10*ROW('Sanitation Data'!E24)),NA())</f>
        <v>#N/A</v>
      </c>
      <c r="AB30" s="96" t="e">
        <f ca="true">+IF(AND(ISNUMBER(OFFSET('Sanitation Data'!$E$6,0,10*ROW('Sanitation Data'!E24))),'Data Summary'!CQ30="Yes"),OFFSET('Sanitation Data'!$E$6,0,10*ROW('Sanitation Data'!E24)),NA())</f>
        <v>#N/A</v>
      </c>
      <c r="AC30" s="96" t="e">
        <f ca="true">+IF(AND(ISNUMBER(OFFSET('Sanitation Data'!$E$10,0,10*ROW('Sanitation Data'!E24))),'Data Summary'!CR30="Yes"),OFFSET('Sanitation Data'!$E$10,0,10*ROW('Sanitation Data'!E24)),NA())</f>
        <v>#N/A</v>
      </c>
      <c r="AD30" s="96" t="e">
        <f ca="true">+IF(AND(ISNUMBER(OFFSET('Sanitation Data'!$E$11,0,10*ROW('Sanitation Data'!E24))),'Data Summary'!CS30="Yes"),OFFSET('Sanitation Data'!$E$11,0,10*ROW('Sanitation Data'!E24)),NA())</f>
        <v>#N/A</v>
      </c>
      <c r="AE30" s="96" t="e">
        <f ca="true">+IF(AND(ISNUMBER(OFFSET('Sanitation Data'!$E$12,0,10*ROW('Sanitation Data'!E24))),'Data Summary'!CT30="Yes"),OFFSET('Sanitation Data'!$E$12,0,10*ROW('Sanitation Data'!E24)),NA())</f>
        <v>#N/A</v>
      </c>
      <c r="AF30" s="96" t="e">
        <f ca="true">+IF(AND(ISNUMBER(OFFSET('Sanitation Data'!$F$4,0,10*ROW('Sanitation Data'!F24))),'Data Summary'!CU30="Yes"),100-OFFSET('Sanitation Data'!$F$4,0,10*ROW('Sanitation Data'!F24)),NA())</f>
        <v>#N/A</v>
      </c>
      <c r="AG30" s="96" t="e">
        <f ca="true">+IF(AND(ISNUMBER(OFFSET('Sanitation Data'!$F$6,0,10*ROW('Sanitation Data'!F24))),'Data Summary'!CV30="Yes"),OFFSET('Sanitation Data'!$F$6,0,10*ROW('Sanitation Data'!F24)),NA())</f>
        <v>#N/A</v>
      </c>
      <c r="AH30" s="96" t="e">
        <f ca="true">+IF(AND(ISNUMBER(OFFSET('Sanitation Data'!$F$10,0,10*ROW('Sanitation Data'!F24))),'Data Summary'!CW30="Yes"),OFFSET('Sanitation Data'!$F$10,0,10*ROW('Sanitation Data'!F24)),NA())</f>
        <v>#N/A</v>
      </c>
      <c r="AI30" s="96" t="e">
        <f ca="true">+IF(AND(ISNUMBER(OFFSET('Sanitation Data'!$F$11,0,10*ROW('Sanitation Data'!F24))),'Data Summary'!CX30="Yes"),OFFSET('Sanitation Data'!$F$11,0,10*ROW('Sanitation Data'!F24)),NA())</f>
        <v>#N/A</v>
      </c>
      <c r="AJ30" s="96" t="e">
        <f ca="true">+IF(AND(ISNUMBER(OFFSET('Sanitation Data'!$F$12,0,10*ROW('Sanitation Data'!F24))),'Data Summary'!CY30="Yes"),OFFSET('Sanitation Data'!$F$12,0,10*ROW('Sanitation Data'!F24)),NA())</f>
        <v>#N/A</v>
      </c>
      <c r="AK30" s="96" t="e">
        <f ca="true">+IF(AND(ISNUMBER(OFFSET('Sanitation Data'!$G$4,0,10*ROW('Sanitation Data'!G24))),'Data Summary'!CZ30="Yes"),100-OFFSET('Sanitation Data'!$G$4,0,10*ROW('Sanitation Data'!G24)),NA())</f>
        <v>#N/A</v>
      </c>
      <c r="AL30" s="96" t="e">
        <f ca="true">+IF(AND(ISNUMBER(OFFSET('Sanitation Data'!$G$6,0,10*ROW('Sanitation Data'!G24))),'Data Summary'!DA30="Yes"),OFFSET('Sanitation Data'!$G$6,0,10*ROW('Sanitation Data'!G24)),NA())</f>
        <v>#N/A</v>
      </c>
      <c r="AM30" s="96" t="e">
        <f ca="true">+IF(AND(ISNUMBER(OFFSET('Sanitation Data'!$G$10,0,10*ROW('Sanitation Data'!G24))),'Data Summary'!DB30="Yes"),OFFSET('Sanitation Data'!$G$10,0,10*ROW('Sanitation Data'!G24)),NA())</f>
        <v>#N/A</v>
      </c>
      <c r="AN30" s="96" t="e">
        <f ca="true">+IF(AND(ISNUMBER(OFFSET('Sanitation Data'!$G$11,0,10*ROW('Sanitation Data'!G24))),'Data Summary'!DC30="Yes"),OFFSET('Sanitation Data'!$G$11,0,10*ROW('Sanitation Data'!G24)),NA())</f>
        <v>#N/A</v>
      </c>
      <c r="AO30" s="96" t="e">
        <f ca="true">+IF(AND(ISNUMBER(OFFSET('Sanitation Data'!$G$12,0,10*ROW('Sanitation Data'!G24))),'Data Summary'!DD30="Yes"),OFFSET('Sanitation Data'!$G$12,0,10*ROW('Sanitation Data'!G24)),NA())</f>
        <v>#N/A</v>
      </c>
      <c r="AP30" s="96" t="e">
        <f ca="true">+IF(AND(ISNUMBER(OFFSET('Sanitation Data'!$H$4,0,10*ROW('Sanitation Data'!H24))),'Data Summary'!DE30="Yes"),100-OFFSET('Sanitation Data'!$H$4,0,10*ROW('Sanitation Data'!H24)),NA())</f>
        <v>#N/A</v>
      </c>
      <c r="AQ30" s="96" t="e">
        <f ca="true">+IF(AND(ISNUMBER(OFFSET('Sanitation Data'!$H$6,0,10*ROW('Sanitation Data'!H24))),'Data Summary'!DF30="Yes"),OFFSET('Sanitation Data'!$H$6,0,10*ROW('Sanitation Data'!H24)),NA())</f>
        <v>#N/A</v>
      </c>
      <c r="AR30" s="96" t="e">
        <f ca="true">+IF(AND(ISNUMBER(OFFSET('Sanitation Data'!$H$10,0,10*ROW('Sanitation Data'!H24))),'Data Summary'!DG30="Yes"),OFFSET('Sanitation Data'!$H$10,0,10*ROW('Sanitation Data'!H24)),NA())</f>
        <v>#N/A</v>
      </c>
      <c r="AS30" s="96" t="e">
        <f ca="true">+IF(AND(ISNUMBER(OFFSET('Sanitation Data'!$H$11,0,10*ROW('Sanitation Data'!H24))),'Data Summary'!DH30="Yes"),OFFSET('Sanitation Data'!$H$11,0,10*ROW('Sanitation Data'!H24)),NA())</f>
        <v>#N/A</v>
      </c>
      <c r="AT30" s="96" t="e">
        <f ca="true">+IF(AND(ISNUMBER(OFFSET('Sanitation Data'!$H$12,0,10*ROW('Sanitation Data'!H24))),'Data Summary'!DI30="Yes"),OFFSET('Sanitation Data'!$H$12,0,10*ROW('Sanitation Data'!H24)),NA())</f>
        <v>#N/A</v>
      </c>
      <c r="AU30" s="96" t="e">
        <f ca="true">+IF(AND(ISNUMBER(OFFSET('Sanitation Data'!$I$4,0,10*ROW('Sanitation Data'!I24))),'Data Summary'!DJ30="Yes"),100-OFFSET('Sanitation Data'!$I$4,0,10*ROW('Sanitation Data'!I24)),NA())</f>
        <v>#N/A</v>
      </c>
      <c r="AV30" s="96" t="e">
        <f ca="true">+IF(AND(ISNUMBER(OFFSET('Sanitation Data'!$I$6,0,10*ROW('Sanitation Data'!I24))),'Data Summary'!DK30="Yes"),OFFSET('Sanitation Data'!$I$6,0,10*ROW('Sanitation Data'!I24)),NA())</f>
        <v>#N/A</v>
      </c>
      <c r="AW30" s="96" t="e">
        <f ca="true">+IF(AND(ISNUMBER(OFFSET('Sanitation Data'!$I$10,0,10*ROW('Sanitation Data'!I24))),'Data Summary'!DL30="Yes"),OFFSET('Sanitation Data'!$I$10,0,10*ROW('Sanitation Data'!I24)),NA())</f>
        <v>#N/A</v>
      </c>
      <c r="AX30" s="96" t="e">
        <f ca="true">+IF(AND(ISNUMBER(OFFSET('Sanitation Data'!$I$11,0,10*ROW('Sanitation Data'!I24))),'Data Summary'!DM30="Yes"),OFFSET('Sanitation Data'!$I$11,0,10*ROW('Sanitation Data'!I24)),NA())</f>
        <v>#N/A</v>
      </c>
      <c r="AY30" s="96" t="e">
        <f ca="true">+IF(AND(ISNUMBER(OFFSET('Sanitation Data'!$I$12,0,10*ROW('Sanitation Data'!I24))),'Data Summary'!DN30="Yes"),OFFSET('Sanitation Data'!$I$12,0,10*ROW('Sanitation Data'!I24)),NA())</f>
        <v>#N/A</v>
      </c>
      <c r="AZ30" s="97" t="e">
        <f ca="true">+IF(AND(ISNUMBER(OFFSET('Hygiene Data'!$D$5,0,10*ROW('Hygiene Data'!D24))),'Data Summary'!DO30="Yes"),OFFSET('Hygiene Data'!$D$5,0,10*ROW('Hygiene Data'!D24)),NA())</f>
        <v>#N/A</v>
      </c>
      <c r="BA30" s="97" t="e">
        <f ca="true">+IF(AND(ISNUMBER(OFFSET('Hygiene Data'!$D$7,0,10*ROW('Hygiene Data'!D24))),'Data Summary'!DP30="Yes"),OFFSET('Hygiene Data'!$D$7,0,10*ROW('Hygiene Data'!D24)),NA())</f>
        <v>#N/A</v>
      </c>
      <c r="BB30" s="97" t="e">
        <f ca="true">+IF(AND(ISNUMBER(OFFSET('Hygiene Data'!$D$9,0,10*ROW('Hygiene Data'!D24))),'Data Summary'!DQ30="Yes"),OFFSET('Hygiene Data'!$D$9,0,10*ROW('Hygiene Data'!D24)),NA())</f>
        <v>#N/A</v>
      </c>
      <c r="BC30" s="97" t="e">
        <f ca="true">+IF(AND(ISNUMBER(OFFSET('Hygiene Data'!$E$5,0,10*ROW('Hygiene Data'!E24))),'Data Summary'!DR30="Yes"),OFFSET('Hygiene Data'!$E$5,0,10*ROW('Hygiene Data'!E24)),NA())</f>
        <v>#N/A</v>
      </c>
      <c r="BD30" s="97" t="e">
        <f ca="true">+IF(AND(ISNUMBER(OFFSET('Hygiene Data'!$E$7,0,10*ROW('Hygiene Data'!E24))),'Data Summary'!DS30="Yes"),OFFSET('Hygiene Data'!$E$7,0,10*ROW('Hygiene Data'!E24)),NA())</f>
        <v>#N/A</v>
      </c>
      <c r="BE30" s="97" t="e">
        <f ca="true">+IF(AND(ISNUMBER(OFFSET('Hygiene Data'!$E$9,0,10*ROW('Hygiene Data'!E24))),'Data Summary'!DT30="Yes"),OFFSET('Hygiene Data'!$E$9,0,10*ROW('Hygiene Data'!E24)),NA())</f>
        <v>#N/A</v>
      </c>
      <c r="BF30" s="97" t="e">
        <f ca="true">+IF(AND(ISNUMBER(OFFSET('Hygiene Data'!$F$5,0,10*ROW('Hygiene Data'!F24))),'Data Summary'!DU30="Yes"),OFFSET('Hygiene Data'!$F$5,0,10*ROW('Hygiene Data'!F24)),NA())</f>
        <v>#N/A</v>
      </c>
      <c r="BG30" s="97" t="e">
        <f ca="true">+IF(AND(ISNUMBER(OFFSET('Hygiene Data'!$F$7,0,10*ROW('Hygiene Data'!F24))),'Data Summary'!DV30="Yes"),OFFSET('Hygiene Data'!$F$7,0,10*ROW('Hygiene Data'!F24)),NA())</f>
        <v>#N/A</v>
      </c>
      <c r="BH30" s="97" t="e">
        <f ca="true">+IF(AND(ISNUMBER(OFFSET('Hygiene Data'!$F$9,0,10*ROW('Hygiene Data'!F24))),'Data Summary'!DW30="Yes"),OFFSET('Hygiene Data'!$F$9,0,10*ROW('Hygiene Data'!F24)),NA())</f>
        <v>#N/A</v>
      </c>
      <c r="BI30" s="97" t="e">
        <f ca="true">+IF(AND(ISNUMBER(OFFSET('Hygiene Data'!$G$5,0,10*ROW('Hygiene Data'!G24))),'Data Summary'!DX30="Yes"),OFFSET('Hygiene Data'!$G$5,0,10*ROW('Hygiene Data'!G24)),NA())</f>
        <v>#N/A</v>
      </c>
      <c r="BJ30" s="97" t="e">
        <f ca="true">+IF(AND(ISNUMBER(OFFSET('Hygiene Data'!$G$7,0,10*ROW('Hygiene Data'!G24))),'Data Summary'!DY30="Yes"),OFFSET('Hygiene Data'!$G$7,0,10*ROW('Hygiene Data'!G24)),NA())</f>
        <v>#N/A</v>
      </c>
      <c r="BK30" s="97" t="e">
        <f ca="true">+IF(AND(ISNUMBER(OFFSET('Hygiene Data'!$G$9,0,10*ROW('Hygiene Data'!G24))),'Data Summary'!DZ30="Yes"),OFFSET('Hygiene Data'!$G$9,0,10*ROW('Hygiene Data'!G24)),NA())</f>
        <v>#N/A</v>
      </c>
      <c r="BL30" s="97" t="e">
        <f ca="true">+IF(AND(ISNUMBER(OFFSET('Hygiene Data'!$H$5,0,10*ROW('Hygiene Data'!H24))),'Data Summary'!EA30="Yes"),OFFSET('Hygiene Data'!$H$5,0,10*ROW('Hygiene Data'!H24)),NA())</f>
        <v>#N/A</v>
      </c>
      <c r="BM30" s="97" t="e">
        <f ca="true">+IF(AND(ISNUMBER(OFFSET('Hygiene Data'!$H$7,0,10*ROW('Hygiene Data'!H24))),'Data Summary'!EB30="Yes"),OFFSET('Hygiene Data'!$H$7,0,10*ROW('Hygiene Data'!H24)),NA())</f>
        <v>#N/A</v>
      </c>
      <c r="BN30" s="97" t="e">
        <f ca="true">+IF(AND(ISNUMBER(OFFSET('Hygiene Data'!$H$9,0,10*ROW('Hygiene Data'!H24))),'Data Summary'!EC30="Yes"),OFFSET('Hygiene Data'!$H$9,0,10*ROW('Hygiene Data'!H24)),NA())</f>
        <v>#N/A</v>
      </c>
      <c r="BO30" s="97" t="e">
        <f ca="true">+IF(AND(ISNUMBER(OFFSET('Hygiene Data'!$I$5,0,10*ROW('Hygiene Data'!I24))),'Data Summary'!ED30="Yes"),OFFSET('Hygiene Data'!$I$5,0,10*ROW('Hygiene Data'!I24)),NA())</f>
        <v>#N/A</v>
      </c>
      <c r="BP30" s="97" t="e">
        <f ca="true">+IF(AND(ISNUMBER(OFFSET('Hygiene Data'!$I$7,0,10*ROW('Hygiene Data'!I24))),'Data Summary'!EE30="Yes"),OFFSET('Hygiene Data'!$I$7,0,10*ROW('Hygiene Data'!I24)),NA())</f>
        <v>#N/A</v>
      </c>
      <c r="BQ30" s="97" t="e">
        <f ca="true">+IF(AND(ISNUMBER(OFFSET('Hygiene Data'!$I$9,0,10*ROW('Hygiene Data'!I24))),'Data Summary'!EF30="Yes"),OFFSET('Hygiene Data'!$I$9,0,10*ROW('Hygiene Data'!I24)),NA())</f>
        <v>#N/A</v>
      </c>
    </row>
    <row xmlns:x14ac="http://schemas.microsoft.com/office/spreadsheetml/2009/9/ac" r="31" x14ac:dyDescent="0.2">
      <c r="A31" s="336" t="e">
        <f ca="true">+RIGHT('Data Summary'!A31,LEN('Data Summary'!A31)-9)</f>
        <v>#VALUE!</v>
      </c>
      <c r="B31" s="36" t="str">
        <f ca="true">+IF(ISTEXT('Data Summary'!B31),'Data Summary'!B31,"")</f>
        <v/>
      </c>
      <c r="C31" s="335" t="e">
        <f ca="true">+VALUE('Data Summary'!C31)</f>
        <v>#VALUE!</v>
      </c>
      <c r="D31" s="95" t="e">
        <f ca="true">+IF(AND(ISNUMBER(OFFSET('Water Data'!$D$4,0,10*ROW('Water Data'!D25))),'Data Summary'!BS31="Yes"),100-OFFSET('Water Data'!$D$4,0,10*ROW('Water Data'!D25)),NA())</f>
        <v>#N/A</v>
      </c>
      <c r="E31" s="95" t="e">
        <f ca="true">+IF(AND(ISNUMBER(OFFSET('Water Data'!$D$6,0,10*ROW('Water Data'!D25))),'Data Summary'!BT31="Yes"),OFFSET('Water Data'!$D$6,0,10*ROW('Water Data'!D25)),NA())</f>
        <v>#N/A</v>
      </c>
      <c r="F31" s="95" t="e">
        <f ca="true">+IF(AND(ISNUMBER(OFFSET('Water Data'!$D$9,0,10*ROW('Water Data'!D25))),'Data Summary'!BU31="Yes"),OFFSET('Water Data'!$D$9,0,10*ROW('Water Data'!D25)),NA())</f>
        <v>#N/A</v>
      </c>
      <c r="G31" s="95" t="e">
        <f ca="true">+IF(AND(ISNUMBER(OFFSET('Water Data'!$E$4,0,10*ROW('Water Data'!E25))),'Data Summary'!BV31="Yes"),100-OFFSET('Water Data'!$E$4,0,10*ROW('Water Data'!E25)),NA())</f>
        <v>#N/A</v>
      </c>
      <c r="H31" s="95" t="e">
        <f ca="true">+IF(AND(ISNUMBER(OFFSET('Water Data'!$E$6,0,10*ROW('Water Data'!E25))),'Data Summary'!BW31="Yes"),OFFSET('Water Data'!$E$6,0,10*ROW('Water Data'!E25)),NA())</f>
        <v>#N/A</v>
      </c>
      <c r="I31" s="95" t="e">
        <f ca="true">+IF(AND(ISNUMBER(OFFSET('Water Data'!$E$9,0,10*ROW('Water Data'!E25))),'Data Summary'!BX31="Yes"),OFFSET('Water Data'!$E$9,0,10*ROW('Water Data'!E25)),NA())</f>
        <v>#N/A</v>
      </c>
      <c r="J31" s="95" t="e">
        <f ca="true">+IF(AND(ISNUMBER(OFFSET('Water Data'!$F$4,0,10*ROW('Water Data'!F25))),'Data Summary'!BY31="Yes"),100-OFFSET('Water Data'!$F$4,0,10*ROW('Water Data'!F25)),NA())</f>
        <v>#N/A</v>
      </c>
      <c r="K31" s="95" t="e">
        <f ca="true">+IF(AND(ISNUMBER(OFFSET('Water Data'!$F$6,0,10*ROW('Water Data'!F25))),'Data Summary'!BZ31="Yes"),OFFSET('Water Data'!$F$6,0,10*ROW('Water Data'!F25)),NA())</f>
        <v>#N/A</v>
      </c>
      <c r="L31" s="95" t="e">
        <f ca="true">+IF(AND(ISNUMBER(OFFSET('Water Data'!$F$9,0,10*ROW('Water Data'!F25))),'Data Summary'!CA31="Yes"),OFFSET('Water Data'!$F$9,0,10*ROW('Water Data'!F25)),NA())</f>
        <v>#N/A</v>
      </c>
      <c r="M31" s="95" t="e">
        <f ca="true">+IF(AND(ISNUMBER(OFFSET('Water Data'!$G$4,0,10*ROW('Water Data'!G25))),'Data Summary'!CB31="Yes"),100-OFFSET('Water Data'!$G$4,0,10*ROW('Water Data'!G25)),NA())</f>
        <v>#N/A</v>
      </c>
      <c r="N31" s="95" t="e">
        <f ca="true">+IF(AND(ISNUMBER(OFFSET('Water Data'!$G$6,0,10*ROW('Water Data'!G25))),'Data Summary'!CC31="Yes"),OFFSET('Water Data'!$G$6,0,10*ROW('Water Data'!G25)),NA())</f>
        <v>#N/A</v>
      </c>
      <c r="O31" s="95" t="e">
        <f ca="true">+IF(AND(ISNUMBER(OFFSET('Water Data'!$G$9,0,10*ROW('Water Data'!G25))),'Data Summary'!CD31="Yes"),OFFSET('Water Data'!$G$9,0,10*ROW('Water Data'!G25)),NA())</f>
        <v>#N/A</v>
      </c>
      <c r="P31" s="95" t="e">
        <f ca="true">+IF(AND(ISNUMBER(OFFSET('Water Data'!$H$4,0,10*ROW('Water Data'!H25))),'Data Summary'!CE31="Yes"),100-OFFSET('Water Data'!$H$4,0,10*ROW('Water Data'!H25)),NA())</f>
        <v>#N/A</v>
      </c>
      <c r="Q31" s="95" t="e">
        <f ca="true">+IF(AND(ISNUMBER(OFFSET('Water Data'!$H$6,0,10*ROW('Water Data'!H25))),'Data Summary'!CF31="Yes"),OFFSET('Water Data'!$H$6,0,10*ROW('Water Data'!H25)),NA())</f>
        <v>#N/A</v>
      </c>
      <c r="R31" s="95" t="e">
        <f ca="true">+IF(AND(ISNUMBER(OFFSET('Water Data'!$H$9,0,10*ROW('Water Data'!H25))),'Data Summary'!CG31="Yes"),OFFSET('Water Data'!$H$9,0,10*ROW('Water Data'!H25)),NA())</f>
        <v>#N/A</v>
      </c>
      <c r="S31" s="95" t="e">
        <f ca="true">+IF(AND(ISNUMBER(OFFSET('Water Data'!$I$4,0,10*ROW('Water Data'!I25))),'Data Summary'!CH31="Yes"),100-OFFSET('Water Data'!$I$4,0,10*ROW('Water Data'!I25)),NA())</f>
        <v>#N/A</v>
      </c>
      <c r="T31" s="95" t="e">
        <f ca="true">+IF(AND(ISNUMBER(OFFSET('Water Data'!$I$6,0,10*ROW('Water Data'!I25))),'Data Summary'!CI31="Yes"),OFFSET('Water Data'!$I$6,0,10*ROW('Water Data'!I25)),NA())</f>
        <v>#N/A</v>
      </c>
      <c r="U31" s="95" t="e">
        <f ca="true">+IF(AND(ISNUMBER(OFFSET('Water Data'!$I$9,0,10*ROW('Water Data'!I25))),'Data Summary'!CJ31="Yes"),OFFSET('Water Data'!$I$9,0,10*ROW('Water Data'!I25)),NA())</f>
        <v>#N/A</v>
      </c>
      <c r="V31" s="96" t="e">
        <f ca="true">+IF(AND(ISNUMBER(OFFSET('Sanitation Data'!$D$4,0,10*ROW('Sanitation Data'!D25))),'Data Summary'!CK31="Yes"),100-OFFSET('Sanitation Data'!$D$4,0,10*ROW('Sanitation Data'!D25)),NA())</f>
        <v>#N/A</v>
      </c>
      <c r="W31" s="96" t="e">
        <f ca="true">+IF(AND(ISNUMBER(OFFSET('Sanitation Data'!$D$6,0,10*ROW('Sanitation Data'!D25))),'Data Summary'!CL31="Yes"),OFFSET('Sanitation Data'!$D$6,0,10*ROW('Sanitation Data'!D25)),NA())</f>
        <v>#N/A</v>
      </c>
      <c r="X31" s="96" t="e">
        <f ca="true">+IF(AND(ISNUMBER(OFFSET('Sanitation Data'!$D$10,0,10*ROW('Sanitation Data'!D25))),'Data Summary'!CM31="Yes"),OFFSET('Sanitation Data'!$D$10,0,10*ROW('Sanitation Data'!D25)),NA())</f>
        <v>#N/A</v>
      </c>
      <c r="Y31" s="96" t="e">
        <f ca="true">+IF(AND(ISNUMBER(OFFSET('Sanitation Data'!$D$11,0,10*ROW('Sanitation Data'!D25))),'Data Summary'!CN31="Yes"),OFFSET('Sanitation Data'!$D$11,0,10*ROW('Sanitation Data'!D25)),NA())</f>
        <v>#N/A</v>
      </c>
      <c r="Z31" s="96" t="e">
        <f ca="true">+IF(AND(ISNUMBER(OFFSET('Sanitation Data'!$D$12,0,10*ROW('Sanitation Data'!D25))),'Data Summary'!CO31="Yes"),OFFSET('Sanitation Data'!$D$12,0,10*ROW('Sanitation Data'!D25)),NA())</f>
        <v>#N/A</v>
      </c>
      <c r="AA31" s="96" t="e">
        <f ca="true">+IF(AND(ISNUMBER(OFFSET('Sanitation Data'!$E$4,0,10*ROW('Sanitation Data'!E25))),'Data Summary'!CP31="Yes"),100-OFFSET('Sanitation Data'!$E$4,0,10*ROW('Sanitation Data'!E25)),NA())</f>
        <v>#N/A</v>
      </c>
      <c r="AB31" s="96" t="e">
        <f ca="true">+IF(AND(ISNUMBER(OFFSET('Sanitation Data'!$E$6,0,10*ROW('Sanitation Data'!E25))),'Data Summary'!CQ31="Yes"),OFFSET('Sanitation Data'!$E$6,0,10*ROW('Sanitation Data'!E25)),NA())</f>
        <v>#N/A</v>
      </c>
      <c r="AC31" s="96" t="e">
        <f ca="true">+IF(AND(ISNUMBER(OFFSET('Sanitation Data'!$E$10,0,10*ROW('Sanitation Data'!E25))),'Data Summary'!CR31="Yes"),OFFSET('Sanitation Data'!$E$10,0,10*ROW('Sanitation Data'!E25)),NA())</f>
        <v>#N/A</v>
      </c>
      <c r="AD31" s="96" t="e">
        <f ca="true">+IF(AND(ISNUMBER(OFFSET('Sanitation Data'!$E$11,0,10*ROW('Sanitation Data'!E25))),'Data Summary'!CS31="Yes"),OFFSET('Sanitation Data'!$E$11,0,10*ROW('Sanitation Data'!E25)),NA())</f>
        <v>#N/A</v>
      </c>
      <c r="AE31" s="96" t="e">
        <f ca="true">+IF(AND(ISNUMBER(OFFSET('Sanitation Data'!$E$12,0,10*ROW('Sanitation Data'!E25))),'Data Summary'!CT31="Yes"),OFFSET('Sanitation Data'!$E$12,0,10*ROW('Sanitation Data'!E25)),NA())</f>
        <v>#N/A</v>
      </c>
      <c r="AF31" s="96" t="e">
        <f ca="true">+IF(AND(ISNUMBER(OFFSET('Sanitation Data'!$F$4,0,10*ROW('Sanitation Data'!F25))),'Data Summary'!CU31="Yes"),100-OFFSET('Sanitation Data'!$F$4,0,10*ROW('Sanitation Data'!F25)),NA())</f>
        <v>#N/A</v>
      </c>
      <c r="AG31" s="96" t="e">
        <f ca="true">+IF(AND(ISNUMBER(OFFSET('Sanitation Data'!$F$6,0,10*ROW('Sanitation Data'!F25))),'Data Summary'!CV31="Yes"),OFFSET('Sanitation Data'!$F$6,0,10*ROW('Sanitation Data'!F25)),NA())</f>
        <v>#N/A</v>
      </c>
      <c r="AH31" s="96" t="e">
        <f ca="true">+IF(AND(ISNUMBER(OFFSET('Sanitation Data'!$F$10,0,10*ROW('Sanitation Data'!F25))),'Data Summary'!CW31="Yes"),OFFSET('Sanitation Data'!$F$10,0,10*ROW('Sanitation Data'!F25)),NA())</f>
        <v>#N/A</v>
      </c>
      <c r="AI31" s="96" t="e">
        <f ca="true">+IF(AND(ISNUMBER(OFFSET('Sanitation Data'!$F$11,0,10*ROW('Sanitation Data'!F25))),'Data Summary'!CX31="Yes"),OFFSET('Sanitation Data'!$F$11,0,10*ROW('Sanitation Data'!F25)),NA())</f>
        <v>#N/A</v>
      </c>
      <c r="AJ31" s="96" t="e">
        <f ca="true">+IF(AND(ISNUMBER(OFFSET('Sanitation Data'!$F$12,0,10*ROW('Sanitation Data'!F25))),'Data Summary'!CY31="Yes"),OFFSET('Sanitation Data'!$F$12,0,10*ROW('Sanitation Data'!F25)),NA())</f>
        <v>#N/A</v>
      </c>
      <c r="AK31" s="96" t="e">
        <f ca="true">+IF(AND(ISNUMBER(OFFSET('Sanitation Data'!$G$4,0,10*ROW('Sanitation Data'!G25))),'Data Summary'!CZ31="Yes"),100-OFFSET('Sanitation Data'!$G$4,0,10*ROW('Sanitation Data'!G25)),NA())</f>
        <v>#N/A</v>
      </c>
      <c r="AL31" s="96" t="e">
        <f ca="true">+IF(AND(ISNUMBER(OFFSET('Sanitation Data'!$G$6,0,10*ROW('Sanitation Data'!G25))),'Data Summary'!DA31="Yes"),OFFSET('Sanitation Data'!$G$6,0,10*ROW('Sanitation Data'!G25)),NA())</f>
        <v>#N/A</v>
      </c>
      <c r="AM31" s="96" t="e">
        <f ca="true">+IF(AND(ISNUMBER(OFFSET('Sanitation Data'!$G$10,0,10*ROW('Sanitation Data'!G25))),'Data Summary'!DB31="Yes"),OFFSET('Sanitation Data'!$G$10,0,10*ROW('Sanitation Data'!G25)),NA())</f>
        <v>#N/A</v>
      </c>
      <c r="AN31" s="96" t="e">
        <f ca="true">+IF(AND(ISNUMBER(OFFSET('Sanitation Data'!$G$11,0,10*ROW('Sanitation Data'!G25))),'Data Summary'!DC31="Yes"),OFFSET('Sanitation Data'!$G$11,0,10*ROW('Sanitation Data'!G25)),NA())</f>
        <v>#N/A</v>
      </c>
      <c r="AO31" s="96" t="e">
        <f ca="true">+IF(AND(ISNUMBER(OFFSET('Sanitation Data'!$G$12,0,10*ROW('Sanitation Data'!G25))),'Data Summary'!DD31="Yes"),OFFSET('Sanitation Data'!$G$12,0,10*ROW('Sanitation Data'!G25)),NA())</f>
        <v>#N/A</v>
      </c>
      <c r="AP31" s="96" t="e">
        <f ca="true">+IF(AND(ISNUMBER(OFFSET('Sanitation Data'!$H$4,0,10*ROW('Sanitation Data'!H25))),'Data Summary'!DE31="Yes"),100-OFFSET('Sanitation Data'!$H$4,0,10*ROW('Sanitation Data'!H25)),NA())</f>
        <v>#N/A</v>
      </c>
      <c r="AQ31" s="96" t="e">
        <f ca="true">+IF(AND(ISNUMBER(OFFSET('Sanitation Data'!$H$6,0,10*ROW('Sanitation Data'!H25))),'Data Summary'!DF31="Yes"),OFFSET('Sanitation Data'!$H$6,0,10*ROW('Sanitation Data'!H25)),NA())</f>
        <v>#N/A</v>
      </c>
      <c r="AR31" s="96" t="e">
        <f ca="true">+IF(AND(ISNUMBER(OFFSET('Sanitation Data'!$H$10,0,10*ROW('Sanitation Data'!H25))),'Data Summary'!DG31="Yes"),OFFSET('Sanitation Data'!$H$10,0,10*ROW('Sanitation Data'!H25)),NA())</f>
        <v>#N/A</v>
      </c>
      <c r="AS31" s="96" t="e">
        <f ca="true">+IF(AND(ISNUMBER(OFFSET('Sanitation Data'!$H$11,0,10*ROW('Sanitation Data'!H25))),'Data Summary'!DH31="Yes"),OFFSET('Sanitation Data'!$H$11,0,10*ROW('Sanitation Data'!H25)),NA())</f>
        <v>#N/A</v>
      </c>
      <c r="AT31" s="96" t="e">
        <f ca="true">+IF(AND(ISNUMBER(OFFSET('Sanitation Data'!$H$12,0,10*ROW('Sanitation Data'!H25))),'Data Summary'!DI31="Yes"),OFFSET('Sanitation Data'!$H$12,0,10*ROW('Sanitation Data'!H25)),NA())</f>
        <v>#N/A</v>
      </c>
      <c r="AU31" s="96" t="e">
        <f ca="true">+IF(AND(ISNUMBER(OFFSET('Sanitation Data'!$I$4,0,10*ROW('Sanitation Data'!I25))),'Data Summary'!DJ31="Yes"),100-OFFSET('Sanitation Data'!$I$4,0,10*ROW('Sanitation Data'!I25)),NA())</f>
        <v>#N/A</v>
      </c>
      <c r="AV31" s="96" t="e">
        <f ca="true">+IF(AND(ISNUMBER(OFFSET('Sanitation Data'!$I$6,0,10*ROW('Sanitation Data'!I25))),'Data Summary'!DK31="Yes"),OFFSET('Sanitation Data'!$I$6,0,10*ROW('Sanitation Data'!I25)),NA())</f>
        <v>#N/A</v>
      </c>
      <c r="AW31" s="96" t="e">
        <f ca="true">+IF(AND(ISNUMBER(OFFSET('Sanitation Data'!$I$10,0,10*ROW('Sanitation Data'!I25))),'Data Summary'!DL31="Yes"),OFFSET('Sanitation Data'!$I$10,0,10*ROW('Sanitation Data'!I25)),NA())</f>
        <v>#N/A</v>
      </c>
      <c r="AX31" s="96" t="e">
        <f ca="true">+IF(AND(ISNUMBER(OFFSET('Sanitation Data'!$I$11,0,10*ROW('Sanitation Data'!I25))),'Data Summary'!DM31="Yes"),OFFSET('Sanitation Data'!$I$11,0,10*ROW('Sanitation Data'!I25)),NA())</f>
        <v>#N/A</v>
      </c>
      <c r="AY31" s="96" t="e">
        <f ca="true">+IF(AND(ISNUMBER(OFFSET('Sanitation Data'!$I$12,0,10*ROW('Sanitation Data'!I25))),'Data Summary'!DN31="Yes"),OFFSET('Sanitation Data'!$I$12,0,10*ROW('Sanitation Data'!I25)),NA())</f>
        <v>#N/A</v>
      </c>
      <c r="AZ31" s="97" t="e">
        <f ca="true">+IF(AND(ISNUMBER(OFFSET('Hygiene Data'!$D$5,0,10*ROW('Hygiene Data'!D25))),'Data Summary'!DO31="Yes"),OFFSET('Hygiene Data'!$D$5,0,10*ROW('Hygiene Data'!D25)),NA())</f>
        <v>#N/A</v>
      </c>
      <c r="BA31" s="97" t="e">
        <f ca="true">+IF(AND(ISNUMBER(OFFSET('Hygiene Data'!$D$7,0,10*ROW('Hygiene Data'!D25))),'Data Summary'!DP31="Yes"),OFFSET('Hygiene Data'!$D$7,0,10*ROW('Hygiene Data'!D25)),NA())</f>
        <v>#N/A</v>
      </c>
      <c r="BB31" s="97" t="e">
        <f ca="true">+IF(AND(ISNUMBER(OFFSET('Hygiene Data'!$D$9,0,10*ROW('Hygiene Data'!D25))),'Data Summary'!DQ31="Yes"),OFFSET('Hygiene Data'!$D$9,0,10*ROW('Hygiene Data'!D25)),NA())</f>
        <v>#N/A</v>
      </c>
      <c r="BC31" s="97" t="e">
        <f ca="true">+IF(AND(ISNUMBER(OFFSET('Hygiene Data'!$E$5,0,10*ROW('Hygiene Data'!E25))),'Data Summary'!DR31="Yes"),OFFSET('Hygiene Data'!$E$5,0,10*ROW('Hygiene Data'!E25)),NA())</f>
        <v>#N/A</v>
      </c>
      <c r="BD31" s="97" t="e">
        <f ca="true">+IF(AND(ISNUMBER(OFFSET('Hygiene Data'!$E$7,0,10*ROW('Hygiene Data'!E25))),'Data Summary'!DS31="Yes"),OFFSET('Hygiene Data'!$E$7,0,10*ROW('Hygiene Data'!E25)),NA())</f>
        <v>#N/A</v>
      </c>
      <c r="BE31" s="97" t="e">
        <f ca="true">+IF(AND(ISNUMBER(OFFSET('Hygiene Data'!$E$9,0,10*ROW('Hygiene Data'!E25))),'Data Summary'!DT31="Yes"),OFFSET('Hygiene Data'!$E$9,0,10*ROW('Hygiene Data'!E25)),NA())</f>
        <v>#N/A</v>
      </c>
      <c r="BF31" s="97" t="e">
        <f ca="true">+IF(AND(ISNUMBER(OFFSET('Hygiene Data'!$F$5,0,10*ROW('Hygiene Data'!F25))),'Data Summary'!DU31="Yes"),OFFSET('Hygiene Data'!$F$5,0,10*ROW('Hygiene Data'!F25)),NA())</f>
        <v>#N/A</v>
      </c>
      <c r="BG31" s="97" t="e">
        <f ca="true">+IF(AND(ISNUMBER(OFFSET('Hygiene Data'!$F$7,0,10*ROW('Hygiene Data'!F25))),'Data Summary'!DV31="Yes"),OFFSET('Hygiene Data'!$F$7,0,10*ROW('Hygiene Data'!F25)),NA())</f>
        <v>#N/A</v>
      </c>
      <c r="BH31" s="97" t="e">
        <f ca="true">+IF(AND(ISNUMBER(OFFSET('Hygiene Data'!$F$9,0,10*ROW('Hygiene Data'!F25))),'Data Summary'!DW31="Yes"),OFFSET('Hygiene Data'!$F$9,0,10*ROW('Hygiene Data'!F25)),NA())</f>
        <v>#N/A</v>
      </c>
      <c r="BI31" s="97" t="e">
        <f ca="true">+IF(AND(ISNUMBER(OFFSET('Hygiene Data'!$G$5,0,10*ROW('Hygiene Data'!G25))),'Data Summary'!DX31="Yes"),OFFSET('Hygiene Data'!$G$5,0,10*ROW('Hygiene Data'!G25)),NA())</f>
        <v>#N/A</v>
      </c>
      <c r="BJ31" s="97" t="e">
        <f ca="true">+IF(AND(ISNUMBER(OFFSET('Hygiene Data'!$G$7,0,10*ROW('Hygiene Data'!G25))),'Data Summary'!DY31="Yes"),OFFSET('Hygiene Data'!$G$7,0,10*ROW('Hygiene Data'!G25)),NA())</f>
        <v>#N/A</v>
      </c>
      <c r="BK31" s="97" t="e">
        <f ca="true">+IF(AND(ISNUMBER(OFFSET('Hygiene Data'!$G$9,0,10*ROW('Hygiene Data'!G25))),'Data Summary'!DZ31="Yes"),OFFSET('Hygiene Data'!$G$9,0,10*ROW('Hygiene Data'!G25)),NA())</f>
        <v>#N/A</v>
      </c>
      <c r="BL31" s="97" t="e">
        <f ca="true">+IF(AND(ISNUMBER(OFFSET('Hygiene Data'!$H$5,0,10*ROW('Hygiene Data'!H25))),'Data Summary'!EA31="Yes"),OFFSET('Hygiene Data'!$H$5,0,10*ROW('Hygiene Data'!H25)),NA())</f>
        <v>#N/A</v>
      </c>
      <c r="BM31" s="97" t="e">
        <f ca="true">+IF(AND(ISNUMBER(OFFSET('Hygiene Data'!$H$7,0,10*ROW('Hygiene Data'!H25))),'Data Summary'!EB31="Yes"),OFFSET('Hygiene Data'!$H$7,0,10*ROW('Hygiene Data'!H25)),NA())</f>
        <v>#N/A</v>
      </c>
      <c r="BN31" s="97" t="e">
        <f ca="true">+IF(AND(ISNUMBER(OFFSET('Hygiene Data'!$H$9,0,10*ROW('Hygiene Data'!H25))),'Data Summary'!EC31="Yes"),OFFSET('Hygiene Data'!$H$9,0,10*ROW('Hygiene Data'!H25)),NA())</f>
        <v>#N/A</v>
      </c>
      <c r="BO31" s="97" t="e">
        <f ca="true">+IF(AND(ISNUMBER(OFFSET('Hygiene Data'!$I$5,0,10*ROW('Hygiene Data'!I25))),'Data Summary'!ED31="Yes"),OFFSET('Hygiene Data'!$I$5,0,10*ROW('Hygiene Data'!I25)),NA())</f>
        <v>#N/A</v>
      </c>
      <c r="BP31" s="97" t="e">
        <f ca="true">+IF(AND(ISNUMBER(OFFSET('Hygiene Data'!$I$7,0,10*ROW('Hygiene Data'!I25))),'Data Summary'!EE31="Yes"),OFFSET('Hygiene Data'!$I$7,0,10*ROW('Hygiene Data'!I25)),NA())</f>
        <v>#N/A</v>
      </c>
      <c r="BQ31" s="97" t="e">
        <f ca="true">+IF(AND(ISNUMBER(OFFSET('Hygiene Data'!$I$9,0,10*ROW('Hygiene Data'!I25))),'Data Summary'!EF31="Yes"),OFFSET('Hygiene Data'!$I$9,0,10*ROW('Hygiene Data'!I25)),NA())</f>
        <v>#N/A</v>
      </c>
    </row>
    <row xmlns:x14ac="http://schemas.microsoft.com/office/spreadsheetml/2009/9/ac" r="32" x14ac:dyDescent="0.2">
      <c r="A32" s="336" t="e">
        <f ca="true">+RIGHT('Data Summary'!A32,LEN('Data Summary'!A32)-9)</f>
        <v>#VALUE!</v>
      </c>
      <c r="B32" s="36" t="str">
        <f ca="true">+IF(ISTEXT('Data Summary'!B32),'Data Summary'!B32,"")</f>
        <v/>
      </c>
      <c r="C32" s="335" t="e">
        <f ca="true">+VALUE('Data Summary'!C32)</f>
        <v>#VALUE!</v>
      </c>
      <c r="D32" s="95" t="e">
        <f ca="true">+IF(AND(ISNUMBER(OFFSET('Water Data'!$D$4,0,10*ROW('Water Data'!D26))),'Data Summary'!BS32="Yes"),100-OFFSET('Water Data'!$D$4,0,10*ROW('Water Data'!D26)),NA())</f>
        <v>#N/A</v>
      </c>
      <c r="E32" s="95" t="e">
        <f ca="true">+IF(AND(ISNUMBER(OFFSET('Water Data'!$D$6,0,10*ROW('Water Data'!D26))),'Data Summary'!BT32="Yes"),OFFSET('Water Data'!$D$6,0,10*ROW('Water Data'!D26)),NA())</f>
        <v>#N/A</v>
      </c>
      <c r="F32" s="95" t="e">
        <f ca="true">+IF(AND(ISNUMBER(OFFSET('Water Data'!$D$9,0,10*ROW('Water Data'!D26))),'Data Summary'!BU32="Yes"),OFFSET('Water Data'!$D$9,0,10*ROW('Water Data'!D26)),NA())</f>
        <v>#N/A</v>
      </c>
      <c r="G32" s="95" t="e">
        <f ca="true">+IF(AND(ISNUMBER(OFFSET('Water Data'!$E$4,0,10*ROW('Water Data'!E26))),'Data Summary'!BV32="Yes"),100-OFFSET('Water Data'!$E$4,0,10*ROW('Water Data'!E26)),NA())</f>
        <v>#N/A</v>
      </c>
      <c r="H32" s="95" t="e">
        <f ca="true">+IF(AND(ISNUMBER(OFFSET('Water Data'!$E$6,0,10*ROW('Water Data'!E26))),'Data Summary'!BW32="Yes"),OFFSET('Water Data'!$E$6,0,10*ROW('Water Data'!E26)),NA())</f>
        <v>#N/A</v>
      </c>
      <c r="I32" s="95" t="e">
        <f ca="true">+IF(AND(ISNUMBER(OFFSET('Water Data'!$E$9,0,10*ROW('Water Data'!E26))),'Data Summary'!BX32="Yes"),OFFSET('Water Data'!$E$9,0,10*ROW('Water Data'!E26)),NA())</f>
        <v>#N/A</v>
      </c>
      <c r="J32" s="95" t="e">
        <f ca="true">+IF(AND(ISNUMBER(OFFSET('Water Data'!$F$4,0,10*ROW('Water Data'!F26))),'Data Summary'!BY32="Yes"),100-OFFSET('Water Data'!$F$4,0,10*ROW('Water Data'!F26)),NA())</f>
        <v>#N/A</v>
      </c>
      <c r="K32" s="95" t="e">
        <f ca="true">+IF(AND(ISNUMBER(OFFSET('Water Data'!$F$6,0,10*ROW('Water Data'!F26))),'Data Summary'!BZ32="Yes"),OFFSET('Water Data'!$F$6,0,10*ROW('Water Data'!F26)),NA())</f>
        <v>#N/A</v>
      </c>
      <c r="L32" s="95" t="e">
        <f ca="true">+IF(AND(ISNUMBER(OFFSET('Water Data'!$F$9,0,10*ROW('Water Data'!F26))),'Data Summary'!CA32="Yes"),OFFSET('Water Data'!$F$9,0,10*ROW('Water Data'!F26)),NA())</f>
        <v>#N/A</v>
      </c>
      <c r="M32" s="95" t="e">
        <f ca="true">+IF(AND(ISNUMBER(OFFSET('Water Data'!$G$4,0,10*ROW('Water Data'!G26))),'Data Summary'!CB32="Yes"),100-OFFSET('Water Data'!$G$4,0,10*ROW('Water Data'!G26)),NA())</f>
        <v>#N/A</v>
      </c>
      <c r="N32" s="95" t="e">
        <f ca="true">+IF(AND(ISNUMBER(OFFSET('Water Data'!$G$6,0,10*ROW('Water Data'!G26))),'Data Summary'!CC32="Yes"),OFFSET('Water Data'!$G$6,0,10*ROW('Water Data'!G26)),NA())</f>
        <v>#N/A</v>
      </c>
      <c r="O32" s="95" t="e">
        <f ca="true">+IF(AND(ISNUMBER(OFFSET('Water Data'!$G$9,0,10*ROW('Water Data'!G26))),'Data Summary'!CD32="Yes"),OFFSET('Water Data'!$G$9,0,10*ROW('Water Data'!G26)),NA())</f>
        <v>#N/A</v>
      </c>
      <c r="P32" s="95" t="e">
        <f ca="true">+IF(AND(ISNUMBER(OFFSET('Water Data'!$H$4,0,10*ROW('Water Data'!H26))),'Data Summary'!CE32="Yes"),100-OFFSET('Water Data'!$H$4,0,10*ROW('Water Data'!H26)),NA())</f>
        <v>#N/A</v>
      </c>
      <c r="Q32" s="95" t="e">
        <f ca="true">+IF(AND(ISNUMBER(OFFSET('Water Data'!$H$6,0,10*ROW('Water Data'!H26))),'Data Summary'!CF32="Yes"),OFFSET('Water Data'!$H$6,0,10*ROW('Water Data'!H26)),NA())</f>
        <v>#N/A</v>
      </c>
      <c r="R32" s="95" t="e">
        <f ca="true">+IF(AND(ISNUMBER(OFFSET('Water Data'!$H$9,0,10*ROW('Water Data'!H26))),'Data Summary'!CG32="Yes"),OFFSET('Water Data'!$H$9,0,10*ROW('Water Data'!H26)),NA())</f>
        <v>#N/A</v>
      </c>
      <c r="S32" s="95" t="e">
        <f ca="true">+IF(AND(ISNUMBER(OFFSET('Water Data'!$I$4,0,10*ROW('Water Data'!I26))),'Data Summary'!CH32="Yes"),100-OFFSET('Water Data'!$I$4,0,10*ROW('Water Data'!I26)),NA())</f>
        <v>#N/A</v>
      </c>
      <c r="T32" s="95" t="e">
        <f ca="true">+IF(AND(ISNUMBER(OFFSET('Water Data'!$I$6,0,10*ROW('Water Data'!I26))),'Data Summary'!CI32="Yes"),OFFSET('Water Data'!$I$6,0,10*ROW('Water Data'!I26)),NA())</f>
        <v>#N/A</v>
      </c>
      <c r="U32" s="95" t="e">
        <f ca="true">+IF(AND(ISNUMBER(OFFSET('Water Data'!$I$9,0,10*ROW('Water Data'!I26))),'Data Summary'!CJ32="Yes"),OFFSET('Water Data'!$I$9,0,10*ROW('Water Data'!I26)),NA())</f>
        <v>#N/A</v>
      </c>
      <c r="V32" s="96" t="e">
        <f ca="true">+IF(AND(ISNUMBER(OFFSET('Sanitation Data'!$D$4,0,10*ROW('Sanitation Data'!D26))),'Data Summary'!CK32="Yes"),100-OFFSET('Sanitation Data'!$D$4,0,10*ROW('Sanitation Data'!D26)),NA())</f>
        <v>#N/A</v>
      </c>
      <c r="W32" s="96" t="e">
        <f ca="true">+IF(AND(ISNUMBER(OFFSET('Sanitation Data'!$D$6,0,10*ROW('Sanitation Data'!D26))),'Data Summary'!CL32="Yes"),OFFSET('Sanitation Data'!$D$6,0,10*ROW('Sanitation Data'!D26)),NA())</f>
        <v>#N/A</v>
      </c>
      <c r="X32" s="96" t="e">
        <f ca="true">+IF(AND(ISNUMBER(OFFSET('Sanitation Data'!$D$10,0,10*ROW('Sanitation Data'!D26))),'Data Summary'!CM32="Yes"),OFFSET('Sanitation Data'!$D$10,0,10*ROW('Sanitation Data'!D26)),NA())</f>
        <v>#N/A</v>
      </c>
      <c r="Y32" s="96" t="e">
        <f ca="true">+IF(AND(ISNUMBER(OFFSET('Sanitation Data'!$D$11,0,10*ROW('Sanitation Data'!D26))),'Data Summary'!CN32="Yes"),OFFSET('Sanitation Data'!$D$11,0,10*ROW('Sanitation Data'!D26)),NA())</f>
        <v>#N/A</v>
      </c>
      <c r="Z32" s="96" t="e">
        <f ca="true">+IF(AND(ISNUMBER(OFFSET('Sanitation Data'!$D$12,0,10*ROW('Sanitation Data'!D26))),'Data Summary'!CO32="Yes"),OFFSET('Sanitation Data'!$D$12,0,10*ROW('Sanitation Data'!D26)),NA())</f>
        <v>#N/A</v>
      </c>
      <c r="AA32" s="96" t="e">
        <f ca="true">+IF(AND(ISNUMBER(OFFSET('Sanitation Data'!$E$4,0,10*ROW('Sanitation Data'!E26))),'Data Summary'!CP32="Yes"),100-OFFSET('Sanitation Data'!$E$4,0,10*ROW('Sanitation Data'!E26)),NA())</f>
        <v>#N/A</v>
      </c>
      <c r="AB32" s="96" t="e">
        <f ca="true">+IF(AND(ISNUMBER(OFFSET('Sanitation Data'!$E$6,0,10*ROW('Sanitation Data'!E26))),'Data Summary'!CQ32="Yes"),OFFSET('Sanitation Data'!$E$6,0,10*ROW('Sanitation Data'!E26)),NA())</f>
        <v>#N/A</v>
      </c>
      <c r="AC32" s="96" t="e">
        <f ca="true">+IF(AND(ISNUMBER(OFFSET('Sanitation Data'!$E$10,0,10*ROW('Sanitation Data'!E26))),'Data Summary'!CR32="Yes"),OFFSET('Sanitation Data'!$E$10,0,10*ROW('Sanitation Data'!E26)),NA())</f>
        <v>#N/A</v>
      </c>
      <c r="AD32" s="96" t="e">
        <f ca="true">+IF(AND(ISNUMBER(OFFSET('Sanitation Data'!$E$11,0,10*ROW('Sanitation Data'!E26))),'Data Summary'!CS32="Yes"),OFFSET('Sanitation Data'!$E$11,0,10*ROW('Sanitation Data'!E26)),NA())</f>
        <v>#N/A</v>
      </c>
      <c r="AE32" s="96" t="e">
        <f ca="true">+IF(AND(ISNUMBER(OFFSET('Sanitation Data'!$E$12,0,10*ROW('Sanitation Data'!E26))),'Data Summary'!CT32="Yes"),OFFSET('Sanitation Data'!$E$12,0,10*ROW('Sanitation Data'!E26)),NA())</f>
        <v>#N/A</v>
      </c>
      <c r="AF32" s="96" t="e">
        <f ca="true">+IF(AND(ISNUMBER(OFFSET('Sanitation Data'!$F$4,0,10*ROW('Sanitation Data'!F26))),'Data Summary'!CU32="Yes"),100-OFFSET('Sanitation Data'!$F$4,0,10*ROW('Sanitation Data'!F26)),NA())</f>
        <v>#N/A</v>
      </c>
      <c r="AG32" s="96" t="e">
        <f ca="true">+IF(AND(ISNUMBER(OFFSET('Sanitation Data'!$F$6,0,10*ROW('Sanitation Data'!F26))),'Data Summary'!CV32="Yes"),OFFSET('Sanitation Data'!$F$6,0,10*ROW('Sanitation Data'!F26)),NA())</f>
        <v>#N/A</v>
      </c>
      <c r="AH32" s="96" t="e">
        <f ca="true">+IF(AND(ISNUMBER(OFFSET('Sanitation Data'!$F$10,0,10*ROW('Sanitation Data'!F26))),'Data Summary'!CW32="Yes"),OFFSET('Sanitation Data'!$F$10,0,10*ROW('Sanitation Data'!F26)),NA())</f>
        <v>#N/A</v>
      </c>
      <c r="AI32" s="96" t="e">
        <f ca="true">+IF(AND(ISNUMBER(OFFSET('Sanitation Data'!$F$11,0,10*ROW('Sanitation Data'!F26))),'Data Summary'!CX32="Yes"),OFFSET('Sanitation Data'!$F$11,0,10*ROW('Sanitation Data'!F26)),NA())</f>
        <v>#N/A</v>
      </c>
      <c r="AJ32" s="96" t="e">
        <f ca="true">+IF(AND(ISNUMBER(OFFSET('Sanitation Data'!$F$12,0,10*ROW('Sanitation Data'!F26))),'Data Summary'!CY32="Yes"),OFFSET('Sanitation Data'!$F$12,0,10*ROW('Sanitation Data'!F26)),NA())</f>
        <v>#N/A</v>
      </c>
      <c r="AK32" s="96" t="e">
        <f ca="true">+IF(AND(ISNUMBER(OFFSET('Sanitation Data'!$G$4,0,10*ROW('Sanitation Data'!G26))),'Data Summary'!CZ32="Yes"),100-OFFSET('Sanitation Data'!$G$4,0,10*ROW('Sanitation Data'!G26)),NA())</f>
        <v>#N/A</v>
      </c>
      <c r="AL32" s="96" t="e">
        <f ca="true">+IF(AND(ISNUMBER(OFFSET('Sanitation Data'!$G$6,0,10*ROW('Sanitation Data'!G26))),'Data Summary'!DA32="Yes"),OFFSET('Sanitation Data'!$G$6,0,10*ROW('Sanitation Data'!G26)),NA())</f>
        <v>#N/A</v>
      </c>
      <c r="AM32" s="96" t="e">
        <f ca="true">+IF(AND(ISNUMBER(OFFSET('Sanitation Data'!$G$10,0,10*ROW('Sanitation Data'!G26))),'Data Summary'!DB32="Yes"),OFFSET('Sanitation Data'!$G$10,0,10*ROW('Sanitation Data'!G26)),NA())</f>
        <v>#N/A</v>
      </c>
      <c r="AN32" s="96" t="e">
        <f ca="true">+IF(AND(ISNUMBER(OFFSET('Sanitation Data'!$G$11,0,10*ROW('Sanitation Data'!G26))),'Data Summary'!DC32="Yes"),OFFSET('Sanitation Data'!$G$11,0,10*ROW('Sanitation Data'!G26)),NA())</f>
        <v>#N/A</v>
      </c>
      <c r="AO32" s="96" t="e">
        <f ca="true">+IF(AND(ISNUMBER(OFFSET('Sanitation Data'!$G$12,0,10*ROW('Sanitation Data'!G26))),'Data Summary'!DD32="Yes"),OFFSET('Sanitation Data'!$G$12,0,10*ROW('Sanitation Data'!G26)),NA())</f>
        <v>#N/A</v>
      </c>
      <c r="AP32" s="96" t="e">
        <f ca="true">+IF(AND(ISNUMBER(OFFSET('Sanitation Data'!$H$4,0,10*ROW('Sanitation Data'!H26))),'Data Summary'!DE32="Yes"),100-OFFSET('Sanitation Data'!$H$4,0,10*ROW('Sanitation Data'!H26)),NA())</f>
        <v>#N/A</v>
      </c>
      <c r="AQ32" s="96" t="e">
        <f ca="true">+IF(AND(ISNUMBER(OFFSET('Sanitation Data'!$H$6,0,10*ROW('Sanitation Data'!H26))),'Data Summary'!DF32="Yes"),OFFSET('Sanitation Data'!$H$6,0,10*ROW('Sanitation Data'!H26)),NA())</f>
        <v>#N/A</v>
      </c>
      <c r="AR32" s="96" t="e">
        <f ca="true">+IF(AND(ISNUMBER(OFFSET('Sanitation Data'!$H$10,0,10*ROW('Sanitation Data'!H26))),'Data Summary'!DG32="Yes"),OFFSET('Sanitation Data'!$H$10,0,10*ROW('Sanitation Data'!H26)),NA())</f>
        <v>#N/A</v>
      </c>
      <c r="AS32" s="96" t="e">
        <f ca="true">+IF(AND(ISNUMBER(OFFSET('Sanitation Data'!$H$11,0,10*ROW('Sanitation Data'!H26))),'Data Summary'!DH32="Yes"),OFFSET('Sanitation Data'!$H$11,0,10*ROW('Sanitation Data'!H26)),NA())</f>
        <v>#N/A</v>
      </c>
      <c r="AT32" s="96" t="e">
        <f ca="true">+IF(AND(ISNUMBER(OFFSET('Sanitation Data'!$H$12,0,10*ROW('Sanitation Data'!H26))),'Data Summary'!DI32="Yes"),OFFSET('Sanitation Data'!$H$12,0,10*ROW('Sanitation Data'!H26)),NA())</f>
        <v>#N/A</v>
      </c>
      <c r="AU32" s="96" t="e">
        <f ca="true">+IF(AND(ISNUMBER(OFFSET('Sanitation Data'!$I$4,0,10*ROW('Sanitation Data'!I26))),'Data Summary'!DJ32="Yes"),100-OFFSET('Sanitation Data'!$I$4,0,10*ROW('Sanitation Data'!I26)),NA())</f>
        <v>#N/A</v>
      </c>
      <c r="AV32" s="96" t="e">
        <f ca="true">+IF(AND(ISNUMBER(OFFSET('Sanitation Data'!$I$6,0,10*ROW('Sanitation Data'!I26))),'Data Summary'!DK32="Yes"),OFFSET('Sanitation Data'!$I$6,0,10*ROW('Sanitation Data'!I26)),NA())</f>
        <v>#N/A</v>
      </c>
      <c r="AW32" s="96" t="e">
        <f ca="true">+IF(AND(ISNUMBER(OFFSET('Sanitation Data'!$I$10,0,10*ROW('Sanitation Data'!I26))),'Data Summary'!DL32="Yes"),OFFSET('Sanitation Data'!$I$10,0,10*ROW('Sanitation Data'!I26)),NA())</f>
        <v>#N/A</v>
      </c>
      <c r="AX32" s="96" t="e">
        <f ca="true">+IF(AND(ISNUMBER(OFFSET('Sanitation Data'!$I$11,0,10*ROW('Sanitation Data'!I26))),'Data Summary'!DM32="Yes"),OFFSET('Sanitation Data'!$I$11,0,10*ROW('Sanitation Data'!I26)),NA())</f>
        <v>#N/A</v>
      </c>
      <c r="AY32" s="96" t="e">
        <f ca="true">+IF(AND(ISNUMBER(OFFSET('Sanitation Data'!$I$12,0,10*ROW('Sanitation Data'!I26))),'Data Summary'!DN32="Yes"),OFFSET('Sanitation Data'!$I$12,0,10*ROW('Sanitation Data'!I26)),NA())</f>
        <v>#N/A</v>
      </c>
      <c r="AZ32" s="97" t="e">
        <f ca="true">+IF(AND(ISNUMBER(OFFSET('Hygiene Data'!$D$5,0,10*ROW('Hygiene Data'!D26))),'Data Summary'!DO32="Yes"),OFFSET('Hygiene Data'!$D$5,0,10*ROW('Hygiene Data'!D26)),NA())</f>
        <v>#N/A</v>
      </c>
      <c r="BA32" s="97" t="e">
        <f ca="true">+IF(AND(ISNUMBER(OFFSET('Hygiene Data'!$D$7,0,10*ROW('Hygiene Data'!D26))),'Data Summary'!DP32="Yes"),OFFSET('Hygiene Data'!$D$7,0,10*ROW('Hygiene Data'!D26)),NA())</f>
        <v>#N/A</v>
      </c>
      <c r="BB32" s="97" t="e">
        <f ca="true">+IF(AND(ISNUMBER(OFFSET('Hygiene Data'!$D$9,0,10*ROW('Hygiene Data'!D26))),'Data Summary'!DQ32="Yes"),OFFSET('Hygiene Data'!$D$9,0,10*ROW('Hygiene Data'!D26)),NA())</f>
        <v>#N/A</v>
      </c>
      <c r="BC32" s="97" t="e">
        <f ca="true">+IF(AND(ISNUMBER(OFFSET('Hygiene Data'!$E$5,0,10*ROW('Hygiene Data'!E26))),'Data Summary'!DR32="Yes"),OFFSET('Hygiene Data'!$E$5,0,10*ROW('Hygiene Data'!E26)),NA())</f>
        <v>#N/A</v>
      </c>
      <c r="BD32" s="97" t="e">
        <f ca="true">+IF(AND(ISNUMBER(OFFSET('Hygiene Data'!$E$7,0,10*ROW('Hygiene Data'!E26))),'Data Summary'!DS32="Yes"),OFFSET('Hygiene Data'!$E$7,0,10*ROW('Hygiene Data'!E26)),NA())</f>
        <v>#N/A</v>
      </c>
      <c r="BE32" s="97" t="e">
        <f ca="true">+IF(AND(ISNUMBER(OFFSET('Hygiene Data'!$E$9,0,10*ROW('Hygiene Data'!E26))),'Data Summary'!DT32="Yes"),OFFSET('Hygiene Data'!$E$9,0,10*ROW('Hygiene Data'!E26)),NA())</f>
        <v>#N/A</v>
      </c>
      <c r="BF32" s="97" t="e">
        <f ca="true">+IF(AND(ISNUMBER(OFFSET('Hygiene Data'!$F$5,0,10*ROW('Hygiene Data'!F26))),'Data Summary'!DU32="Yes"),OFFSET('Hygiene Data'!$F$5,0,10*ROW('Hygiene Data'!F26)),NA())</f>
        <v>#N/A</v>
      </c>
      <c r="BG32" s="97" t="e">
        <f ca="true">+IF(AND(ISNUMBER(OFFSET('Hygiene Data'!$F$7,0,10*ROW('Hygiene Data'!F26))),'Data Summary'!DV32="Yes"),OFFSET('Hygiene Data'!$F$7,0,10*ROW('Hygiene Data'!F26)),NA())</f>
        <v>#N/A</v>
      </c>
      <c r="BH32" s="97" t="e">
        <f ca="true">+IF(AND(ISNUMBER(OFFSET('Hygiene Data'!$F$9,0,10*ROW('Hygiene Data'!F26))),'Data Summary'!DW32="Yes"),OFFSET('Hygiene Data'!$F$9,0,10*ROW('Hygiene Data'!F26)),NA())</f>
        <v>#N/A</v>
      </c>
      <c r="BI32" s="97" t="e">
        <f ca="true">+IF(AND(ISNUMBER(OFFSET('Hygiene Data'!$G$5,0,10*ROW('Hygiene Data'!G26))),'Data Summary'!DX32="Yes"),OFFSET('Hygiene Data'!$G$5,0,10*ROW('Hygiene Data'!G26)),NA())</f>
        <v>#N/A</v>
      </c>
      <c r="BJ32" s="97" t="e">
        <f ca="true">+IF(AND(ISNUMBER(OFFSET('Hygiene Data'!$G$7,0,10*ROW('Hygiene Data'!G26))),'Data Summary'!DY32="Yes"),OFFSET('Hygiene Data'!$G$7,0,10*ROW('Hygiene Data'!G26)),NA())</f>
        <v>#N/A</v>
      </c>
      <c r="BK32" s="97" t="e">
        <f ca="true">+IF(AND(ISNUMBER(OFFSET('Hygiene Data'!$G$9,0,10*ROW('Hygiene Data'!G26))),'Data Summary'!DZ32="Yes"),OFFSET('Hygiene Data'!$G$9,0,10*ROW('Hygiene Data'!G26)),NA())</f>
        <v>#N/A</v>
      </c>
      <c r="BL32" s="97" t="e">
        <f ca="true">+IF(AND(ISNUMBER(OFFSET('Hygiene Data'!$H$5,0,10*ROW('Hygiene Data'!H26))),'Data Summary'!EA32="Yes"),OFFSET('Hygiene Data'!$H$5,0,10*ROW('Hygiene Data'!H26)),NA())</f>
        <v>#N/A</v>
      </c>
      <c r="BM32" s="97" t="e">
        <f ca="true">+IF(AND(ISNUMBER(OFFSET('Hygiene Data'!$H$7,0,10*ROW('Hygiene Data'!H26))),'Data Summary'!EB32="Yes"),OFFSET('Hygiene Data'!$H$7,0,10*ROW('Hygiene Data'!H26)),NA())</f>
        <v>#N/A</v>
      </c>
      <c r="BN32" s="97" t="e">
        <f ca="true">+IF(AND(ISNUMBER(OFFSET('Hygiene Data'!$H$9,0,10*ROW('Hygiene Data'!H26))),'Data Summary'!EC32="Yes"),OFFSET('Hygiene Data'!$H$9,0,10*ROW('Hygiene Data'!H26)),NA())</f>
        <v>#N/A</v>
      </c>
      <c r="BO32" s="97" t="e">
        <f ca="true">+IF(AND(ISNUMBER(OFFSET('Hygiene Data'!$I$5,0,10*ROW('Hygiene Data'!I26))),'Data Summary'!ED32="Yes"),OFFSET('Hygiene Data'!$I$5,0,10*ROW('Hygiene Data'!I26)),NA())</f>
        <v>#N/A</v>
      </c>
      <c r="BP32" s="97" t="e">
        <f ca="true">+IF(AND(ISNUMBER(OFFSET('Hygiene Data'!$I$7,0,10*ROW('Hygiene Data'!I26))),'Data Summary'!EE32="Yes"),OFFSET('Hygiene Data'!$I$7,0,10*ROW('Hygiene Data'!I26)),NA())</f>
        <v>#N/A</v>
      </c>
      <c r="BQ32" s="97" t="e">
        <f ca="true">+IF(AND(ISNUMBER(OFFSET('Hygiene Data'!$I$9,0,10*ROW('Hygiene Data'!I26))),'Data Summary'!EF32="Yes"),OFFSET('Hygiene Data'!$I$9,0,10*ROW('Hygiene Data'!I26)),NA())</f>
        <v>#N/A</v>
      </c>
    </row>
    <row xmlns:x14ac="http://schemas.microsoft.com/office/spreadsheetml/2009/9/ac" r="33" x14ac:dyDescent="0.2">
      <c r="A33" s="336" t="e">
        <f ca="true">+RIGHT('Data Summary'!A33,LEN('Data Summary'!A33)-9)</f>
        <v>#VALUE!</v>
      </c>
      <c r="B33" s="36" t="str">
        <f ca="true">+IF(ISTEXT('Data Summary'!B33),'Data Summary'!B33,"")</f>
        <v/>
      </c>
      <c r="C33" s="335" t="e">
        <f ca="true">+VALUE('Data Summary'!C33)</f>
        <v>#VALUE!</v>
      </c>
      <c r="D33" s="95" t="e">
        <f ca="true">+IF(AND(ISNUMBER(OFFSET('Water Data'!$D$4,0,10*ROW('Water Data'!D27))),'Data Summary'!BS33="Yes"),100-OFFSET('Water Data'!$D$4,0,10*ROW('Water Data'!D27)),NA())</f>
        <v>#N/A</v>
      </c>
      <c r="E33" s="95" t="e">
        <f ca="true">+IF(AND(ISNUMBER(OFFSET('Water Data'!$D$6,0,10*ROW('Water Data'!D27))),'Data Summary'!BT33="Yes"),OFFSET('Water Data'!$D$6,0,10*ROW('Water Data'!D27)),NA())</f>
        <v>#N/A</v>
      </c>
      <c r="F33" s="95" t="e">
        <f ca="true">+IF(AND(ISNUMBER(OFFSET('Water Data'!$D$9,0,10*ROW('Water Data'!D27))),'Data Summary'!BU33="Yes"),OFFSET('Water Data'!$D$9,0,10*ROW('Water Data'!D27)),NA())</f>
        <v>#N/A</v>
      </c>
      <c r="G33" s="95" t="e">
        <f ca="true">+IF(AND(ISNUMBER(OFFSET('Water Data'!$E$4,0,10*ROW('Water Data'!E27))),'Data Summary'!BV33="Yes"),100-OFFSET('Water Data'!$E$4,0,10*ROW('Water Data'!E27)),NA())</f>
        <v>#N/A</v>
      </c>
      <c r="H33" s="95" t="e">
        <f ca="true">+IF(AND(ISNUMBER(OFFSET('Water Data'!$E$6,0,10*ROW('Water Data'!E27))),'Data Summary'!BW33="Yes"),OFFSET('Water Data'!$E$6,0,10*ROW('Water Data'!E27)),NA())</f>
        <v>#N/A</v>
      </c>
      <c r="I33" s="95" t="e">
        <f ca="true">+IF(AND(ISNUMBER(OFFSET('Water Data'!$E$9,0,10*ROW('Water Data'!E27))),'Data Summary'!BX33="Yes"),OFFSET('Water Data'!$E$9,0,10*ROW('Water Data'!E27)),NA())</f>
        <v>#N/A</v>
      </c>
      <c r="J33" s="95" t="e">
        <f ca="true">+IF(AND(ISNUMBER(OFFSET('Water Data'!$F$4,0,10*ROW('Water Data'!F27))),'Data Summary'!BY33="Yes"),100-OFFSET('Water Data'!$F$4,0,10*ROW('Water Data'!F27)),NA())</f>
        <v>#N/A</v>
      </c>
      <c r="K33" s="95" t="e">
        <f ca="true">+IF(AND(ISNUMBER(OFFSET('Water Data'!$F$6,0,10*ROW('Water Data'!F27))),'Data Summary'!BZ33="Yes"),OFFSET('Water Data'!$F$6,0,10*ROW('Water Data'!F27)),NA())</f>
        <v>#N/A</v>
      </c>
      <c r="L33" s="95" t="e">
        <f ca="true">+IF(AND(ISNUMBER(OFFSET('Water Data'!$F$9,0,10*ROW('Water Data'!F27))),'Data Summary'!CA33="Yes"),OFFSET('Water Data'!$F$9,0,10*ROW('Water Data'!F27)),NA())</f>
        <v>#N/A</v>
      </c>
      <c r="M33" s="95" t="e">
        <f ca="true">+IF(AND(ISNUMBER(OFFSET('Water Data'!$G$4,0,10*ROW('Water Data'!G27))),'Data Summary'!CB33="Yes"),100-OFFSET('Water Data'!$G$4,0,10*ROW('Water Data'!G27)),NA())</f>
        <v>#N/A</v>
      </c>
      <c r="N33" s="95" t="e">
        <f ca="true">+IF(AND(ISNUMBER(OFFSET('Water Data'!$G$6,0,10*ROW('Water Data'!G27))),'Data Summary'!CC33="Yes"),OFFSET('Water Data'!$G$6,0,10*ROW('Water Data'!G27)),NA())</f>
        <v>#N/A</v>
      </c>
      <c r="O33" s="95" t="e">
        <f ca="true">+IF(AND(ISNUMBER(OFFSET('Water Data'!$G$9,0,10*ROW('Water Data'!G27))),'Data Summary'!CD33="Yes"),OFFSET('Water Data'!$G$9,0,10*ROW('Water Data'!G27)),NA())</f>
        <v>#N/A</v>
      </c>
      <c r="P33" s="95" t="e">
        <f ca="true">+IF(AND(ISNUMBER(OFFSET('Water Data'!$H$4,0,10*ROW('Water Data'!H27))),'Data Summary'!CE33="Yes"),100-OFFSET('Water Data'!$H$4,0,10*ROW('Water Data'!H27)),NA())</f>
        <v>#N/A</v>
      </c>
      <c r="Q33" s="95" t="e">
        <f ca="true">+IF(AND(ISNUMBER(OFFSET('Water Data'!$H$6,0,10*ROW('Water Data'!H27))),'Data Summary'!CF33="Yes"),OFFSET('Water Data'!$H$6,0,10*ROW('Water Data'!H27)),NA())</f>
        <v>#N/A</v>
      </c>
      <c r="R33" s="95" t="e">
        <f ca="true">+IF(AND(ISNUMBER(OFFSET('Water Data'!$H$9,0,10*ROW('Water Data'!H27))),'Data Summary'!CG33="Yes"),OFFSET('Water Data'!$H$9,0,10*ROW('Water Data'!H27)),NA())</f>
        <v>#N/A</v>
      </c>
      <c r="S33" s="95" t="e">
        <f ca="true">+IF(AND(ISNUMBER(OFFSET('Water Data'!$I$4,0,10*ROW('Water Data'!I27))),'Data Summary'!CH33="Yes"),100-OFFSET('Water Data'!$I$4,0,10*ROW('Water Data'!I27)),NA())</f>
        <v>#N/A</v>
      </c>
      <c r="T33" s="95" t="e">
        <f ca="true">+IF(AND(ISNUMBER(OFFSET('Water Data'!$I$6,0,10*ROW('Water Data'!I27))),'Data Summary'!CI33="Yes"),OFFSET('Water Data'!$I$6,0,10*ROW('Water Data'!I27)),NA())</f>
        <v>#N/A</v>
      </c>
      <c r="U33" s="95" t="e">
        <f ca="true">+IF(AND(ISNUMBER(OFFSET('Water Data'!$I$9,0,10*ROW('Water Data'!I27))),'Data Summary'!CJ33="Yes"),OFFSET('Water Data'!$I$9,0,10*ROW('Water Data'!I27)),NA())</f>
        <v>#N/A</v>
      </c>
      <c r="V33" s="96" t="e">
        <f ca="true">+IF(AND(ISNUMBER(OFFSET('Sanitation Data'!$D$4,0,10*ROW('Sanitation Data'!D27))),'Data Summary'!CK33="Yes"),100-OFFSET('Sanitation Data'!$D$4,0,10*ROW('Sanitation Data'!D27)),NA())</f>
        <v>#N/A</v>
      </c>
      <c r="W33" s="96" t="e">
        <f ca="true">+IF(AND(ISNUMBER(OFFSET('Sanitation Data'!$D$6,0,10*ROW('Sanitation Data'!D27))),'Data Summary'!CL33="Yes"),OFFSET('Sanitation Data'!$D$6,0,10*ROW('Sanitation Data'!D27)),NA())</f>
        <v>#N/A</v>
      </c>
      <c r="X33" s="96" t="e">
        <f ca="true">+IF(AND(ISNUMBER(OFFSET('Sanitation Data'!$D$10,0,10*ROW('Sanitation Data'!D27))),'Data Summary'!CM33="Yes"),OFFSET('Sanitation Data'!$D$10,0,10*ROW('Sanitation Data'!D27)),NA())</f>
        <v>#N/A</v>
      </c>
      <c r="Y33" s="96" t="e">
        <f ca="true">+IF(AND(ISNUMBER(OFFSET('Sanitation Data'!$D$11,0,10*ROW('Sanitation Data'!D27))),'Data Summary'!CN33="Yes"),OFFSET('Sanitation Data'!$D$11,0,10*ROW('Sanitation Data'!D27)),NA())</f>
        <v>#N/A</v>
      </c>
      <c r="Z33" s="96" t="e">
        <f ca="true">+IF(AND(ISNUMBER(OFFSET('Sanitation Data'!$D$12,0,10*ROW('Sanitation Data'!D27))),'Data Summary'!CO33="Yes"),OFFSET('Sanitation Data'!$D$12,0,10*ROW('Sanitation Data'!D27)),NA())</f>
        <v>#N/A</v>
      </c>
      <c r="AA33" s="96" t="e">
        <f ca="true">+IF(AND(ISNUMBER(OFFSET('Sanitation Data'!$E$4,0,10*ROW('Sanitation Data'!E27))),'Data Summary'!CP33="Yes"),100-OFFSET('Sanitation Data'!$E$4,0,10*ROW('Sanitation Data'!E27)),NA())</f>
        <v>#N/A</v>
      </c>
      <c r="AB33" s="96" t="e">
        <f ca="true">+IF(AND(ISNUMBER(OFFSET('Sanitation Data'!$E$6,0,10*ROW('Sanitation Data'!E27))),'Data Summary'!CQ33="Yes"),OFFSET('Sanitation Data'!$E$6,0,10*ROW('Sanitation Data'!E27)),NA())</f>
        <v>#N/A</v>
      </c>
      <c r="AC33" s="96" t="e">
        <f ca="true">+IF(AND(ISNUMBER(OFFSET('Sanitation Data'!$E$10,0,10*ROW('Sanitation Data'!E27))),'Data Summary'!CR33="Yes"),OFFSET('Sanitation Data'!$E$10,0,10*ROW('Sanitation Data'!E27)),NA())</f>
        <v>#N/A</v>
      </c>
      <c r="AD33" s="96" t="e">
        <f ca="true">+IF(AND(ISNUMBER(OFFSET('Sanitation Data'!$E$11,0,10*ROW('Sanitation Data'!E27))),'Data Summary'!CS33="Yes"),OFFSET('Sanitation Data'!$E$11,0,10*ROW('Sanitation Data'!E27)),NA())</f>
        <v>#N/A</v>
      </c>
      <c r="AE33" s="96" t="e">
        <f ca="true">+IF(AND(ISNUMBER(OFFSET('Sanitation Data'!$E$12,0,10*ROW('Sanitation Data'!E27))),'Data Summary'!CT33="Yes"),OFFSET('Sanitation Data'!$E$12,0,10*ROW('Sanitation Data'!E27)),NA())</f>
        <v>#N/A</v>
      </c>
      <c r="AF33" s="96" t="e">
        <f ca="true">+IF(AND(ISNUMBER(OFFSET('Sanitation Data'!$F$4,0,10*ROW('Sanitation Data'!F27))),'Data Summary'!CU33="Yes"),100-OFFSET('Sanitation Data'!$F$4,0,10*ROW('Sanitation Data'!F27)),NA())</f>
        <v>#N/A</v>
      </c>
      <c r="AG33" s="96" t="e">
        <f ca="true">+IF(AND(ISNUMBER(OFFSET('Sanitation Data'!$F$6,0,10*ROW('Sanitation Data'!F27))),'Data Summary'!CV33="Yes"),OFFSET('Sanitation Data'!$F$6,0,10*ROW('Sanitation Data'!F27)),NA())</f>
        <v>#N/A</v>
      </c>
      <c r="AH33" s="96" t="e">
        <f ca="true">+IF(AND(ISNUMBER(OFFSET('Sanitation Data'!$F$10,0,10*ROW('Sanitation Data'!F27))),'Data Summary'!CW33="Yes"),OFFSET('Sanitation Data'!$F$10,0,10*ROW('Sanitation Data'!F27)),NA())</f>
        <v>#N/A</v>
      </c>
      <c r="AI33" s="96" t="e">
        <f ca="true">+IF(AND(ISNUMBER(OFFSET('Sanitation Data'!$F$11,0,10*ROW('Sanitation Data'!F27))),'Data Summary'!CX33="Yes"),OFFSET('Sanitation Data'!$F$11,0,10*ROW('Sanitation Data'!F27)),NA())</f>
        <v>#N/A</v>
      </c>
      <c r="AJ33" s="96" t="e">
        <f ca="true">+IF(AND(ISNUMBER(OFFSET('Sanitation Data'!$F$12,0,10*ROW('Sanitation Data'!F27))),'Data Summary'!CY33="Yes"),OFFSET('Sanitation Data'!$F$12,0,10*ROW('Sanitation Data'!F27)),NA())</f>
        <v>#N/A</v>
      </c>
      <c r="AK33" s="96" t="e">
        <f ca="true">+IF(AND(ISNUMBER(OFFSET('Sanitation Data'!$G$4,0,10*ROW('Sanitation Data'!G27))),'Data Summary'!CZ33="Yes"),100-OFFSET('Sanitation Data'!$G$4,0,10*ROW('Sanitation Data'!G27)),NA())</f>
        <v>#N/A</v>
      </c>
      <c r="AL33" s="96" t="e">
        <f ca="true">+IF(AND(ISNUMBER(OFFSET('Sanitation Data'!$G$6,0,10*ROW('Sanitation Data'!G27))),'Data Summary'!DA33="Yes"),OFFSET('Sanitation Data'!$G$6,0,10*ROW('Sanitation Data'!G27)),NA())</f>
        <v>#N/A</v>
      </c>
      <c r="AM33" s="96" t="e">
        <f ca="true">+IF(AND(ISNUMBER(OFFSET('Sanitation Data'!$G$10,0,10*ROW('Sanitation Data'!G27))),'Data Summary'!DB33="Yes"),OFFSET('Sanitation Data'!$G$10,0,10*ROW('Sanitation Data'!G27)),NA())</f>
        <v>#N/A</v>
      </c>
      <c r="AN33" s="96" t="e">
        <f ca="true">+IF(AND(ISNUMBER(OFFSET('Sanitation Data'!$G$11,0,10*ROW('Sanitation Data'!G27))),'Data Summary'!DC33="Yes"),OFFSET('Sanitation Data'!$G$11,0,10*ROW('Sanitation Data'!G27)),NA())</f>
        <v>#N/A</v>
      </c>
      <c r="AO33" s="96" t="e">
        <f ca="true">+IF(AND(ISNUMBER(OFFSET('Sanitation Data'!$G$12,0,10*ROW('Sanitation Data'!G27))),'Data Summary'!DD33="Yes"),OFFSET('Sanitation Data'!$G$12,0,10*ROW('Sanitation Data'!G27)),NA())</f>
        <v>#N/A</v>
      </c>
      <c r="AP33" s="96" t="e">
        <f ca="true">+IF(AND(ISNUMBER(OFFSET('Sanitation Data'!$H$4,0,10*ROW('Sanitation Data'!H27))),'Data Summary'!DE33="Yes"),100-OFFSET('Sanitation Data'!$H$4,0,10*ROW('Sanitation Data'!H27)),NA())</f>
        <v>#N/A</v>
      </c>
      <c r="AQ33" s="96" t="e">
        <f ca="true">+IF(AND(ISNUMBER(OFFSET('Sanitation Data'!$H$6,0,10*ROW('Sanitation Data'!H27))),'Data Summary'!DF33="Yes"),OFFSET('Sanitation Data'!$H$6,0,10*ROW('Sanitation Data'!H27)),NA())</f>
        <v>#N/A</v>
      </c>
      <c r="AR33" s="96" t="e">
        <f ca="true">+IF(AND(ISNUMBER(OFFSET('Sanitation Data'!$H$10,0,10*ROW('Sanitation Data'!H27))),'Data Summary'!DG33="Yes"),OFFSET('Sanitation Data'!$H$10,0,10*ROW('Sanitation Data'!H27)),NA())</f>
        <v>#N/A</v>
      </c>
      <c r="AS33" s="96" t="e">
        <f ca="true">+IF(AND(ISNUMBER(OFFSET('Sanitation Data'!$H$11,0,10*ROW('Sanitation Data'!H27))),'Data Summary'!DH33="Yes"),OFFSET('Sanitation Data'!$H$11,0,10*ROW('Sanitation Data'!H27)),NA())</f>
        <v>#N/A</v>
      </c>
      <c r="AT33" s="96" t="e">
        <f ca="true">+IF(AND(ISNUMBER(OFFSET('Sanitation Data'!$H$12,0,10*ROW('Sanitation Data'!H27))),'Data Summary'!DI33="Yes"),OFFSET('Sanitation Data'!$H$12,0,10*ROW('Sanitation Data'!H27)),NA())</f>
        <v>#N/A</v>
      </c>
      <c r="AU33" s="96" t="e">
        <f ca="true">+IF(AND(ISNUMBER(OFFSET('Sanitation Data'!$I$4,0,10*ROW('Sanitation Data'!I27))),'Data Summary'!DJ33="Yes"),100-OFFSET('Sanitation Data'!$I$4,0,10*ROW('Sanitation Data'!I27)),NA())</f>
        <v>#N/A</v>
      </c>
      <c r="AV33" s="96" t="e">
        <f ca="true">+IF(AND(ISNUMBER(OFFSET('Sanitation Data'!$I$6,0,10*ROW('Sanitation Data'!I27))),'Data Summary'!DK33="Yes"),OFFSET('Sanitation Data'!$I$6,0,10*ROW('Sanitation Data'!I27)),NA())</f>
        <v>#N/A</v>
      </c>
      <c r="AW33" s="96" t="e">
        <f ca="true">+IF(AND(ISNUMBER(OFFSET('Sanitation Data'!$I$10,0,10*ROW('Sanitation Data'!I27))),'Data Summary'!DL33="Yes"),OFFSET('Sanitation Data'!$I$10,0,10*ROW('Sanitation Data'!I27)),NA())</f>
        <v>#N/A</v>
      </c>
      <c r="AX33" s="96" t="e">
        <f ca="true">+IF(AND(ISNUMBER(OFFSET('Sanitation Data'!$I$11,0,10*ROW('Sanitation Data'!I27))),'Data Summary'!DM33="Yes"),OFFSET('Sanitation Data'!$I$11,0,10*ROW('Sanitation Data'!I27)),NA())</f>
        <v>#N/A</v>
      </c>
      <c r="AY33" s="96" t="e">
        <f ca="true">+IF(AND(ISNUMBER(OFFSET('Sanitation Data'!$I$12,0,10*ROW('Sanitation Data'!I27))),'Data Summary'!DN33="Yes"),OFFSET('Sanitation Data'!$I$12,0,10*ROW('Sanitation Data'!I27)),NA())</f>
        <v>#N/A</v>
      </c>
      <c r="AZ33" s="97" t="e">
        <f ca="true">+IF(AND(ISNUMBER(OFFSET('Hygiene Data'!$D$5,0,10*ROW('Hygiene Data'!D27))),'Data Summary'!DO33="Yes"),OFFSET('Hygiene Data'!$D$5,0,10*ROW('Hygiene Data'!D27)),NA())</f>
        <v>#N/A</v>
      </c>
      <c r="BA33" s="97" t="e">
        <f ca="true">+IF(AND(ISNUMBER(OFFSET('Hygiene Data'!$D$7,0,10*ROW('Hygiene Data'!D27))),'Data Summary'!DP33="Yes"),OFFSET('Hygiene Data'!$D$7,0,10*ROW('Hygiene Data'!D27)),NA())</f>
        <v>#N/A</v>
      </c>
      <c r="BB33" s="97" t="e">
        <f ca="true">+IF(AND(ISNUMBER(OFFSET('Hygiene Data'!$D$9,0,10*ROW('Hygiene Data'!D27))),'Data Summary'!DQ33="Yes"),OFFSET('Hygiene Data'!$D$9,0,10*ROW('Hygiene Data'!D27)),NA())</f>
        <v>#N/A</v>
      </c>
      <c r="BC33" s="97" t="e">
        <f ca="true">+IF(AND(ISNUMBER(OFFSET('Hygiene Data'!$E$5,0,10*ROW('Hygiene Data'!E27))),'Data Summary'!DR33="Yes"),OFFSET('Hygiene Data'!$E$5,0,10*ROW('Hygiene Data'!E27)),NA())</f>
        <v>#N/A</v>
      </c>
      <c r="BD33" s="97" t="e">
        <f ca="true">+IF(AND(ISNUMBER(OFFSET('Hygiene Data'!$E$7,0,10*ROW('Hygiene Data'!E27))),'Data Summary'!DS33="Yes"),OFFSET('Hygiene Data'!$E$7,0,10*ROW('Hygiene Data'!E27)),NA())</f>
        <v>#N/A</v>
      </c>
      <c r="BE33" s="97" t="e">
        <f ca="true">+IF(AND(ISNUMBER(OFFSET('Hygiene Data'!$E$9,0,10*ROW('Hygiene Data'!E27))),'Data Summary'!DT33="Yes"),OFFSET('Hygiene Data'!$E$9,0,10*ROW('Hygiene Data'!E27)),NA())</f>
        <v>#N/A</v>
      </c>
      <c r="BF33" s="97" t="e">
        <f ca="true">+IF(AND(ISNUMBER(OFFSET('Hygiene Data'!$F$5,0,10*ROW('Hygiene Data'!F27))),'Data Summary'!DU33="Yes"),OFFSET('Hygiene Data'!$F$5,0,10*ROW('Hygiene Data'!F27)),NA())</f>
        <v>#N/A</v>
      </c>
      <c r="BG33" s="97" t="e">
        <f ca="true">+IF(AND(ISNUMBER(OFFSET('Hygiene Data'!$F$7,0,10*ROW('Hygiene Data'!F27))),'Data Summary'!DV33="Yes"),OFFSET('Hygiene Data'!$F$7,0,10*ROW('Hygiene Data'!F27)),NA())</f>
        <v>#N/A</v>
      </c>
      <c r="BH33" s="97" t="e">
        <f ca="true">+IF(AND(ISNUMBER(OFFSET('Hygiene Data'!$F$9,0,10*ROW('Hygiene Data'!F27))),'Data Summary'!DW33="Yes"),OFFSET('Hygiene Data'!$F$9,0,10*ROW('Hygiene Data'!F27)),NA())</f>
        <v>#N/A</v>
      </c>
      <c r="BI33" s="97" t="e">
        <f ca="true">+IF(AND(ISNUMBER(OFFSET('Hygiene Data'!$G$5,0,10*ROW('Hygiene Data'!G27))),'Data Summary'!DX33="Yes"),OFFSET('Hygiene Data'!$G$5,0,10*ROW('Hygiene Data'!G27)),NA())</f>
        <v>#N/A</v>
      </c>
      <c r="BJ33" s="97" t="e">
        <f ca="true">+IF(AND(ISNUMBER(OFFSET('Hygiene Data'!$G$7,0,10*ROW('Hygiene Data'!G27))),'Data Summary'!DY33="Yes"),OFFSET('Hygiene Data'!$G$7,0,10*ROW('Hygiene Data'!G27)),NA())</f>
        <v>#N/A</v>
      </c>
      <c r="BK33" s="97" t="e">
        <f ca="true">+IF(AND(ISNUMBER(OFFSET('Hygiene Data'!$G$9,0,10*ROW('Hygiene Data'!G27))),'Data Summary'!DZ33="Yes"),OFFSET('Hygiene Data'!$G$9,0,10*ROW('Hygiene Data'!G27)),NA())</f>
        <v>#N/A</v>
      </c>
      <c r="BL33" s="97" t="e">
        <f ca="true">+IF(AND(ISNUMBER(OFFSET('Hygiene Data'!$H$5,0,10*ROW('Hygiene Data'!H27))),'Data Summary'!EA33="Yes"),OFFSET('Hygiene Data'!$H$5,0,10*ROW('Hygiene Data'!H27)),NA())</f>
        <v>#N/A</v>
      </c>
      <c r="BM33" s="97" t="e">
        <f ca="true">+IF(AND(ISNUMBER(OFFSET('Hygiene Data'!$H$7,0,10*ROW('Hygiene Data'!H27))),'Data Summary'!EB33="Yes"),OFFSET('Hygiene Data'!$H$7,0,10*ROW('Hygiene Data'!H27)),NA())</f>
        <v>#N/A</v>
      </c>
      <c r="BN33" s="97" t="e">
        <f ca="true">+IF(AND(ISNUMBER(OFFSET('Hygiene Data'!$H$9,0,10*ROW('Hygiene Data'!H27))),'Data Summary'!EC33="Yes"),OFFSET('Hygiene Data'!$H$9,0,10*ROW('Hygiene Data'!H27)),NA())</f>
        <v>#N/A</v>
      </c>
      <c r="BO33" s="97" t="e">
        <f ca="true">+IF(AND(ISNUMBER(OFFSET('Hygiene Data'!$I$5,0,10*ROW('Hygiene Data'!I27))),'Data Summary'!ED33="Yes"),OFFSET('Hygiene Data'!$I$5,0,10*ROW('Hygiene Data'!I27)),NA())</f>
        <v>#N/A</v>
      </c>
      <c r="BP33" s="97" t="e">
        <f ca="true">+IF(AND(ISNUMBER(OFFSET('Hygiene Data'!$I$7,0,10*ROW('Hygiene Data'!I27))),'Data Summary'!EE33="Yes"),OFFSET('Hygiene Data'!$I$7,0,10*ROW('Hygiene Data'!I27)),NA())</f>
        <v>#N/A</v>
      </c>
      <c r="BQ33" s="97" t="e">
        <f ca="true">+IF(AND(ISNUMBER(OFFSET('Hygiene Data'!$I$9,0,10*ROW('Hygiene Data'!I27))),'Data Summary'!EF33="Yes"),OFFSET('Hygiene Data'!$I$9,0,10*ROW('Hygiene Data'!I27)),NA())</f>
        <v>#N/A</v>
      </c>
    </row>
    <row xmlns:x14ac="http://schemas.microsoft.com/office/spreadsheetml/2009/9/ac" r="34" x14ac:dyDescent="0.2">
      <c r="A34" s="336" t="e">
        <f ca="true">+RIGHT('Data Summary'!A34,LEN('Data Summary'!A34)-9)</f>
        <v>#VALUE!</v>
      </c>
      <c r="B34" s="36" t="str">
        <f ca="true">+IF(ISTEXT('Data Summary'!B34),'Data Summary'!B34,"")</f>
        <v/>
      </c>
      <c r="C34" s="335" t="e">
        <f ca="true">+VALUE('Data Summary'!C34)</f>
        <v>#VALUE!</v>
      </c>
      <c r="D34" s="95" t="e">
        <f ca="true">+IF(AND(ISNUMBER(OFFSET('Water Data'!$D$4,0,10*ROW('Water Data'!D28))),'Data Summary'!BS34="Yes"),100-OFFSET('Water Data'!$D$4,0,10*ROW('Water Data'!D28)),NA())</f>
        <v>#N/A</v>
      </c>
      <c r="E34" s="95" t="e">
        <f ca="true">+IF(AND(ISNUMBER(OFFSET('Water Data'!$D$6,0,10*ROW('Water Data'!D28))),'Data Summary'!BT34="Yes"),OFFSET('Water Data'!$D$6,0,10*ROW('Water Data'!D28)),NA())</f>
        <v>#N/A</v>
      </c>
      <c r="F34" s="95" t="e">
        <f ca="true">+IF(AND(ISNUMBER(OFFSET('Water Data'!$D$9,0,10*ROW('Water Data'!D28))),'Data Summary'!BU34="Yes"),OFFSET('Water Data'!$D$9,0,10*ROW('Water Data'!D28)),NA())</f>
        <v>#N/A</v>
      </c>
      <c r="G34" s="95" t="e">
        <f ca="true">+IF(AND(ISNUMBER(OFFSET('Water Data'!$E$4,0,10*ROW('Water Data'!E28))),'Data Summary'!BV34="Yes"),100-OFFSET('Water Data'!$E$4,0,10*ROW('Water Data'!E28)),NA())</f>
        <v>#N/A</v>
      </c>
      <c r="H34" s="95" t="e">
        <f ca="true">+IF(AND(ISNUMBER(OFFSET('Water Data'!$E$6,0,10*ROW('Water Data'!E28))),'Data Summary'!BW34="Yes"),OFFSET('Water Data'!$E$6,0,10*ROW('Water Data'!E28)),NA())</f>
        <v>#N/A</v>
      </c>
      <c r="I34" s="95" t="e">
        <f ca="true">+IF(AND(ISNUMBER(OFFSET('Water Data'!$E$9,0,10*ROW('Water Data'!E28))),'Data Summary'!BX34="Yes"),OFFSET('Water Data'!$E$9,0,10*ROW('Water Data'!E28)),NA())</f>
        <v>#N/A</v>
      </c>
      <c r="J34" s="95" t="e">
        <f ca="true">+IF(AND(ISNUMBER(OFFSET('Water Data'!$F$4,0,10*ROW('Water Data'!F28))),'Data Summary'!BY34="Yes"),100-OFFSET('Water Data'!$F$4,0,10*ROW('Water Data'!F28)),NA())</f>
        <v>#N/A</v>
      </c>
      <c r="K34" s="95" t="e">
        <f ca="true">+IF(AND(ISNUMBER(OFFSET('Water Data'!$F$6,0,10*ROW('Water Data'!F28))),'Data Summary'!BZ34="Yes"),OFFSET('Water Data'!$F$6,0,10*ROW('Water Data'!F28)),NA())</f>
        <v>#N/A</v>
      </c>
      <c r="L34" s="95" t="e">
        <f ca="true">+IF(AND(ISNUMBER(OFFSET('Water Data'!$F$9,0,10*ROW('Water Data'!F28))),'Data Summary'!CA34="Yes"),OFFSET('Water Data'!$F$9,0,10*ROW('Water Data'!F28)),NA())</f>
        <v>#N/A</v>
      </c>
      <c r="M34" s="95" t="e">
        <f ca="true">+IF(AND(ISNUMBER(OFFSET('Water Data'!$G$4,0,10*ROW('Water Data'!G28))),'Data Summary'!CB34="Yes"),100-OFFSET('Water Data'!$G$4,0,10*ROW('Water Data'!G28)),NA())</f>
        <v>#N/A</v>
      </c>
      <c r="N34" s="95" t="e">
        <f ca="true">+IF(AND(ISNUMBER(OFFSET('Water Data'!$G$6,0,10*ROW('Water Data'!G28))),'Data Summary'!CC34="Yes"),OFFSET('Water Data'!$G$6,0,10*ROW('Water Data'!G28)),NA())</f>
        <v>#N/A</v>
      </c>
      <c r="O34" s="95" t="e">
        <f ca="true">+IF(AND(ISNUMBER(OFFSET('Water Data'!$G$9,0,10*ROW('Water Data'!G28))),'Data Summary'!CD34="Yes"),OFFSET('Water Data'!$G$9,0,10*ROW('Water Data'!G28)),NA())</f>
        <v>#N/A</v>
      </c>
      <c r="P34" s="95" t="e">
        <f ca="true">+IF(AND(ISNUMBER(OFFSET('Water Data'!$H$4,0,10*ROW('Water Data'!H28))),'Data Summary'!CE34="Yes"),100-OFFSET('Water Data'!$H$4,0,10*ROW('Water Data'!H28)),NA())</f>
        <v>#N/A</v>
      </c>
      <c r="Q34" s="95" t="e">
        <f ca="true">+IF(AND(ISNUMBER(OFFSET('Water Data'!$H$6,0,10*ROW('Water Data'!H28))),'Data Summary'!CF34="Yes"),OFFSET('Water Data'!$H$6,0,10*ROW('Water Data'!H28)),NA())</f>
        <v>#N/A</v>
      </c>
      <c r="R34" s="95" t="e">
        <f ca="true">+IF(AND(ISNUMBER(OFFSET('Water Data'!$H$9,0,10*ROW('Water Data'!H28))),'Data Summary'!CG34="Yes"),OFFSET('Water Data'!$H$9,0,10*ROW('Water Data'!H28)),NA())</f>
        <v>#N/A</v>
      </c>
      <c r="S34" s="95" t="e">
        <f ca="true">+IF(AND(ISNUMBER(OFFSET('Water Data'!$I$4,0,10*ROW('Water Data'!I28))),'Data Summary'!CH34="Yes"),100-OFFSET('Water Data'!$I$4,0,10*ROW('Water Data'!I28)),NA())</f>
        <v>#N/A</v>
      </c>
      <c r="T34" s="95" t="e">
        <f ca="true">+IF(AND(ISNUMBER(OFFSET('Water Data'!$I$6,0,10*ROW('Water Data'!I28))),'Data Summary'!CI34="Yes"),OFFSET('Water Data'!$I$6,0,10*ROW('Water Data'!I28)),NA())</f>
        <v>#N/A</v>
      </c>
      <c r="U34" s="95" t="e">
        <f ca="true">+IF(AND(ISNUMBER(OFFSET('Water Data'!$I$9,0,10*ROW('Water Data'!I28))),'Data Summary'!CJ34="Yes"),OFFSET('Water Data'!$I$9,0,10*ROW('Water Data'!I28)),NA())</f>
        <v>#N/A</v>
      </c>
      <c r="V34" s="96" t="e">
        <f ca="true">+IF(AND(ISNUMBER(OFFSET('Sanitation Data'!$D$4,0,10*ROW('Sanitation Data'!D28))),'Data Summary'!CK34="Yes"),100-OFFSET('Sanitation Data'!$D$4,0,10*ROW('Sanitation Data'!D28)),NA())</f>
        <v>#N/A</v>
      </c>
      <c r="W34" s="96" t="e">
        <f ca="true">+IF(AND(ISNUMBER(OFFSET('Sanitation Data'!$D$6,0,10*ROW('Sanitation Data'!D28))),'Data Summary'!CL34="Yes"),OFFSET('Sanitation Data'!$D$6,0,10*ROW('Sanitation Data'!D28)),NA())</f>
        <v>#N/A</v>
      </c>
      <c r="X34" s="96" t="e">
        <f ca="true">+IF(AND(ISNUMBER(OFFSET('Sanitation Data'!$D$10,0,10*ROW('Sanitation Data'!D28))),'Data Summary'!CM34="Yes"),OFFSET('Sanitation Data'!$D$10,0,10*ROW('Sanitation Data'!D28)),NA())</f>
        <v>#N/A</v>
      </c>
      <c r="Y34" s="96" t="e">
        <f ca="true">+IF(AND(ISNUMBER(OFFSET('Sanitation Data'!$D$11,0,10*ROW('Sanitation Data'!D28))),'Data Summary'!CN34="Yes"),OFFSET('Sanitation Data'!$D$11,0,10*ROW('Sanitation Data'!D28)),NA())</f>
        <v>#N/A</v>
      </c>
      <c r="Z34" s="96" t="e">
        <f ca="true">+IF(AND(ISNUMBER(OFFSET('Sanitation Data'!$D$12,0,10*ROW('Sanitation Data'!D28))),'Data Summary'!CO34="Yes"),OFFSET('Sanitation Data'!$D$12,0,10*ROW('Sanitation Data'!D28)),NA())</f>
        <v>#N/A</v>
      </c>
      <c r="AA34" s="96" t="e">
        <f ca="true">+IF(AND(ISNUMBER(OFFSET('Sanitation Data'!$E$4,0,10*ROW('Sanitation Data'!E28))),'Data Summary'!CP34="Yes"),100-OFFSET('Sanitation Data'!$E$4,0,10*ROW('Sanitation Data'!E28)),NA())</f>
        <v>#N/A</v>
      </c>
      <c r="AB34" s="96" t="e">
        <f ca="true">+IF(AND(ISNUMBER(OFFSET('Sanitation Data'!$E$6,0,10*ROW('Sanitation Data'!E28))),'Data Summary'!CQ34="Yes"),OFFSET('Sanitation Data'!$E$6,0,10*ROW('Sanitation Data'!E28)),NA())</f>
        <v>#N/A</v>
      </c>
      <c r="AC34" s="96" t="e">
        <f ca="true">+IF(AND(ISNUMBER(OFFSET('Sanitation Data'!$E$10,0,10*ROW('Sanitation Data'!E28))),'Data Summary'!CR34="Yes"),OFFSET('Sanitation Data'!$E$10,0,10*ROW('Sanitation Data'!E28)),NA())</f>
        <v>#N/A</v>
      </c>
      <c r="AD34" s="96" t="e">
        <f ca="true">+IF(AND(ISNUMBER(OFFSET('Sanitation Data'!$E$11,0,10*ROW('Sanitation Data'!E28))),'Data Summary'!CS34="Yes"),OFFSET('Sanitation Data'!$E$11,0,10*ROW('Sanitation Data'!E28)),NA())</f>
        <v>#N/A</v>
      </c>
      <c r="AE34" s="96" t="e">
        <f ca="true">+IF(AND(ISNUMBER(OFFSET('Sanitation Data'!$E$12,0,10*ROW('Sanitation Data'!E28))),'Data Summary'!CT34="Yes"),OFFSET('Sanitation Data'!$E$12,0,10*ROW('Sanitation Data'!E28)),NA())</f>
        <v>#N/A</v>
      </c>
      <c r="AF34" s="96" t="e">
        <f ca="true">+IF(AND(ISNUMBER(OFFSET('Sanitation Data'!$F$4,0,10*ROW('Sanitation Data'!F28))),'Data Summary'!CU34="Yes"),100-OFFSET('Sanitation Data'!$F$4,0,10*ROW('Sanitation Data'!F28)),NA())</f>
        <v>#N/A</v>
      </c>
      <c r="AG34" s="96" t="e">
        <f ca="true">+IF(AND(ISNUMBER(OFFSET('Sanitation Data'!$F$6,0,10*ROW('Sanitation Data'!F28))),'Data Summary'!CV34="Yes"),OFFSET('Sanitation Data'!$F$6,0,10*ROW('Sanitation Data'!F28)),NA())</f>
        <v>#N/A</v>
      </c>
      <c r="AH34" s="96" t="e">
        <f ca="true">+IF(AND(ISNUMBER(OFFSET('Sanitation Data'!$F$10,0,10*ROW('Sanitation Data'!F28))),'Data Summary'!CW34="Yes"),OFFSET('Sanitation Data'!$F$10,0,10*ROW('Sanitation Data'!F28)),NA())</f>
        <v>#N/A</v>
      </c>
      <c r="AI34" s="96" t="e">
        <f ca="true">+IF(AND(ISNUMBER(OFFSET('Sanitation Data'!$F$11,0,10*ROW('Sanitation Data'!F28))),'Data Summary'!CX34="Yes"),OFFSET('Sanitation Data'!$F$11,0,10*ROW('Sanitation Data'!F28)),NA())</f>
        <v>#N/A</v>
      </c>
      <c r="AJ34" s="96" t="e">
        <f ca="true">+IF(AND(ISNUMBER(OFFSET('Sanitation Data'!$F$12,0,10*ROW('Sanitation Data'!F28))),'Data Summary'!CY34="Yes"),OFFSET('Sanitation Data'!$F$12,0,10*ROW('Sanitation Data'!F28)),NA())</f>
        <v>#N/A</v>
      </c>
      <c r="AK34" s="96" t="e">
        <f ca="true">+IF(AND(ISNUMBER(OFFSET('Sanitation Data'!$G$4,0,10*ROW('Sanitation Data'!G28))),'Data Summary'!CZ34="Yes"),100-OFFSET('Sanitation Data'!$G$4,0,10*ROW('Sanitation Data'!G28)),NA())</f>
        <v>#N/A</v>
      </c>
      <c r="AL34" s="96" t="e">
        <f ca="true">+IF(AND(ISNUMBER(OFFSET('Sanitation Data'!$G$6,0,10*ROW('Sanitation Data'!G28))),'Data Summary'!DA34="Yes"),OFFSET('Sanitation Data'!$G$6,0,10*ROW('Sanitation Data'!G28)),NA())</f>
        <v>#N/A</v>
      </c>
      <c r="AM34" s="96" t="e">
        <f ca="true">+IF(AND(ISNUMBER(OFFSET('Sanitation Data'!$G$10,0,10*ROW('Sanitation Data'!G28))),'Data Summary'!DB34="Yes"),OFFSET('Sanitation Data'!$G$10,0,10*ROW('Sanitation Data'!G28)),NA())</f>
        <v>#N/A</v>
      </c>
      <c r="AN34" s="96" t="e">
        <f ca="true">+IF(AND(ISNUMBER(OFFSET('Sanitation Data'!$G$11,0,10*ROW('Sanitation Data'!G28))),'Data Summary'!DC34="Yes"),OFFSET('Sanitation Data'!$G$11,0,10*ROW('Sanitation Data'!G28)),NA())</f>
        <v>#N/A</v>
      </c>
      <c r="AO34" s="96" t="e">
        <f ca="true">+IF(AND(ISNUMBER(OFFSET('Sanitation Data'!$G$12,0,10*ROW('Sanitation Data'!G28))),'Data Summary'!DD34="Yes"),OFFSET('Sanitation Data'!$G$12,0,10*ROW('Sanitation Data'!G28)),NA())</f>
        <v>#N/A</v>
      </c>
      <c r="AP34" s="96" t="e">
        <f ca="true">+IF(AND(ISNUMBER(OFFSET('Sanitation Data'!$H$4,0,10*ROW('Sanitation Data'!H28))),'Data Summary'!DE34="Yes"),100-OFFSET('Sanitation Data'!$H$4,0,10*ROW('Sanitation Data'!H28)),NA())</f>
        <v>#N/A</v>
      </c>
      <c r="AQ34" s="96" t="e">
        <f ca="true">+IF(AND(ISNUMBER(OFFSET('Sanitation Data'!$H$6,0,10*ROW('Sanitation Data'!H28))),'Data Summary'!DF34="Yes"),OFFSET('Sanitation Data'!$H$6,0,10*ROW('Sanitation Data'!H28)),NA())</f>
        <v>#N/A</v>
      </c>
      <c r="AR34" s="96" t="e">
        <f ca="true">+IF(AND(ISNUMBER(OFFSET('Sanitation Data'!$H$10,0,10*ROW('Sanitation Data'!H28))),'Data Summary'!DG34="Yes"),OFFSET('Sanitation Data'!$H$10,0,10*ROW('Sanitation Data'!H28)),NA())</f>
        <v>#N/A</v>
      </c>
      <c r="AS34" s="96" t="e">
        <f ca="true">+IF(AND(ISNUMBER(OFFSET('Sanitation Data'!$H$11,0,10*ROW('Sanitation Data'!H28))),'Data Summary'!DH34="Yes"),OFFSET('Sanitation Data'!$H$11,0,10*ROW('Sanitation Data'!H28)),NA())</f>
        <v>#N/A</v>
      </c>
      <c r="AT34" s="96" t="e">
        <f ca="true">+IF(AND(ISNUMBER(OFFSET('Sanitation Data'!$H$12,0,10*ROW('Sanitation Data'!H28))),'Data Summary'!DI34="Yes"),OFFSET('Sanitation Data'!$H$12,0,10*ROW('Sanitation Data'!H28)),NA())</f>
        <v>#N/A</v>
      </c>
      <c r="AU34" s="96" t="e">
        <f ca="true">+IF(AND(ISNUMBER(OFFSET('Sanitation Data'!$I$4,0,10*ROW('Sanitation Data'!I28))),'Data Summary'!DJ34="Yes"),100-OFFSET('Sanitation Data'!$I$4,0,10*ROW('Sanitation Data'!I28)),NA())</f>
        <v>#N/A</v>
      </c>
      <c r="AV34" s="96" t="e">
        <f ca="true">+IF(AND(ISNUMBER(OFFSET('Sanitation Data'!$I$6,0,10*ROW('Sanitation Data'!I28))),'Data Summary'!DK34="Yes"),OFFSET('Sanitation Data'!$I$6,0,10*ROW('Sanitation Data'!I28)),NA())</f>
        <v>#N/A</v>
      </c>
      <c r="AW34" s="96" t="e">
        <f ca="true">+IF(AND(ISNUMBER(OFFSET('Sanitation Data'!$I$10,0,10*ROW('Sanitation Data'!I28))),'Data Summary'!DL34="Yes"),OFFSET('Sanitation Data'!$I$10,0,10*ROW('Sanitation Data'!I28)),NA())</f>
        <v>#N/A</v>
      </c>
      <c r="AX34" s="96" t="e">
        <f ca="true">+IF(AND(ISNUMBER(OFFSET('Sanitation Data'!$I$11,0,10*ROW('Sanitation Data'!I28))),'Data Summary'!DM34="Yes"),OFFSET('Sanitation Data'!$I$11,0,10*ROW('Sanitation Data'!I28)),NA())</f>
        <v>#N/A</v>
      </c>
      <c r="AY34" s="96" t="e">
        <f ca="true">+IF(AND(ISNUMBER(OFFSET('Sanitation Data'!$I$12,0,10*ROW('Sanitation Data'!I28))),'Data Summary'!DN34="Yes"),OFFSET('Sanitation Data'!$I$12,0,10*ROW('Sanitation Data'!I28)),NA())</f>
        <v>#N/A</v>
      </c>
      <c r="AZ34" s="97" t="e">
        <f ca="true">+IF(AND(ISNUMBER(OFFSET('Hygiene Data'!$D$5,0,10*ROW('Hygiene Data'!D28))),'Data Summary'!DO34="Yes"),OFFSET('Hygiene Data'!$D$5,0,10*ROW('Hygiene Data'!D28)),NA())</f>
        <v>#N/A</v>
      </c>
      <c r="BA34" s="97" t="e">
        <f ca="true">+IF(AND(ISNUMBER(OFFSET('Hygiene Data'!$D$7,0,10*ROW('Hygiene Data'!D28))),'Data Summary'!DP34="Yes"),OFFSET('Hygiene Data'!$D$7,0,10*ROW('Hygiene Data'!D28)),NA())</f>
        <v>#N/A</v>
      </c>
      <c r="BB34" s="97" t="e">
        <f ca="true">+IF(AND(ISNUMBER(OFFSET('Hygiene Data'!$D$9,0,10*ROW('Hygiene Data'!D28))),'Data Summary'!DQ34="Yes"),OFFSET('Hygiene Data'!$D$9,0,10*ROW('Hygiene Data'!D28)),NA())</f>
        <v>#N/A</v>
      </c>
      <c r="BC34" s="97" t="e">
        <f ca="true">+IF(AND(ISNUMBER(OFFSET('Hygiene Data'!$E$5,0,10*ROW('Hygiene Data'!E28))),'Data Summary'!DR34="Yes"),OFFSET('Hygiene Data'!$E$5,0,10*ROW('Hygiene Data'!E28)),NA())</f>
        <v>#N/A</v>
      </c>
      <c r="BD34" s="97" t="e">
        <f ca="true">+IF(AND(ISNUMBER(OFFSET('Hygiene Data'!$E$7,0,10*ROW('Hygiene Data'!E28))),'Data Summary'!DS34="Yes"),OFFSET('Hygiene Data'!$E$7,0,10*ROW('Hygiene Data'!E28)),NA())</f>
        <v>#N/A</v>
      </c>
      <c r="BE34" s="97" t="e">
        <f ca="true">+IF(AND(ISNUMBER(OFFSET('Hygiene Data'!$E$9,0,10*ROW('Hygiene Data'!E28))),'Data Summary'!DT34="Yes"),OFFSET('Hygiene Data'!$E$9,0,10*ROW('Hygiene Data'!E28)),NA())</f>
        <v>#N/A</v>
      </c>
      <c r="BF34" s="97" t="e">
        <f ca="true">+IF(AND(ISNUMBER(OFFSET('Hygiene Data'!$F$5,0,10*ROW('Hygiene Data'!F28))),'Data Summary'!DU34="Yes"),OFFSET('Hygiene Data'!$F$5,0,10*ROW('Hygiene Data'!F28)),NA())</f>
        <v>#N/A</v>
      </c>
      <c r="BG34" s="97" t="e">
        <f ca="true">+IF(AND(ISNUMBER(OFFSET('Hygiene Data'!$F$7,0,10*ROW('Hygiene Data'!F28))),'Data Summary'!DV34="Yes"),OFFSET('Hygiene Data'!$F$7,0,10*ROW('Hygiene Data'!F28)),NA())</f>
        <v>#N/A</v>
      </c>
      <c r="BH34" s="97" t="e">
        <f ca="true">+IF(AND(ISNUMBER(OFFSET('Hygiene Data'!$F$9,0,10*ROW('Hygiene Data'!F28))),'Data Summary'!DW34="Yes"),OFFSET('Hygiene Data'!$F$9,0,10*ROW('Hygiene Data'!F28)),NA())</f>
        <v>#N/A</v>
      </c>
      <c r="BI34" s="97" t="e">
        <f ca="true">+IF(AND(ISNUMBER(OFFSET('Hygiene Data'!$G$5,0,10*ROW('Hygiene Data'!G28))),'Data Summary'!DX34="Yes"),OFFSET('Hygiene Data'!$G$5,0,10*ROW('Hygiene Data'!G28)),NA())</f>
        <v>#N/A</v>
      </c>
      <c r="BJ34" s="97" t="e">
        <f ca="true">+IF(AND(ISNUMBER(OFFSET('Hygiene Data'!$G$7,0,10*ROW('Hygiene Data'!G28))),'Data Summary'!DY34="Yes"),OFFSET('Hygiene Data'!$G$7,0,10*ROW('Hygiene Data'!G28)),NA())</f>
        <v>#N/A</v>
      </c>
      <c r="BK34" s="97" t="e">
        <f ca="true">+IF(AND(ISNUMBER(OFFSET('Hygiene Data'!$G$9,0,10*ROW('Hygiene Data'!G28))),'Data Summary'!DZ34="Yes"),OFFSET('Hygiene Data'!$G$9,0,10*ROW('Hygiene Data'!G28)),NA())</f>
        <v>#N/A</v>
      </c>
      <c r="BL34" s="97" t="e">
        <f ca="true">+IF(AND(ISNUMBER(OFFSET('Hygiene Data'!$H$5,0,10*ROW('Hygiene Data'!H28))),'Data Summary'!EA34="Yes"),OFFSET('Hygiene Data'!$H$5,0,10*ROW('Hygiene Data'!H28)),NA())</f>
        <v>#N/A</v>
      </c>
      <c r="BM34" s="97" t="e">
        <f ca="true">+IF(AND(ISNUMBER(OFFSET('Hygiene Data'!$H$7,0,10*ROW('Hygiene Data'!H28))),'Data Summary'!EB34="Yes"),OFFSET('Hygiene Data'!$H$7,0,10*ROW('Hygiene Data'!H28)),NA())</f>
        <v>#N/A</v>
      </c>
      <c r="BN34" s="97" t="e">
        <f ca="true">+IF(AND(ISNUMBER(OFFSET('Hygiene Data'!$H$9,0,10*ROW('Hygiene Data'!H28))),'Data Summary'!EC34="Yes"),OFFSET('Hygiene Data'!$H$9,0,10*ROW('Hygiene Data'!H28)),NA())</f>
        <v>#N/A</v>
      </c>
      <c r="BO34" s="97" t="e">
        <f ca="true">+IF(AND(ISNUMBER(OFFSET('Hygiene Data'!$I$5,0,10*ROW('Hygiene Data'!I28))),'Data Summary'!ED34="Yes"),OFFSET('Hygiene Data'!$I$5,0,10*ROW('Hygiene Data'!I28)),NA())</f>
        <v>#N/A</v>
      </c>
      <c r="BP34" s="97" t="e">
        <f ca="true">+IF(AND(ISNUMBER(OFFSET('Hygiene Data'!$I$7,0,10*ROW('Hygiene Data'!I28))),'Data Summary'!EE34="Yes"),OFFSET('Hygiene Data'!$I$7,0,10*ROW('Hygiene Data'!I28)),NA())</f>
        <v>#N/A</v>
      </c>
      <c r="BQ34" s="97" t="e">
        <f ca="true">+IF(AND(ISNUMBER(OFFSET('Hygiene Data'!$I$9,0,10*ROW('Hygiene Data'!I28))),'Data Summary'!EF34="Yes"),OFFSET('Hygiene Data'!$I$9,0,10*ROW('Hygiene Data'!I28)),NA())</f>
        <v>#N/A</v>
      </c>
    </row>
    <row xmlns:x14ac="http://schemas.microsoft.com/office/spreadsheetml/2009/9/ac" r="35" x14ac:dyDescent="0.2">
      <c r="A35" s="336" t="e">
        <f ca="true">+RIGHT('Data Summary'!A35,LEN('Data Summary'!A35)-9)</f>
        <v>#VALUE!</v>
      </c>
      <c r="B35" s="36" t="str">
        <f ca="true">+IF(ISTEXT('Data Summary'!B35),'Data Summary'!B35,"")</f>
        <v/>
      </c>
      <c r="C35" s="335" t="e">
        <f ca="true">+VALUE('Data Summary'!C35)</f>
        <v>#VALUE!</v>
      </c>
      <c r="D35" s="95" t="e">
        <f ca="true">+IF(AND(ISNUMBER(OFFSET('Water Data'!$D$4,0,10*ROW('Water Data'!D29))),'Data Summary'!BS35="Yes"),100-OFFSET('Water Data'!$D$4,0,10*ROW('Water Data'!D29)),NA())</f>
        <v>#N/A</v>
      </c>
      <c r="E35" s="95" t="e">
        <f ca="true">+IF(AND(ISNUMBER(OFFSET('Water Data'!$D$6,0,10*ROW('Water Data'!D29))),'Data Summary'!BT35="Yes"),OFFSET('Water Data'!$D$6,0,10*ROW('Water Data'!D29)),NA())</f>
        <v>#N/A</v>
      </c>
      <c r="F35" s="95" t="e">
        <f ca="true">+IF(AND(ISNUMBER(OFFSET('Water Data'!$D$9,0,10*ROW('Water Data'!D29))),'Data Summary'!BU35="Yes"),OFFSET('Water Data'!$D$9,0,10*ROW('Water Data'!D29)),NA())</f>
        <v>#N/A</v>
      </c>
      <c r="G35" s="95" t="e">
        <f ca="true">+IF(AND(ISNUMBER(OFFSET('Water Data'!$E$4,0,10*ROW('Water Data'!E29))),'Data Summary'!BV35="Yes"),100-OFFSET('Water Data'!$E$4,0,10*ROW('Water Data'!E29)),NA())</f>
        <v>#N/A</v>
      </c>
      <c r="H35" s="95" t="e">
        <f ca="true">+IF(AND(ISNUMBER(OFFSET('Water Data'!$E$6,0,10*ROW('Water Data'!E29))),'Data Summary'!BW35="Yes"),OFFSET('Water Data'!$E$6,0,10*ROW('Water Data'!E29)),NA())</f>
        <v>#N/A</v>
      </c>
      <c r="I35" s="95" t="e">
        <f ca="true">+IF(AND(ISNUMBER(OFFSET('Water Data'!$E$9,0,10*ROW('Water Data'!E29))),'Data Summary'!BX35="Yes"),OFFSET('Water Data'!$E$9,0,10*ROW('Water Data'!E29)),NA())</f>
        <v>#N/A</v>
      </c>
      <c r="J35" s="95" t="e">
        <f ca="true">+IF(AND(ISNUMBER(OFFSET('Water Data'!$F$4,0,10*ROW('Water Data'!F29))),'Data Summary'!BY35="Yes"),100-OFFSET('Water Data'!$F$4,0,10*ROW('Water Data'!F29)),NA())</f>
        <v>#N/A</v>
      </c>
      <c r="K35" s="95" t="e">
        <f ca="true">+IF(AND(ISNUMBER(OFFSET('Water Data'!$F$6,0,10*ROW('Water Data'!F29))),'Data Summary'!BZ35="Yes"),OFFSET('Water Data'!$F$6,0,10*ROW('Water Data'!F29)),NA())</f>
        <v>#N/A</v>
      </c>
      <c r="L35" s="95" t="e">
        <f ca="true">+IF(AND(ISNUMBER(OFFSET('Water Data'!$F$9,0,10*ROW('Water Data'!F29))),'Data Summary'!CA35="Yes"),OFFSET('Water Data'!$F$9,0,10*ROW('Water Data'!F29)),NA())</f>
        <v>#N/A</v>
      </c>
      <c r="M35" s="95" t="e">
        <f ca="true">+IF(AND(ISNUMBER(OFFSET('Water Data'!$G$4,0,10*ROW('Water Data'!G29))),'Data Summary'!CB35="Yes"),100-OFFSET('Water Data'!$G$4,0,10*ROW('Water Data'!G29)),NA())</f>
        <v>#N/A</v>
      </c>
      <c r="N35" s="95" t="e">
        <f ca="true">+IF(AND(ISNUMBER(OFFSET('Water Data'!$G$6,0,10*ROW('Water Data'!G29))),'Data Summary'!CC35="Yes"),OFFSET('Water Data'!$G$6,0,10*ROW('Water Data'!G29)),NA())</f>
        <v>#N/A</v>
      </c>
      <c r="O35" s="95" t="e">
        <f ca="true">+IF(AND(ISNUMBER(OFFSET('Water Data'!$G$9,0,10*ROW('Water Data'!G29))),'Data Summary'!CD35="Yes"),OFFSET('Water Data'!$G$9,0,10*ROW('Water Data'!G29)),NA())</f>
        <v>#N/A</v>
      </c>
      <c r="P35" s="95" t="e">
        <f ca="true">+IF(AND(ISNUMBER(OFFSET('Water Data'!$H$4,0,10*ROW('Water Data'!H29))),'Data Summary'!CE35="Yes"),100-OFFSET('Water Data'!$H$4,0,10*ROW('Water Data'!H29)),NA())</f>
        <v>#N/A</v>
      </c>
      <c r="Q35" s="95" t="e">
        <f ca="true">+IF(AND(ISNUMBER(OFFSET('Water Data'!$H$6,0,10*ROW('Water Data'!H29))),'Data Summary'!CF35="Yes"),OFFSET('Water Data'!$H$6,0,10*ROW('Water Data'!H29)),NA())</f>
        <v>#N/A</v>
      </c>
      <c r="R35" s="95" t="e">
        <f ca="true">+IF(AND(ISNUMBER(OFFSET('Water Data'!$H$9,0,10*ROW('Water Data'!H29))),'Data Summary'!CG35="Yes"),OFFSET('Water Data'!$H$9,0,10*ROW('Water Data'!H29)),NA())</f>
        <v>#N/A</v>
      </c>
      <c r="S35" s="95" t="e">
        <f ca="true">+IF(AND(ISNUMBER(OFFSET('Water Data'!$I$4,0,10*ROW('Water Data'!I29))),'Data Summary'!CH35="Yes"),100-OFFSET('Water Data'!$I$4,0,10*ROW('Water Data'!I29)),NA())</f>
        <v>#N/A</v>
      </c>
      <c r="T35" s="95" t="e">
        <f ca="true">+IF(AND(ISNUMBER(OFFSET('Water Data'!$I$6,0,10*ROW('Water Data'!I29))),'Data Summary'!CI35="Yes"),OFFSET('Water Data'!$I$6,0,10*ROW('Water Data'!I29)),NA())</f>
        <v>#N/A</v>
      </c>
      <c r="U35" s="95" t="e">
        <f ca="true">+IF(AND(ISNUMBER(OFFSET('Water Data'!$I$9,0,10*ROW('Water Data'!I29))),'Data Summary'!CJ35="Yes"),OFFSET('Water Data'!$I$9,0,10*ROW('Water Data'!I29)),NA())</f>
        <v>#N/A</v>
      </c>
      <c r="V35" s="96" t="e">
        <f ca="true">+IF(AND(ISNUMBER(OFFSET('Sanitation Data'!$D$4,0,10*ROW('Sanitation Data'!D29))),'Data Summary'!CK35="Yes"),100-OFFSET('Sanitation Data'!$D$4,0,10*ROW('Sanitation Data'!D29)),NA())</f>
        <v>#N/A</v>
      </c>
      <c r="W35" s="96" t="e">
        <f ca="true">+IF(AND(ISNUMBER(OFFSET('Sanitation Data'!$D$6,0,10*ROW('Sanitation Data'!D29))),'Data Summary'!CL35="Yes"),OFFSET('Sanitation Data'!$D$6,0,10*ROW('Sanitation Data'!D29)),NA())</f>
        <v>#N/A</v>
      </c>
      <c r="X35" s="96" t="e">
        <f ca="true">+IF(AND(ISNUMBER(OFFSET('Sanitation Data'!$D$10,0,10*ROW('Sanitation Data'!D29))),'Data Summary'!CM35="Yes"),OFFSET('Sanitation Data'!$D$10,0,10*ROW('Sanitation Data'!D29)),NA())</f>
        <v>#N/A</v>
      </c>
      <c r="Y35" s="96" t="e">
        <f ca="true">+IF(AND(ISNUMBER(OFFSET('Sanitation Data'!$D$11,0,10*ROW('Sanitation Data'!D29))),'Data Summary'!CN35="Yes"),OFFSET('Sanitation Data'!$D$11,0,10*ROW('Sanitation Data'!D29)),NA())</f>
        <v>#N/A</v>
      </c>
      <c r="Z35" s="96" t="e">
        <f ca="true">+IF(AND(ISNUMBER(OFFSET('Sanitation Data'!$D$12,0,10*ROW('Sanitation Data'!D29))),'Data Summary'!CO35="Yes"),OFFSET('Sanitation Data'!$D$12,0,10*ROW('Sanitation Data'!D29)),NA())</f>
        <v>#N/A</v>
      </c>
      <c r="AA35" s="96" t="e">
        <f ca="true">+IF(AND(ISNUMBER(OFFSET('Sanitation Data'!$E$4,0,10*ROW('Sanitation Data'!E29))),'Data Summary'!CP35="Yes"),100-OFFSET('Sanitation Data'!$E$4,0,10*ROW('Sanitation Data'!E29)),NA())</f>
        <v>#N/A</v>
      </c>
      <c r="AB35" s="96" t="e">
        <f ca="true">+IF(AND(ISNUMBER(OFFSET('Sanitation Data'!$E$6,0,10*ROW('Sanitation Data'!E29))),'Data Summary'!CQ35="Yes"),OFFSET('Sanitation Data'!$E$6,0,10*ROW('Sanitation Data'!E29)),NA())</f>
        <v>#N/A</v>
      </c>
      <c r="AC35" s="96" t="e">
        <f ca="true">+IF(AND(ISNUMBER(OFFSET('Sanitation Data'!$E$10,0,10*ROW('Sanitation Data'!E29))),'Data Summary'!CR35="Yes"),OFFSET('Sanitation Data'!$E$10,0,10*ROW('Sanitation Data'!E29)),NA())</f>
        <v>#N/A</v>
      </c>
      <c r="AD35" s="96" t="e">
        <f ca="true">+IF(AND(ISNUMBER(OFFSET('Sanitation Data'!$E$11,0,10*ROW('Sanitation Data'!E29))),'Data Summary'!CS35="Yes"),OFFSET('Sanitation Data'!$E$11,0,10*ROW('Sanitation Data'!E29)),NA())</f>
        <v>#N/A</v>
      </c>
      <c r="AE35" s="96" t="e">
        <f ca="true">+IF(AND(ISNUMBER(OFFSET('Sanitation Data'!$E$12,0,10*ROW('Sanitation Data'!E29))),'Data Summary'!CT35="Yes"),OFFSET('Sanitation Data'!$E$12,0,10*ROW('Sanitation Data'!E29)),NA())</f>
        <v>#N/A</v>
      </c>
      <c r="AF35" s="96" t="e">
        <f ca="true">+IF(AND(ISNUMBER(OFFSET('Sanitation Data'!$F$4,0,10*ROW('Sanitation Data'!F29))),'Data Summary'!CU35="Yes"),100-OFFSET('Sanitation Data'!$F$4,0,10*ROW('Sanitation Data'!F29)),NA())</f>
        <v>#N/A</v>
      </c>
      <c r="AG35" s="96" t="e">
        <f ca="true">+IF(AND(ISNUMBER(OFFSET('Sanitation Data'!$F$6,0,10*ROW('Sanitation Data'!F29))),'Data Summary'!CV35="Yes"),OFFSET('Sanitation Data'!$F$6,0,10*ROW('Sanitation Data'!F29)),NA())</f>
        <v>#N/A</v>
      </c>
      <c r="AH35" s="96" t="e">
        <f ca="true">+IF(AND(ISNUMBER(OFFSET('Sanitation Data'!$F$10,0,10*ROW('Sanitation Data'!F29))),'Data Summary'!CW35="Yes"),OFFSET('Sanitation Data'!$F$10,0,10*ROW('Sanitation Data'!F29)),NA())</f>
        <v>#N/A</v>
      </c>
      <c r="AI35" s="96" t="e">
        <f ca="true">+IF(AND(ISNUMBER(OFFSET('Sanitation Data'!$F$11,0,10*ROW('Sanitation Data'!F29))),'Data Summary'!CX35="Yes"),OFFSET('Sanitation Data'!$F$11,0,10*ROW('Sanitation Data'!F29)),NA())</f>
        <v>#N/A</v>
      </c>
      <c r="AJ35" s="96" t="e">
        <f ca="true">+IF(AND(ISNUMBER(OFFSET('Sanitation Data'!$F$12,0,10*ROW('Sanitation Data'!F29))),'Data Summary'!CY35="Yes"),OFFSET('Sanitation Data'!$F$12,0,10*ROW('Sanitation Data'!F29)),NA())</f>
        <v>#N/A</v>
      </c>
      <c r="AK35" s="96" t="e">
        <f ca="true">+IF(AND(ISNUMBER(OFFSET('Sanitation Data'!$G$4,0,10*ROW('Sanitation Data'!G29))),'Data Summary'!CZ35="Yes"),100-OFFSET('Sanitation Data'!$G$4,0,10*ROW('Sanitation Data'!G29)),NA())</f>
        <v>#N/A</v>
      </c>
      <c r="AL35" s="96" t="e">
        <f ca="true">+IF(AND(ISNUMBER(OFFSET('Sanitation Data'!$G$6,0,10*ROW('Sanitation Data'!G29))),'Data Summary'!DA35="Yes"),OFFSET('Sanitation Data'!$G$6,0,10*ROW('Sanitation Data'!G29)),NA())</f>
        <v>#N/A</v>
      </c>
      <c r="AM35" s="96" t="e">
        <f ca="true">+IF(AND(ISNUMBER(OFFSET('Sanitation Data'!$G$10,0,10*ROW('Sanitation Data'!G29))),'Data Summary'!DB35="Yes"),OFFSET('Sanitation Data'!$G$10,0,10*ROW('Sanitation Data'!G29)),NA())</f>
        <v>#N/A</v>
      </c>
      <c r="AN35" s="96" t="e">
        <f ca="true">+IF(AND(ISNUMBER(OFFSET('Sanitation Data'!$G$11,0,10*ROW('Sanitation Data'!G29))),'Data Summary'!DC35="Yes"),OFFSET('Sanitation Data'!$G$11,0,10*ROW('Sanitation Data'!G29)),NA())</f>
        <v>#N/A</v>
      </c>
      <c r="AO35" s="96" t="e">
        <f ca="true">+IF(AND(ISNUMBER(OFFSET('Sanitation Data'!$G$12,0,10*ROW('Sanitation Data'!G29))),'Data Summary'!DD35="Yes"),OFFSET('Sanitation Data'!$G$12,0,10*ROW('Sanitation Data'!G29)),NA())</f>
        <v>#N/A</v>
      </c>
      <c r="AP35" s="96" t="e">
        <f ca="true">+IF(AND(ISNUMBER(OFFSET('Sanitation Data'!$H$4,0,10*ROW('Sanitation Data'!H29))),'Data Summary'!DE35="Yes"),100-OFFSET('Sanitation Data'!$H$4,0,10*ROW('Sanitation Data'!H29)),NA())</f>
        <v>#N/A</v>
      </c>
      <c r="AQ35" s="96" t="e">
        <f ca="true">+IF(AND(ISNUMBER(OFFSET('Sanitation Data'!$H$6,0,10*ROW('Sanitation Data'!H29))),'Data Summary'!DF35="Yes"),OFFSET('Sanitation Data'!$H$6,0,10*ROW('Sanitation Data'!H29)),NA())</f>
        <v>#N/A</v>
      </c>
      <c r="AR35" s="96" t="e">
        <f ca="true">+IF(AND(ISNUMBER(OFFSET('Sanitation Data'!$H$10,0,10*ROW('Sanitation Data'!H29))),'Data Summary'!DG35="Yes"),OFFSET('Sanitation Data'!$H$10,0,10*ROW('Sanitation Data'!H29)),NA())</f>
        <v>#N/A</v>
      </c>
      <c r="AS35" s="96" t="e">
        <f ca="true">+IF(AND(ISNUMBER(OFFSET('Sanitation Data'!$H$11,0,10*ROW('Sanitation Data'!H29))),'Data Summary'!DH35="Yes"),OFFSET('Sanitation Data'!$H$11,0,10*ROW('Sanitation Data'!H29)),NA())</f>
        <v>#N/A</v>
      </c>
      <c r="AT35" s="96" t="e">
        <f ca="true">+IF(AND(ISNUMBER(OFFSET('Sanitation Data'!$H$12,0,10*ROW('Sanitation Data'!H29))),'Data Summary'!DI35="Yes"),OFFSET('Sanitation Data'!$H$12,0,10*ROW('Sanitation Data'!H29)),NA())</f>
        <v>#N/A</v>
      </c>
      <c r="AU35" s="96" t="e">
        <f ca="true">+IF(AND(ISNUMBER(OFFSET('Sanitation Data'!$I$4,0,10*ROW('Sanitation Data'!I29))),'Data Summary'!DJ35="Yes"),100-OFFSET('Sanitation Data'!$I$4,0,10*ROW('Sanitation Data'!I29)),NA())</f>
        <v>#N/A</v>
      </c>
      <c r="AV35" s="96" t="e">
        <f ca="true">+IF(AND(ISNUMBER(OFFSET('Sanitation Data'!$I$6,0,10*ROW('Sanitation Data'!I29))),'Data Summary'!DK35="Yes"),OFFSET('Sanitation Data'!$I$6,0,10*ROW('Sanitation Data'!I29)),NA())</f>
        <v>#N/A</v>
      </c>
      <c r="AW35" s="96" t="e">
        <f ca="true">+IF(AND(ISNUMBER(OFFSET('Sanitation Data'!$I$10,0,10*ROW('Sanitation Data'!I29))),'Data Summary'!DL35="Yes"),OFFSET('Sanitation Data'!$I$10,0,10*ROW('Sanitation Data'!I29)),NA())</f>
        <v>#N/A</v>
      </c>
      <c r="AX35" s="96" t="e">
        <f ca="true">+IF(AND(ISNUMBER(OFFSET('Sanitation Data'!$I$11,0,10*ROW('Sanitation Data'!I29))),'Data Summary'!DM35="Yes"),OFFSET('Sanitation Data'!$I$11,0,10*ROW('Sanitation Data'!I29)),NA())</f>
        <v>#N/A</v>
      </c>
      <c r="AY35" s="96" t="e">
        <f ca="true">+IF(AND(ISNUMBER(OFFSET('Sanitation Data'!$I$12,0,10*ROW('Sanitation Data'!I29))),'Data Summary'!DN35="Yes"),OFFSET('Sanitation Data'!$I$12,0,10*ROW('Sanitation Data'!I29)),NA())</f>
        <v>#N/A</v>
      </c>
      <c r="AZ35" s="97" t="e">
        <f ca="true">+IF(AND(ISNUMBER(OFFSET('Hygiene Data'!$D$5,0,10*ROW('Hygiene Data'!D29))),'Data Summary'!DO35="Yes"),OFFSET('Hygiene Data'!$D$5,0,10*ROW('Hygiene Data'!D29)),NA())</f>
        <v>#N/A</v>
      </c>
      <c r="BA35" s="97" t="e">
        <f ca="true">+IF(AND(ISNUMBER(OFFSET('Hygiene Data'!$D$7,0,10*ROW('Hygiene Data'!D29))),'Data Summary'!DP35="Yes"),OFFSET('Hygiene Data'!$D$7,0,10*ROW('Hygiene Data'!D29)),NA())</f>
        <v>#N/A</v>
      </c>
      <c r="BB35" s="97" t="e">
        <f ca="true">+IF(AND(ISNUMBER(OFFSET('Hygiene Data'!$D$9,0,10*ROW('Hygiene Data'!D29))),'Data Summary'!DQ35="Yes"),OFFSET('Hygiene Data'!$D$9,0,10*ROW('Hygiene Data'!D29)),NA())</f>
        <v>#N/A</v>
      </c>
      <c r="BC35" s="97" t="e">
        <f ca="true">+IF(AND(ISNUMBER(OFFSET('Hygiene Data'!$E$5,0,10*ROW('Hygiene Data'!E29))),'Data Summary'!DR35="Yes"),OFFSET('Hygiene Data'!$E$5,0,10*ROW('Hygiene Data'!E29)),NA())</f>
        <v>#N/A</v>
      </c>
      <c r="BD35" s="97" t="e">
        <f ca="true">+IF(AND(ISNUMBER(OFFSET('Hygiene Data'!$E$7,0,10*ROW('Hygiene Data'!E29))),'Data Summary'!DS35="Yes"),OFFSET('Hygiene Data'!$E$7,0,10*ROW('Hygiene Data'!E29)),NA())</f>
        <v>#N/A</v>
      </c>
      <c r="BE35" s="97" t="e">
        <f ca="true">+IF(AND(ISNUMBER(OFFSET('Hygiene Data'!$E$9,0,10*ROW('Hygiene Data'!E29))),'Data Summary'!DT35="Yes"),OFFSET('Hygiene Data'!$E$9,0,10*ROW('Hygiene Data'!E29)),NA())</f>
        <v>#N/A</v>
      </c>
      <c r="BF35" s="97" t="e">
        <f ca="true">+IF(AND(ISNUMBER(OFFSET('Hygiene Data'!$F$5,0,10*ROW('Hygiene Data'!F29))),'Data Summary'!DU35="Yes"),OFFSET('Hygiene Data'!$F$5,0,10*ROW('Hygiene Data'!F29)),NA())</f>
        <v>#N/A</v>
      </c>
      <c r="BG35" s="97" t="e">
        <f ca="true">+IF(AND(ISNUMBER(OFFSET('Hygiene Data'!$F$7,0,10*ROW('Hygiene Data'!F29))),'Data Summary'!DV35="Yes"),OFFSET('Hygiene Data'!$F$7,0,10*ROW('Hygiene Data'!F29)),NA())</f>
        <v>#N/A</v>
      </c>
      <c r="BH35" s="97" t="e">
        <f ca="true">+IF(AND(ISNUMBER(OFFSET('Hygiene Data'!$F$9,0,10*ROW('Hygiene Data'!F29))),'Data Summary'!DW35="Yes"),OFFSET('Hygiene Data'!$F$9,0,10*ROW('Hygiene Data'!F29)),NA())</f>
        <v>#N/A</v>
      </c>
      <c r="BI35" s="97" t="e">
        <f ca="true">+IF(AND(ISNUMBER(OFFSET('Hygiene Data'!$G$5,0,10*ROW('Hygiene Data'!G29))),'Data Summary'!DX35="Yes"),OFFSET('Hygiene Data'!$G$5,0,10*ROW('Hygiene Data'!G29)),NA())</f>
        <v>#N/A</v>
      </c>
      <c r="BJ35" s="97" t="e">
        <f ca="true">+IF(AND(ISNUMBER(OFFSET('Hygiene Data'!$G$7,0,10*ROW('Hygiene Data'!G29))),'Data Summary'!DY35="Yes"),OFFSET('Hygiene Data'!$G$7,0,10*ROW('Hygiene Data'!G29)),NA())</f>
        <v>#N/A</v>
      </c>
      <c r="BK35" s="97" t="e">
        <f ca="true">+IF(AND(ISNUMBER(OFFSET('Hygiene Data'!$G$9,0,10*ROW('Hygiene Data'!G29))),'Data Summary'!DZ35="Yes"),OFFSET('Hygiene Data'!$G$9,0,10*ROW('Hygiene Data'!G29)),NA())</f>
        <v>#N/A</v>
      </c>
      <c r="BL35" s="97" t="e">
        <f ca="true">+IF(AND(ISNUMBER(OFFSET('Hygiene Data'!$H$5,0,10*ROW('Hygiene Data'!H29))),'Data Summary'!EA35="Yes"),OFFSET('Hygiene Data'!$H$5,0,10*ROW('Hygiene Data'!H29)),NA())</f>
        <v>#N/A</v>
      </c>
      <c r="BM35" s="97" t="e">
        <f ca="true">+IF(AND(ISNUMBER(OFFSET('Hygiene Data'!$H$7,0,10*ROW('Hygiene Data'!H29))),'Data Summary'!EB35="Yes"),OFFSET('Hygiene Data'!$H$7,0,10*ROW('Hygiene Data'!H29)),NA())</f>
        <v>#N/A</v>
      </c>
      <c r="BN35" s="97" t="e">
        <f ca="true">+IF(AND(ISNUMBER(OFFSET('Hygiene Data'!$H$9,0,10*ROW('Hygiene Data'!H29))),'Data Summary'!EC35="Yes"),OFFSET('Hygiene Data'!$H$9,0,10*ROW('Hygiene Data'!H29)),NA())</f>
        <v>#N/A</v>
      </c>
      <c r="BO35" s="97" t="e">
        <f ca="true">+IF(AND(ISNUMBER(OFFSET('Hygiene Data'!$I$5,0,10*ROW('Hygiene Data'!I29))),'Data Summary'!ED35="Yes"),OFFSET('Hygiene Data'!$I$5,0,10*ROW('Hygiene Data'!I29)),NA())</f>
        <v>#N/A</v>
      </c>
      <c r="BP35" s="97" t="e">
        <f ca="true">+IF(AND(ISNUMBER(OFFSET('Hygiene Data'!$I$7,0,10*ROW('Hygiene Data'!I29))),'Data Summary'!EE35="Yes"),OFFSET('Hygiene Data'!$I$7,0,10*ROW('Hygiene Data'!I29)),NA())</f>
        <v>#N/A</v>
      </c>
      <c r="BQ35" s="97" t="e">
        <f ca="true">+IF(AND(ISNUMBER(OFFSET('Hygiene Data'!$I$9,0,10*ROW('Hygiene Data'!I29))),'Data Summary'!EF35="Yes"),OFFSET('Hygiene Data'!$I$9,0,10*ROW('Hygiene Data'!I29)),NA())</f>
        <v>#N/A</v>
      </c>
    </row>
    <row xmlns:x14ac="http://schemas.microsoft.com/office/spreadsheetml/2009/9/ac" r="36" x14ac:dyDescent="0.2">
      <c r="A36" s="336" t="e">
        <f ca="true">+RIGHT('Data Summary'!A36,LEN('Data Summary'!A36)-9)</f>
        <v>#VALUE!</v>
      </c>
      <c r="B36" s="36" t="str">
        <f ca="true">+IF(ISTEXT('Data Summary'!B36),'Data Summary'!B36,"")</f>
        <v/>
      </c>
      <c r="C36" s="335" t="e">
        <f ca="true">+VALUE('Data Summary'!C36)</f>
        <v>#VALUE!</v>
      </c>
      <c r="D36" s="95" t="e">
        <f ca="true">+IF(AND(ISNUMBER(OFFSET('Water Data'!$D$4,0,10*ROW('Water Data'!D30))),'Data Summary'!BS36="Yes"),100-OFFSET('Water Data'!$D$4,0,10*ROW('Water Data'!D30)),NA())</f>
        <v>#N/A</v>
      </c>
      <c r="E36" s="95" t="e">
        <f ca="true">+IF(AND(ISNUMBER(OFFSET('Water Data'!$D$6,0,10*ROW('Water Data'!D30))),'Data Summary'!BT36="Yes"),OFFSET('Water Data'!$D$6,0,10*ROW('Water Data'!D30)),NA())</f>
        <v>#N/A</v>
      </c>
      <c r="F36" s="95" t="e">
        <f ca="true">+IF(AND(ISNUMBER(OFFSET('Water Data'!$D$9,0,10*ROW('Water Data'!D30))),'Data Summary'!BU36="Yes"),OFFSET('Water Data'!$D$9,0,10*ROW('Water Data'!D30)),NA())</f>
        <v>#N/A</v>
      </c>
      <c r="G36" s="95" t="e">
        <f ca="true">+IF(AND(ISNUMBER(OFFSET('Water Data'!$E$4,0,10*ROW('Water Data'!E30))),'Data Summary'!BV36="Yes"),100-OFFSET('Water Data'!$E$4,0,10*ROW('Water Data'!E30)),NA())</f>
        <v>#N/A</v>
      </c>
      <c r="H36" s="95" t="e">
        <f ca="true">+IF(AND(ISNUMBER(OFFSET('Water Data'!$E$6,0,10*ROW('Water Data'!E30))),'Data Summary'!BW36="Yes"),OFFSET('Water Data'!$E$6,0,10*ROW('Water Data'!E30)),NA())</f>
        <v>#N/A</v>
      </c>
      <c r="I36" s="95" t="e">
        <f ca="true">+IF(AND(ISNUMBER(OFFSET('Water Data'!$E$9,0,10*ROW('Water Data'!E30))),'Data Summary'!BX36="Yes"),OFFSET('Water Data'!$E$9,0,10*ROW('Water Data'!E30)),NA())</f>
        <v>#N/A</v>
      </c>
      <c r="J36" s="95" t="e">
        <f ca="true">+IF(AND(ISNUMBER(OFFSET('Water Data'!$F$4,0,10*ROW('Water Data'!F30))),'Data Summary'!BY36="Yes"),100-OFFSET('Water Data'!$F$4,0,10*ROW('Water Data'!F30)),NA())</f>
        <v>#N/A</v>
      </c>
      <c r="K36" s="95" t="e">
        <f ca="true">+IF(AND(ISNUMBER(OFFSET('Water Data'!$F$6,0,10*ROW('Water Data'!F30))),'Data Summary'!BZ36="Yes"),OFFSET('Water Data'!$F$6,0,10*ROW('Water Data'!F30)),NA())</f>
        <v>#N/A</v>
      </c>
      <c r="L36" s="95" t="e">
        <f ca="true">+IF(AND(ISNUMBER(OFFSET('Water Data'!$F$9,0,10*ROW('Water Data'!F30))),'Data Summary'!CA36="Yes"),OFFSET('Water Data'!$F$9,0,10*ROW('Water Data'!F30)),NA())</f>
        <v>#N/A</v>
      </c>
      <c r="M36" s="95" t="e">
        <f ca="true">+IF(AND(ISNUMBER(OFFSET('Water Data'!$G$4,0,10*ROW('Water Data'!G30))),'Data Summary'!CB36="Yes"),100-OFFSET('Water Data'!$G$4,0,10*ROW('Water Data'!G30)),NA())</f>
        <v>#N/A</v>
      </c>
      <c r="N36" s="95" t="e">
        <f ca="true">+IF(AND(ISNUMBER(OFFSET('Water Data'!$G$6,0,10*ROW('Water Data'!G30))),'Data Summary'!CC36="Yes"),OFFSET('Water Data'!$G$6,0,10*ROW('Water Data'!G30)),NA())</f>
        <v>#N/A</v>
      </c>
      <c r="O36" s="95" t="e">
        <f ca="true">+IF(AND(ISNUMBER(OFFSET('Water Data'!$G$9,0,10*ROW('Water Data'!G30))),'Data Summary'!CD36="Yes"),OFFSET('Water Data'!$G$9,0,10*ROW('Water Data'!G30)),NA())</f>
        <v>#N/A</v>
      </c>
      <c r="P36" s="95" t="e">
        <f ca="true">+IF(AND(ISNUMBER(OFFSET('Water Data'!$H$4,0,10*ROW('Water Data'!H30))),'Data Summary'!CE36="Yes"),100-OFFSET('Water Data'!$H$4,0,10*ROW('Water Data'!H30)),NA())</f>
        <v>#N/A</v>
      </c>
      <c r="Q36" s="95" t="e">
        <f ca="true">+IF(AND(ISNUMBER(OFFSET('Water Data'!$H$6,0,10*ROW('Water Data'!H30))),'Data Summary'!CF36="Yes"),OFFSET('Water Data'!$H$6,0,10*ROW('Water Data'!H30)),NA())</f>
        <v>#N/A</v>
      </c>
      <c r="R36" s="95" t="e">
        <f ca="true">+IF(AND(ISNUMBER(OFFSET('Water Data'!$H$9,0,10*ROW('Water Data'!H30))),'Data Summary'!CG36="Yes"),OFFSET('Water Data'!$H$9,0,10*ROW('Water Data'!H30)),NA())</f>
        <v>#N/A</v>
      </c>
      <c r="S36" s="95" t="e">
        <f ca="true">+IF(AND(ISNUMBER(OFFSET('Water Data'!$I$4,0,10*ROW('Water Data'!I30))),'Data Summary'!CH36="Yes"),100-OFFSET('Water Data'!$I$4,0,10*ROW('Water Data'!I30)),NA())</f>
        <v>#N/A</v>
      </c>
      <c r="T36" s="95" t="e">
        <f ca="true">+IF(AND(ISNUMBER(OFFSET('Water Data'!$I$6,0,10*ROW('Water Data'!I30))),'Data Summary'!CI36="Yes"),OFFSET('Water Data'!$I$6,0,10*ROW('Water Data'!I30)),NA())</f>
        <v>#N/A</v>
      </c>
      <c r="U36" s="95" t="e">
        <f ca="true">+IF(AND(ISNUMBER(OFFSET('Water Data'!$I$9,0,10*ROW('Water Data'!I30))),'Data Summary'!CJ36="Yes"),OFFSET('Water Data'!$I$9,0,10*ROW('Water Data'!I30)),NA())</f>
        <v>#N/A</v>
      </c>
      <c r="V36" s="96" t="e">
        <f ca="true">+IF(AND(ISNUMBER(OFFSET('Sanitation Data'!$D$4,0,10*ROW('Sanitation Data'!D30))),'Data Summary'!CK36="Yes"),100-OFFSET('Sanitation Data'!$D$4,0,10*ROW('Sanitation Data'!D30)),NA())</f>
        <v>#N/A</v>
      </c>
      <c r="W36" s="96" t="e">
        <f ca="true">+IF(AND(ISNUMBER(OFFSET('Sanitation Data'!$D$6,0,10*ROW('Sanitation Data'!D30))),'Data Summary'!CL36="Yes"),OFFSET('Sanitation Data'!$D$6,0,10*ROW('Sanitation Data'!D30)),NA())</f>
        <v>#N/A</v>
      </c>
      <c r="X36" s="96" t="e">
        <f ca="true">+IF(AND(ISNUMBER(OFFSET('Sanitation Data'!$D$10,0,10*ROW('Sanitation Data'!D30))),'Data Summary'!CM36="Yes"),OFFSET('Sanitation Data'!$D$10,0,10*ROW('Sanitation Data'!D30)),NA())</f>
        <v>#N/A</v>
      </c>
      <c r="Y36" s="96" t="e">
        <f ca="true">+IF(AND(ISNUMBER(OFFSET('Sanitation Data'!$D$11,0,10*ROW('Sanitation Data'!D30))),'Data Summary'!CN36="Yes"),OFFSET('Sanitation Data'!$D$11,0,10*ROW('Sanitation Data'!D30)),NA())</f>
        <v>#N/A</v>
      </c>
      <c r="Z36" s="96" t="e">
        <f ca="true">+IF(AND(ISNUMBER(OFFSET('Sanitation Data'!$D$12,0,10*ROW('Sanitation Data'!D30))),'Data Summary'!CO36="Yes"),OFFSET('Sanitation Data'!$D$12,0,10*ROW('Sanitation Data'!D30)),NA())</f>
        <v>#N/A</v>
      </c>
      <c r="AA36" s="96" t="e">
        <f ca="true">+IF(AND(ISNUMBER(OFFSET('Sanitation Data'!$E$4,0,10*ROW('Sanitation Data'!E30))),'Data Summary'!CP36="Yes"),100-OFFSET('Sanitation Data'!$E$4,0,10*ROW('Sanitation Data'!E30)),NA())</f>
        <v>#N/A</v>
      </c>
      <c r="AB36" s="96" t="e">
        <f ca="true">+IF(AND(ISNUMBER(OFFSET('Sanitation Data'!$E$6,0,10*ROW('Sanitation Data'!E30))),'Data Summary'!CQ36="Yes"),OFFSET('Sanitation Data'!$E$6,0,10*ROW('Sanitation Data'!E30)),NA())</f>
        <v>#N/A</v>
      </c>
      <c r="AC36" s="96" t="e">
        <f ca="true">+IF(AND(ISNUMBER(OFFSET('Sanitation Data'!$E$10,0,10*ROW('Sanitation Data'!E30))),'Data Summary'!CR36="Yes"),OFFSET('Sanitation Data'!$E$10,0,10*ROW('Sanitation Data'!E30)),NA())</f>
        <v>#N/A</v>
      </c>
      <c r="AD36" s="96" t="e">
        <f ca="true">+IF(AND(ISNUMBER(OFFSET('Sanitation Data'!$E$11,0,10*ROW('Sanitation Data'!E30))),'Data Summary'!CS36="Yes"),OFFSET('Sanitation Data'!$E$11,0,10*ROW('Sanitation Data'!E30)),NA())</f>
        <v>#N/A</v>
      </c>
      <c r="AE36" s="96" t="e">
        <f ca="true">+IF(AND(ISNUMBER(OFFSET('Sanitation Data'!$E$12,0,10*ROW('Sanitation Data'!E30))),'Data Summary'!CT36="Yes"),OFFSET('Sanitation Data'!$E$12,0,10*ROW('Sanitation Data'!E30)),NA())</f>
        <v>#N/A</v>
      </c>
      <c r="AF36" s="96" t="e">
        <f ca="true">+IF(AND(ISNUMBER(OFFSET('Sanitation Data'!$F$4,0,10*ROW('Sanitation Data'!F30))),'Data Summary'!CU36="Yes"),100-OFFSET('Sanitation Data'!$F$4,0,10*ROW('Sanitation Data'!F30)),NA())</f>
        <v>#N/A</v>
      </c>
      <c r="AG36" s="96" t="e">
        <f ca="true">+IF(AND(ISNUMBER(OFFSET('Sanitation Data'!$F$6,0,10*ROW('Sanitation Data'!F30))),'Data Summary'!CV36="Yes"),OFFSET('Sanitation Data'!$F$6,0,10*ROW('Sanitation Data'!F30)),NA())</f>
        <v>#N/A</v>
      </c>
      <c r="AH36" s="96" t="e">
        <f ca="true">+IF(AND(ISNUMBER(OFFSET('Sanitation Data'!$F$10,0,10*ROW('Sanitation Data'!F30))),'Data Summary'!CW36="Yes"),OFFSET('Sanitation Data'!$F$10,0,10*ROW('Sanitation Data'!F30)),NA())</f>
        <v>#N/A</v>
      </c>
      <c r="AI36" s="96" t="e">
        <f ca="true">+IF(AND(ISNUMBER(OFFSET('Sanitation Data'!$F$11,0,10*ROW('Sanitation Data'!F30))),'Data Summary'!CX36="Yes"),OFFSET('Sanitation Data'!$F$11,0,10*ROW('Sanitation Data'!F30)),NA())</f>
        <v>#N/A</v>
      </c>
      <c r="AJ36" s="96" t="e">
        <f ca="true">+IF(AND(ISNUMBER(OFFSET('Sanitation Data'!$F$12,0,10*ROW('Sanitation Data'!F30))),'Data Summary'!CY36="Yes"),OFFSET('Sanitation Data'!$F$12,0,10*ROW('Sanitation Data'!F30)),NA())</f>
        <v>#N/A</v>
      </c>
      <c r="AK36" s="96" t="e">
        <f ca="true">+IF(AND(ISNUMBER(OFFSET('Sanitation Data'!$G$4,0,10*ROW('Sanitation Data'!G30))),'Data Summary'!CZ36="Yes"),100-OFFSET('Sanitation Data'!$G$4,0,10*ROW('Sanitation Data'!G30)),NA())</f>
        <v>#N/A</v>
      </c>
      <c r="AL36" s="96" t="e">
        <f ca="true">+IF(AND(ISNUMBER(OFFSET('Sanitation Data'!$G$6,0,10*ROW('Sanitation Data'!G30))),'Data Summary'!DA36="Yes"),OFFSET('Sanitation Data'!$G$6,0,10*ROW('Sanitation Data'!G30)),NA())</f>
        <v>#N/A</v>
      </c>
      <c r="AM36" s="96" t="e">
        <f ca="true">+IF(AND(ISNUMBER(OFFSET('Sanitation Data'!$G$10,0,10*ROW('Sanitation Data'!G30))),'Data Summary'!DB36="Yes"),OFFSET('Sanitation Data'!$G$10,0,10*ROW('Sanitation Data'!G30)),NA())</f>
        <v>#N/A</v>
      </c>
      <c r="AN36" s="96" t="e">
        <f ca="true">+IF(AND(ISNUMBER(OFFSET('Sanitation Data'!$G$11,0,10*ROW('Sanitation Data'!G30))),'Data Summary'!DC36="Yes"),OFFSET('Sanitation Data'!$G$11,0,10*ROW('Sanitation Data'!G30)),NA())</f>
        <v>#N/A</v>
      </c>
      <c r="AO36" s="96" t="e">
        <f ca="true">+IF(AND(ISNUMBER(OFFSET('Sanitation Data'!$G$12,0,10*ROW('Sanitation Data'!G30))),'Data Summary'!DD36="Yes"),OFFSET('Sanitation Data'!$G$12,0,10*ROW('Sanitation Data'!G30)),NA())</f>
        <v>#N/A</v>
      </c>
      <c r="AP36" s="96" t="e">
        <f ca="true">+IF(AND(ISNUMBER(OFFSET('Sanitation Data'!$H$4,0,10*ROW('Sanitation Data'!H30))),'Data Summary'!DE36="Yes"),100-OFFSET('Sanitation Data'!$H$4,0,10*ROW('Sanitation Data'!H30)),NA())</f>
        <v>#N/A</v>
      </c>
      <c r="AQ36" s="96" t="e">
        <f ca="true">+IF(AND(ISNUMBER(OFFSET('Sanitation Data'!$H$6,0,10*ROW('Sanitation Data'!H30))),'Data Summary'!DF36="Yes"),OFFSET('Sanitation Data'!$H$6,0,10*ROW('Sanitation Data'!H30)),NA())</f>
        <v>#N/A</v>
      </c>
      <c r="AR36" s="96" t="e">
        <f ca="true">+IF(AND(ISNUMBER(OFFSET('Sanitation Data'!$H$10,0,10*ROW('Sanitation Data'!H30))),'Data Summary'!DG36="Yes"),OFFSET('Sanitation Data'!$H$10,0,10*ROW('Sanitation Data'!H30)),NA())</f>
        <v>#N/A</v>
      </c>
      <c r="AS36" s="96" t="e">
        <f ca="true">+IF(AND(ISNUMBER(OFFSET('Sanitation Data'!$H$11,0,10*ROW('Sanitation Data'!H30))),'Data Summary'!DH36="Yes"),OFFSET('Sanitation Data'!$H$11,0,10*ROW('Sanitation Data'!H30)),NA())</f>
        <v>#N/A</v>
      </c>
      <c r="AT36" s="96" t="e">
        <f ca="true">+IF(AND(ISNUMBER(OFFSET('Sanitation Data'!$H$12,0,10*ROW('Sanitation Data'!H30))),'Data Summary'!DI36="Yes"),OFFSET('Sanitation Data'!$H$12,0,10*ROW('Sanitation Data'!H30)),NA())</f>
        <v>#N/A</v>
      </c>
      <c r="AU36" s="96" t="e">
        <f ca="true">+IF(AND(ISNUMBER(OFFSET('Sanitation Data'!$I$4,0,10*ROW('Sanitation Data'!I30))),'Data Summary'!DJ36="Yes"),100-OFFSET('Sanitation Data'!$I$4,0,10*ROW('Sanitation Data'!I30)),NA())</f>
        <v>#N/A</v>
      </c>
      <c r="AV36" s="96" t="e">
        <f ca="true">+IF(AND(ISNUMBER(OFFSET('Sanitation Data'!$I$6,0,10*ROW('Sanitation Data'!I30))),'Data Summary'!DK36="Yes"),OFFSET('Sanitation Data'!$I$6,0,10*ROW('Sanitation Data'!I30)),NA())</f>
        <v>#N/A</v>
      </c>
      <c r="AW36" s="96" t="e">
        <f ca="true">+IF(AND(ISNUMBER(OFFSET('Sanitation Data'!$I$10,0,10*ROW('Sanitation Data'!I30))),'Data Summary'!DL36="Yes"),OFFSET('Sanitation Data'!$I$10,0,10*ROW('Sanitation Data'!I30)),NA())</f>
        <v>#N/A</v>
      </c>
      <c r="AX36" s="96" t="e">
        <f ca="true">+IF(AND(ISNUMBER(OFFSET('Sanitation Data'!$I$11,0,10*ROW('Sanitation Data'!I30))),'Data Summary'!DM36="Yes"),OFFSET('Sanitation Data'!$I$11,0,10*ROW('Sanitation Data'!I30)),NA())</f>
        <v>#N/A</v>
      </c>
      <c r="AY36" s="96" t="e">
        <f ca="true">+IF(AND(ISNUMBER(OFFSET('Sanitation Data'!$I$12,0,10*ROW('Sanitation Data'!I30))),'Data Summary'!DN36="Yes"),OFFSET('Sanitation Data'!$I$12,0,10*ROW('Sanitation Data'!I30)),NA())</f>
        <v>#N/A</v>
      </c>
      <c r="AZ36" s="97" t="e">
        <f ca="true">+IF(AND(ISNUMBER(OFFSET('Hygiene Data'!$D$5,0,10*ROW('Hygiene Data'!D30))),'Data Summary'!DO36="Yes"),OFFSET('Hygiene Data'!$D$5,0,10*ROW('Hygiene Data'!D30)),NA())</f>
        <v>#N/A</v>
      </c>
      <c r="BA36" s="97" t="e">
        <f ca="true">+IF(AND(ISNUMBER(OFFSET('Hygiene Data'!$D$7,0,10*ROW('Hygiene Data'!D30))),'Data Summary'!DP36="Yes"),OFFSET('Hygiene Data'!$D$7,0,10*ROW('Hygiene Data'!D30)),NA())</f>
        <v>#N/A</v>
      </c>
      <c r="BB36" s="97" t="e">
        <f ca="true">+IF(AND(ISNUMBER(OFFSET('Hygiene Data'!$D$9,0,10*ROW('Hygiene Data'!D30))),'Data Summary'!DQ36="Yes"),OFFSET('Hygiene Data'!$D$9,0,10*ROW('Hygiene Data'!D30)),NA())</f>
        <v>#N/A</v>
      </c>
      <c r="BC36" s="97" t="e">
        <f ca="true">+IF(AND(ISNUMBER(OFFSET('Hygiene Data'!$E$5,0,10*ROW('Hygiene Data'!E30))),'Data Summary'!DR36="Yes"),OFFSET('Hygiene Data'!$E$5,0,10*ROW('Hygiene Data'!E30)),NA())</f>
        <v>#N/A</v>
      </c>
      <c r="BD36" s="97" t="e">
        <f ca="true">+IF(AND(ISNUMBER(OFFSET('Hygiene Data'!$E$7,0,10*ROW('Hygiene Data'!E30))),'Data Summary'!DS36="Yes"),OFFSET('Hygiene Data'!$E$7,0,10*ROW('Hygiene Data'!E30)),NA())</f>
        <v>#N/A</v>
      </c>
      <c r="BE36" s="97" t="e">
        <f ca="true">+IF(AND(ISNUMBER(OFFSET('Hygiene Data'!$E$9,0,10*ROW('Hygiene Data'!E30))),'Data Summary'!DT36="Yes"),OFFSET('Hygiene Data'!$E$9,0,10*ROW('Hygiene Data'!E30)),NA())</f>
        <v>#N/A</v>
      </c>
      <c r="BF36" s="97" t="e">
        <f ca="true">+IF(AND(ISNUMBER(OFFSET('Hygiene Data'!$F$5,0,10*ROW('Hygiene Data'!F30))),'Data Summary'!DU36="Yes"),OFFSET('Hygiene Data'!$F$5,0,10*ROW('Hygiene Data'!F30)),NA())</f>
        <v>#N/A</v>
      </c>
      <c r="BG36" s="97" t="e">
        <f ca="true">+IF(AND(ISNUMBER(OFFSET('Hygiene Data'!$F$7,0,10*ROW('Hygiene Data'!F30))),'Data Summary'!DV36="Yes"),OFFSET('Hygiene Data'!$F$7,0,10*ROW('Hygiene Data'!F30)),NA())</f>
        <v>#N/A</v>
      </c>
      <c r="BH36" s="97" t="e">
        <f ca="true">+IF(AND(ISNUMBER(OFFSET('Hygiene Data'!$F$9,0,10*ROW('Hygiene Data'!F30))),'Data Summary'!DW36="Yes"),OFFSET('Hygiene Data'!$F$9,0,10*ROW('Hygiene Data'!F30)),NA())</f>
        <v>#N/A</v>
      </c>
      <c r="BI36" s="97" t="e">
        <f ca="true">+IF(AND(ISNUMBER(OFFSET('Hygiene Data'!$G$5,0,10*ROW('Hygiene Data'!G30))),'Data Summary'!DX36="Yes"),OFFSET('Hygiene Data'!$G$5,0,10*ROW('Hygiene Data'!G30)),NA())</f>
        <v>#N/A</v>
      </c>
      <c r="BJ36" s="97" t="e">
        <f ca="true">+IF(AND(ISNUMBER(OFFSET('Hygiene Data'!$G$7,0,10*ROW('Hygiene Data'!G30))),'Data Summary'!DY36="Yes"),OFFSET('Hygiene Data'!$G$7,0,10*ROW('Hygiene Data'!G30)),NA())</f>
        <v>#N/A</v>
      </c>
      <c r="BK36" s="97" t="e">
        <f ca="true">+IF(AND(ISNUMBER(OFFSET('Hygiene Data'!$G$9,0,10*ROW('Hygiene Data'!G30))),'Data Summary'!DZ36="Yes"),OFFSET('Hygiene Data'!$G$9,0,10*ROW('Hygiene Data'!G30)),NA())</f>
        <v>#N/A</v>
      </c>
      <c r="BL36" s="97" t="e">
        <f ca="true">+IF(AND(ISNUMBER(OFFSET('Hygiene Data'!$H$5,0,10*ROW('Hygiene Data'!H30))),'Data Summary'!EA36="Yes"),OFFSET('Hygiene Data'!$H$5,0,10*ROW('Hygiene Data'!H30)),NA())</f>
        <v>#N/A</v>
      </c>
      <c r="BM36" s="97" t="e">
        <f ca="true">+IF(AND(ISNUMBER(OFFSET('Hygiene Data'!$H$7,0,10*ROW('Hygiene Data'!H30))),'Data Summary'!EB36="Yes"),OFFSET('Hygiene Data'!$H$7,0,10*ROW('Hygiene Data'!H30)),NA())</f>
        <v>#N/A</v>
      </c>
      <c r="BN36" s="97" t="e">
        <f ca="true">+IF(AND(ISNUMBER(OFFSET('Hygiene Data'!$H$9,0,10*ROW('Hygiene Data'!H30))),'Data Summary'!EC36="Yes"),OFFSET('Hygiene Data'!$H$9,0,10*ROW('Hygiene Data'!H30)),NA())</f>
        <v>#N/A</v>
      </c>
      <c r="BO36" s="97" t="e">
        <f ca="true">+IF(AND(ISNUMBER(OFFSET('Hygiene Data'!$I$5,0,10*ROW('Hygiene Data'!I30))),'Data Summary'!ED36="Yes"),OFFSET('Hygiene Data'!$I$5,0,10*ROW('Hygiene Data'!I30)),NA())</f>
        <v>#N/A</v>
      </c>
      <c r="BP36" s="97" t="e">
        <f ca="true">+IF(AND(ISNUMBER(OFFSET('Hygiene Data'!$I$7,0,10*ROW('Hygiene Data'!I30))),'Data Summary'!EE36="Yes"),OFFSET('Hygiene Data'!$I$7,0,10*ROW('Hygiene Data'!I30)),NA())</f>
        <v>#N/A</v>
      </c>
      <c r="BQ36" s="97" t="e">
        <f ca="true">+IF(AND(ISNUMBER(OFFSET('Hygiene Data'!$I$9,0,10*ROW('Hygiene Data'!I30))),'Data Summary'!EF36="Yes"),OFFSET('Hygiene Data'!$I$9,0,10*ROW('Hygiene Data'!I30)),NA())</f>
        <v>#N/A</v>
      </c>
    </row>
    <row xmlns:x14ac="http://schemas.microsoft.com/office/spreadsheetml/2009/9/ac" r="37" x14ac:dyDescent="0.2">
      <c r="A37" s="336" t="e">
        <f ca="true">+RIGHT('Data Summary'!A37,LEN('Data Summary'!A37)-9)</f>
        <v>#VALUE!</v>
      </c>
      <c r="B37" s="36" t="str">
        <f ca="true">+IF(ISTEXT('Data Summary'!B37),'Data Summary'!B37,"")</f>
        <v/>
      </c>
      <c r="C37" s="335" t="e">
        <f ca="true">+VALUE('Data Summary'!C37)</f>
        <v>#VALUE!</v>
      </c>
      <c r="D37" s="95" t="e">
        <f ca="true">+IF(AND(ISNUMBER(OFFSET('Water Data'!$D$4,0,10*ROW('Water Data'!D31))),'Data Summary'!BS37="Yes"),100-OFFSET('Water Data'!$D$4,0,10*ROW('Water Data'!D31)),NA())</f>
        <v>#N/A</v>
      </c>
      <c r="E37" s="95" t="e">
        <f ca="true">+IF(AND(ISNUMBER(OFFSET('Water Data'!$D$6,0,10*ROW('Water Data'!D31))),'Data Summary'!BT37="Yes"),OFFSET('Water Data'!$D$6,0,10*ROW('Water Data'!D31)),NA())</f>
        <v>#N/A</v>
      </c>
      <c r="F37" s="95" t="e">
        <f ca="true">+IF(AND(ISNUMBER(OFFSET('Water Data'!$D$9,0,10*ROW('Water Data'!D31))),'Data Summary'!BU37="Yes"),OFFSET('Water Data'!$D$9,0,10*ROW('Water Data'!D31)),NA())</f>
        <v>#N/A</v>
      </c>
      <c r="G37" s="95" t="e">
        <f ca="true">+IF(AND(ISNUMBER(OFFSET('Water Data'!$E$4,0,10*ROW('Water Data'!E31))),'Data Summary'!BV37="Yes"),100-OFFSET('Water Data'!$E$4,0,10*ROW('Water Data'!E31)),NA())</f>
        <v>#N/A</v>
      </c>
      <c r="H37" s="95" t="e">
        <f ca="true">+IF(AND(ISNUMBER(OFFSET('Water Data'!$E$6,0,10*ROW('Water Data'!E31))),'Data Summary'!BW37="Yes"),OFFSET('Water Data'!$E$6,0,10*ROW('Water Data'!E31)),NA())</f>
        <v>#N/A</v>
      </c>
      <c r="I37" s="95" t="e">
        <f ca="true">+IF(AND(ISNUMBER(OFFSET('Water Data'!$E$9,0,10*ROW('Water Data'!E31))),'Data Summary'!BX37="Yes"),OFFSET('Water Data'!$E$9,0,10*ROW('Water Data'!E31)),NA())</f>
        <v>#N/A</v>
      </c>
      <c r="J37" s="95" t="e">
        <f ca="true">+IF(AND(ISNUMBER(OFFSET('Water Data'!$F$4,0,10*ROW('Water Data'!F31))),'Data Summary'!BY37="Yes"),100-OFFSET('Water Data'!$F$4,0,10*ROW('Water Data'!F31)),NA())</f>
        <v>#N/A</v>
      </c>
      <c r="K37" s="95" t="e">
        <f ca="true">+IF(AND(ISNUMBER(OFFSET('Water Data'!$F$6,0,10*ROW('Water Data'!F31))),'Data Summary'!BZ37="Yes"),OFFSET('Water Data'!$F$6,0,10*ROW('Water Data'!F31)),NA())</f>
        <v>#N/A</v>
      </c>
      <c r="L37" s="95" t="e">
        <f ca="true">+IF(AND(ISNUMBER(OFFSET('Water Data'!$F$9,0,10*ROW('Water Data'!F31))),'Data Summary'!CA37="Yes"),OFFSET('Water Data'!$F$9,0,10*ROW('Water Data'!F31)),NA())</f>
        <v>#N/A</v>
      </c>
      <c r="M37" s="95" t="e">
        <f ca="true">+IF(AND(ISNUMBER(OFFSET('Water Data'!$G$4,0,10*ROW('Water Data'!G31))),'Data Summary'!CB37="Yes"),100-OFFSET('Water Data'!$G$4,0,10*ROW('Water Data'!G31)),NA())</f>
        <v>#N/A</v>
      </c>
      <c r="N37" s="95" t="e">
        <f ca="true">+IF(AND(ISNUMBER(OFFSET('Water Data'!$G$6,0,10*ROW('Water Data'!G31))),'Data Summary'!CC37="Yes"),OFFSET('Water Data'!$G$6,0,10*ROW('Water Data'!G31)),NA())</f>
        <v>#N/A</v>
      </c>
      <c r="O37" s="95" t="e">
        <f ca="true">+IF(AND(ISNUMBER(OFFSET('Water Data'!$G$9,0,10*ROW('Water Data'!G31))),'Data Summary'!CD37="Yes"),OFFSET('Water Data'!$G$9,0,10*ROW('Water Data'!G31)),NA())</f>
        <v>#N/A</v>
      </c>
      <c r="P37" s="95" t="e">
        <f ca="true">+IF(AND(ISNUMBER(OFFSET('Water Data'!$H$4,0,10*ROW('Water Data'!H31))),'Data Summary'!CE37="Yes"),100-OFFSET('Water Data'!$H$4,0,10*ROW('Water Data'!H31)),NA())</f>
        <v>#N/A</v>
      </c>
      <c r="Q37" s="95" t="e">
        <f ca="true">+IF(AND(ISNUMBER(OFFSET('Water Data'!$H$6,0,10*ROW('Water Data'!H31))),'Data Summary'!CF37="Yes"),OFFSET('Water Data'!$H$6,0,10*ROW('Water Data'!H31)),NA())</f>
        <v>#N/A</v>
      </c>
      <c r="R37" s="95" t="e">
        <f ca="true">+IF(AND(ISNUMBER(OFFSET('Water Data'!$H$9,0,10*ROW('Water Data'!H31))),'Data Summary'!CG37="Yes"),OFFSET('Water Data'!$H$9,0,10*ROW('Water Data'!H31)),NA())</f>
        <v>#N/A</v>
      </c>
      <c r="S37" s="95" t="e">
        <f ca="true">+IF(AND(ISNUMBER(OFFSET('Water Data'!$I$4,0,10*ROW('Water Data'!I31))),'Data Summary'!CH37="Yes"),100-OFFSET('Water Data'!$I$4,0,10*ROW('Water Data'!I31)),NA())</f>
        <v>#N/A</v>
      </c>
      <c r="T37" s="95" t="e">
        <f ca="true">+IF(AND(ISNUMBER(OFFSET('Water Data'!$I$6,0,10*ROW('Water Data'!I31))),'Data Summary'!CI37="Yes"),OFFSET('Water Data'!$I$6,0,10*ROW('Water Data'!I31)),NA())</f>
        <v>#N/A</v>
      </c>
      <c r="U37" s="95" t="e">
        <f ca="true">+IF(AND(ISNUMBER(OFFSET('Water Data'!$I$9,0,10*ROW('Water Data'!I31))),'Data Summary'!CJ37="Yes"),OFFSET('Water Data'!$I$9,0,10*ROW('Water Data'!I31)),NA())</f>
        <v>#N/A</v>
      </c>
      <c r="V37" s="96" t="e">
        <f ca="true">+IF(AND(ISNUMBER(OFFSET('Sanitation Data'!$D$4,0,10*ROW('Sanitation Data'!D31))),'Data Summary'!CK37="Yes"),100-OFFSET('Sanitation Data'!$D$4,0,10*ROW('Sanitation Data'!D31)),NA())</f>
        <v>#N/A</v>
      </c>
      <c r="W37" s="96" t="e">
        <f ca="true">+IF(AND(ISNUMBER(OFFSET('Sanitation Data'!$D$6,0,10*ROW('Sanitation Data'!D31))),'Data Summary'!CL37="Yes"),OFFSET('Sanitation Data'!$D$6,0,10*ROW('Sanitation Data'!D31)),NA())</f>
        <v>#N/A</v>
      </c>
      <c r="X37" s="96" t="e">
        <f ca="true">+IF(AND(ISNUMBER(OFFSET('Sanitation Data'!$D$10,0,10*ROW('Sanitation Data'!D31))),'Data Summary'!CM37="Yes"),OFFSET('Sanitation Data'!$D$10,0,10*ROW('Sanitation Data'!D31)),NA())</f>
        <v>#N/A</v>
      </c>
      <c r="Y37" s="96" t="e">
        <f ca="true">+IF(AND(ISNUMBER(OFFSET('Sanitation Data'!$D$11,0,10*ROW('Sanitation Data'!D31))),'Data Summary'!CN37="Yes"),OFFSET('Sanitation Data'!$D$11,0,10*ROW('Sanitation Data'!D31)),NA())</f>
        <v>#N/A</v>
      </c>
      <c r="Z37" s="96" t="e">
        <f ca="true">+IF(AND(ISNUMBER(OFFSET('Sanitation Data'!$D$12,0,10*ROW('Sanitation Data'!D31))),'Data Summary'!CO37="Yes"),OFFSET('Sanitation Data'!$D$12,0,10*ROW('Sanitation Data'!D31)),NA())</f>
        <v>#N/A</v>
      </c>
      <c r="AA37" s="96" t="e">
        <f ca="true">+IF(AND(ISNUMBER(OFFSET('Sanitation Data'!$E$4,0,10*ROW('Sanitation Data'!E31))),'Data Summary'!CP37="Yes"),100-OFFSET('Sanitation Data'!$E$4,0,10*ROW('Sanitation Data'!E31)),NA())</f>
        <v>#N/A</v>
      </c>
      <c r="AB37" s="96" t="e">
        <f ca="true">+IF(AND(ISNUMBER(OFFSET('Sanitation Data'!$E$6,0,10*ROW('Sanitation Data'!E31))),'Data Summary'!CQ37="Yes"),OFFSET('Sanitation Data'!$E$6,0,10*ROW('Sanitation Data'!E31)),NA())</f>
        <v>#N/A</v>
      </c>
      <c r="AC37" s="96" t="e">
        <f ca="true">+IF(AND(ISNUMBER(OFFSET('Sanitation Data'!$E$10,0,10*ROW('Sanitation Data'!E31))),'Data Summary'!CR37="Yes"),OFFSET('Sanitation Data'!$E$10,0,10*ROW('Sanitation Data'!E31)),NA())</f>
        <v>#N/A</v>
      </c>
      <c r="AD37" s="96" t="e">
        <f ca="true">+IF(AND(ISNUMBER(OFFSET('Sanitation Data'!$E$11,0,10*ROW('Sanitation Data'!E31))),'Data Summary'!CS37="Yes"),OFFSET('Sanitation Data'!$E$11,0,10*ROW('Sanitation Data'!E31)),NA())</f>
        <v>#N/A</v>
      </c>
      <c r="AE37" s="96" t="e">
        <f ca="true">+IF(AND(ISNUMBER(OFFSET('Sanitation Data'!$E$12,0,10*ROW('Sanitation Data'!E31))),'Data Summary'!CT37="Yes"),OFFSET('Sanitation Data'!$E$12,0,10*ROW('Sanitation Data'!E31)),NA())</f>
        <v>#N/A</v>
      </c>
      <c r="AF37" s="96" t="e">
        <f ca="true">+IF(AND(ISNUMBER(OFFSET('Sanitation Data'!$F$4,0,10*ROW('Sanitation Data'!F31))),'Data Summary'!CU37="Yes"),100-OFFSET('Sanitation Data'!$F$4,0,10*ROW('Sanitation Data'!F31)),NA())</f>
        <v>#N/A</v>
      </c>
      <c r="AG37" s="96" t="e">
        <f ca="true">+IF(AND(ISNUMBER(OFFSET('Sanitation Data'!$F$6,0,10*ROW('Sanitation Data'!F31))),'Data Summary'!CV37="Yes"),OFFSET('Sanitation Data'!$F$6,0,10*ROW('Sanitation Data'!F31)),NA())</f>
        <v>#N/A</v>
      </c>
      <c r="AH37" s="96" t="e">
        <f ca="true">+IF(AND(ISNUMBER(OFFSET('Sanitation Data'!$F$10,0,10*ROW('Sanitation Data'!F31))),'Data Summary'!CW37="Yes"),OFFSET('Sanitation Data'!$F$10,0,10*ROW('Sanitation Data'!F31)),NA())</f>
        <v>#N/A</v>
      </c>
      <c r="AI37" s="96" t="e">
        <f ca="true">+IF(AND(ISNUMBER(OFFSET('Sanitation Data'!$F$11,0,10*ROW('Sanitation Data'!F31))),'Data Summary'!CX37="Yes"),OFFSET('Sanitation Data'!$F$11,0,10*ROW('Sanitation Data'!F31)),NA())</f>
        <v>#N/A</v>
      </c>
      <c r="AJ37" s="96" t="e">
        <f ca="true">+IF(AND(ISNUMBER(OFFSET('Sanitation Data'!$F$12,0,10*ROW('Sanitation Data'!F31))),'Data Summary'!CY37="Yes"),OFFSET('Sanitation Data'!$F$12,0,10*ROW('Sanitation Data'!F31)),NA())</f>
        <v>#N/A</v>
      </c>
      <c r="AK37" s="96" t="e">
        <f ca="true">+IF(AND(ISNUMBER(OFFSET('Sanitation Data'!$G$4,0,10*ROW('Sanitation Data'!G31))),'Data Summary'!CZ37="Yes"),100-OFFSET('Sanitation Data'!$G$4,0,10*ROW('Sanitation Data'!G31)),NA())</f>
        <v>#N/A</v>
      </c>
      <c r="AL37" s="96" t="e">
        <f ca="true">+IF(AND(ISNUMBER(OFFSET('Sanitation Data'!$G$6,0,10*ROW('Sanitation Data'!G31))),'Data Summary'!DA37="Yes"),OFFSET('Sanitation Data'!$G$6,0,10*ROW('Sanitation Data'!G31)),NA())</f>
        <v>#N/A</v>
      </c>
      <c r="AM37" s="96" t="e">
        <f ca="true">+IF(AND(ISNUMBER(OFFSET('Sanitation Data'!$G$10,0,10*ROW('Sanitation Data'!G31))),'Data Summary'!DB37="Yes"),OFFSET('Sanitation Data'!$G$10,0,10*ROW('Sanitation Data'!G31)),NA())</f>
        <v>#N/A</v>
      </c>
      <c r="AN37" s="96" t="e">
        <f ca="true">+IF(AND(ISNUMBER(OFFSET('Sanitation Data'!$G$11,0,10*ROW('Sanitation Data'!G31))),'Data Summary'!DC37="Yes"),OFFSET('Sanitation Data'!$G$11,0,10*ROW('Sanitation Data'!G31)),NA())</f>
        <v>#N/A</v>
      </c>
      <c r="AO37" s="96" t="e">
        <f ca="true">+IF(AND(ISNUMBER(OFFSET('Sanitation Data'!$G$12,0,10*ROW('Sanitation Data'!G31))),'Data Summary'!DD37="Yes"),OFFSET('Sanitation Data'!$G$12,0,10*ROW('Sanitation Data'!G31)),NA())</f>
        <v>#N/A</v>
      </c>
      <c r="AP37" s="96" t="e">
        <f ca="true">+IF(AND(ISNUMBER(OFFSET('Sanitation Data'!$H$4,0,10*ROW('Sanitation Data'!H31))),'Data Summary'!DE37="Yes"),100-OFFSET('Sanitation Data'!$H$4,0,10*ROW('Sanitation Data'!H31)),NA())</f>
        <v>#N/A</v>
      </c>
      <c r="AQ37" s="96" t="e">
        <f ca="true">+IF(AND(ISNUMBER(OFFSET('Sanitation Data'!$H$6,0,10*ROW('Sanitation Data'!H31))),'Data Summary'!DF37="Yes"),OFFSET('Sanitation Data'!$H$6,0,10*ROW('Sanitation Data'!H31)),NA())</f>
        <v>#N/A</v>
      </c>
      <c r="AR37" s="96" t="e">
        <f ca="true">+IF(AND(ISNUMBER(OFFSET('Sanitation Data'!$H$10,0,10*ROW('Sanitation Data'!H31))),'Data Summary'!DG37="Yes"),OFFSET('Sanitation Data'!$H$10,0,10*ROW('Sanitation Data'!H31)),NA())</f>
        <v>#N/A</v>
      </c>
      <c r="AS37" s="96" t="e">
        <f ca="true">+IF(AND(ISNUMBER(OFFSET('Sanitation Data'!$H$11,0,10*ROW('Sanitation Data'!H31))),'Data Summary'!DH37="Yes"),OFFSET('Sanitation Data'!$H$11,0,10*ROW('Sanitation Data'!H31)),NA())</f>
        <v>#N/A</v>
      </c>
      <c r="AT37" s="96" t="e">
        <f ca="true">+IF(AND(ISNUMBER(OFFSET('Sanitation Data'!$H$12,0,10*ROW('Sanitation Data'!H31))),'Data Summary'!DI37="Yes"),OFFSET('Sanitation Data'!$H$12,0,10*ROW('Sanitation Data'!H31)),NA())</f>
        <v>#N/A</v>
      </c>
      <c r="AU37" s="96" t="e">
        <f ca="true">+IF(AND(ISNUMBER(OFFSET('Sanitation Data'!$I$4,0,10*ROW('Sanitation Data'!I31))),'Data Summary'!DJ37="Yes"),100-OFFSET('Sanitation Data'!$I$4,0,10*ROW('Sanitation Data'!I31)),NA())</f>
        <v>#N/A</v>
      </c>
      <c r="AV37" s="96" t="e">
        <f ca="true">+IF(AND(ISNUMBER(OFFSET('Sanitation Data'!$I$6,0,10*ROW('Sanitation Data'!I31))),'Data Summary'!DK37="Yes"),OFFSET('Sanitation Data'!$I$6,0,10*ROW('Sanitation Data'!I31)),NA())</f>
        <v>#N/A</v>
      </c>
      <c r="AW37" s="96" t="e">
        <f ca="true">+IF(AND(ISNUMBER(OFFSET('Sanitation Data'!$I$10,0,10*ROW('Sanitation Data'!I31))),'Data Summary'!DL37="Yes"),OFFSET('Sanitation Data'!$I$10,0,10*ROW('Sanitation Data'!I31)),NA())</f>
        <v>#N/A</v>
      </c>
      <c r="AX37" s="96" t="e">
        <f ca="true">+IF(AND(ISNUMBER(OFFSET('Sanitation Data'!$I$11,0,10*ROW('Sanitation Data'!I31))),'Data Summary'!DM37="Yes"),OFFSET('Sanitation Data'!$I$11,0,10*ROW('Sanitation Data'!I31)),NA())</f>
        <v>#N/A</v>
      </c>
      <c r="AY37" s="96" t="e">
        <f ca="true">+IF(AND(ISNUMBER(OFFSET('Sanitation Data'!$I$12,0,10*ROW('Sanitation Data'!I31))),'Data Summary'!DN37="Yes"),OFFSET('Sanitation Data'!$I$12,0,10*ROW('Sanitation Data'!I31)),NA())</f>
        <v>#N/A</v>
      </c>
      <c r="AZ37" s="97" t="e">
        <f ca="true">+IF(AND(ISNUMBER(OFFSET('Hygiene Data'!$D$5,0,10*ROW('Hygiene Data'!D31))),'Data Summary'!DO37="Yes"),OFFSET('Hygiene Data'!$D$5,0,10*ROW('Hygiene Data'!D31)),NA())</f>
        <v>#N/A</v>
      </c>
      <c r="BA37" s="97" t="e">
        <f ca="true">+IF(AND(ISNUMBER(OFFSET('Hygiene Data'!$D$7,0,10*ROW('Hygiene Data'!D31))),'Data Summary'!DP37="Yes"),OFFSET('Hygiene Data'!$D$7,0,10*ROW('Hygiene Data'!D31)),NA())</f>
        <v>#N/A</v>
      </c>
      <c r="BB37" s="97" t="e">
        <f ca="true">+IF(AND(ISNUMBER(OFFSET('Hygiene Data'!$D$9,0,10*ROW('Hygiene Data'!D31))),'Data Summary'!DQ37="Yes"),OFFSET('Hygiene Data'!$D$9,0,10*ROW('Hygiene Data'!D31)),NA())</f>
        <v>#N/A</v>
      </c>
      <c r="BC37" s="97" t="e">
        <f ca="true">+IF(AND(ISNUMBER(OFFSET('Hygiene Data'!$E$5,0,10*ROW('Hygiene Data'!E31))),'Data Summary'!DR37="Yes"),OFFSET('Hygiene Data'!$E$5,0,10*ROW('Hygiene Data'!E31)),NA())</f>
        <v>#N/A</v>
      </c>
      <c r="BD37" s="97" t="e">
        <f ca="true">+IF(AND(ISNUMBER(OFFSET('Hygiene Data'!$E$7,0,10*ROW('Hygiene Data'!E31))),'Data Summary'!DS37="Yes"),OFFSET('Hygiene Data'!$E$7,0,10*ROW('Hygiene Data'!E31)),NA())</f>
        <v>#N/A</v>
      </c>
      <c r="BE37" s="97" t="e">
        <f ca="true">+IF(AND(ISNUMBER(OFFSET('Hygiene Data'!$E$9,0,10*ROW('Hygiene Data'!E31))),'Data Summary'!DT37="Yes"),OFFSET('Hygiene Data'!$E$9,0,10*ROW('Hygiene Data'!E31)),NA())</f>
        <v>#N/A</v>
      </c>
      <c r="BF37" s="97" t="e">
        <f ca="true">+IF(AND(ISNUMBER(OFFSET('Hygiene Data'!$F$5,0,10*ROW('Hygiene Data'!F31))),'Data Summary'!DU37="Yes"),OFFSET('Hygiene Data'!$F$5,0,10*ROW('Hygiene Data'!F31)),NA())</f>
        <v>#N/A</v>
      </c>
      <c r="BG37" s="97" t="e">
        <f ca="true">+IF(AND(ISNUMBER(OFFSET('Hygiene Data'!$F$7,0,10*ROW('Hygiene Data'!F31))),'Data Summary'!DV37="Yes"),OFFSET('Hygiene Data'!$F$7,0,10*ROW('Hygiene Data'!F31)),NA())</f>
        <v>#N/A</v>
      </c>
      <c r="BH37" s="97" t="e">
        <f ca="true">+IF(AND(ISNUMBER(OFFSET('Hygiene Data'!$F$9,0,10*ROW('Hygiene Data'!F31))),'Data Summary'!DW37="Yes"),OFFSET('Hygiene Data'!$F$9,0,10*ROW('Hygiene Data'!F31)),NA())</f>
        <v>#N/A</v>
      </c>
      <c r="BI37" s="97" t="e">
        <f ca="true">+IF(AND(ISNUMBER(OFFSET('Hygiene Data'!$G$5,0,10*ROW('Hygiene Data'!G31))),'Data Summary'!DX37="Yes"),OFFSET('Hygiene Data'!$G$5,0,10*ROW('Hygiene Data'!G31)),NA())</f>
        <v>#N/A</v>
      </c>
      <c r="BJ37" s="97" t="e">
        <f ca="true">+IF(AND(ISNUMBER(OFFSET('Hygiene Data'!$G$7,0,10*ROW('Hygiene Data'!G31))),'Data Summary'!DY37="Yes"),OFFSET('Hygiene Data'!$G$7,0,10*ROW('Hygiene Data'!G31)),NA())</f>
        <v>#N/A</v>
      </c>
      <c r="BK37" s="97" t="e">
        <f ca="true">+IF(AND(ISNUMBER(OFFSET('Hygiene Data'!$G$9,0,10*ROW('Hygiene Data'!G31))),'Data Summary'!DZ37="Yes"),OFFSET('Hygiene Data'!$G$9,0,10*ROW('Hygiene Data'!G31)),NA())</f>
        <v>#N/A</v>
      </c>
      <c r="BL37" s="97" t="e">
        <f ca="true">+IF(AND(ISNUMBER(OFFSET('Hygiene Data'!$H$5,0,10*ROW('Hygiene Data'!H31))),'Data Summary'!EA37="Yes"),OFFSET('Hygiene Data'!$H$5,0,10*ROW('Hygiene Data'!H31)),NA())</f>
        <v>#N/A</v>
      </c>
      <c r="BM37" s="97" t="e">
        <f ca="true">+IF(AND(ISNUMBER(OFFSET('Hygiene Data'!$H$7,0,10*ROW('Hygiene Data'!H31))),'Data Summary'!EB37="Yes"),OFFSET('Hygiene Data'!$H$7,0,10*ROW('Hygiene Data'!H31)),NA())</f>
        <v>#N/A</v>
      </c>
      <c r="BN37" s="97" t="e">
        <f ca="true">+IF(AND(ISNUMBER(OFFSET('Hygiene Data'!$H$9,0,10*ROW('Hygiene Data'!H31))),'Data Summary'!EC37="Yes"),OFFSET('Hygiene Data'!$H$9,0,10*ROW('Hygiene Data'!H31)),NA())</f>
        <v>#N/A</v>
      </c>
      <c r="BO37" s="97" t="e">
        <f ca="true">+IF(AND(ISNUMBER(OFFSET('Hygiene Data'!$I$5,0,10*ROW('Hygiene Data'!I31))),'Data Summary'!ED37="Yes"),OFFSET('Hygiene Data'!$I$5,0,10*ROW('Hygiene Data'!I31)),NA())</f>
        <v>#N/A</v>
      </c>
      <c r="BP37" s="97" t="e">
        <f ca="true">+IF(AND(ISNUMBER(OFFSET('Hygiene Data'!$I$7,0,10*ROW('Hygiene Data'!I31))),'Data Summary'!EE37="Yes"),OFFSET('Hygiene Data'!$I$7,0,10*ROW('Hygiene Data'!I31)),NA())</f>
        <v>#N/A</v>
      </c>
      <c r="BQ37" s="97" t="e">
        <f ca="true">+IF(AND(ISNUMBER(OFFSET('Hygiene Data'!$I$9,0,10*ROW('Hygiene Data'!I31))),'Data Summary'!EF37="Yes"),OFFSET('Hygiene Data'!$I$9,0,10*ROW('Hygiene Data'!I31)),NA())</f>
        <v>#N/A</v>
      </c>
    </row>
    <row xmlns:x14ac="http://schemas.microsoft.com/office/spreadsheetml/2009/9/ac" r="38" x14ac:dyDescent="0.2">
      <c r="A38" s="336" t="e">
        <f ca="true">+RIGHT('Data Summary'!A38,LEN('Data Summary'!A38)-9)</f>
        <v>#VALUE!</v>
      </c>
      <c r="B38" s="36" t="str">
        <f ca="true">+IF(ISTEXT('Data Summary'!B38),'Data Summary'!B38,"")</f>
        <v/>
      </c>
      <c r="C38" s="335" t="e">
        <f ca="true">+VALUE('Data Summary'!C38)</f>
        <v>#VALUE!</v>
      </c>
      <c r="D38" s="95" t="e">
        <f ca="true">+IF(AND(ISNUMBER(OFFSET('Water Data'!$D$4,0,10*ROW('Water Data'!D32))),'Data Summary'!BS38="Yes"),100-OFFSET('Water Data'!$D$4,0,10*ROW('Water Data'!D32)),NA())</f>
        <v>#N/A</v>
      </c>
      <c r="E38" s="95" t="e">
        <f ca="true">+IF(AND(ISNUMBER(OFFSET('Water Data'!$D$6,0,10*ROW('Water Data'!D32))),'Data Summary'!BT38="Yes"),OFFSET('Water Data'!$D$6,0,10*ROW('Water Data'!D32)),NA())</f>
        <v>#N/A</v>
      </c>
      <c r="F38" s="95" t="e">
        <f ca="true">+IF(AND(ISNUMBER(OFFSET('Water Data'!$D$9,0,10*ROW('Water Data'!D32))),'Data Summary'!BU38="Yes"),OFFSET('Water Data'!$D$9,0,10*ROW('Water Data'!D32)),NA())</f>
        <v>#N/A</v>
      </c>
      <c r="G38" s="95" t="e">
        <f ca="true">+IF(AND(ISNUMBER(OFFSET('Water Data'!$E$4,0,10*ROW('Water Data'!E32))),'Data Summary'!BV38="Yes"),100-OFFSET('Water Data'!$E$4,0,10*ROW('Water Data'!E32)),NA())</f>
        <v>#N/A</v>
      </c>
      <c r="H38" s="95" t="e">
        <f ca="true">+IF(AND(ISNUMBER(OFFSET('Water Data'!$E$6,0,10*ROW('Water Data'!E32))),'Data Summary'!BW38="Yes"),OFFSET('Water Data'!$E$6,0,10*ROW('Water Data'!E32)),NA())</f>
        <v>#N/A</v>
      </c>
      <c r="I38" s="95" t="e">
        <f ca="true">+IF(AND(ISNUMBER(OFFSET('Water Data'!$E$9,0,10*ROW('Water Data'!E32))),'Data Summary'!BX38="Yes"),OFFSET('Water Data'!$E$9,0,10*ROW('Water Data'!E32)),NA())</f>
        <v>#N/A</v>
      </c>
      <c r="J38" s="95" t="e">
        <f ca="true">+IF(AND(ISNUMBER(OFFSET('Water Data'!$F$4,0,10*ROW('Water Data'!F32))),'Data Summary'!BY38="Yes"),100-OFFSET('Water Data'!$F$4,0,10*ROW('Water Data'!F32)),NA())</f>
        <v>#N/A</v>
      </c>
      <c r="K38" s="95" t="e">
        <f ca="true">+IF(AND(ISNUMBER(OFFSET('Water Data'!$F$6,0,10*ROW('Water Data'!F32))),'Data Summary'!BZ38="Yes"),OFFSET('Water Data'!$F$6,0,10*ROW('Water Data'!F32)),NA())</f>
        <v>#N/A</v>
      </c>
      <c r="L38" s="95" t="e">
        <f ca="true">+IF(AND(ISNUMBER(OFFSET('Water Data'!$F$9,0,10*ROW('Water Data'!F32))),'Data Summary'!CA38="Yes"),OFFSET('Water Data'!$F$9,0,10*ROW('Water Data'!F32)),NA())</f>
        <v>#N/A</v>
      </c>
      <c r="M38" s="95" t="e">
        <f ca="true">+IF(AND(ISNUMBER(OFFSET('Water Data'!$G$4,0,10*ROW('Water Data'!G32))),'Data Summary'!CB38="Yes"),100-OFFSET('Water Data'!$G$4,0,10*ROW('Water Data'!G32)),NA())</f>
        <v>#N/A</v>
      </c>
      <c r="N38" s="95" t="e">
        <f ca="true">+IF(AND(ISNUMBER(OFFSET('Water Data'!$G$6,0,10*ROW('Water Data'!G32))),'Data Summary'!CC38="Yes"),OFFSET('Water Data'!$G$6,0,10*ROW('Water Data'!G32)),NA())</f>
        <v>#N/A</v>
      </c>
      <c r="O38" s="95" t="e">
        <f ca="true">+IF(AND(ISNUMBER(OFFSET('Water Data'!$G$9,0,10*ROW('Water Data'!G32))),'Data Summary'!CD38="Yes"),OFFSET('Water Data'!$G$9,0,10*ROW('Water Data'!G32)),NA())</f>
        <v>#N/A</v>
      </c>
      <c r="P38" s="95" t="e">
        <f ca="true">+IF(AND(ISNUMBER(OFFSET('Water Data'!$H$4,0,10*ROW('Water Data'!H32))),'Data Summary'!CE38="Yes"),100-OFFSET('Water Data'!$H$4,0,10*ROW('Water Data'!H32)),NA())</f>
        <v>#N/A</v>
      </c>
      <c r="Q38" s="95" t="e">
        <f ca="true">+IF(AND(ISNUMBER(OFFSET('Water Data'!$H$6,0,10*ROW('Water Data'!H32))),'Data Summary'!CF38="Yes"),OFFSET('Water Data'!$H$6,0,10*ROW('Water Data'!H32)),NA())</f>
        <v>#N/A</v>
      </c>
      <c r="R38" s="95" t="e">
        <f ca="true">+IF(AND(ISNUMBER(OFFSET('Water Data'!$H$9,0,10*ROW('Water Data'!H32))),'Data Summary'!CG38="Yes"),OFFSET('Water Data'!$H$9,0,10*ROW('Water Data'!H32)),NA())</f>
        <v>#N/A</v>
      </c>
      <c r="S38" s="95" t="e">
        <f ca="true">+IF(AND(ISNUMBER(OFFSET('Water Data'!$I$4,0,10*ROW('Water Data'!I32))),'Data Summary'!CH38="Yes"),100-OFFSET('Water Data'!$I$4,0,10*ROW('Water Data'!I32)),NA())</f>
        <v>#N/A</v>
      </c>
      <c r="T38" s="95" t="e">
        <f ca="true">+IF(AND(ISNUMBER(OFFSET('Water Data'!$I$6,0,10*ROW('Water Data'!I32))),'Data Summary'!CI38="Yes"),OFFSET('Water Data'!$I$6,0,10*ROW('Water Data'!I32)),NA())</f>
        <v>#N/A</v>
      </c>
      <c r="U38" s="95" t="e">
        <f ca="true">+IF(AND(ISNUMBER(OFFSET('Water Data'!$I$9,0,10*ROW('Water Data'!I32))),'Data Summary'!CJ38="Yes"),OFFSET('Water Data'!$I$9,0,10*ROW('Water Data'!I32)),NA())</f>
        <v>#N/A</v>
      </c>
      <c r="V38" s="96" t="e">
        <f ca="true">+IF(AND(ISNUMBER(OFFSET('Sanitation Data'!$D$4,0,10*ROW('Sanitation Data'!D32))),'Data Summary'!CK38="Yes"),100-OFFSET('Sanitation Data'!$D$4,0,10*ROW('Sanitation Data'!D32)),NA())</f>
        <v>#N/A</v>
      </c>
      <c r="W38" s="96" t="e">
        <f ca="true">+IF(AND(ISNUMBER(OFFSET('Sanitation Data'!$D$6,0,10*ROW('Sanitation Data'!D32))),'Data Summary'!CL38="Yes"),OFFSET('Sanitation Data'!$D$6,0,10*ROW('Sanitation Data'!D32)),NA())</f>
        <v>#N/A</v>
      </c>
      <c r="X38" s="96" t="e">
        <f ca="true">+IF(AND(ISNUMBER(OFFSET('Sanitation Data'!$D$10,0,10*ROW('Sanitation Data'!D32))),'Data Summary'!CM38="Yes"),OFFSET('Sanitation Data'!$D$10,0,10*ROW('Sanitation Data'!D32)),NA())</f>
        <v>#N/A</v>
      </c>
      <c r="Y38" s="96" t="e">
        <f ca="true">+IF(AND(ISNUMBER(OFFSET('Sanitation Data'!$D$11,0,10*ROW('Sanitation Data'!D32))),'Data Summary'!CN38="Yes"),OFFSET('Sanitation Data'!$D$11,0,10*ROW('Sanitation Data'!D32)),NA())</f>
        <v>#N/A</v>
      </c>
      <c r="Z38" s="96" t="e">
        <f ca="true">+IF(AND(ISNUMBER(OFFSET('Sanitation Data'!$D$12,0,10*ROW('Sanitation Data'!D32))),'Data Summary'!CO38="Yes"),OFFSET('Sanitation Data'!$D$12,0,10*ROW('Sanitation Data'!D32)),NA())</f>
        <v>#N/A</v>
      </c>
      <c r="AA38" s="96" t="e">
        <f ca="true">+IF(AND(ISNUMBER(OFFSET('Sanitation Data'!$E$4,0,10*ROW('Sanitation Data'!E32))),'Data Summary'!CP38="Yes"),100-OFFSET('Sanitation Data'!$E$4,0,10*ROW('Sanitation Data'!E32)),NA())</f>
        <v>#N/A</v>
      </c>
      <c r="AB38" s="96" t="e">
        <f ca="true">+IF(AND(ISNUMBER(OFFSET('Sanitation Data'!$E$6,0,10*ROW('Sanitation Data'!E32))),'Data Summary'!CQ38="Yes"),OFFSET('Sanitation Data'!$E$6,0,10*ROW('Sanitation Data'!E32)),NA())</f>
        <v>#N/A</v>
      </c>
      <c r="AC38" s="96" t="e">
        <f ca="true">+IF(AND(ISNUMBER(OFFSET('Sanitation Data'!$E$10,0,10*ROW('Sanitation Data'!E32))),'Data Summary'!CR38="Yes"),OFFSET('Sanitation Data'!$E$10,0,10*ROW('Sanitation Data'!E32)),NA())</f>
        <v>#N/A</v>
      </c>
      <c r="AD38" s="96" t="e">
        <f ca="true">+IF(AND(ISNUMBER(OFFSET('Sanitation Data'!$E$11,0,10*ROW('Sanitation Data'!E32))),'Data Summary'!CS38="Yes"),OFFSET('Sanitation Data'!$E$11,0,10*ROW('Sanitation Data'!E32)),NA())</f>
        <v>#N/A</v>
      </c>
      <c r="AE38" s="96" t="e">
        <f ca="true">+IF(AND(ISNUMBER(OFFSET('Sanitation Data'!$E$12,0,10*ROW('Sanitation Data'!E32))),'Data Summary'!CT38="Yes"),OFFSET('Sanitation Data'!$E$12,0,10*ROW('Sanitation Data'!E32)),NA())</f>
        <v>#N/A</v>
      </c>
      <c r="AF38" s="96" t="e">
        <f ca="true">+IF(AND(ISNUMBER(OFFSET('Sanitation Data'!$F$4,0,10*ROW('Sanitation Data'!F32))),'Data Summary'!CU38="Yes"),100-OFFSET('Sanitation Data'!$F$4,0,10*ROW('Sanitation Data'!F32)),NA())</f>
        <v>#N/A</v>
      </c>
      <c r="AG38" s="96" t="e">
        <f ca="true">+IF(AND(ISNUMBER(OFFSET('Sanitation Data'!$F$6,0,10*ROW('Sanitation Data'!F32))),'Data Summary'!CV38="Yes"),OFFSET('Sanitation Data'!$F$6,0,10*ROW('Sanitation Data'!F32)),NA())</f>
        <v>#N/A</v>
      </c>
      <c r="AH38" s="96" t="e">
        <f ca="true">+IF(AND(ISNUMBER(OFFSET('Sanitation Data'!$F$10,0,10*ROW('Sanitation Data'!F32))),'Data Summary'!CW38="Yes"),OFFSET('Sanitation Data'!$F$10,0,10*ROW('Sanitation Data'!F32)),NA())</f>
        <v>#N/A</v>
      </c>
      <c r="AI38" s="96" t="e">
        <f ca="true">+IF(AND(ISNUMBER(OFFSET('Sanitation Data'!$F$11,0,10*ROW('Sanitation Data'!F32))),'Data Summary'!CX38="Yes"),OFFSET('Sanitation Data'!$F$11,0,10*ROW('Sanitation Data'!F32)),NA())</f>
        <v>#N/A</v>
      </c>
      <c r="AJ38" s="96" t="e">
        <f ca="true">+IF(AND(ISNUMBER(OFFSET('Sanitation Data'!$F$12,0,10*ROW('Sanitation Data'!F32))),'Data Summary'!CY38="Yes"),OFFSET('Sanitation Data'!$F$12,0,10*ROW('Sanitation Data'!F32)),NA())</f>
        <v>#N/A</v>
      </c>
      <c r="AK38" s="96" t="e">
        <f ca="true">+IF(AND(ISNUMBER(OFFSET('Sanitation Data'!$G$4,0,10*ROW('Sanitation Data'!G32))),'Data Summary'!CZ38="Yes"),100-OFFSET('Sanitation Data'!$G$4,0,10*ROW('Sanitation Data'!G32)),NA())</f>
        <v>#N/A</v>
      </c>
      <c r="AL38" s="96" t="e">
        <f ca="true">+IF(AND(ISNUMBER(OFFSET('Sanitation Data'!$G$6,0,10*ROW('Sanitation Data'!G32))),'Data Summary'!DA38="Yes"),OFFSET('Sanitation Data'!$G$6,0,10*ROW('Sanitation Data'!G32)),NA())</f>
        <v>#N/A</v>
      </c>
      <c r="AM38" s="96" t="e">
        <f ca="true">+IF(AND(ISNUMBER(OFFSET('Sanitation Data'!$G$10,0,10*ROW('Sanitation Data'!G32))),'Data Summary'!DB38="Yes"),OFFSET('Sanitation Data'!$G$10,0,10*ROW('Sanitation Data'!G32)),NA())</f>
        <v>#N/A</v>
      </c>
      <c r="AN38" s="96" t="e">
        <f ca="true">+IF(AND(ISNUMBER(OFFSET('Sanitation Data'!$G$11,0,10*ROW('Sanitation Data'!G32))),'Data Summary'!DC38="Yes"),OFFSET('Sanitation Data'!$G$11,0,10*ROW('Sanitation Data'!G32)),NA())</f>
        <v>#N/A</v>
      </c>
      <c r="AO38" s="96" t="e">
        <f ca="true">+IF(AND(ISNUMBER(OFFSET('Sanitation Data'!$G$12,0,10*ROW('Sanitation Data'!G32))),'Data Summary'!DD38="Yes"),OFFSET('Sanitation Data'!$G$12,0,10*ROW('Sanitation Data'!G32)),NA())</f>
        <v>#N/A</v>
      </c>
      <c r="AP38" s="96" t="e">
        <f ca="true">+IF(AND(ISNUMBER(OFFSET('Sanitation Data'!$H$4,0,10*ROW('Sanitation Data'!H32))),'Data Summary'!DE38="Yes"),100-OFFSET('Sanitation Data'!$H$4,0,10*ROW('Sanitation Data'!H32)),NA())</f>
        <v>#N/A</v>
      </c>
      <c r="AQ38" s="96" t="e">
        <f ca="true">+IF(AND(ISNUMBER(OFFSET('Sanitation Data'!$H$6,0,10*ROW('Sanitation Data'!H32))),'Data Summary'!DF38="Yes"),OFFSET('Sanitation Data'!$H$6,0,10*ROW('Sanitation Data'!H32)),NA())</f>
        <v>#N/A</v>
      </c>
      <c r="AR38" s="96" t="e">
        <f ca="true">+IF(AND(ISNUMBER(OFFSET('Sanitation Data'!$H$10,0,10*ROW('Sanitation Data'!H32))),'Data Summary'!DG38="Yes"),OFFSET('Sanitation Data'!$H$10,0,10*ROW('Sanitation Data'!H32)),NA())</f>
        <v>#N/A</v>
      </c>
      <c r="AS38" s="96" t="e">
        <f ca="true">+IF(AND(ISNUMBER(OFFSET('Sanitation Data'!$H$11,0,10*ROW('Sanitation Data'!H32))),'Data Summary'!DH38="Yes"),OFFSET('Sanitation Data'!$H$11,0,10*ROW('Sanitation Data'!H32)),NA())</f>
        <v>#N/A</v>
      </c>
      <c r="AT38" s="96" t="e">
        <f ca="true">+IF(AND(ISNUMBER(OFFSET('Sanitation Data'!$H$12,0,10*ROW('Sanitation Data'!H32))),'Data Summary'!DI38="Yes"),OFFSET('Sanitation Data'!$H$12,0,10*ROW('Sanitation Data'!H32)),NA())</f>
        <v>#N/A</v>
      </c>
      <c r="AU38" s="96" t="e">
        <f ca="true">+IF(AND(ISNUMBER(OFFSET('Sanitation Data'!$I$4,0,10*ROW('Sanitation Data'!I32))),'Data Summary'!DJ38="Yes"),100-OFFSET('Sanitation Data'!$I$4,0,10*ROW('Sanitation Data'!I32)),NA())</f>
        <v>#N/A</v>
      </c>
      <c r="AV38" s="96" t="e">
        <f ca="true">+IF(AND(ISNUMBER(OFFSET('Sanitation Data'!$I$6,0,10*ROW('Sanitation Data'!I32))),'Data Summary'!DK38="Yes"),OFFSET('Sanitation Data'!$I$6,0,10*ROW('Sanitation Data'!I32)),NA())</f>
        <v>#N/A</v>
      </c>
      <c r="AW38" s="96" t="e">
        <f ca="true">+IF(AND(ISNUMBER(OFFSET('Sanitation Data'!$I$10,0,10*ROW('Sanitation Data'!I32))),'Data Summary'!DL38="Yes"),OFFSET('Sanitation Data'!$I$10,0,10*ROW('Sanitation Data'!I32)),NA())</f>
        <v>#N/A</v>
      </c>
      <c r="AX38" s="96" t="e">
        <f ca="true">+IF(AND(ISNUMBER(OFFSET('Sanitation Data'!$I$11,0,10*ROW('Sanitation Data'!I32))),'Data Summary'!DM38="Yes"),OFFSET('Sanitation Data'!$I$11,0,10*ROW('Sanitation Data'!I32)),NA())</f>
        <v>#N/A</v>
      </c>
      <c r="AY38" s="96" t="e">
        <f ca="true">+IF(AND(ISNUMBER(OFFSET('Sanitation Data'!$I$12,0,10*ROW('Sanitation Data'!I32))),'Data Summary'!DN38="Yes"),OFFSET('Sanitation Data'!$I$12,0,10*ROW('Sanitation Data'!I32)),NA())</f>
        <v>#N/A</v>
      </c>
      <c r="AZ38" s="97" t="e">
        <f ca="true">+IF(AND(ISNUMBER(OFFSET('Hygiene Data'!$D$5,0,10*ROW('Hygiene Data'!D32))),'Data Summary'!DO38="Yes"),OFFSET('Hygiene Data'!$D$5,0,10*ROW('Hygiene Data'!D32)),NA())</f>
        <v>#N/A</v>
      </c>
      <c r="BA38" s="97" t="e">
        <f ca="true">+IF(AND(ISNUMBER(OFFSET('Hygiene Data'!$D$7,0,10*ROW('Hygiene Data'!D32))),'Data Summary'!DP38="Yes"),OFFSET('Hygiene Data'!$D$7,0,10*ROW('Hygiene Data'!D32)),NA())</f>
        <v>#N/A</v>
      </c>
      <c r="BB38" s="97" t="e">
        <f ca="true">+IF(AND(ISNUMBER(OFFSET('Hygiene Data'!$D$9,0,10*ROW('Hygiene Data'!D32))),'Data Summary'!DQ38="Yes"),OFFSET('Hygiene Data'!$D$9,0,10*ROW('Hygiene Data'!D32)),NA())</f>
        <v>#N/A</v>
      </c>
      <c r="BC38" s="97" t="e">
        <f ca="true">+IF(AND(ISNUMBER(OFFSET('Hygiene Data'!$E$5,0,10*ROW('Hygiene Data'!E32))),'Data Summary'!DR38="Yes"),OFFSET('Hygiene Data'!$E$5,0,10*ROW('Hygiene Data'!E32)),NA())</f>
        <v>#N/A</v>
      </c>
      <c r="BD38" s="97" t="e">
        <f ca="true">+IF(AND(ISNUMBER(OFFSET('Hygiene Data'!$E$7,0,10*ROW('Hygiene Data'!E32))),'Data Summary'!DS38="Yes"),OFFSET('Hygiene Data'!$E$7,0,10*ROW('Hygiene Data'!E32)),NA())</f>
        <v>#N/A</v>
      </c>
      <c r="BE38" s="97" t="e">
        <f ca="true">+IF(AND(ISNUMBER(OFFSET('Hygiene Data'!$E$9,0,10*ROW('Hygiene Data'!E32))),'Data Summary'!DT38="Yes"),OFFSET('Hygiene Data'!$E$9,0,10*ROW('Hygiene Data'!E32)),NA())</f>
        <v>#N/A</v>
      </c>
      <c r="BF38" s="97" t="e">
        <f ca="true">+IF(AND(ISNUMBER(OFFSET('Hygiene Data'!$F$5,0,10*ROW('Hygiene Data'!F32))),'Data Summary'!DU38="Yes"),OFFSET('Hygiene Data'!$F$5,0,10*ROW('Hygiene Data'!F32)),NA())</f>
        <v>#N/A</v>
      </c>
      <c r="BG38" s="97" t="e">
        <f ca="true">+IF(AND(ISNUMBER(OFFSET('Hygiene Data'!$F$7,0,10*ROW('Hygiene Data'!F32))),'Data Summary'!DV38="Yes"),OFFSET('Hygiene Data'!$F$7,0,10*ROW('Hygiene Data'!F32)),NA())</f>
        <v>#N/A</v>
      </c>
      <c r="BH38" s="97" t="e">
        <f ca="true">+IF(AND(ISNUMBER(OFFSET('Hygiene Data'!$F$9,0,10*ROW('Hygiene Data'!F32))),'Data Summary'!DW38="Yes"),OFFSET('Hygiene Data'!$F$9,0,10*ROW('Hygiene Data'!F32)),NA())</f>
        <v>#N/A</v>
      </c>
      <c r="BI38" s="97" t="e">
        <f ca="true">+IF(AND(ISNUMBER(OFFSET('Hygiene Data'!$G$5,0,10*ROW('Hygiene Data'!G32))),'Data Summary'!DX38="Yes"),OFFSET('Hygiene Data'!$G$5,0,10*ROW('Hygiene Data'!G32)),NA())</f>
        <v>#N/A</v>
      </c>
      <c r="BJ38" s="97" t="e">
        <f ca="true">+IF(AND(ISNUMBER(OFFSET('Hygiene Data'!$G$7,0,10*ROW('Hygiene Data'!G32))),'Data Summary'!DY38="Yes"),OFFSET('Hygiene Data'!$G$7,0,10*ROW('Hygiene Data'!G32)),NA())</f>
        <v>#N/A</v>
      </c>
      <c r="BK38" s="97" t="e">
        <f ca="true">+IF(AND(ISNUMBER(OFFSET('Hygiene Data'!$G$9,0,10*ROW('Hygiene Data'!G32))),'Data Summary'!DZ38="Yes"),OFFSET('Hygiene Data'!$G$9,0,10*ROW('Hygiene Data'!G32)),NA())</f>
        <v>#N/A</v>
      </c>
      <c r="BL38" s="97" t="e">
        <f ca="true">+IF(AND(ISNUMBER(OFFSET('Hygiene Data'!$H$5,0,10*ROW('Hygiene Data'!H32))),'Data Summary'!EA38="Yes"),OFFSET('Hygiene Data'!$H$5,0,10*ROW('Hygiene Data'!H32)),NA())</f>
        <v>#N/A</v>
      </c>
      <c r="BM38" s="97" t="e">
        <f ca="true">+IF(AND(ISNUMBER(OFFSET('Hygiene Data'!$H$7,0,10*ROW('Hygiene Data'!H32))),'Data Summary'!EB38="Yes"),OFFSET('Hygiene Data'!$H$7,0,10*ROW('Hygiene Data'!H32)),NA())</f>
        <v>#N/A</v>
      </c>
      <c r="BN38" s="97" t="e">
        <f ca="true">+IF(AND(ISNUMBER(OFFSET('Hygiene Data'!$H$9,0,10*ROW('Hygiene Data'!H32))),'Data Summary'!EC38="Yes"),OFFSET('Hygiene Data'!$H$9,0,10*ROW('Hygiene Data'!H32)),NA())</f>
        <v>#N/A</v>
      </c>
      <c r="BO38" s="97" t="e">
        <f ca="true">+IF(AND(ISNUMBER(OFFSET('Hygiene Data'!$I$5,0,10*ROW('Hygiene Data'!I32))),'Data Summary'!ED38="Yes"),OFFSET('Hygiene Data'!$I$5,0,10*ROW('Hygiene Data'!I32)),NA())</f>
        <v>#N/A</v>
      </c>
      <c r="BP38" s="97" t="e">
        <f ca="true">+IF(AND(ISNUMBER(OFFSET('Hygiene Data'!$I$7,0,10*ROW('Hygiene Data'!I32))),'Data Summary'!EE38="Yes"),OFFSET('Hygiene Data'!$I$7,0,10*ROW('Hygiene Data'!I32)),NA())</f>
        <v>#N/A</v>
      </c>
      <c r="BQ38" s="97" t="e">
        <f ca="true">+IF(AND(ISNUMBER(OFFSET('Hygiene Data'!$I$9,0,10*ROW('Hygiene Data'!I32))),'Data Summary'!EF38="Yes"),OFFSET('Hygiene Data'!$I$9,0,10*ROW('Hygiene Data'!I32)),NA())</f>
        <v>#N/A</v>
      </c>
    </row>
    <row xmlns:x14ac="http://schemas.microsoft.com/office/spreadsheetml/2009/9/ac" r="39" x14ac:dyDescent="0.2">
      <c r="A39" s="336" t="e">
        <f ca="true">+RIGHT('Data Summary'!A39,LEN('Data Summary'!A39)-9)</f>
        <v>#VALUE!</v>
      </c>
      <c r="B39" s="36" t="str">
        <f ca="true">+IF(ISTEXT('Data Summary'!B39),'Data Summary'!B39,"")</f>
        <v/>
      </c>
      <c r="C39" s="335" t="e">
        <f ca="true">+VALUE('Data Summary'!C39)</f>
        <v>#VALUE!</v>
      </c>
      <c r="D39" s="95" t="e">
        <f ca="true">+IF(AND(ISNUMBER(OFFSET('Water Data'!$D$4,0,10*ROW('Water Data'!D33))),'Data Summary'!BS39="Yes"),100-OFFSET('Water Data'!$D$4,0,10*ROW('Water Data'!D33)),NA())</f>
        <v>#N/A</v>
      </c>
      <c r="E39" s="95" t="e">
        <f ca="true">+IF(AND(ISNUMBER(OFFSET('Water Data'!$D$6,0,10*ROW('Water Data'!D33))),'Data Summary'!BT39="Yes"),OFFSET('Water Data'!$D$6,0,10*ROW('Water Data'!D33)),NA())</f>
        <v>#N/A</v>
      </c>
      <c r="F39" s="95" t="e">
        <f ca="true">+IF(AND(ISNUMBER(OFFSET('Water Data'!$D$9,0,10*ROW('Water Data'!D33))),'Data Summary'!BU39="Yes"),OFFSET('Water Data'!$D$9,0,10*ROW('Water Data'!D33)),NA())</f>
        <v>#N/A</v>
      </c>
      <c r="G39" s="95" t="e">
        <f ca="true">+IF(AND(ISNUMBER(OFFSET('Water Data'!$E$4,0,10*ROW('Water Data'!E33))),'Data Summary'!BV39="Yes"),100-OFFSET('Water Data'!$E$4,0,10*ROW('Water Data'!E33)),NA())</f>
        <v>#N/A</v>
      </c>
      <c r="H39" s="95" t="e">
        <f ca="true">+IF(AND(ISNUMBER(OFFSET('Water Data'!$E$6,0,10*ROW('Water Data'!E33))),'Data Summary'!BW39="Yes"),OFFSET('Water Data'!$E$6,0,10*ROW('Water Data'!E33)),NA())</f>
        <v>#N/A</v>
      </c>
      <c r="I39" s="95" t="e">
        <f ca="true">+IF(AND(ISNUMBER(OFFSET('Water Data'!$E$9,0,10*ROW('Water Data'!E33))),'Data Summary'!BX39="Yes"),OFFSET('Water Data'!$E$9,0,10*ROW('Water Data'!E33)),NA())</f>
        <v>#N/A</v>
      </c>
      <c r="J39" s="95" t="e">
        <f ca="true">+IF(AND(ISNUMBER(OFFSET('Water Data'!$F$4,0,10*ROW('Water Data'!F33))),'Data Summary'!BY39="Yes"),100-OFFSET('Water Data'!$F$4,0,10*ROW('Water Data'!F33)),NA())</f>
        <v>#N/A</v>
      </c>
      <c r="K39" s="95" t="e">
        <f ca="true">+IF(AND(ISNUMBER(OFFSET('Water Data'!$F$6,0,10*ROW('Water Data'!F33))),'Data Summary'!BZ39="Yes"),OFFSET('Water Data'!$F$6,0,10*ROW('Water Data'!F33)),NA())</f>
        <v>#N/A</v>
      </c>
      <c r="L39" s="95" t="e">
        <f ca="true">+IF(AND(ISNUMBER(OFFSET('Water Data'!$F$9,0,10*ROW('Water Data'!F33))),'Data Summary'!CA39="Yes"),OFFSET('Water Data'!$F$9,0,10*ROW('Water Data'!F33)),NA())</f>
        <v>#N/A</v>
      </c>
      <c r="M39" s="95" t="e">
        <f ca="true">+IF(AND(ISNUMBER(OFFSET('Water Data'!$G$4,0,10*ROW('Water Data'!G33))),'Data Summary'!CB39="Yes"),100-OFFSET('Water Data'!$G$4,0,10*ROW('Water Data'!G33)),NA())</f>
        <v>#N/A</v>
      </c>
      <c r="N39" s="95" t="e">
        <f ca="true">+IF(AND(ISNUMBER(OFFSET('Water Data'!$G$6,0,10*ROW('Water Data'!G33))),'Data Summary'!CC39="Yes"),OFFSET('Water Data'!$G$6,0,10*ROW('Water Data'!G33)),NA())</f>
        <v>#N/A</v>
      </c>
      <c r="O39" s="95" t="e">
        <f ca="true">+IF(AND(ISNUMBER(OFFSET('Water Data'!$G$9,0,10*ROW('Water Data'!G33))),'Data Summary'!CD39="Yes"),OFFSET('Water Data'!$G$9,0,10*ROW('Water Data'!G33)),NA())</f>
        <v>#N/A</v>
      </c>
      <c r="P39" s="95" t="e">
        <f ca="true">+IF(AND(ISNUMBER(OFFSET('Water Data'!$H$4,0,10*ROW('Water Data'!H33))),'Data Summary'!CE39="Yes"),100-OFFSET('Water Data'!$H$4,0,10*ROW('Water Data'!H33)),NA())</f>
        <v>#N/A</v>
      </c>
      <c r="Q39" s="95" t="e">
        <f ca="true">+IF(AND(ISNUMBER(OFFSET('Water Data'!$H$6,0,10*ROW('Water Data'!H33))),'Data Summary'!CF39="Yes"),OFFSET('Water Data'!$H$6,0,10*ROW('Water Data'!H33)),NA())</f>
        <v>#N/A</v>
      </c>
      <c r="R39" s="95" t="e">
        <f ca="true">+IF(AND(ISNUMBER(OFFSET('Water Data'!$H$9,0,10*ROW('Water Data'!H33))),'Data Summary'!CG39="Yes"),OFFSET('Water Data'!$H$9,0,10*ROW('Water Data'!H33)),NA())</f>
        <v>#N/A</v>
      </c>
      <c r="S39" s="95" t="e">
        <f ca="true">+IF(AND(ISNUMBER(OFFSET('Water Data'!$I$4,0,10*ROW('Water Data'!I33))),'Data Summary'!CH39="Yes"),100-OFFSET('Water Data'!$I$4,0,10*ROW('Water Data'!I33)),NA())</f>
        <v>#N/A</v>
      </c>
      <c r="T39" s="95" t="e">
        <f ca="true">+IF(AND(ISNUMBER(OFFSET('Water Data'!$I$6,0,10*ROW('Water Data'!I33))),'Data Summary'!CI39="Yes"),OFFSET('Water Data'!$I$6,0,10*ROW('Water Data'!I33)),NA())</f>
        <v>#N/A</v>
      </c>
      <c r="U39" s="95" t="e">
        <f ca="true">+IF(AND(ISNUMBER(OFFSET('Water Data'!$I$9,0,10*ROW('Water Data'!I33))),'Data Summary'!CJ39="Yes"),OFFSET('Water Data'!$I$9,0,10*ROW('Water Data'!I33)),NA())</f>
        <v>#N/A</v>
      </c>
      <c r="V39" s="96" t="e">
        <f ca="true">+IF(AND(ISNUMBER(OFFSET('Sanitation Data'!$D$4,0,10*ROW('Sanitation Data'!D33))),'Data Summary'!CK39="Yes"),100-OFFSET('Sanitation Data'!$D$4,0,10*ROW('Sanitation Data'!D33)),NA())</f>
        <v>#N/A</v>
      </c>
      <c r="W39" s="96" t="e">
        <f ca="true">+IF(AND(ISNUMBER(OFFSET('Sanitation Data'!$D$6,0,10*ROW('Sanitation Data'!D33))),'Data Summary'!CL39="Yes"),OFFSET('Sanitation Data'!$D$6,0,10*ROW('Sanitation Data'!D33)),NA())</f>
        <v>#N/A</v>
      </c>
      <c r="X39" s="96" t="e">
        <f ca="true">+IF(AND(ISNUMBER(OFFSET('Sanitation Data'!$D$10,0,10*ROW('Sanitation Data'!D33))),'Data Summary'!CM39="Yes"),OFFSET('Sanitation Data'!$D$10,0,10*ROW('Sanitation Data'!D33)),NA())</f>
        <v>#N/A</v>
      </c>
      <c r="Y39" s="96" t="e">
        <f ca="true">+IF(AND(ISNUMBER(OFFSET('Sanitation Data'!$D$11,0,10*ROW('Sanitation Data'!D33))),'Data Summary'!CN39="Yes"),OFFSET('Sanitation Data'!$D$11,0,10*ROW('Sanitation Data'!D33)),NA())</f>
        <v>#N/A</v>
      </c>
      <c r="Z39" s="96" t="e">
        <f ca="true">+IF(AND(ISNUMBER(OFFSET('Sanitation Data'!$D$12,0,10*ROW('Sanitation Data'!D33))),'Data Summary'!CO39="Yes"),OFFSET('Sanitation Data'!$D$12,0,10*ROW('Sanitation Data'!D33)),NA())</f>
        <v>#N/A</v>
      </c>
      <c r="AA39" s="96" t="e">
        <f ca="true">+IF(AND(ISNUMBER(OFFSET('Sanitation Data'!$E$4,0,10*ROW('Sanitation Data'!E33))),'Data Summary'!CP39="Yes"),100-OFFSET('Sanitation Data'!$E$4,0,10*ROW('Sanitation Data'!E33)),NA())</f>
        <v>#N/A</v>
      </c>
      <c r="AB39" s="96" t="e">
        <f ca="true">+IF(AND(ISNUMBER(OFFSET('Sanitation Data'!$E$6,0,10*ROW('Sanitation Data'!E33))),'Data Summary'!CQ39="Yes"),OFFSET('Sanitation Data'!$E$6,0,10*ROW('Sanitation Data'!E33)),NA())</f>
        <v>#N/A</v>
      </c>
      <c r="AC39" s="96" t="e">
        <f ca="true">+IF(AND(ISNUMBER(OFFSET('Sanitation Data'!$E$10,0,10*ROW('Sanitation Data'!E33))),'Data Summary'!CR39="Yes"),OFFSET('Sanitation Data'!$E$10,0,10*ROW('Sanitation Data'!E33)),NA())</f>
        <v>#N/A</v>
      </c>
      <c r="AD39" s="96" t="e">
        <f ca="true">+IF(AND(ISNUMBER(OFFSET('Sanitation Data'!$E$11,0,10*ROW('Sanitation Data'!E33))),'Data Summary'!CS39="Yes"),OFFSET('Sanitation Data'!$E$11,0,10*ROW('Sanitation Data'!E33)),NA())</f>
        <v>#N/A</v>
      </c>
      <c r="AE39" s="96" t="e">
        <f ca="true">+IF(AND(ISNUMBER(OFFSET('Sanitation Data'!$E$12,0,10*ROW('Sanitation Data'!E33))),'Data Summary'!CT39="Yes"),OFFSET('Sanitation Data'!$E$12,0,10*ROW('Sanitation Data'!E33)),NA())</f>
        <v>#N/A</v>
      </c>
      <c r="AF39" s="96" t="e">
        <f ca="true">+IF(AND(ISNUMBER(OFFSET('Sanitation Data'!$F$4,0,10*ROW('Sanitation Data'!F33))),'Data Summary'!CU39="Yes"),100-OFFSET('Sanitation Data'!$F$4,0,10*ROW('Sanitation Data'!F33)),NA())</f>
        <v>#N/A</v>
      </c>
      <c r="AG39" s="96" t="e">
        <f ca="true">+IF(AND(ISNUMBER(OFFSET('Sanitation Data'!$F$6,0,10*ROW('Sanitation Data'!F33))),'Data Summary'!CV39="Yes"),OFFSET('Sanitation Data'!$F$6,0,10*ROW('Sanitation Data'!F33)),NA())</f>
        <v>#N/A</v>
      </c>
      <c r="AH39" s="96" t="e">
        <f ca="true">+IF(AND(ISNUMBER(OFFSET('Sanitation Data'!$F$10,0,10*ROW('Sanitation Data'!F33))),'Data Summary'!CW39="Yes"),OFFSET('Sanitation Data'!$F$10,0,10*ROW('Sanitation Data'!F33)),NA())</f>
        <v>#N/A</v>
      </c>
      <c r="AI39" s="96" t="e">
        <f ca="true">+IF(AND(ISNUMBER(OFFSET('Sanitation Data'!$F$11,0,10*ROW('Sanitation Data'!F33))),'Data Summary'!CX39="Yes"),OFFSET('Sanitation Data'!$F$11,0,10*ROW('Sanitation Data'!F33)),NA())</f>
        <v>#N/A</v>
      </c>
      <c r="AJ39" s="96" t="e">
        <f ca="true">+IF(AND(ISNUMBER(OFFSET('Sanitation Data'!$F$12,0,10*ROW('Sanitation Data'!F33))),'Data Summary'!CY39="Yes"),OFFSET('Sanitation Data'!$F$12,0,10*ROW('Sanitation Data'!F33)),NA())</f>
        <v>#N/A</v>
      </c>
      <c r="AK39" s="96" t="e">
        <f ca="true">+IF(AND(ISNUMBER(OFFSET('Sanitation Data'!$G$4,0,10*ROW('Sanitation Data'!G33))),'Data Summary'!CZ39="Yes"),100-OFFSET('Sanitation Data'!$G$4,0,10*ROW('Sanitation Data'!G33)),NA())</f>
        <v>#N/A</v>
      </c>
      <c r="AL39" s="96" t="e">
        <f ca="true">+IF(AND(ISNUMBER(OFFSET('Sanitation Data'!$G$6,0,10*ROW('Sanitation Data'!G33))),'Data Summary'!DA39="Yes"),OFFSET('Sanitation Data'!$G$6,0,10*ROW('Sanitation Data'!G33)),NA())</f>
        <v>#N/A</v>
      </c>
      <c r="AM39" s="96" t="e">
        <f ca="true">+IF(AND(ISNUMBER(OFFSET('Sanitation Data'!$G$10,0,10*ROW('Sanitation Data'!G33))),'Data Summary'!DB39="Yes"),OFFSET('Sanitation Data'!$G$10,0,10*ROW('Sanitation Data'!G33)),NA())</f>
        <v>#N/A</v>
      </c>
      <c r="AN39" s="96" t="e">
        <f ca="true">+IF(AND(ISNUMBER(OFFSET('Sanitation Data'!$G$11,0,10*ROW('Sanitation Data'!G33))),'Data Summary'!DC39="Yes"),OFFSET('Sanitation Data'!$G$11,0,10*ROW('Sanitation Data'!G33)),NA())</f>
        <v>#N/A</v>
      </c>
      <c r="AO39" s="96" t="e">
        <f ca="true">+IF(AND(ISNUMBER(OFFSET('Sanitation Data'!$G$12,0,10*ROW('Sanitation Data'!G33))),'Data Summary'!DD39="Yes"),OFFSET('Sanitation Data'!$G$12,0,10*ROW('Sanitation Data'!G33)),NA())</f>
        <v>#N/A</v>
      </c>
      <c r="AP39" s="96" t="e">
        <f ca="true">+IF(AND(ISNUMBER(OFFSET('Sanitation Data'!$H$4,0,10*ROW('Sanitation Data'!H33))),'Data Summary'!DE39="Yes"),100-OFFSET('Sanitation Data'!$H$4,0,10*ROW('Sanitation Data'!H33)),NA())</f>
        <v>#N/A</v>
      </c>
      <c r="AQ39" s="96" t="e">
        <f ca="true">+IF(AND(ISNUMBER(OFFSET('Sanitation Data'!$H$6,0,10*ROW('Sanitation Data'!H33))),'Data Summary'!DF39="Yes"),OFFSET('Sanitation Data'!$H$6,0,10*ROW('Sanitation Data'!H33)),NA())</f>
        <v>#N/A</v>
      </c>
      <c r="AR39" s="96" t="e">
        <f ca="true">+IF(AND(ISNUMBER(OFFSET('Sanitation Data'!$H$10,0,10*ROW('Sanitation Data'!H33))),'Data Summary'!DG39="Yes"),OFFSET('Sanitation Data'!$H$10,0,10*ROW('Sanitation Data'!H33)),NA())</f>
        <v>#N/A</v>
      </c>
      <c r="AS39" s="96" t="e">
        <f ca="true">+IF(AND(ISNUMBER(OFFSET('Sanitation Data'!$H$11,0,10*ROW('Sanitation Data'!H33))),'Data Summary'!DH39="Yes"),OFFSET('Sanitation Data'!$H$11,0,10*ROW('Sanitation Data'!H33)),NA())</f>
        <v>#N/A</v>
      </c>
      <c r="AT39" s="96" t="e">
        <f ca="true">+IF(AND(ISNUMBER(OFFSET('Sanitation Data'!$H$12,0,10*ROW('Sanitation Data'!H33))),'Data Summary'!DI39="Yes"),OFFSET('Sanitation Data'!$H$12,0,10*ROW('Sanitation Data'!H33)),NA())</f>
        <v>#N/A</v>
      </c>
      <c r="AU39" s="96" t="e">
        <f ca="true">+IF(AND(ISNUMBER(OFFSET('Sanitation Data'!$I$4,0,10*ROW('Sanitation Data'!I33))),'Data Summary'!DJ39="Yes"),100-OFFSET('Sanitation Data'!$I$4,0,10*ROW('Sanitation Data'!I33)),NA())</f>
        <v>#N/A</v>
      </c>
      <c r="AV39" s="96" t="e">
        <f ca="true">+IF(AND(ISNUMBER(OFFSET('Sanitation Data'!$I$6,0,10*ROW('Sanitation Data'!I33))),'Data Summary'!DK39="Yes"),OFFSET('Sanitation Data'!$I$6,0,10*ROW('Sanitation Data'!I33)),NA())</f>
        <v>#N/A</v>
      </c>
      <c r="AW39" s="96" t="e">
        <f ca="true">+IF(AND(ISNUMBER(OFFSET('Sanitation Data'!$I$10,0,10*ROW('Sanitation Data'!I33))),'Data Summary'!DL39="Yes"),OFFSET('Sanitation Data'!$I$10,0,10*ROW('Sanitation Data'!I33)),NA())</f>
        <v>#N/A</v>
      </c>
      <c r="AX39" s="96" t="e">
        <f ca="true">+IF(AND(ISNUMBER(OFFSET('Sanitation Data'!$I$11,0,10*ROW('Sanitation Data'!I33))),'Data Summary'!DM39="Yes"),OFFSET('Sanitation Data'!$I$11,0,10*ROW('Sanitation Data'!I33)),NA())</f>
        <v>#N/A</v>
      </c>
      <c r="AY39" s="96" t="e">
        <f ca="true">+IF(AND(ISNUMBER(OFFSET('Sanitation Data'!$I$12,0,10*ROW('Sanitation Data'!I33))),'Data Summary'!DN39="Yes"),OFFSET('Sanitation Data'!$I$12,0,10*ROW('Sanitation Data'!I33)),NA())</f>
        <v>#N/A</v>
      </c>
      <c r="AZ39" s="97" t="e">
        <f ca="true">+IF(AND(ISNUMBER(OFFSET('Hygiene Data'!$D$5,0,10*ROW('Hygiene Data'!D33))),'Data Summary'!DO39="Yes"),OFFSET('Hygiene Data'!$D$5,0,10*ROW('Hygiene Data'!D33)),NA())</f>
        <v>#N/A</v>
      </c>
      <c r="BA39" s="97" t="e">
        <f ca="true">+IF(AND(ISNUMBER(OFFSET('Hygiene Data'!$D$7,0,10*ROW('Hygiene Data'!D33))),'Data Summary'!DP39="Yes"),OFFSET('Hygiene Data'!$D$7,0,10*ROW('Hygiene Data'!D33)),NA())</f>
        <v>#N/A</v>
      </c>
      <c r="BB39" s="97" t="e">
        <f ca="true">+IF(AND(ISNUMBER(OFFSET('Hygiene Data'!$D$9,0,10*ROW('Hygiene Data'!D33))),'Data Summary'!DQ39="Yes"),OFFSET('Hygiene Data'!$D$9,0,10*ROW('Hygiene Data'!D33)),NA())</f>
        <v>#N/A</v>
      </c>
      <c r="BC39" s="97" t="e">
        <f ca="true">+IF(AND(ISNUMBER(OFFSET('Hygiene Data'!$E$5,0,10*ROW('Hygiene Data'!E33))),'Data Summary'!DR39="Yes"),OFFSET('Hygiene Data'!$E$5,0,10*ROW('Hygiene Data'!E33)),NA())</f>
        <v>#N/A</v>
      </c>
      <c r="BD39" s="97" t="e">
        <f ca="true">+IF(AND(ISNUMBER(OFFSET('Hygiene Data'!$E$7,0,10*ROW('Hygiene Data'!E33))),'Data Summary'!DS39="Yes"),OFFSET('Hygiene Data'!$E$7,0,10*ROW('Hygiene Data'!E33)),NA())</f>
        <v>#N/A</v>
      </c>
      <c r="BE39" s="97" t="e">
        <f ca="true">+IF(AND(ISNUMBER(OFFSET('Hygiene Data'!$E$9,0,10*ROW('Hygiene Data'!E33))),'Data Summary'!DT39="Yes"),OFFSET('Hygiene Data'!$E$9,0,10*ROW('Hygiene Data'!E33)),NA())</f>
        <v>#N/A</v>
      </c>
      <c r="BF39" s="97" t="e">
        <f ca="true">+IF(AND(ISNUMBER(OFFSET('Hygiene Data'!$F$5,0,10*ROW('Hygiene Data'!F33))),'Data Summary'!DU39="Yes"),OFFSET('Hygiene Data'!$F$5,0,10*ROW('Hygiene Data'!F33)),NA())</f>
        <v>#N/A</v>
      </c>
      <c r="BG39" s="97" t="e">
        <f ca="true">+IF(AND(ISNUMBER(OFFSET('Hygiene Data'!$F$7,0,10*ROW('Hygiene Data'!F33))),'Data Summary'!DV39="Yes"),OFFSET('Hygiene Data'!$F$7,0,10*ROW('Hygiene Data'!F33)),NA())</f>
        <v>#N/A</v>
      </c>
      <c r="BH39" s="97" t="e">
        <f ca="true">+IF(AND(ISNUMBER(OFFSET('Hygiene Data'!$F$9,0,10*ROW('Hygiene Data'!F33))),'Data Summary'!DW39="Yes"),OFFSET('Hygiene Data'!$F$9,0,10*ROW('Hygiene Data'!F33)),NA())</f>
        <v>#N/A</v>
      </c>
      <c r="BI39" s="97" t="e">
        <f ca="true">+IF(AND(ISNUMBER(OFFSET('Hygiene Data'!$G$5,0,10*ROW('Hygiene Data'!G33))),'Data Summary'!DX39="Yes"),OFFSET('Hygiene Data'!$G$5,0,10*ROW('Hygiene Data'!G33)),NA())</f>
        <v>#N/A</v>
      </c>
      <c r="BJ39" s="97" t="e">
        <f ca="true">+IF(AND(ISNUMBER(OFFSET('Hygiene Data'!$G$7,0,10*ROW('Hygiene Data'!G33))),'Data Summary'!DY39="Yes"),OFFSET('Hygiene Data'!$G$7,0,10*ROW('Hygiene Data'!G33)),NA())</f>
        <v>#N/A</v>
      </c>
      <c r="BK39" s="97" t="e">
        <f ca="true">+IF(AND(ISNUMBER(OFFSET('Hygiene Data'!$G$9,0,10*ROW('Hygiene Data'!G33))),'Data Summary'!DZ39="Yes"),OFFSET('Hygiene Data'!$G$9,0,10*ROW('Hygiene Data'!G33)),NA())</f>
        <v>#N/A</v>
      </c>
      <c r="BL39" s="97" t="e">
        <f ca="true">+IF(AND(ISNUMBER(OFFSET('Hygiene Data'!$H$5,0,10*ROW('Hygiene Data'!H33))),'Data Summary'!EA39="Yes"),OFFSET('Hygiene Data'!$H$5,0,10*ROW('Hygiene Data'!H33)),NA())</f>
        <v>#N/A</v>
      </c>
      <c r="BM39" s="97" t="e">
        <f ca="true">+IF(AND(ISNUMBER(OFFSET('Hygiene Data'!$H$7,0,10*ROW('Hygiene Data'!H33))),'Data Summary'!EB39="Yes"),OFFSET('Hygiene Data'!$H$7,0,10*ROW('Hygiene Data'!H33)),NA())</f>
        <v>#N/A</v>
      </c>
      <c r="BN39" s="97" t="e">
        <f ca="true">+IF(AND(ISNUMBER(OFFSET('Hygiene Data'!$H$9,0,10*ROW('Hygiene Data'!H33))),'Data Summary'!EC39="Yes"),OFFSET('Hygiene Data'!$H$9,0,10*ROW('Hygiene Data'!H33)),NA())</f>
        <v>#N/A</v>
      </c>
      <c r="BO39" s="97" t="e">
        <f ca="true">+IF(AND(ISNUMBER(OFFSET('Hygiene Data'!$I$5,0,10*ROW('Hygiene Data'!I33))),'Data Summary'!ED39="Yes"),OFFSET('Hygiene Data'!$I$5,0,10*ROW('Hygiene Data'!I33)),NA())</f>
        <v>#N/A</v>
      </c>
      <c r="BP39" s="97" t="e">
        <f ca="true">+IF(AND(ISNUMBER(OFFSET('Hygiene Data'!$I$7,0,10*ROW('Hygiene Data'!I33))),'Data Summary'!EE39="Yes"),OFFSET('Hygiene Data'!$I$7,0,10*ROW('Hygiene Data'!I33)),NA())</f>
        <v>#N/A</v>
      </c>
      <c r="BQ39" s="97" t="e">
        <f ca="true">+IF(AND(ISNUMBER(OFFSET('Hygiene Data'!$I$9,0,10*ROW('Hygiene Data'!I33))),'Data Summary'!EF39="Yes"),OFFSET('Hygiene Data'!$I$9,0,10*ROW('Hygiene Data'!I33)),NA())</f>
        <v>#N/A</v>
      </c>
    </row>
    <row xmlns:x14ac="http://schemas.microsoft.com/office/spreadsheetml/2009/9/ac" r="40" x14ac:dyDescent="0.2">
      <c r="A40" s="336" t="e">
        <f ca="true">+RIGHT('Data Summary'!A40,LEN('Data Summary'!A40)-9)</f>
        <v>#VALUE!</v>
      </c>
      <c r="B40" s="36" t="str">
        <f ca="true">+IF(ISTEXT('Data Summary'!B40),'Data Summary'!B40,"")</f>
        <v/>
      </c>
      <c r="C40" s="335" t="e">
        <f ca="true">+VALUE('Data Summary'!C40)</f>
        <v>#VALUE!</v>
      </c>
      <c r="D40" s="95" t="e">
        <f ca="true">+IF(AND(ISNUMBER(OFFSET('Water Data'!$D$4,0,10*ROW('Water Data'!D34))),'Data Summary'!BS40="Yes"),100-OFFSET('Water Data'!$D$4,0,10*ROW('Water Data'!D34)),NA())</f>
        <v>#N/A</v>
      </c>
      <c r="E40" s="95" t="e">
        <f ca="true">+IF(AND(ISNUMBER(OFFSET('Water Data'!$D$6,0,10*ROW('Water Data'!D34))),'Data Summary'!BT40="Yes"),OFFSET('Water Data'!$D$6,0,10*ROW('Water Data'!D34)),NA())</f>
        <v>#N/A</v>
      </c>
      <c r="F40" s="95" t="e">
        <f ca="true">+IF(AND(ISNUMBER(OFFSET('Water Data'!$D$9,0,10*ROW('Water Data'!D34))),'Data Summary'!BU40="Yes"),OFFSET('Water Data'!$D$9,0,10*ROW('Water Data'!D34)),NA())</f>
        <v>#N/A</v>
      </c>
      <c r="G40" s="95" t="e">
        <f ca="true">+IF(AND(ISNUMBER(OFFSET('Water Data'!$E$4,0,10*ROW('Water Data'!E34))),'Data Summary'!BV40="Yes"),100-OFFSET('Water Data'!$E$4,0,10*ROW('Water Data'!E34)),NA())</f>
        <v>#N/A</v>
      </c>
      <c r="H40" s="95" t="e">
        <f ca="true">+IF(AND(ISNUMBER(OFFSET('Water Data'!$E$6,0,10*ROW('Water Data'!E34))),'Data Summary'!BW40="Yes"),OFFSET('Water Data'!$E$6,0,10*ROW('Water Data'!E34)),NA())</f>
        <v>#N/A</v>
      </c>
      <c r="I40" s="95" t="e">
        <f ca="true">+IF(AND(ISNUMBER(OFFSET('Water Data'!$E$9,0,10*ROW('Water Data'!E34))),'Data Summary'!BX40="Yes"),OFFSET('Water Data'!$E$9,0,10*ROW('Water Data'!E34)),NA())</f>
        <v>#N/A</v>
      </c>
      <c r="J40" s="95" t="e">
        <f ca="true">+IF(AND(ISNUMBER(OFFSET('Water Data'!$F$4,0,10*ROW('Water Data'!F34))),'Data Summary'!BY40="Yes"),100-OFFSET('Water Data'!$F$4,0,10*ROW('Water Data'!F34)),NA())</f>
        <v>#N/A</v>
      </c>
      <c r="K40" s="95" t="e">
        <f ca="true">+IF(AND(ISNUMBER(OFFSET('Water Data'!$F$6,0,10*ROW('Water Data'!F34))),'Data Summary'!BZ40="Yes"),OFFSET('Water Data'!$F$6,0,10*ROW('Water Data'!F34)),NA())</f>
        <v>#N/A</v>
      </c>
      <c r="L40" s="95" t="e">
        <f ca="true">+IF(AND(ISNUMBER(OFFSET('Water Data'!$F$9,0,10*ROW('Water Data'!F34))),'Data Summary'!CA40="Yes"),OFFSET('Water Data'!$F$9,0,10*ROW('Water Data'!F34)),NA())</f>
        <v>#N/A</v>
      </c>
      <c r="M40" s="95" t="e">
        <f ca="true">+IF(AND(ISNUMBER(OFFSET('Water Data'!$G$4,0,10*ROW('Water Data'!G34))),'Data Summary'!CB40="Yes"),100-OFFSET('Water Data'!$G$4,0,10*ROW('Water Data'!G34)),NA())</f>
        <v>#N/A</v>
      </c>
      <c r="N40" s="95" t="e">
        <f ca="true">+IF(AND(ISNUMBER(OFFSET('Water Data'!$G$6,0,10*ROW('Water Data'!G34))),'Data Summary'!CC40="Yes"),OFFSET('Water Data'!$G$6,0,10*ROW('Water Data'!G34)),NA())</f>
        <v>#N/A</v>
      </c>
      <c r="O40" s="95" t="e">
        <f ca="true">+IF(AND(ISNUMBER(OFFSET('Water Data'!$G$9,0,10*ROW('Water Data'!G34))),'Data Summary'!CD40="Yes"),OFFSET('Water Data'!$G$9,0,10*ROW('Water Data'!G34)),NA())</f>
        <v>#N/A</v>
      </c>
      <c r="P40" s="95" t="e">
        <f ca="true">+IF(AND(ISNUMBER(OFFSET('Water Data'!$H$4,0,10*ROW('Water Data'!H34))),'Data Summary'!CE40="Yes"),100-OFFSET('Water Data'!$H$4,0,10*ROW('Water Data'!H34)),NA())</f>
        <v>#N/A</v>
      </c>
      <c r="Q40" s="95" t="e">
        <f ca="true">+IF(AND(ISNUMBER(OFFSET('Water Data'!$H$6,0,10*ROW('Water Data'!H34))),'Data Summary'!CF40="Yes"),OFFSET('Water Data'!$H$6,0,10*ROW('Water Data'!H34)),NA())</f>
        <v>#N/A</v>
      </c>
      <c r="R40" s="95" t="e">
        <f ca="true">+IF(AND(ISNUMBER(OFFSET('Water Data'!$H$9,0,10*ROW('Water Data'!H34))),'Data Summary'!CG40="Yes"),OFFSET('Water Data'!$H$9,0,10*ROW('Water Data'!H34)),NA())</f>
        <v>#N/A</v>
      </c>
      <c r="S40" s="95" t="e">
        <f ca="true">+IF(AND(ISNUMBER(OFFSET('Water Data'!$I$4,0,10*ROW('Water Data'!I34))),'Data Summary'!CH40="Yes"),100-OFFSET('Water Data'!$I$4,0,10*ROW('Water Data'!I34)),NA())</f>
        <v>#N/A</v>
      </c>
      <c r="T40" s="95" t="e">
        <f ca="true">+IF(AND(ISNUMBER(OFFSET('Water Data'!$I$6,0,10*ROW('Water Data'!I34))),'Data Summary'!CI40="Yes"),OFFSET('Water Data'!$I$6,0,10*ROW('Water Data'!I34)),NA())</f>
        <v>#N/A</v>
      </c>
      <c r="U40" s="95" t="e">
        <f ca="true">+IF(AND(ISNUMBER(OFFSET('Water Data'!$I$9,0,10*ROW('Water Data'!I34))),'Data Summary'!CJ40="Yes"),OFFSET('Water Data'!$I$9,0,10*ROW('Water Data'!I34)),NA())</f>
        <v>#N/A</v>
      </c>
      <c r="V40" s="96" t="e">
        <f ca="true">+IF(AND(ISNUMBER(OFFSET('Sanitation Data'!$D$4,0,10*ROW('Sanitation Data'!D34))),'Data Summary'!CK40="Yes"),100-OFFSET('Sanitation Data'!$D$4,0,10*ROW('Sanitation Data'!D34)),NA())</f>
        <v>#N/A</v>
      </c>
      <c r="W40" s="96" t="e">
        <f ca="true">+IF(AND(ISNUMBER(OFFSET('Sanitation Data'!$D$6,0,10*ROW('Sanitation Data'!D34))),'Data Summary'!CL40="Yes"),OFFSET('Sanitation Data'!$D$6,0,10*ROW('Sanitation Data'!D34)),NA())</f>
        <v>#N/A</v>
      </c>
      <c r="X40" s="96" t="e">
        <f ca="true">+IF(AND(ISNUMBER(OFFSET('Sanitation Data'!$D$10,0,10*ROW('Sanitation Data'!D34))),'Data Summary'!CM40="Yes"),OFFSET('Sanitation Data'!$D$10,0,10*ROW('Sanitation Data'!D34)),NA())</f>
        <v>#N/A</v>
      </c>
      <c r="Y40" s="96" t="e">
        <f ca="true">+IF(AND(ISNUMBER(OFFSET('Sanitation Data'!$D$11,0,10*ROW('Sanitation Data'!D34))),'Data Summary'!CN40="Yes"),OFFSET('Sanitation Data'!$D$11,0,10*ROW('Sanitation Data'!D34)),NA())</f>
        <v>#N/A</v>
      </c>
      <c r="Z40" s="96" t="e">
        <f ca="true">+IF(AND(ISNUMBER(OFFSET('Sanitation Data'!$D$12,0,10*ROW('Sanitation Data'!D34))),'Data Summary'!CO40="Yes"),OFFSET('Sanitation Data'!$D$12,0,10*ROW('Sanitation Data'!D34)),NA())</f>
        <v>#N/A</v>
      </c>
      <c r="AA40" s="96" t="e">
        <f ca="true">+IF(AND(ISNUMBER(OFFSET('Sanitation Data'!$E$4,0,10*ROW('Sanitation Data'!E34))),'Data Summary'!CP40="Yes"),100-OFFSET('Sanitation Data'!$E$4,0,10*ROW('Sanitation Data'!E34)),NA())</f>
        <v>#N/A</v>
      </c>
      <c r="AB40" s="96" t="e">
        <f ca="true">+IF(AND(ISNUMBER(OFFSET('Sanitation Data'!$E$6,0,10*ROW('Sanitation Data'!E34))),'Data Summary'!CQ40="Yes"),OFFSET('Sanitation Data'!$E$6,0,10*ROW('Sanitation Data'!E34)),NA())</f>
        <v>#N/A</v>
      </c>
      <c r="AC40" s="96" t="e">
        <f ca="true">+IF(AND(ISNUMBER(OFFSET('Sanitation Data'!$E$10,0,10*ROW('Sanitation Data'!E34))),'Data Summary'!CR40="Yes"),OFFSET('Sanitation Data'!$E$10,0,10*ROW('Sanitation Data'!E34)),NA())</f>
        <v>#N/A</v>
      </c>
      <c r="AD40" s="96" t="e">
        <f ca="true">+IF(AND(ISNUMBER(OFFSET('Sanitation Data'!$E$11,0,10*ROW('Sanitation Data'!E34))),'Data Summary'!CS40="Yes"),OFFSET('Sanitation Data'!$E$11,0,10*ROW('Sanitation Data'!E34)),NA())</f>
        <v>#N/A</v>
      </c>
      <c r="AE40" s="96" t="e">
        <f ca="true">+IF(AND(ISNUMBER(OFFSET('Sanitation Data'!$E$12,0,10*ROW('Sanitation Data'!E34))),'Data Summary'!CT40="Yes"),OFFSET('Sanitation Data'!$E$12,0,10*ROW('Sanitation Data'!E34)),NA())</f>
        <v>#N/A</v>
      </c>
      <c r="AF40" s="96" t="e">
        <f ca="true">+IF(AND(ISNUMBER(OFFSET('Sanitation Data'!$F$4,0,10*ROW('Sanitation Data'!F34))),'Data Summary'!CU40="Yes"),100-OFFSET('Sanitation Data'!$F$4,0,10*ROW('Sanitation Data'!F34)),NA())</f>
        <v>#N/A</v>
      </c>
      <c r="AG40" s="96" t="e">
        <f ca="true">+IF(AND(ISNUMBER(OFFSET('Sanitation Data'!$F$6,0,10*ROW('Sanitation Data'!F34))),'Data Summary'!CV40="Yes"),OFFSET('Sanitation Data'!$F$6,0,10*ROW('Sanitation Data'!F34)),NA())</f>
        <v>#N/A</v>
      </c>
      <c r="AH40" s="96" t="e">
        <f ca="true">+IF(AND(ISNUMBER(OFFSET('Sanitation Data'!$F$10,0,10*ROW('Sanitation Data'!F34))),'Data Summary'!CW40="Yes"),OFFSET('Sanitation Data'!$F$10,0,10*ROW('Sanitation Data'!F34)),NA())</f>
        <v>#N/A</v>
      </c>
      <c r="AI40" s="96" t="e">
        <f ca="true">+IF(AND(ISNUMBER(OFFSET('Sanitation Data'!$F$11,0,10*ROW('Sanitation Data'!F34))),'Data Summary'!CX40="Yes"),OFFSET('Sanitation Data'!$F$11,0,10*ROW('Sanitation Data'!F34)),NA())</f>
        <v>#N/A</v>
      </c>
      <c r="AJ40" s="96" t="e">
        <f ca="true">+IF(AND(ISNUMBER(OFFSET('Sanitation Data'!$F$12,0,10*ROW('Sanitation Data'!F34))),'Data Summary'!CY40="Yes"),OFFSET('Sanitation Data'!$F$12,0,10*ROW('Sanitation Data'!F34)),NA())</f>
        <v>#N/A</v>
      </c>
      <c r="AK40" s="96" t="e">
        <f ca="true">+IF(AND(ISNUMBER(OFFSET('Sanitation Data'!$G$4,0,10*ROW('Sanitation Data'!G34))),'Data Summary'!CZ40="Yes"),100-OFFSET('Sanitation Data'!$G$4,0,10*ROW('Sanitation Data'!G34)),NA())</f>
        <v>#N/A</v>
      </c>
      <c r="AL40" s="96" t="e">
        <f ca="true">+IF(AND(ISNUMBER(OFFSET('Sanitation Data'!$G$6,0,10*ROW('Sanitation Data'!G34))),'Data Summary'!DA40="Yes"),OFFSET('Sanitation Data'!$G$6,0,10*ROW('Sanitation Data'!G34)),NA())</f>
        <v>#N/A</v>
      </c>
      <c r="AM40" s="96" t="e">
        <f ca="true">+IF(AND(ISNUMBER(OFFSET('Sanitation Data'!$G$10,0,10*ROW('Sanitation Data'!G34))),'Data Summary'!DB40="Yes"),OFFSET('Sanitation Data'!$G$10,0,10*ROW('Sanitation Data'!G34)),NA())</f>
        <v>#N/A</v>
      </c>
      <c r="AN40" s="96" t="e">
        <f ca="true">+IF(AND(ISNUMBER(OFFSET('Sanitation Data'!$G$11,0,10*ROW('Sanitation Data'!G34))),'Data Summary'!DC40="Yes"),OFFSET('Sanitation Data'!$G$11,0,10*ROW('Sanitation Data'!G34)),NA())</f>
        <v>#N/A</v>
      </c>
      <c r="AO40" s="96" t="e">
        <f ca="true">+IF(AND(ISNUMBER(OFFSET('Sanitation Data'!$G$12,0,10*ROW('Sanitation Data'!G34))),'Data Summary'!DD40="Yes"),OFFSET('Sanitation Data'!$G$12,0,10*ROW('Sanitation Data'!G34)),NA())</f>
        <v>#N/A</v>
      </c>
      <c r="AP40" s="96" t="e">
        <f ca="true">+IF(AND(ISNUMBER(OFFSET('Sanitation Data'!$H$4,0,10*ROW('Sanitation Data'!H34))),'Data Summary'!DE40="Yes"),100-OFFSET('Sanitation Data'!$H$4,0,10*ROW('Sanitation Data'!H34)),NA())</f>
        <v>#N/A</v>
      </c>
      <c r="AQ40" s="96" t="e">
        <f ca="true">+IF(AND(ISNUMBER(OFFSET('Sanitation Data'!$H$6,0,10*ROW('Sanitation Data'!H34))),'Data Summary'!DF40="Yes"),OFFSET('Sanitation Data'!$H$6,0,10*ROW('Sanitation Data'!H34)),NA())</f>
        <v>#N/A</v>
      </c>
      <c r="AR40" s="96" t="e">
        <f ca="true">+IF(AND(ISNUMBER(OFFSET('Sanitation Data'!$H$10,0,10*ROW('Sanitation Data'!H34))),'Data Summary'!DG40="Yes"),OFFSET('Sanitation Data'!$H$10,0,10*ROW('Sanitation Data'!H34)),NA())</f>
        <v>#N/A</v>
      </c>
      <c r="AS40" s="96" t="e">
        <f ca="true">+IF(AND(ISNUMBER(OFFSET('Sanitation Data'!$H$11,0,10*ROW('Sanitation Data'!H34))),'Data Summary'!DH40="Yes"),OFFSET('Sanitation Data'!$H$11,0,10*ROW('Sanitation Data'!H34)),NA())</f>
        <v>#N/A</v>
      </c>
      <c r="AT40" s="96" t="e">
        <f ca="true">+IF(AND(ISNUMBER(OFFSET('Sanitation Data'!$H$12,0,10*ROW('Sanitation Data'!H34))),'Data Summary'!DI40="Yes"),OFFSET('Sanitation Data'!$H$12,0,10*ROW('Sanitation Data'!H34)),NA())</f>
        <v>#N/A</v>
      </c>
      <c r="AU40" s="96" t="e">
        <f ca="true">+IF(AND(ISNUMBER(OFFSET('Sanitation Data'!$I$4,0,10*ROW('Sanitation Data'!I34))),'Data Summary'!DJ40="Yes"),100-OFFSET('Sanitation Data'!$I$4,0,10*ROW('Sanitation Data'!I34)),NA())</f>
        <v>#N/A</v>
      </c>
      <c r="AV40" s="96" t="e">
        <f ca="true">+IF(AND(ISNUMBER(OFFSET('Sanitation Data'!$I$6,0,10*ROW('Sanitation Data'!I34))),'Data Summary'!DK40="Yes"),OFFSET('Sanitation Data'!$I$6,0,10*ROW('Sanitation Data'!I34)),NA())</f>
        <v>#N/A</v>
      </c>
      <c r="AW40" s="96" t="e">
        <f ca="true">+IF(AND(ISNUMBER(OFFSET('Sanitation Data'!$I$10,0,10*ROW('Sanitation Data'!I34))),'Data Summary'!DL40="Yes"),OFFSET('Sanitation Data'!$I$10,0,10*ROW('Sanitation Data'!I34)),NA())</f>
        <v>#N/A</v>
      </c>
      <c r="AX40" s="96" t="e">
        <f ca="true">+IF(AND(ISNUMBER(OFFSET('Sanitation Data'!$I$11,0,10*ROW('Sanitation Data'!I34))),'Data Summary'!DM40="Yes"),OFFSET('Sanitation Data'!$I$11,0,10*ROW('Sanitation Data'!I34)),NA())</f>
        <v>#N/A</v>
      </c>
      <c r="AY40" s="96" t="e">
        <f ca="true">+IF(AND(ISNUMBER(OFFSET('Sanitation Data'!$I$12,0,10*ROW('Sanitation Data'!I34))),'Data Summary'!DN40="Yes"),OFFSET('Sanitation Data'!$I$12,0,10*ROW('Sanitation Data'!I34)),NA())</f>
        <v>#N/A</v>
      </c>
      <c r="AZ40" s="97" t="e">
        <f ca="true">+IF(AND(ISNUMBER(OFFSET('Hygiene Data'!$D$5,0,10*ROW('Hygiene Data'!D34))),'Data Summary'!DO40="Yes"),OFFSET('Hygiene Data'!$D$5,0,10*ROW('Hygiene Data'!D34)),NA())</f>
        <v>#N/A</v>
      </c>
      <c r="BA40" s="97" t="e">
        <f ca="true">+IF(AND(ISNUMBER(OFFSET('Hygiene Data'!$D$7,0,10*ROW('Hygiene Data'!D34))),'Data Summary'!DP40="Yes"),OFFSET('Hygiene Data'!$D$7,0,10*ROW('Hygiene Data'!D34)),NA())</f>
        <v>#N/A</v>
      </c>
      <c r="BB40" s="97" t="e">
        <f ca="true">+IF(AND(ISNUMBER(OFFSET('Hygiene Data'!$D$9,0,10*ROW('Hygiene Data'!D34))),'Data Summary'!DQ40="Yes"),OFFSET('Hygiene Data'!$D$9,0,10*ROW('Hygiene Data'!D34)),NA())</f>
        <v>#N/A</v>
      </c>
      <c r="BC40" s="97" t="e">
        <f ca="true">+IF(AND(ISNUMBER(OFFSET('Hygiene Data'!$E$5,0,10*ROW('Hygiene Data'!E34))),'Data Summary'!DR40="Yes"),OFFSET('Hygiene Data'!$E$5,0,10*ROW('Hygiene Data'!E34)),NA())</f>
        <v>#N/A</v>
      </c>
      <c r="BD40" s="97" t="e">
        <f ca="true">+IF(AND(ISNUMBER(OFFSET('Hygiene Data'!$E$7,0,10*ROW('Hygiene Data'!E34))),'Data Summary'!DS40="Yes"),OFFSET('Hygiene Data'!$E$7,0,10*ROW('Hygiene Data'!E34)),NA())</f>
        <v>#N/A</v>
      </c>
      <c r="BE40" s="97" t="e">
        <f ca="true">+IF(AND(ISNUMBER(OFFSET('Hygiene Data'!$E$9,0,10*ROW('Hygiene Data'!E34))),'Data Summary'!DT40="Yes"),OFFSET('Hygiene Data'!$E$9,0,10*ROW('Hygiene Data'!E34)),NA())</f>
        <v>#N/A</v>
      </c>
      <c r="BF40" s="97" t="e">
        <f ca="true">+IF(AND(ISNUMBER(OFFSET('Hygiene Data'!$F$5,0,10*ROW('Hygiene Data'!F34))),'Data Summary'!DU40="Yes"),OFFSET('Hygiene Data'!$F$5,0,10*ROW('Hygiene Data'!F34)),NA())</f>
        <v>#N/A</v>
      </c>
      <c r="BG40" s="97" t="e">
        <f ca="true">+IF(AND(ISNUMBER(OFFSET('Hygiene Data'!$F$7,0,10*ROW('Hygiene Data'!F34))),'Data Summary'!DV40="Yes"),OFFSET('Hygiene Data'!$F$7,0,10*ROW('Hygiene Data'!F34)),NA())</f>
        <v>#N/A</v>
      </c>
      <c r="BH40" s="97" t="e">
        <f ca="true">+IF(AND(ISNUMBER(OFFSET('Hygiene Data'!$F$9,0,10*ROW('Hygiene Data'!F34))),'Data Summary'!DW40="Yes"),OFFSET('Hygiene Data'!$F$9,0,10*ROW('Hygiene Data'!F34)),NA())</f>
        <v>#N/A</v>
      </c>
      <c r="BI40" s="97" t="e">
        <f ca="true">+IF(AND(ISNUMBER(OFFSET('Hygiene Data'!$G$5,0,10*ROW('Hygiene Data'!G34))),'Data Summary'!DX40="Yes"),OFFSET('Hygiene Data'!$G$5,0,10*ROW('Hygiene Data'!G34)),NA())</f>
        <v>#N/A</v>
      </c>
      <c r="BJ40" s="97" t="e">
        <f ca="true">+IF(AND(ISNUMBER(OFFSET('Hygiene Data'!$G$7,0,10*ROW('Hygiene Data'!G34))),'Data Summary'!DY40="Yes"),OFFSET('Hygiene Data'!$G$7,0,10*ROW('Hygiene Data'!G34)),NA())</f>
        <v>#N/A</v>
      </c>
      <c r="BK40" s="97" t="e">
        <f ca="true">+IF(AND(ISNUMBER(OFFSET('Hygiene Data'!$G$9,0,10*ROW('Hygiene Data'!G34))),'Data Summary'!DZ40="Yes"),OFFSET('Hygiene Data'!$G$9,0,10*ROW('Hygiene Data'!G34)),NA())</f>
        <v>#N/A</v>
      </c>
      <c r="BL40" s="97" t="e">
        <f ca="true">+IF(AND(ISNUMBER(OFFSET('Hygiene Data'!$H$5,0,10*ROW('Hygiene Data'!H34))),'Data Summary'!EA40="Yes"),OFFSET('Hygiene Data'!$H$5,0,10*ROW('Hygiene Data'!H34)),NA())</f>
        <v>#N/A</v>
      </c>
      <c r="BM40" s="97" t="e">
        <f ca="true">+IF(AND(ISNUMBER(OFFSET('Hygiene Data'!$H$7,0,10*ROW('Hygiene Data'!H34))),'Data Summary'!EB40="Yes"),OFFSET('Hygiene Data'!$H$7,0,10*ROW('Hygiene Data'!H34)),NA())</f>
        <v>#N/A</v>
      </c>
      <c r="BN40" s="97" t="e">
        <f ca="true">+IF(AND(ISNUMBER(OFFSET('Hygiene Data'!$H$9,0,10*ROW('Hygiene Data'!H34))),'Data Summary'!EC40="Yes"),OFFSET('Hygiene Data'!$H$9,0,10*ROW('Hygiene Data'!H34)),NA())</f>
        <v>#N/A</v>
      </c>
      <c r="BO40" s="97" t="e">
        <f ca="true">+IF(AND(ISNUMBER(OFFSET('Hygiene Data'!$I$5,0,10*ROW('Hygiene Data'!I34))),'Data Summary'!ED40="Yes"),OFFSET('Hygiene Data'!$I$5,0,10*ROW('Hygiene Data'!I34)),NA())</f>
        <v>#N/A</v>
      </c>
      <c r="BP40" s="97" t="e">
        <f ca="true">+IF(AND(ISNUMBER(OFFSET('Hygiene Data'!$I$7,0,10*ROW('Hygiene Data'!I34))),'Data Summary'!EE40="Yes"),OFFSET('Hygiene Data'!$I$7,0,10*ROW('Hygiene Data'!I34)),NA())</f>
        <v>#N/A</v>
      </c>
      <c r="BQ40" s="97" t="e">
        <f ca="true">+IF(AND(ISNUMBER(OFFSET('Hygiene Data'!$I$9,0,10*ROW('Hygiene Data'!I34))),'Data Summary'!EF40="Yes"),OFFSET('Hygiene Data'!$I$9,0,10*ROW('Hygiene Data'!I34)),NA())</f>
        <v>#N/A</v>
      </c>
    </row>
    <row xmlns:x14ac="http://schemas.microsoft.com/office/spreadsheetml/2009/9/ac" r="41" x14ac:dyDescent="0.2">
      <c r="A41" s="336" t="e">
        <f ca="true">+RIGHT('Data Summary'!A41,LEN('Data Summary'!A41)-9)</f>
        <v>#VALUE!</v>
      </c>
      <c r="B41" s="36" t="str">
        <f ca="true">+IF(ISTEXT('Data Summary'!B41),'Data Summary'!B41,"")</f>
        <v/>
      </c>
      <c r="C41" s="335" t="e">
        <f ca="true">+VALUE('Data Summary'!C41)</f>
        <v>#VALUE!</v>
      </c>
      <c r="D41" s="95" t="e">
        <f ca="true">+IF(AND(ISNUMBER(OFFSET('Water Data'!$D$4,0,10*ROW('Water Data'!D35))),'Data Summary'!BS41="Yes"),100-OFFSET('Water Data'!$D$4,0,10*ROW('Water Data'!D35)),NA())</f>
        <v>#N/A</v>
      </c>
      <c r="E41" s="95" t="e">
        <f ca="true">+IF(AND(ISNUMBER(OFFSET('Water Data'!$D$6,0,10*ROW('Water Data'!D35))),'Data Summary'!BT41="Yes"),OFFSET('Water Data'!$D$6,0,10*ROW('Water Data'!D35)),NA())</f>
        <v>#N/A</v>
      </c>
      <c r="F41" s="95" t="e">
        <f ca="true">+IF(AND(ISNUMBER(OFFSET('Water Data'!$D$9,0,10*ROW('Water Data'!D35))),'Data Summary'!BU41="Yes"),OFFSET('Water Data'!$D$9,0,10*ROW('Water Data'!D35)),NA())</f>
        <v>#N/A</v>
      </c>
      <c r="G41" s="95" t="e">
        <f ca="true">+IF(AND(ISNUMBER(OFFSET('Water Data'!$E$4,0,10*ROW('Water Data'!E35))),'Data Summary'!BV41="Yes"),100-OFFSET('Water Data'!$E$4,0,10*ROW('Water Data'!E35)),NA())</f>
        <v>#N/A</v>
      </c>
      <c r="H41" s="95" t="e">
        <f ca="true">+IF(AND(ISNUMBER(OFFSET('Water Data'!$E$6,0,10*ROW('Water Data'!E35))),'Data Summary'!BW41="Yes"),OFFSET('Water Data'!$E$6,0,10*ROW('Water Data'!E35)),NA())</f>
        <v>#N/A</v>
      </c>
      <c r="I41" s="95" t="e">
        <f ca="true">+IF(AND(ISNUMBER(OFFSET('Water Data'!$E$9,0,10*ROW('Water Data'!E35))),'Data Summary'!BX41="Yes"),OFFSET('Water Data'!$E$9,0,10*ROW('Water Data'!E35)),NA())</f>
        <v>#N/A</v>
      </c>
      <c r="J41" s="95" t="e">
        <f ca="true">+IF(AND(ISNUMBER(OFFSET('Water Data'!$F$4,0,10*ROW('Water Data'!F35))),'Data Summary'!BY41="Yes"),100-OFFSET('Water Data'!$F$4,0,10*ROW('Water Data'!F35)),NA())</f>
        <v>#N/A</v>
      </c>
      <c r="K41" s="95" t="e">
        <f ca="true">+IF(AND(ISNUMBER(OFFSET('Water Data'!$F$6,0,10*ROW('Water Data'!F35))),'Data Summary'!BZ41="Yes"),OFFSET('Water Data'!$F$6,0,10*ROW('Water Data'!F35)),NA())</f>
        <v>#N/A</v>
      </c>
      <c r="L41" s="95" t="e">
        <f ca="true">+IF(AND(ISNUMBER(OFFSET('Water Data'!$F$9,0,10*ROW('Water Data'!F35))),'Data Summary'!CA41="Yes"),OFFSET('Water Data'!$F$9,0,10*ROW('Water Data'!F35)),NA())</f>
        <v>#N/A</v>
      </c>
      <c r="M41" s="95" t="e">
        <f ca="true">+IF(AND(ISNUMBER(OFFSET('Water Data'!$G$4,0,10*ROW('Water Data'!G35))),'Data Summary'!CB41="Yes"),100-OFFSET('Water Data'!$G$4,0,10*ROW('Water Data'!G35)),NA())</f>
        <v>#N/A</v>
      </c>
      <c r="N41" s="95" t="e">
        <f ca="true">+IF(AND(ISNUMBER(OFFSET('Water Data'!$G$6,0,10*ROW('Water Data'!G35))),'Data Summary'!CC41="Yes"),OFFSET('Water Data'!$G$6,0,10*ROW('Water Data'!G35)),NA())</f>
        <v>#N/A</v>
      </c>
      <c r="O41" s="95" t="e">
        <f ca="true">+IF(AND(ISNUMBER(OFFSET('Water Data'!$G$9,0,10*ROW('Water Data'!G35))),'Data Summary'!CD41="Yes"),OFFSET('Water Data'!$G$9,0,10*ROW('Water Data'!G35)),NA())</f>
        <v>#N/A</v>
      </c>
      <c r="P41" s="95" t="e">
        <f ca="true">+IF(AND(ISNUMBER(OFFSET('Water Data'!$H$4,0,10*ROW('Water Data'!H35))),'Data Summary'!CE41="Yes"),100-OFFSET('Water Data'!$H$4,0,10*ROW('Water Data'!H35)),NA())</f>
        <v>#N/A</v>
      </c>
      <c r="Q41" s="95" t="e">
        <f ca="true">+IF(AND(ISNUMBER(OFFSET('Water Data'!$H$6,0,10*ROW('Water Data'!H35))),'Data Summary'!CF41="Yes"),OFFSET('Water Data'!$H$6,0,10*ROW('Water Data'!H35)),NA())</f>
        <v>#N/A</v>
      </c>
      <c r="R41" s="95" t="e">
        <f ca="true">+IF(AND(ISNUMBER(OFFSET('Water Data'!$H$9,0,10*ROW('Water Data'!H35))),'Data Summary'!CG41="Yes"),OFFSET('Water Data'!$H$9,0,10*ROW('Water Data'!H35)),NA())</f>
        <v>#N/A</v>
      </c>
      <c r="S41" s="95" t="e">
        <f ca="true">+IF(AND(ISNUMBER(OFFSET('Water Data'!$I$4,0,10*ROW('Water Data'!I35))),'Data Summary'!CH41="Yes"),100-OFFSET('Water Data'!$I$4,0,10*ROW('Water Data'!I35)),NA())</f>
        <v>#N/A</v>
      </c>
      <c r="T41" s="95" t="e">
        <f ca="true">+IF(AND(ISNUMBER(OFFSET('Water Data'!$I$6,0,10*ROW('Water Data'!I35))),'Data Summary'!CI41="Yes"),OFFSET('Water Data'!$I$6,0,10*ROW('Water Data'!I35)),NA())</f>
        <v>#N/A</v>
      </c>
      <c r="U41" s="95" t="e">
        <f ca="true">+IF(AND(ISNUMBER(OFFSET('Water Data'!$I$9,0,10*ROW('Water Data'!I35))),'Data Summary'!CJ41="Yes"),OFFSET('Water Data'!$I$9,0,10*ROW('Water Data'!I35)),NA())</f>
        <v>#N/A</v>
      </c>
      <c r="V41" s="96" t="e">
        <f ca="true">+IF(AND(ISNUMBER(OFFSET('Sanitation Data'!$D$4,0,10*ROW('Sanitation Data'!D35))),'Data Summary'!CK41="Yes"),100-OFFSET('Sanitation Data'!$D$4,0,10*ROW('Sanitation Data'!D35)),NA())</f>
        <v>#N/A</v>
      </c>
      <c r="W41" s="96" t="e">
        <f ca="true">+IF(AND(ISNUMBER(OFFSET('Sanitation Data'!$D$6,0,10*ROW('Sanitation Data'!D35))),'Data Summary'!CL41="Yes"),OFFSET('Sanitation Data'!$D$6,0,10*ROW('Sanitation Data'!D35)),NA())</f>
        <v>#N/A</v>
      </c>
      <c r="X41" s="96" t="e">
        <f ca="true">+IF(AND(ISNUMBER(OFFSET('Sanitation Data'!$D$10,0,10*ROW('Sanitation Data'!D35))),'Data Summary'!CM41="Yes"),OFFSET('Sanitation Data'!$D$10,0,10*ROW('Sanitation Data'!D35)),NA())</f>
        <v>#N/A</v>
      </c>
      <c r="Y41" s="96" t="e">
        <f ca="true">+IF(AND(ISNUMBER(OFFSET('Sanitation Data'!$D$11,0,10*ROW('Sanitation Data'!D35))),'Data Summary'!CN41="Yes"),OFFSET('Sanitation Data'!$D$11,0,10*ROW('Sanitation Data'!D35)),NA())</f>
        <v>#N/A</v>
      </c>
      <c r="Z41" s="96" t="e">
        <f ca="true">+IF(AND(ISNUMBER(OFFSET('Sanitation Data'!$D$12,0,10*ROW('Sanitation Data'!D35))),'Data Summary'!CO41="Yes"),OFFSET('Sanitation Data'!$D$12,0,10*ROW('Sanitation Data'!D35)),NA())</f>
        <v>#N/A</v>
      </c>
      <c r="AA41" s="96" t="e">
        <f ca="true">+IF(AND(ISNUMBER(OFFSET('Sanitation Data'!$E$4,0,10*ROW('Sanitation Data'!E35))),'Data Summary'!CP41="Yes"),100-OFFSET('Sanitation Data'!$E$4,0,10*ROW('Sanitation Data'!E35)),NA())</f>
        <v>#N/A</v>
      </c>
      <c r="AB41" s="96" t="e">
        <f ca="true">+IF(AND(ISNUMBER(OFFSET('Sanitation Data'!$E$6,0,10*ROW('Sanitation Data'!E35))),'Data Summary'!CQ41="Yes"),OFFSET('Sanitation Data'!$E$6,0,10*ROW('Sanitation Data'!E35)),NA())</f>
        <v>#N/A</v>
      </c>
      <c r="AC41" s="96" t="e">
        <f ca="true">+IF(AND(ISNUMBER(OFFSET('Sanitation Data'!$E$10,0,10*ROW('Sanitation Data'!E35))),'Data Summary'!CR41="Yes"),OFFSET('Sanitation Data'!$E$10,0,10*ROW('Sanitation Data'!E35)),NA())</f>
        <v>#N/A</v>
      </c>
      <c r="AD41" s="96" t="e">
        <f ca="true">+IF(AND(ISNUMBER(OFFSET('Sanitation Data'!$E$11,0,10*ROW('Sanitation Data'!E35))),'Data Summary'!CS41="Yes"),OFFSET('Sanitation Data'!$E$11,0,10*ROW('Sanitation Data'!E35)),NA())</f>
        <v>#N/A</v>
      </c>
      <c r="AE41" s="96" t="e">
        <f ca="true">+IF(AND(ISNUMBER(OFFSET('Sanitation Data'!$E$12,0,10*ROW('Sanitation Data'!E35))),'Data Summary'!CT41="Yes"),OFFSET('Sanitation Data'!$E$12,0,10*ROW('Sanitation Data'!E35)),NA())</f>
        <v>#N/A</v>
      </c>
      <c r="AF41" s="96" t="e">
        <f ca="true">+IF(AND(ISNUMBER(OFFSET('Sanitation Data'!$F$4,0,10*ROW('Sanitation Data'!F35))),'Data Summary'!CU41="Yes"),100-OFFSET('Sanitation Data'!$F$4,0,10*ROW('Sanitation Data'!F35)),NA())</f>
        <v>#N/A</v>
      </c>
      <c r="AG41" s="96" t="e">
        <f ca="true">+IF(AND(ISNUMBER(OFFSET('Sanitation Data'!$F$6,0,10*ROW('Sanitation Data'!F35))),'Data Summary'!CV41="Yes"),OFFSET('Sanitation Data'!$F$6,0,10*ROW('Sanitation Data'!F35)),NA())</f>
        <v>#N/A</v>
      </c>
      <c r="AH41" s="96" t="e">
        <f ca="true">+IF(AND(ISNUMBER(OFFSET('Sanitation Data'!$F$10,0,10*ROW('Sanitation Data'!F35))),'Data Summary'!CW41="Yes"),OFFSET('Sanitation Data'!$F$10,0,10*ROW('Sanitation Data'!F35)),NA())</f>
        <v>#N/A</v>
      </c>
      <c r="AI41" s="96" t="e">
        <f ca="true">+IF(AND(ISNUMBER(OFFSET('Sanitation Data'!$F$11,0,10*ROW('Sanitation Data'!F35))),'Data Summary'!CX41="Yes"),OFFSET('Sanitation Data'!$F$11,0,10*ROW('Sanitation Data'!F35)),NA())</f>
        <v>#N/A</v>
      </c>
      <c r="AJ41" s="96" t="e">
        <f ca="true">+IF(AND(ISNUMBER(OFFSET('Sanitation Data'!$F$12,0,10*ROW('Sanitation Data'!F35))),'Data Summary'!CY41="Yes"),OFFSET('Sanitation Data'!$F$12,0,10*ROW('Sanitation Data'!F35)),NA())</f>
        <v>#N/A</v>
      </c>
      <c r="AK41" s="96" t="e">
        <f ca="true">+IF(AND(ISNUMBER(OFFSET('Sanitation Data'!$G$4,0,10*ROW('Sanitation Data'!G35))),'Data Summary'!CZ41="Yes"),100-OFFSET('Sanitation Data'!$G$4,0,10*ROW('Sanitation Data'!G35)),NA())</f>
        <v>#N/A</v>
      </c>
      <c r="AL41" s="96" t="e">
        <f ca="true">+IF(AND(ISNUMBER(OFFSET('Sanitation Data'!$G$6,0,10*ROW('Sanitation Data'!G35))),'Data Summary'!DA41="Yes"),OFFSET('Sanitation Data'!$G$6,0,10*ROW('Sanitation Data'!G35)),NA())</f>
        <v>#N/A</v>
      </c>
      <c r="AM41" s="96" t="e">
        <f ca="true">+IF(AND(ISNUMBER(OFFSET('Sanitation Data'!$G$10,0,10*ROW('Sanitation Data'!G35))),'Data Summary'!DB41="Yes"),OFFSET('Sanitation Data'!$G$10,0,10*ROW('Sanitation Data'!G35)),NA())</f>
        <v>#N/A</v>
      </c>
      <c r="AN41" s="96" t="e">
        <f ca="true">+IF(AND(ISNUMBER(OFFSET('Sanitation Data'!$G$11,0,10*ROW('Sanitation Data'!G35))),'Data Summary'!DC41="Yes"),OFFSET('Sanitation Data'!$G$11,0,10*ROW('Sanitation Data'!G35)),NA())</f>
        <v>#N/A</v>
      </c>
      <c r="AO41" s="96" t="e">
        <f ca="true">+IF(AND(ISNUMBER(OFFSET('Sanitation Data'!$G$12,0,10*ROW('Sanitation Data'!G35))),'Data Summary'!DD41="Yes"),OFFSET('Sanitation Data'!$G$12,0,10*ROW('Sanitation Data'!G35)),NA())</f>
        <v>#N/A</v>
      </c>
      <c r="AP41" s="96" t="e">
        <f ca="true">+IF(AND(ISNUMBER(OFFSET('Sanitation Data'!$H$4,0,10*ROW('Sanitation Data'!H35))),'Data Summary'!DE41="Yes"),100-OFFSET('Sanitation Data'!$H$4,0,10*ROW('Sanitation Data'!H35)),NA())</f>
        <v>#N/A</v>
      </c>
      <c r="AQ41" s="96" t="e">
        <f ca="true">+IF(AND(ISNUMBER(OFFSET('Sanitation Data'!$H$6,0,10*ROW('Sanitation Data'!H35))),'Data Summary'!DF41="Yes"),OFFSET('Sanitation Data'!$H$6,0,10*ROW('Sanitation Data'!H35)),NA())</f>
        <v>#N/A</v>
      </c>
      <c r="AR41" s="96" t="e">
        <f ca="true">+IF(AND(ISNUMBER(OFFSET('Sanitation Data'!$H$10,0,10*ROW('Sanitation Data'!H35))),'Data Summary'!DG41="Yes"),OFFSET('Sanitation Data'!$H$10,0,10*ROW('Sanitation Data'!H35)),NA())</f>
        <v>#N/A</v>
      </c>
      <c r="AS41" s="96" t="e">
        <f ca="true">+IF(AND(ISNUMBER(OFFSET('Sanitation Data'!$H$11,0,10*ROW('Sanitation Data'!H35))),'Data Summary'!DH41="Yes"),OFFSET('Sanitation Data'!$H$11,0,10*ROW('Sanitation Data'!H35)),NA())</f>
        <v>#N/A</v>
      </c>
      <c r="AT41" s="96" t="e">
        <f ca="true">+IF(AND(ISNUMBER(OFFSET('Sanitation Data'!$H$12,0,10*ROW('Sanitation Data'!H35))),'Data Summary'!DI41="Yes"),OFFSET('Sanitation Data'!$H$12,0,10*ROW('Sanitation Data'!H35)),NA())</f>
        <v>#N/A</v>
      </c>
      <c r="AU41" s="96" t="e">
        <f ca="true">+IF(AND(ISNUMBER(OFFSET('Sanitation Data'!$I$4,0,10*ROW('Sanitation Data'!I35))),'Data Summary'!DJ41="Yes"),100-OFFSET('Sanitation Data'!$I$4,0,10*ROW('Sanitation Data'!I35)),NA())</f>
        <v>#N/A</v>
      </c>
      <c r="AV41" s="96" t="e">
        <f ca="true">+IF(AND(ISNUMBER(OFFSET('Sanitation Data'!$I$6,0,10*ROW('Sanitation Data'!I35))),'Data Summary'!DK41="Yes"),OFFSET('Sanitation Data'!$I$6,0,10*ROW('Sanitation Data'!I35)),NA())</f>
        <v>#N/A</v>
      </c>
      <c r="AW41" s="96" t="e">
        <f ca="true">+IF(AND(ISNUMBER(OFFSET('Sanitation Data'!$I$10,0,10*ROW('Sanitation Data'!I35))),'Data Summary'!DL41="Yes"),OFFSET('Sanitation Data'!$I$10,0,10*ROW('Sanitation Data'!I35)),NA())</f>
        <v>#N/A</v>
      </c>
      <c r="AX41" s="96" t="e">
        <f ca="true">+IF(AND(ISNUMBER(OFFSET('Sanitation Data'!$I$11,0,10*ROW('Sanitation Data'!I35))),'Data Summary'!DM41="Yes"),OFFSET('Sanitation Data'!$I$11,0,10*ROW('Sanitation Data'!I35)),NA())</f>
        <v>#N/A</v>
      </c>
      <c r="AY41" s="96" t="e">
        <f ca="true">+IF(AND(ISNUMBER(OFFSET('Sanitation Data'!$I$12,0,10*ROW('Sanitation Data'!I35))),'Data Summary'!DN41="Yes"),OFFSET('Sanitation Data'!$I$12,0,10*ROW('Sanitation Data'!I35)),NA())</f>
        <v>#N/A</v>
      </c>
      <c r="AZ41" s="97" t="e">
        <f ca="true">+IF(AND(ISNUMBER(OFFSET('Hygiene Data'!$D$5,0,10*ROW('Hygiene Data'!D35))),'Data Summary'!DO41="Yes"),OFFSET('Hygiene Data'!$D$5,0,10*ROW('Hygiene Data'!D35)),NA())</f>
        <v>#N/A</v>
      </c>
      <c r="BA41" s="97" t="e">
        <f ca="true">+IF(AND(ISNUMBER(OFFSET('Hygiene Data'!$D$7,0,10*ROW('Hygiene Data'!D35))),'Data Summary'!DP41="Yes"),OFFSET('Hygiene Data'!$D$7,0,10*ROW('Hygiene Data'!D35)),NA())</f>
        <v>#N/A</v>
      </c>
      <c r="BB41" s="97" t="e">
        <f ca="true">+IF(AND(ISNUMBER(OFFSET('Hygiene Data'!$D$9,0,10*ROW('Hygiene Data'!D35))),'Data Summary'!DQ41="Yes"),OFFSET('Hygiene Data'!$D$9,0,10*ROW('Hygiene Data'!D35)),NA())</f>
        <v>#N/A</v>
      </c>
      <c r="BC41" s="97" t="e">
        <f ca="true">+IF(AND(ISNUMBER(OFFSET('Hygiene Data'!$E$5,0,10*ROW('Hygiene Data'!E35))),'Data Summary'!DR41="Yes"),OFFSET('Hygiene Data'!$E$5,0,10*ROW('Hygiene Data'!E35)),NA())</f>
        <v>#N/A</v>
      </c>
      <c r="BD41" s="97" t="e">
        <f ca="true">+IF(AND(ISNUMBER(OFFSET('Hygiene Data'!$E$7,0,10*ROW('Hygiene Data'!E35))),'Data Summary'!DS41="Yes"),OFFSET('Hygiene Data'!$E$7,0,10*ROW('Hygiene Data'!E35)),NA())</f>
        <v>#N/A</v>
      </c>
      <c r="BE41" s="97" t="e">
        <f ca="true">+IF(AND(ISNUMBER(OFFSET('Hygiene Data'!$E$9,0,10*ROW('Hygiene Data'!E35))),'Data Summary'!DT41="Yes"),OFFSET('Hygiene Data'!$E$9,0,10*ROW('Hygiene Data'!E35)),NA())</f>
        <v>#N/A</v>
      </c>
      <c r="BF41" s="97" t="e">
        <f ca="true">+IF(AND(ISNUMBER(OFFSET('Hygiene Data'!$F$5,0,10*ROW('Hygiene Data'!F35))),'Data Summary'!DU41="Yes"),OFFSET('Hygiene Data'!$F$5,0,10*ROW('Hygiene Data'!F35)),NA())</f>
        <v>#N/A</v>
      </c>
      <c r="BG41" s="97" t="e">
        <f ca="true">+IF(AND(ISNUMBER(OFFSET('Hygiene Data'!$F$7,0,10*ROW('Hygiene Data'!F35))),'Data Summary'!DV41="Yes"),OFFSET('Hygiene Data'!$F$7,0,10*ROW('Hygiene Data'!F35)),NA())</f>
        <v>#N/A</v>
      </c>
      <c r="BH41" s="97" t="e">
        <f ca="true">+IF(AND(ISNUMBER(OFFSET('Hygiene Data'!$F$9,0,10*ROW('Hygiene Data'!F35))),'Data Summary'!DW41="Yes"),OFFSET('Hygiene Data'!$F$9,0,10*ROW('Hygiene Data'!F35)),NA())</f>
        <v>#N/A</v>
      </c>
      <c r="BI41" s="97" t="e">
        <f ca="true">+IF(AND(ISNUMBER(OFFSET('Hygiene Data'!$G$5,0,10*ROW('Hygiene Data'!G35))),'Data Summary'!DX41="Yes"),OFFSET('Hygiene Data'!$G$5,0,10*ROW('Hygiene Data'!G35)),NA())</f>
        <v>#N/A</v>
      </c>
      <c r="BJ41" s="97" t="e">
        <f ca="true">+IF(AND(ISNUMBER(OFFSET('Hygiene Data'!$G$7,0,10*ROW('Hygiene Data'!G35))),'Data Summary'!DY41="Yes"),OFFSET('Hygiene Data'!$G$7,0,10*ROW('Hygiene Data'!G35)),NA())</f>
        <v>#N/A</v>
      </c>
      <c r="BK41" s="97" t="e">
        <f ca="true">+IF(AND(ISNUMBER(OFFSET('Hygiene Data'!$G$9,0,10*ROW('Hygiene Data'!G35))),'Data Summary'!DZ41="Yes"),OFFSET('Hygiene Data'!$G$9,0,10*ROW('Hygiene Data'!G35)),NA())</f>
        <v>#N/A</v>
      </c>
      <c r="BL41" s="97" t="e">
        <f ca="true">+IF(AND(ISNUMBER(OFFSET('Hygiene Data'!$H$5,0,10*ROW('Hygiene Data'!H35))),'Data Summary'!EA41="Yes"),OFFSET('Hygiene Data'!$H$5,0,10*ROW('Hygiene Data'!H35)),NA())</f>
        <v>#N/A</v>
      </c>
      <c r="BM41" s="97" t="e">
        <f ca="true">+IF(AND(ISNUMBER(OFFSET('Hygiene Data'!$H$7,0,10*ROW('Hygiene Data'!H35))),'Data Summary'!EB41="Yes"),OFFSET('Hygiene Data'!$H$7,0,10*ROW('Hygiene Data'!H35)),NA())</f>
        <v>#N/A</v>
      </c>
      <c r="BN41" s="97" t="e">
        <f ca="true">+IF(AND(ISNUMBER(OFFSET('Hygiene Data'!$H$9,0,10*ROW('Hygiene Data'!H35))),'Data Summary'!EC41="Yes"),OFFSET('Hygiene Data'!$H$9,0,10*ROW('Hygiene Data'!H35)),NA())</f>
        <v>#N/A</v>
      </c>
      <c r="BO41" s="97" t="e">
        <f ca="true">+IF(AND(ISNUMBER(OFFSET('Hygiene Data'!$I$5,0,10*ROW('Hygiene Data'!I35))),'Data Summary'!ED41="Yes"),OFFSET('Hygiene Data'!$I$5,0,10*ROW('Hygiene Data'!I35)),NA())</f>
        <v>#N/A</v>
      </c>
      <c r="BP41" s="97" t="e">
        <f ca="true">+IF(AND(ISNUMBER(OFFSET('Hygiene Data'!$I$7,0,10*ROW('Hygiene Data'!I35))),'Data Summary'!EE41="Yes"),OFFSET('Hygiene Data'!$I$7,0,10*ROW('Hygiene Data'!I35)),NA())</f>
        <v>#N/A</v>
      </c>
      <c r="BQ41" s="97" t="e">
        <f ca="true">+IF(AND(ISNUMBER(OFFSET('Hygiene Data'!$I$9,0,10*ROW('Hygiene Data'!I35))),'Data Summary'!EF41="Yes"),OFFSET('Hygiene Data'!$I$9,0,10*ROW('Hygiene Data'!I35)),NA())</f>
        <v>#N/A</v>
      </c>
    </row>
    <row xmlns:x14ac="http://schemas.microsoft.com/office/spreadsheetml/2009/9/ac" r="42" x14ac:dyDescent="0.2">
      <c r="A42" s="336" t="e">
        <f ca="true">+RIGHT('Data Summary'!A42,LEN('Data Summary'!A42)-9)</f>
        <v>#VALUE!</v>
      </c>
      <c r="B42" s="36" t="str">
        <f ca="true">+IF(ISTEXT('Data Summary'!B42),'Data Summary'!B42,"")</f>
        <v/>
      </c>
      <c r="C42" s="335" t="e">
        <f ca="true">+VALUE('Data Summary'!C42)</f>
        <v>#VALUE!</v>
      </c>
      <c r="D42" s="95" t="e">
        <f ca="true">+IF(AND(ISNUMBER(OFFSET('Water Data'!$D$4,0,10*ROW('Water Data'!D36))),'Data Summary'!BS42="Yes"),100-OFFSET('Water Data'!$D$4,0,10*ROW('Water Data'!D36)),NA())</f>
        <v>#N/A</v>
      </c>
      <c r="E42" s="95" t="e">
        <f ca="true">+IF(AND(ISNUMBER(OFFSET('Water Data'!$D$6,0,10*ROW('Water Data'!D36))),'Data Summary'!BT42="Yes"),OFFSET('Water Data'!$D$6,0,10*ROW('Water Data'!D36)),NA())</f>
        <v>#N/A</v>
      </c>
      <c r="F42" s="95" t="e">
        <f ca="true">+IF(AND(ISNUMBER(OFFSET('Water Data'!$D$9,0,10*ROW('Water Data'!D36))),'Data Summary'!BU42="Yes"),OFFSET('Water Data'!$D$9,0,10*ROW('Water Data'!D36)),NA())</f>
        <v>#N/A</v>
      </c>
      <c r="G42" s="95" t="e">
        <f ca="true">+IF(AND(ISNUMBER(OFFSET('Water Data'!$E$4,0,10*ROW('Water Data'!E36))),'Data Summary'!BV42="Yes"),100-OFFSET('Water Data'!$E$4,0,10*ROW('Water Data'!E36)),NA())</f>
        <v>#N/A</v>
      </c>
      <c r="H42" s="95" t="e">
        <f ca="true">+IF(AND(ISNUMBER(OFFSET('Water Data'!$E$6,0,10*ROW('Water Data'!E36))),'Data Summary'!BW42="Yes"),OFFSET('Water Data'!$E$6,0,10*ROW('Water Data'!E36)),NA())</f>
        <v>#N/A</v>
      </c>
      <c r="I42" s="95" t="e">
        <f ca="true">+IF(AND(ISNUMBER(OFFSET('Water Data'!$E$9,0,10*ROW('Water Data'!E36))),'Data Summary'!BX42="Yes"),OFFSET('Water Data'!$E$9,0,10*ROW('Water Data'!E36)),NA())</f>
        <v>#N/A</v>
      </c>
      <c r="J42" s="95" t="e">
        <f ca="true">+IF(AND(ISNUMBER(OFFSET('Water Data'!$F$4,0,10*ROW('Water Data'!F36))),'Data Summary'!BY42="Yes"),100-OFFSET('Water Data'!$F$4,0,10*ROW('Water Data'!F36)),NA())</f>
        <v>#N/A</v>
      </c>
      <c r="K42" s="95" t="e">
        <f ca="true">+IF(AND(ISNUMBER(OFFSET('Water Data'!$F$6,0,10*ROW('Water Data'!F36))),'Data Summary'!BZ42="Yes"),OFFSET('Water Data'!$F$6,0,10*ROW('Water Data'!F36)),NA())</f>
        <v>#N/A</v>
      </c>
      <c r="L42" s="95" t="e">
        <f ca="true">+IF(AND(ISNUMBER(OFFSET('Water Data'!$F$9,0,10*ROW('Water Data'!F36))),'Data Summary'!CA42="Yes"),OFFSET('Water Data'!$F$9,0,10*ROW('Water Data'!F36)),NA())</f>
        <v>#N/A</v>
      </c>
      <c r="M42" s="95" t="e">
        <f ca="true">+IF(AND(ISNUMBER(OFFSET('Water Data'!$G$4,0,10*ROW('Water Data'!G36))),'Data Summary'!CB42="Yes"),100-OFFSET('Water Data'!$G$4,0,10*ROW('Water Data'!G36)),NA())</f>
        <v>#N/A</v>
      </c>
      <c r="N42" s="95" t="e">
        <f ca="true">+IF(AND(ISNUMBER(OFFSET('Water Data'!$G$6,0,10*ROW('Water Data'!G36))),'Data Summary'!CC42="Yes"),OFFSET('Water Data'!$G$6,0,10*ROW('Water Data'!G36)),NA())</f>
        <v>#N/A</v>
      </c>
      <c r="O42" s="95" t="e">
        <f ca="true">+IF(AND(ISNUMBER(OFFSET('Water Data'!$G$9,0,10*ROW('Water Data'!G36))),'Data Summary'!CD42="Yes"),OFFSET('Water Data'!$G$9,0,10*ROW('Water Data'!G36)),NA())</f>
        <v>#N/A</v>
      </c>
      <c r="P42" s="95" t="e">
        <f ca="true">+IF(AND(ISNUMBER(OFFSET('Water Data'!$H$4,0,10*ROW('Water Data'!H36))),'Data Summary'!CE42="Yes"),100-OFFSET('Water Data'!$H$4,0,10*ROW('Water Data'!H36)),NA())</f>
        <v>#N/A</v>
      </c>
      <c r="Q42" s="95" t="e">
        <f ca="true">+IF(AND(ISNUMBER(OFFSET('Water Data'!$H$6,0,10*ROW('Water Data'!H36))),'Data Summary'!CF42="Yes"),OFFSET('Water Data'!$H$6,0,10*ROW('Water Data'!H36)),NA())</f>
        <v>#N/A</v>
      </c>
      <c r="R42" s="95" t="e">
        <f ca="true">+IF(AND(ISNUMBER(OFFSET('Water Data'!$H$9,0,10*ROW('Water Data'!H36))),'Data Summary'!CG42="Yes"),OFFSET('Water Data'!$H$9,0,10*ROW('Water Data'!H36)),NA())</f>
        <v>#N/A</v>
      </c>
      <c r="S42" s="95" t="e">
        <f ca="true">+IF(AND(ISNUMBER(OFFSET('Water Data'!$I$4,0,10*ROW('Water Data'!I36))),'Data Summary'!CH42="Yes"),100-OFFSET('Water Data'!$I$4,0,10*ROW('Water Data'!I36)),NA())</f>
        <v>#N/A</v>
      </c>
      <c r="T42" s="95" t="e">
        <f ca="true">+IF(AND(ISNUMBER(OFFSET('Water Data'!$I$6,0,10*ROW('Water Data'!I36))),'Data Summary'!CI42="Yes"),OFFSET('Water Data'!$I$6,0,10*ROW('Water Data'!I36)),NA())</f>
        <v>#N/A</v>
      </c>
      <c r="U42" s="95" t="e">
        <f ca="true">+IF(AND(ISNUMBER(OFFSET('Water Data'!$I$9,0,10*ROW('Water Data'!I36))),'Data Summary'!CJ42="Yes"),OFFSET('Water Data'!$I$9,0,10*ROW('Water Data'!I36)),NA())</f>
        <v>#N/A</v>
      </c>
      <c r="V42" s="96" t="e">
        <f ca="true">+IF(AND(ISNUMBER(OFFSET('Sanitation Data'!$D$4,0,10*ROW('Sanitation Data'!D36))),'Data Summary'!CK42="Yes"),100-OFFSET('Sanitation Data'!$D$4,0,10*ROW('Sanitation Data'!D36)),NA())</f>
        <v>#N/A</v>
      </c>
      <c r="W42" s="96" t="e">
        <f ca="true">+IF(AND(ISNUMBER(OFFSET('Sanitation Data'!$D$6,0,10*ROW('Sanitation Data'!D36))),'Data Summary'!CL42="Yes"),OFFSET('Sanitation Data'!$D$6,0,10*ROW('Sanitation Data'!D36)),NA())</f>
        <v>#N/A</v>
      </c>
      <c r="X42" s="96" t="e">
        <f ca="true">+IF(AND(ISNUMBER(OFFSET('Sanitation Data'!$D$10,0,10*ROW('Sanitation Data'!D36))),'Data Summary'!CM42="Yes"),OFFSET('Sanitation Data'!$D$10,0,10*ROW('Sanitation Data'!D36)),NA())</f>
        <v>#N/A</v>
      </c>
      <c r="Y42" s="96" t="e">
        <f ca="true">+IF(AND(ISNUMBER(OFFSET('Sanitation Data'!$D$11,0,10*ROW('Sanitation Data'!D36))),'Data Summary'!CN42="Yes"),OFFSET('Sanitation Data'!$D$11,0,10*ROW('Sanitation Data'!D36)),NA())</f>
        <v>#N/A</v>
      </c>
      <c r="Z42" s="96" t="e">
        <f ca="true">+IF(AND(ISNUMBER(OFFSET('Sanitation Data'!$D$12,0,10*ROW('Sanitation Data'!D36))),'Data Summary'!CO42="Yes"),OFFSET('Sanitation Data'!$D$12,0,10*ROW('Sanitation Data'!D36)),NA())</f>
        <v>#N/A</v>
      </c>
      <c r="AA42" s="96" t="e">
        <f ca="true">+IF(AND(ISNUMBER(OFFSET('Sanitation Data'!$E$4,0,10*ROW('Sanitation Data'!E36))),'Data Summary'!CP42="Yes"),100-OFFSET('Sanitation Data'!$E$4,0,10*ROW('Sanitation Data'!E36)),NA())</f>
        <v>#N/A</v>
      </c>
      <c r="AB42" s="96" t="e">
        <f ca="true">+IF(AND(ISNUMBER(OFFSET('Sanitation Data'!$E$6,0,10*ROW('Sanitation Data'!E36))),'Data Summary'!CQ42="Yes"),OFFSET('Sanitation Data'!$E$6,0,10*ROW('Sanitation Data'!E36)),NA())</f>
        <v>#N/A</v>
      </c>
      <c r="AC42" s="96" t="e">
        <f ca="true">+IF(AND(ISNUMBER(OFFSET('Sanitation Data'!$E$10,0,10*ROW('Sanitation Data'!E36))),'Data Summary'!CR42="Yes"),OFFSET('Sanitation Data'!$E$10,0,10*ROW('Sanitation Data'!E36)),NA())</f>
        <v>#N/A</v>
      </c>
      <c r="AD42" s="96" t="e">
        <f ca="true">+IF(AND(ISNUMBER(OFFSET('Sanitation Data'!$E$11,0,10*ROW('Sanitation Data'!E36))),'Data Summary'!CS42="Yes"),OFFSET('Sanitation Data'!$E$11,0,10*ROW('Sanitation Data'!E36)),NA())</f>
        <v>#N/A</v>
      </c>
      <c r="AE42" s="96" t="e">
        <f ca="true">+IF(AND(ISNUMBER(OFFSET('Sanitation Data'!$E$12,0,10*ROW('Sanitation Data'!E36))),'Data Summary'!CT42="Yes"),OFFSET('Sanitation Data'!$E$12,0,10*ROW('Sanitation Data'!E36)),NA())</f>
        <v>#N/A</v>
      </c>
      <c r="AF42" s="96" t="e">
        <f ca="true">+IF(AND(ISNUMBER(OFFSET('Sanitation Data'!$F$4,0,10*ROW('Sanitation Data'!F36))),'Data Summary'!CU42="Yes"),100-OFFSET('Sanitation Data'!$F$4,0,10*ROW('Sanitation Data'!F36)),NA())</f>
        <v>#N/A</v>
      </c>
      <c r="AG42" s="96" t="e">
        <f ca="true">+IF(AND(ISNUMBER(OFFSET('Sanitation Data'!$F$6,0,10*ROW('Sanitation Data'!F36))),'Data Summary'!CV42="Yes"),OFFSET('Sanitation Data'!$F$6,0,10*ROW('Sanitation Data'!F36)),NA())</f>
        <v>#N/A</v>
      </c>
      <c r="AH42" s="96" t="e">
        <f ca="true">+IF(AND(ISNUMBER(OFFSET('Sanitation Data'!$F$10,0,10*ROW('Sanitation Data'!F36))),'Data Summary'!CW42="Yes"),OFFSET('Sanitation Data'!$F$10,0,10*ROW('Sanitation Data'!F36)),NA())</f>
        <v>#N/A</v>
      </c>
      <c r="AI42" s="96" t="e">
        <f ca="true">+IF(AND(ISNUMBER(OFFSET('Sanitation Data'!$F$11,0,10*ROW('Sanitation Data'!F36))),'Data Summary'!CX42="Yes"),OFFSET('Sanitation Data'!$F$11,0,10*ROW('Sanitation Data'!F36)),NA())</f>
        <v>#N/A</v>
      </c>
      <c r="AJ42" s="96" t="e">
        <f ca="true">+IF(AND(ISNUMBER(OFFSET('Sanitation Data'!$F$12,0,10*ROW('Sanitation Data'!F36))),'Data Summary'!CY42="Yes"),OFFSET('Sanitation Data'!$F$12,0,10*ROW('Sanitation Data'!F36)),NA())</f>
        <v>#N/A</v>
      </c>
      <c r="AK42" s="96" t="e">
        <f ca="true">+IF(AND(ISNUMBER(OFFSET('Sanitation Data'!$G$4,0,10*ROW('Sanitation Data'!G36))),'Data Summary'!CZ42="Yes"),100-OFFSET('Sanitation Data'!$G$4,0,10*ROW('Sanitation Data'!G36)),NA())</f>
        <v>#N/A</v>
      </c>
      <c r="AL42" s="96" t="e">
        <f ca="true">+IF(AND(ISNUMBER(OFFSET('Sanitation Data'!$G$6,0,10*ROW('Sanitation Data'!G36))),'Data Summary'!DA42="Yes"),OFFSET('Sanitation Data'!$G$6,0,10*ROW('Sanitation Data'!G36)),NA())</f>
        <v>#N/A</v>
      </c>
      <c r="AM42" s="96" t="e">
        <f ca="true">+IF(AND(ISNUMBER(OFFSET('Sanitation Data'!$G$10,0,10*ROW('Sanitation Data'!G36))),'Data Summary'!DB42="Yes"),OFFSET('Sanitation Data'!$G$10,0,10*ROW('Sanitation Data'!G36)),NA())</f>
        <v>#N/A</v>
      </c>
      <c r="AN42" s="96" t="e">
        <f ca="true">+IF(AND(ISNUMBER(OFFSET('Sanitation Data'!$G$11,0,10*ROW('Sanitation Data'!G36))),'Data Summary'!DC42="Yes"),OFFSET('Sanitation Data'!$G$11,0,10*ROW('Sanitation Data'!G36)),NA())</f>
        <v>#N/A</v>
      </c>
      <c r="AO42" s="96" t="e">
        <f ca="true">+IF(AND(ISNUMBER(OFFSET('Sanitation Data'!$G$12,0,10*ROW('Sanitation Data'!G36))),'Data Summary'!DD42="Yes"),OFFSET('Sanitation Data'!$G$12,0,10*ROW('Sanitation Data'!G36)),NA())</f>
        <v>#N/A</v>
      </c>
      <c r="AP42" s="96" t="e">
        <f ca="true">+IF(AND(ISNUMBER(OFFSET('Sanitation Data'!$H$4,0,10*ROW('Sanitation Data'!H36))),'Data Summary'!DE42="Yes"),100-OFFSET('Sanitation Data'!$H$4,0,10*ROW('Sanitation Data'!H36)),NA())</f>
        <v>#N/A</v>
      </c>
      <c r="AQ42" s="96" t="e">
        <f ca="true">+IF(AND(ISNUMBER(OFFSET('Sanitation Data'!$H$6,0,10*ROW('Sanitation Data'!H36))),'Data Summary'!DF42="Yes"),OFFSET('Sanitation Data'!$H$6,0,10*ROW('Sanitation Data'!H36)),NA())</f>
        <v>#N/A</v>
      </c>
      <c r="AR42" s="96" t="e">
        <f ca="true">+IF(AND(ISNUMBER(OFFSET('Sanitation Data'!$H$10,0,10*ROW('Sanitation Data'!H36))),'Data Summary'!DG42="Yes"),OFFSET('Sanitation Data'!$H$10,0,10*ROW('Sanitation Data'!H36)),NA())</f>
        <v>#N/A</v>
      </c>
      <c r="AS42" s="96" t="e">
        <f ca="true">+IF(AND(ISNUMBER(OFFSET('Sanitation Data'!$H$11,0,10*ROW('Sanitation Data'!H36))),'Data Summary'!DH42="Yes"),OFFSET('Sanitation Data'!$H$11,0,10*ROW('Sanitation Data'!H36)),NA())</f>
        <v>#N/A</v>
      </c>
      <c r="AT42" s="96" t="e">
        <f ca="true">+IF(AND(ISNUMBER(OFFSET('Sanitation Data'!$H$12,0,10*ROW('Sanitation Data'!H36))),'Data Summary'!DI42="Yes"),OFFSET('Sanitation Data'!$H$12,0,10*ROW('Sanitation Data'!H36)),NA())</f>
        <v>#N/A</v>
      </c>
      <c r="AU42" s="96" t="e">
        <f ca="true">+IF(AND(ISNUMBER(OFFSET('Sanitation Data'!$I$4,0,10*ROW('Sanitation Data'!I36))),'Data Summary'!DJ42="Yes"),100-OFFSET('Sanitation Data'!$I$4,0,10*ROW('Sanitation Data'!I36)),NA())</f>
        <v>#N/A</v>
      </c>
      <c r="AV42" s="96" t="e">
        <f ca="true">+IF(AND(ISNUMBER(OFFSET('Sanitation Data'!$I$6,0,10*ROW('Sanitation Data'!I36))),'Data Summary'!DK42="Yes"),OFFSET('Sanitation Data'!$I$6,0,10*ROW('Sanitation Data'!I36)),NA())</f>
        <v>#N/A</v>
      </c>
      <c r="AW42" s="96" t="e">
        <f ca="true">+IF(AND(ISNUMBER(OFFSET('Sanitation Data'!$I$10,0,10*ROW('Sanitation Data'!I36))),'Data Summary'!DL42="Yes"),OFFSET('Sanitation Data'!$I$10,0,10*ROW('Sanitation Data'!I36)),NA())</f>
        <v>#N/A</v>
      </c>
      <c r="AX42" s="96" t="e">
        <f ca="true">+IF(AND(ISNUMBER(OFFSET('Sanitation Data'!$I$11,0,10*ROW('Sanitation Data'!I36))),'Data Summary'!DM42="Yes"),OFFSET('Sanitation Data'!$I$11,0,10*ROW('Sanitation Data'!I36)),NA())</f>
        <v>#N/A</v>
      </c>
      <c r="AY42" s="96" t="e">
        <f ca="true">+IF(AND(ISNUMBER(OFFSET('Sanitation Data'!$I$12,0,10*ROW('Sanitation Data'!I36))),'Data Summary'!DN42="Yes"),OFFSET('Sanitation Data'!$I$12,0,10*ROW('Sanitation Data'!I36)),NA())</f>
        <v>#N/A</v>
      </c>
      <c r="AZ42" s="97" t="e">
        <f ca="true">+IF(AND(ISNUMBER(OFFSET('Hygiene Data'!$D$5,0,10*ROW('Hygiene Data'!D36))),'Data Summary'!DO42="Yes"),OFFSET('Hygiene Data'!$D$5,0,10*ROW('Hygiene Data'!D36)),NA())</f>
        <v>#N/A</v>
      </c>
      <c r="BA42" s="97" t="e">
        <f ca="true">+IF(AND(ISNUMBER(OFFSET('Hygiene Data'!$D$7,0,10*ROW('Hygiene Data'!D36))),'Data Summary'!DP42="Yes"),OFFSET('Hygiene Data'!$D$7,0,10*ROW('Hygiene Data'!D36)),NA())</f>
        <v>#N/A</v>
      </c>
      <c r="BB42" s="97" t="e">
        <f ca="true">+IF(AND(ISNUMBER(OFFSET('Hygiene Data'!$D$9,0,10*ROW('Hygiene Data'!D36))),'Data Summary'!DQ42="Yes"),OFFSET('Hygiene Data'!$D$9,0,10*ROW('Hygiene Data'!D36)),NA())</f>
        <v>#N/A</v>
      </c>
      <c r="BC42" s="97" t="e">
        <f ca="true">+IF(AND(ISNUMBER(OFFSET('Hygiene Data'!$E$5,0,10*ROW('Hygiene Data'!E36))),'Data Summary'!DR42="Yes"),OFFSET('Hygiene Data'!$E$5,0,10*ROW('Hygiene Data'!E36)),NA())</f>
        <v>#N/A</v>
      </c>
      <c r="BD42" s="97" t="e">
        <f ca="true">+IF(AND(ISNUMBER(OFFSET('Hygiene Data'!$E$7,0,10*ROW('Hygiene Data'!E36))),'Data Summary'!DS42="Yes"),OFFSET('Hygiene Data'!$E$7,0,10*ROW('Hygiene Data'!E36)),NA())</f>
        <v>#N/A</v>
      </c>
      <c r="BE42" s="97" t="e">
        <f ca="true">+IF(AND(ISNUMBER(OFFSET('Hygiene Data'!$E$9,0,10*ROW('Hygiene Data'!E36))),'Data Summary'!DT42="Yes"),OFFSET('Hygiene Data'!$E$9,0,10*ROW('Hygiene Data'!E36)),NA())</f>
        <v>#N/A</v>
      </c>
      <c r="BF42" s="97" t="e">
        <f ca="true">+IF(AND(ISNUMBER(OFFSET('Hygiene Data'!$F$5,0,10*ROW('Hygiene Data'!F36))),'Data Summary'!DU42="Yes"),OFFSET('Hygiene Data'!$F$5,0,10*ROW('Hygiene Data'!F36)),NA())</f>
        <v>#N/A</v>
      </c>
      <c r="BG42" s="97" t="e">
        <f ca="true">+IF(AND(ISNUMBER(OFFSET('Hygiene Data'!$F$7,0,10*ROW('Hygiene Data'!F36))),'Data Summary'!DV42="Yes"),OFFSET('Hygiene Data'!$F$7,0,10*ROW('Hygiene Data'!F36)),NA())</f>
        <v>#N/A</v>
      </c>
      <c r="BH42" s="97" t="e">
        <f ca="true">+IF(AND(ISNUMBER(OFFSET('Hygiene Data'!$F$9,0,10*ROW('Hygiene Data'!F36))),'Data Summary'!DW42="Yes"),OFFSET('Hygiene Data'!$F$9,0,10*ROW('Hygiene Data'!F36)),NA())</f>
        <v>#N/A</v>
      </c>
      <c r="BI42" s="97" t="e">
        <f ca="true">+IF(AND(ISNUMBER(OFFSET('Hygiene Data'!$G$5,0,10*ROW('Hygiene Data'!G36))),'Data Summary'!DX42="Yes"),OFFSET('Hygiene Data'!$G$5,0,10*ROW('Hygiene Data'!G36)),NA())</f>
        <v>#N/A</v>
      </c>
      <c r="BJ42" s="97" t="e">
        <f ca="true">+IF(AND(ISNUMBER(OFFSET('Hygiene Data'!$G$7,0,10*ROW('Hygiene Data'!G36))),'Data Summary'!DY42="Yes"),OFFSET('Hygiene Data'!$G$7,0,10*ROW('Hygiene Data'!G36)),NA())</f>
        <v>#N/A</v>
      </c>
      <c r="BK42" s="97" t="e">
        <f ca="true">+IF(AND(ISNUMBER(OFFSET('Hygiene Data'!$G$9,0,10*ROW('Hygiene Data'!G36))),'Data Summary'!DZ42="Yes"),OFFSET('Hygiene Data'!$G$9,0,10*ROW('Hygiene Data'!G36)),NA())</f>
        <v>#N/A</v>
      </c>
      <c r="BL42" s="97" t="e">
        <f ca="true">+IF(AND(ISNUMBER(OFFSET('Hygiene Data'!$H$5,0,10*ROW('Hygiene Data'!H36))),'Data Summary'!EA42="Yes"),OFFSET('Hygiene Data'!$H$5,0,10*ROW('Hygiene Data'!H36)),NA())</f>
        <v>#N/A</v>
      </c>
      <c r="BM42" s="97" t="e">
        <f ca="true">+IF(AND(ISNUMBER(OFFSET('Hygiene Data'!$H$7,0,10*ROW('Hygiene Data'!H36))),'Data Summary'!EB42="Yes"),OFFSET('Hygiene Data'!$H$7,0,10*ROW('Hygiene Data'!H36)),NA())</f>
        <v>#N/A</v>
      </c>
      <c r="BN42" s="97" t="e">
        <f ca="true">+IF(AND(ISNUMBER(OFFSET('Hygiene Data'!$H$9,0,10*ROW('Hygiene Data'!H36))),'Data Summary'!EC42="Yes"),OFFSET('Hygiene Data'!$H$9,0,10*ROW('Hygiene Data'!H36)),NA())</f>
        <v>#N/A</v>
      </c>
      <c r="BO42" s="97" t="e">
        <f ca="true">+IF(AND(ISNUMBER(OFFSET('Hygiene Data'!$I$5,0,10*ROW('Hygiene Data'!I36))),'Data Summary'!ED42="Yes"),OFFSET('Hygiene Data'!$I$5,0,10*ROW('Hygiene Data'!I36)),NA())</f>
        <v>#N/A</v>
      </c>
      <c r="BP42" s="97" t="e">
        <f ca="true">+IF(AND(ISNUMBER(OFFSET('Hygiene Data'!$I$7,0,10*ROW('Hygiene Data'!I36))),'Data Summary'!EE42="Yes"),OFFSET('Hygiene Data'!$I$7,0,10*ROW('Hygiene Data'!I36)),NA())</f>
        <v>#N/A</v>
      </c>
      <c r="BQ42" s="97" t="e">
        <f ca="true">+IF(AND(ISNUMBER(OFFSET('Hygiene Data'!$I$9,0,10*ROW('Hygiene Data'!I36))),'Data Summary'!EF42="Yes"),OFFSET('Hygiene Data'!$I$9,0,10*ROW('Hygiene Data'!I36)),NA())</f>
        <v>#N/A</v>
      </c>
    </row>
    <row xmlns:x14ac="http://schemas.microsoft.com/office/spreadsheetml/2009/9/ac" r="43" x14ac:dyDescent="0.2">
      <c r="A43" s="336" t="e">
        <f ca="true">+RIGHT('Data Summary'!A43,LEN('Data Summary'!A43)-9)</f>
        <v>#VALUE!</v>
      </c>
      <c r="B43" s="36" t="str">
        <f ca="true">+IF(ISTEXT('Data Summary'!B43),'Data Summary'!B43,"")</f>
        <v/>
      </c>
      <c r="C43" s="335" t="e">
        <f ca="true">+VALUE('Data Summary'!C43)</f>
        <v>#VALUE!</v>
      </c>
      <c r="D43" s="95" t="e">
        <f ca="true">+IF(AND(ISNUMBER(OFFSET('Water Data'!$D$4,0,10*ROW('Water Data'!D37))),'Data Summary'!BS43="Yes"),100-OFFSET('Water Data'!$D$4,0,10*ROW('Water Data'!D37)),NA())</f>
        <v>#N/A</v>
      </c>
      <c r="E43" s="95" t="e">
        <f ca="true">+IF(AND(ISNUMBER(OFFSET('Water Data'!$D$6,0,10*ROW('Water Data'!D37))),'Data Summary'!BT43="Yes"),OFFSET('Water Data'!$D$6,0,10*ROW('Water Data'!D37)),NA())</f>
        <v>#N/A</v>
      </c>
      <c r="F43" s="95" t="e">
        <f ca="true">+IF(AND(ISNUMBER(OFFSET('Water Data'!$D$9,0,10*ROW('Water Data'!D37))),'Data Summary'!BU43="Yes"),OFFSET('Water Data'!$D$9,0,10*ROW('Water Data'!D37)),NA())</f>
        <v>#N/A</v>
      </c>
      <c r="G43" s="95" t="e">
        <f ca="true">+IF(AND(ISNUMBER(OFFSET('Water Data'!$E$4,0,10*ROW('Water Data'!E37))),'Data Summary'!BV43="Yes"),100-OFFSET('Water Data'!$E$4,0,10*ROW('Water Data'!E37)),NA())</f>
        <v>#N/A</v>
      </c>
      <c r="H43" s="95" t="e">
        <f ca="true">+IF(AND(ISNUMBER(OFFSET('Water Data'!$E$6,0,10*ROW('Water Data'!E37))),'Data Summary'!BW43="Yes"),OFFSET('Water Data'!$E$6,0,10*ROW('Water Data'!E37)),NA())</f>
        <v>#N/A</v>
      </c>
      <c r="I43" s="95" t="e">
        <f ca="true">+IF(AND(ISNUMBER(OFFSET('Water Data'!$E$9,0,10*ROW('Water Data'!E37))),'Data Summary'!BX43="Yes"),OFFSET('Water Data'!$E$9,0,10*ROW('Water Data'!E37)),NA())</f>
        <v>#N/A</v>
      </c>
      <c r="J43" s="95" t="e">
        <f ca="true">+IF(AND(ISNUMBER(OFFSET('Water Data'!$F$4,0,10*ROW('Water Data'!F37))),'Data Summary'!BY43="Yes"),100-OFFSET('Water Data'!$F$4,0,10*ROW('Water Data'!F37)),NA())</f>
        <v>#N/A</v>
      </c>
      <c r="K43" s="95" t="e">
        <f ca="true">+IF(AND(ISNUMBER(OFFSET('Water Data'!$F$6,0,10*ROW('Water Data'!F37))),'Data Summary'!BZ43="Yes"),OFFSET('Water Data'!$F$6,0,10*ROW('Water Data'!F37)),NA())</f>
        <v>#N/A</v>
      </c>
      <c r="L43" s="95" t="e">
        <f ca="true">+IF(AND(ISNUMBER(OFFSET('Water Data'!$F$9,0,10*ROW('Water Data'!F37))),'Data Summary'!CA43="Yes"),OFFSET('Water Data'!$F$9,0,10*ROW('Water Data'!F37)),NA())</f>
        <v>#N/A</v>
      </c>
      <c r="M43" s="95" t="e">
        <f ca="true">+IF(AND(ISNUMBER(OFFSET('Water Data'!$G$4,0,10*ROW('Water Data'!G37))),'Data Summary'!CB43="Yes"),100-OFFSET('Water Data'!$G$4,0,10*ROW('Water Data'!G37)),NA())</f>
        <v>#N/A</v>
      </c>
      <c r="N43" s="95" t="e">
        <f ca="true">+IF(AND(ISNUMBER(OFFSET('Water Data'!$G$6,0,10*ROW('Water Data'!G37))),'Data Summary'!CC43="Yes"),OFFSET('Water Data'!$G$6,0,10*ROW('Water Data'!G37)),NA())</f>
        <v>#N/A</v>
      </c>
      <c r="O43" s="95" t="e">
        <f ca="true">+IF(AND(ISNUMBER(OFFSET('Water Data'!$G$9,0,10*ROW('Water Data'!G37))),'Data Summary'!CD43="Yes"),OFFSET('Water Data'!$G$9,0,10*ROW('Water Data'!G37)),NA())</f>
        <v>#N/A</v>
      </c>
      <c r="P43" s="95" t="e">
        <f ca="true">+IF(AND(ISNUMBER(OFFSET('Water Data'!$H$4,0,10*ROW('Water Data'!H37))),'Data Summary'!CE43="Yes"),100-OFFSET('Water Data'!$H$4,0,10*ROW('Water Data'!H37)),NA())</f>
        <v>#N/A</v>
      </c>
      <c r="Q43" s="95" t="e">
        <f ca="true">+IF(AND(ISNUMBER(OFFSET('Water Data'!$H$6,0,10*ROW('Water Data'!H37))),'Data Summary'!CF43="Yes"),OFFSET('Water Data'!$H$6,0,10*ROW('Water Data'!H37)),NA())</f>
        <v>#N/A</v>
      </c>
      <c r="R43" s="95" t="e">
        <f ca="true">+IF(AND(ISNUMBER(OFFSET('Water Data'!$H$9,0,10*ROW('Water Data'!H37))),'Data Summary'!CG43="Yes"),OFFSET('Water Data'!$H$9,0,10*ROW('Water Data'!H37)),NA())</f>
        <v>#N/A</v>
      </c>
      <c r="S43" s="95" t="e">
        <f ca="true">+IF(AND(ISNUMBER(OFFSET('Water Data'!$I$4,0,10*ROW('Water Data'!I37))),'Data Summary'!CH43="Yes"),100-OFFSET('Water Data'!$I$4,0,10*ROW('Water Data'!I37)),NA())</f>
        <v>#N/A</v>
      </c>
      <c r="T43" s="95" t="e">
        <f ca="true">+IF(AND(ISNUMBER(OFFSET('Water Data'!$I$6,0,10*ROW('Water Data'!I37))),'Data Summary'!CI43="Yes"),OFFSET('Water Data'!$I$6,0,10*ROW('Water Data'!I37)),NA())</f>
        <v>#N/A</v>
      </c>
      <c r="U43" s="95" t="e">
        <f ca="true">+IF(AND(ISNUMBER(OFFSET('Water Data'!$I$9,0,10*ROW('Water Data'!I37))),'Data Summary'!CJ43="Yes"),OFFSET('Water Data'!$I$9,0,10*ROW('Water Data'!I37)),NA())</f>
        <v>#N/A</v>
      </c>
      <c r="V43" s="96" t="e">
        <f ca="true">+IF(AND(ISNUMBER(OFFSET('Sanitation Data'!$D$4,0,10*ROW('Sanitation Data'!D37))),'Data Summary'!CK43="Yes"),100-OFFSET('Sanitation Data'!$D$4,0,10*ROW('Sanitation Data'!D37)),NA())</f>
        <v>#N/A</v>
      </c>
      <c r="W43" s="96" t="e">
        <f ca="true">+IF(AND(ISNUMBER(OFFSET('Sanitation Data'!$D$6,0,10*ROW('Sanitation Data'!D37))),'Data Summary'!CL43="Yes"),OFFSET('Sanitation Data'!$D$6,0,10*ROW('Sanitation Data'!D37)),NA())</f>
        <v>#N/A</v>
      </c>
      <c r="X43" s="96" t="e">
        <f ca="true">+IF(AND(ISNUMBER(OFFSET('Sanitation Data'!$D$10,0,10*ROW('Sanitation Data'!D37))),'Data Summary'!CM43="Yes"),OFFSET('Sanitation Data'!$D$10,0,10*ROW('Sanitation Data'!D37)),NA())</f>
        <v>#N/A</v>
      </c>
      <c r="Y43" s="96" t="e">
        <f ca="true">+IF(AND(ISNUMBER(OFFSET('Sanitation Data'!$D$11,0,10*ROW('Sanitation Data'!D37))),'Data Summary'!CN43="Yes"),OFFSET('Sanitation Data'!$D$11,0,10*ROW('Sanitation Data'!D37)),NA())</f>
        <v>#N/A</v>
      </c>
      <c r="Z43" s="96" t="e">
        <f ca="true">+IF(AND(ISNUMBER(OFFSET('Sanitation Data'!$D$12,0,10*ROW('Sanitation Data'!D37))),'Data Summary'!CO43="Yes"),OFFSET('Sanitation Data'!$D$12,0,10*ROW('Sanitation Data'!D37)),NA())</f>
        <v>#N/A</v>
      </c>
      <c r="AA43" s="96" t="e">
        <f ca="true">+IF(AND(ISNUMBER(OFFSET('Sanitation Data'!$E$4,0,10*ROW('Sanitation Data'!E37))),'Data Summary'!CP43="Yes"),100-OFFSET('Sanitation Data'!$E$4,0,10*ROW('Sanitation Data'!E37)),NA())</f>
        <v>#N/A</v>
      </c>
      <c r="AB43" s="96" t="e">
        <f ca="true">+IF(AND(ISNUMBER(OFFSET('Sanitation Data'!$E$6,0,10*ROW('Sanitation Data'!E37))),'Data Summary'!CQ43="Yes"),OFFSET('Sanitation Data'!$E$6,0,10*ROW('Sanitation Data'!E37)),NA())</f>
        <v>#N/A</v>
      </c>
      <c r="AC43" s="96" t="e">
        <f ca="true">+IF(AND(ISNUMBER(OFFSET('Sanitation Data'!$E$10,0,10*ROW('Sanitation Data'!E37))),'Data Summary'!CR43="Yes"),OFFSET('Sanitation Data'!$E$10,0,10*ROW('Sanitation Data'!E37)),NA())</f>
        <v>#N/A</v>
      </c>
      <c r="AD43" s="96" t="e">
        <f ca="true">+IF(AND(ISNUMBER(OFFSET('Sanitation Data'!$E$11,0,10*ROW('Sanitation Data'!E37))),'Data Summary'!CS43="Yes"),OFFSET('Sanitation Data'!$E$11,0,10*ROW('Sanitation Data'!E37)),NA())</f>
        <v>#N/A</v>
      </c>
      <c r="AE43" s="96" t="e">
        <f ca="true">+IF(AND(ISNUMBER(OFFSET('Sanitation Data'!$E$12,0,10*ROW('Sanitation Data'!E37))),'Data Summary'!CT43="Yes"),OFFSET('Sanitation Data'!$E$12,0,10*ROW('Sanitation Data'!E37)),NA())</f>
        <v>#N/A</v>
      </c>
      <c r="AF43" s="96" t="e">
        <f ca="true">+IF(AND(ISNUMBER(OFFSET('Sanitation Data'!$F$4,0,10*ROW('Sanitation Data'!F37))),'Data Summary'!CU43="Yes"),100-OFFSET('Sanitation Data'!$F$4,0,10*ROW('Sanitation Data'!F37)),NA())</f>
        <v>#N/A</v>
      </c>
      <c r="AG43" s="96" t="e">
        <f ca="true">+IF(AND(ISNUMBER(OFFSET('Sanitation Data'!$F$6,0,10*ROW('Sanitation Data'!F37))),'Data Summary'!CV43="Yes"),OFFSET('Sanitation Data'!$F$6,0,10*ROW('Sanitation Data'!F37)),NA())</f>
        <v>#N/A</v>
      </c>
      <c r="AH43" s="96" t="e">
        <f ca="true">+IF(AND(ISNUMBER(OFFSET('Sanitation Data'!$F$10,0,10*ROW('Sanitation Data'!F37))),'Data Summary'!CW43="Yes"),OFFSET('Sanitation Data'!$F$10,0,10*ROW('Sanitation Data'!F37)),NA())</f>
        <v>#N/A</v>
      </c>
      <c r="AI43" s="96" t="e">
        <f ca="true">+IF(AND(ISNUMBER(OFFSET('Sanitation Data'!$F$11,0,10*ROW('Sanitation Data'!F37))),'Data Summary'!CX43="Yes"),OFFSET('Sanitation Data'!$F$11,0,10*ROW('Sanitation Data'!F37)),NA())</f>
        <v>#N/A</v>
      </c>
      <c r="AJ43" s="96" t="e">
        <f ca="true">+IF(AND(ISNUMBER(OFFSET('Sanitation Data'!$F$12,0,10*ROW('Sanitation Data'!F37))),'Data Summary'!CY43="Yes"),OFFSET('Sanitation Data'!$F$12,0,10*ROW('Sanitation Data'!F37)),NA())</f>
        <v>#N/A</v>
      </c>
      <c r="AK43" s="96" t="e">
        <f ca="true">+IF(AND(ISNUMBER(OFFSET('Sanitation Data'!$G$4,0,10*ROW('Sanitation Data'!G37))),'Data Summary'!CZ43="Yes"),100-OFFSET('Sanitation Data'!$G$4,0,10*ROW('Sanitation Data'!G37)),NA())</f>
        <v>#N/A</v>
      </c>
      <c r="AL43" s="96" t="e">
        <f ca="true">+IF(AND(ISNUMBER(OFFSET('Sanitation Data'!$G$6,0,10*ROW('Sanitation Data'!G37))),'Data Summary'!DA43="Yes"),OFFSET('Sanitation Data'!$G$6,0,10*ROW('Sanitation Data'!G37)),NA())</f>
        <v>#N/A</v>
      </c>
      <c r="AM43" s="96" t="e">
        <f ca="true">+IF(AND(ISNUMBER(OFFSET('Sanitation Data'!$G$10,0,10*ROW('Sanitation Data'!G37))),'Data Summary'!DB43="Yes"),OFFSET('Sanitation Data'!$G$10,0,10*ROW('Sanitation Data'!G37)),NA())</f>
        <v>#N/A</v>
      </c>
      <c r="AN43" s="96" t="e">
        <f ca="true">+IF(AND(ISNUMBER(OFFSET('Sanitation Data'!$G$11,0,10*ROW('Sanitation Data'!G37))),'Data Summary'!DC43="Yes"),OFFSET('Sanitation Data'!$G$11,0,10*ROW('Sanitation Data'!G37)),NA())</f>
        <v>#N/A</v>
      </c>
      <c r="AO43" s="96" t="e">
        <f ca="true">+IF(AND(ISNUMBER(OFFSET('Sanitation Data'!$G$12,0,10*ROW('Sanitation Data'!G37))),'Data Summary'!DD43="Yes"),OFFSET('Sanitation Data'!$G$12,0,10*ROW('Sanitation Data'!G37)),NA())</f>
        <v>#N/A</v>
      </c>
      <c r="AP43" s="96" t="e">
        <f ca="true">+IF(AND(ISNUMBER(OFFSET('Sanitation Data'!$H$4,0,10*ROW('Sanitation Data'!H37))),'Data Summary'!DE43="Yes"),100-OFFSET('Sanitation Data'!$H$4,0,10*ROW('Sanitation Data'!H37)),NA())</f>
        <v>#N/A</v>
      </c>
      <c r="AQ43" s="96" t="e">
        <f ca="true">+IF(AND(ISNUMBER(OFFSET('Sanitation Data'!$H$6,0,10*ROW('Sanitation Data'!H37))),'Data Summary'!DF43="Yes"),OFFSET('Sanitation Data'!$H$6,0,10*ROW('Sanitation Data'!H37)),NA())</f>
        <v>#N/A</v>
      </c>
      <c r="AR43" s="96" t="e">
        <f ca="true">+IF(AND(ISNUMBER(OFFSET('Sanitation Data'!$H$10,0,10*ROW('Sanitation Data'!H37))),'Data Summary'!DG43="Yes"),OFFSET('Sanitation Data'!$H$10,0,10*ROW('Sanitation Data'!H37)),NA())</f>
        <v>#N/A</v>
      </c>
      <c r="AS43" s="96" t="e">
        <f ca="true">+IF(AND(ISNUMBER(OFFSET('Sanitation Data'!$H$11,0,10*ROW('Sanitation Data'!H37))),'Data Summary'!DH43="Yes"),OFFSET('Sanitation Data'!$H$11,0,10*ROW('Sanitation Data'!H37)),NA())</f>
        <v>#N/A</v>
      </c>
      <c r="AT43" s="96" t="e">
        <f ca="true">+IF(AND(ISNUMBER(OFFSET('Sanitation Data'!$H$12,0,10*ROW('Sanitation Data'!H37))),'Data Summary'!DI43="Yes"),OFFSET('Sanitation Data'!$H$12,0,10*ROW('Sanitation Data'!H37)),NA())</f>
        <v>#N/A</v>
      </c>
      <c r="AU43" s="96" t="e">
        <f ca="true">+IF(AND(ISNUMBER(OFFSET('Sanitation Data'!$I$4,0,10*ROW('Sanitation Data'!I37))),'Data Summary'!DJ43="Yes"),100-OFFSET('Sanitation Data'!$I$4,0,10*ROW('Sanitation Data'!I37)),NA())</f>
        <v>#N/A</v>
      </c>
      <c r="AV43" s="96" t="e">
        <f ca="true">+IF(AND(ISNUMBER(OFFSET('Sanitation Data'!$I$6,0,10*ROW('Sanitation Data'!I37))),'Data Summary'!DK43="Yes"),OFFSET('Sanitation Data'!$I$6,0,10*ROW('Sanitation Data'!I37)),NA())</f>
        <v>#N/A</v>
      </c>
      <c r="AW43" s="96" t="e">
        <f ca="true">+IF(AND(ISNUMBER(OFFSET('Sanitation Data'!$I$10,0,10*ROW('Sanitation Data'!I37))),'Data Summary'!DL43="Yes"),OFFSET('Sanitation Data'!$I$10,0,10*ROW('Sanitation Data'!I37)),NA())</f>
        <v>#N/A</v>
      </c>
      <c r="AX43" s="96" t="e">
        <f ca="true">+IF(AND(ISNUMBER(OFFSET('Sanitation Data'!$I$11,0,10*ROW('Sanitation Data'!I37))),'Data Summary'!DM43="Yes"),OFFSET('Sanitation Data'!$I$11,0,10*ROW('Sanitation Data'!I37)),NA())</f>
        <v>#N/A</v>
      </c>
      <c r="AY43" s="96" t="e">
        <f ca="true">+IF(AND(ISNUMBER(OFFSET('Sanitation Data'!$I$12,0,10*ROW('Sanitation Data'!I37))),'Data Summary'!DN43="Yes"),OFFSET('Sanitation Data'!$I$12,0,10*ROW('Sanitation Data'!I37)),NA())</f>
        <v>#N/A</v>
      </c>
      <c r="AZ43" s="97" t="e">
        <f ca="true">+IF(AND(ISNUMBER(OFFSET('Hygiene Data'!$D$5,0,10*ROW('Hygiene Data'!D37))),'Data Summary'!DO43="Yes"),OFFSET('Hygiene Data'!$D$5,0,10*ROW('Hygiene Data'!D37)),NA())</f>
        <v>#N/A</v>
      </c>
      <c r="BA43" s="97" t="e">
        <f ca="true">+IF(AND(ISNUMBER(OFFSET('Hygiene Data'!$D$7,0,10*ROW('Hygiene Data'!D37))),'Data Summary'!DP43="Yes"),OFFSET('Hygiene Data'!$D$7,0,10*ROW('Hygiene Data'!D37)),NA())</f>
        <v>#N/A</v>
      </c>
      <c r="BB43" s="97" t="e">
        <f ca="true">+IF(AND(ISNUMBER(OFFSET('Hygiene Data'!$D$9,0,10*ROW('Hygiene Data'!D37))),'Data Summary'!DQ43="Yes"),OFFSET('Hygiene Data'!$D$9,0,10*ROW('Hygiene Data'!D37)),NA())</f>
        <v>#N/A</v>
      </c>
      <c r="BC43" s="97" t="e">
        <f ca="true">+IF(AND(ISNUMBER(OFFSET('Hygiene Data'!$E$5,0,10*ROW('Hygiene Data'!E37))),'Data Summary'!DR43="Yes"),OFFSET('Hygiene Data'!$E$5,0,10*ROW('Hygiene Data'!E37)),NA())</f>
        <v>#N/A</v>
      </c>
      <c r="BD43" s="97" t="e">
        <f ca="true">+IF(AND(ISNUMBER(OFFSET('Hygiene Data'!$E$7,0,10*ROW('Hygiene Data'!E37))),'Data Summary'!DS43="Yes"),OFFSET('Hygiene Data'!$E$7,0,10*ROW('Hygiene Data'!E37)),NA())</f>
        <v>#N/A</v>
      </c>
      <c r="BE43" s="97" t="e">
        <f ca="true">+IF(AND(ISNUMBER(OFFSET('Hygiene Data'!$E$9,0,10*ROW('Hygiene Data'!E37))),'Data Summary'!DT43="Yes"),OFFSET('Hygiene Data'!$E$9,0,10*ROW('Hygiene Data'!E37)),NA())</f>
        <v>#N/A</v>
      </c>
      <c r="BF43" s="97" t="e">
        <f ca="true">+IF(AND(ISNUMBER(OFFSET('Hygiene Data'!$F$5,0,10*ROW('Hygiene Data'!F37))),'Data Summary'!DU43="Yes"),OFFSET('Hygiene Data'!$F$5,0,10*ROW('Hygiene Data'!F37)),NA())</f>
        <v>#N/A</v>
      </c>
      <c r="BG43" s="97" t="e">
        <f ca="true">+IF(AND(ISNUMBER(OFFSET('Hygiene Data'!$F$7,0,10*ROW('Hygiene Data'!F37))),'Data Summary'!DV43="Yes"),OFFSET('Hygiene Data'!$F$7,0,10*ROW('Hygiene Data'!F37)),NA())</f>
        <v>#N/A</v>
      </c>
      <c r="BH43" s="97" t="e">
        <f ca="true">+IF(AND(ISNUMBER(OFFSET('Hygiene Data'!$F$9,0,10*ROW('Hygiene Data'!F37))),'Data Summary'!DW43="Yes"),OFFSET('Hygiene Data'!$F$9,0,10*ROW('Hygiene Data'!F37)),NA())</f>
        <v>#N/A</v>
      </c>
      <c r="BI43" s="97" t="e">
        <f ca="true">+IF(AND(ISNUMBER(OFFSET('Hygiene Data'!$G$5,0,10*ROW('Hygiene Data'!G37))),'Data Summary'!DX43="Yes"),OFFSET('Hygiene Data'!$G$5,0,10*ROW('Hygiene Data'!G37)),NA())</f>
        <v>#N/A</v>
      </c>
      <c r="BJ43" s="97" t="e">
        <f ca="true">+IF(AND(ISNUMBER(OFFSET('Hygiene Data'!$G$7,0,10*ROW('Hygiene Data'!G37))),'Data Summary'!DY43="Yes"),OFFSET('Hygiene Data'!$G$7,0,10*ROW('Hygiene Data'!G37)),NA())</f>
        <v>#N/A</v>
      </c>
      <c r="BK43" s="97" t="e">
        <f ca="true">+IF(AND(ISNUMBER(OFFSET('Hygiene Data'!$G$9,0,10*ROW('Hygiene Data'!G37))),'Data Summary'!DZ43="Yes"),OFFSET('Hygiene Data'!$G$9,0,10*ROW('Hygiene Data'!G37)),NA())</f>
        <v>#N/A</v>
      </c>
      <c r="BL43" s="97" t="e">
        <f ca="true">+IF(AND(ISNUMBER(OFFSET('Hygiene Data'!$H$5,0,10*ROW('Hygiene Data'!H37))),'Data Summary'!EA43="Yes"),OFFSET('Hygiene Data'!$H$5,0,10*ROW('Hygiene Data'!H37)),NA())</f>
        <v>#N/A</v>
      </c>
      <c r="BM43" s="97" t="e">
        <f ca="true">+IF(AND(ISNUMBER(OFFSET('Hygiene Data'!$H$7,0,10*ROW('Hygiene Data'!H37))),'Data Summary'!EB43="Yes"),OFFSET('Hygiene Data'!$H$7,0,10*ROW('Hygiene Data'!H37)),NA())</f>
        <v>#N/A</v>
      </c>
      <c r="BN43" s="97" t="e">
        <f ca="true">+IF(AND(ISNUMBER(OFFSET('Hygiene Data'!$H$9,0,10*ROW('Hygiene Data'!H37))),'Data Summary'!EC43="Yes"),OFFSET('Hygiene Data'!$H$9,0,10*ROW('Hygiene Data'!H37)),NA())</f>
        <v>#N/A</v>
      </c>
      <c r="BO43" s="97" t="e">
        <f ca="true">+IF(AND(ISNUMBER(OFFSET('Hygiene Data'!$I$5,0,10*ROW('Hygiene Data'!I37))),'Data Summary'!ED43="Yes"),OFFSET('Hygiene Data'!$I$5,0,10*ROW('Hygiene Data'!I37)),NA())</f>
        <v>#N/A</v>
      </c>
      <c r="BP43" s="97" t="e">
        <f ca="true">+IF(AND(ISNUMBER(OFFSET('Hygiene Data'!$I$7,0,10*ROW('Hygiene Data'!I37))),'Data Summary'!EE43="Yes"),OFFSET('Hygiene Data'!$I$7,0,10*ROW('Hygiene Data'!I37)),NA())</f>
        <v>#N/A</v>
      </c>
      <c r="BQ43" s="97" t="e">
        <f ca="true">+IF(AND(ISNUMBER(OFFSET('Hygiene Data'!$I$9,0,10*ROW('Hygiene Data'!I37))),'Data Summary'!EF43="Yes"),OFFSET('Hygiene Data'!$I$9,0,10*ROW('Hygiene Data'!I37)),NA())</f>
        <v>#N/A</v>
      </c>
    </row>
    <row xmlns:x14ac="http://schemas.microsoft.com/office/spreadsheetml/2009/9/ac" r="44" x14ac:dyDescent="0.2">
      <c r="A44" s="336" t="e">
        <f ca="true">+RIGHT('Data Summary'!A44,LEN('Data Summary'!A44)-9)</f>
        <v>#VALUE!</v>
      </c>
      <c r="B44" s="36" t="str">
        <f ca="true">+IF(ISTEXT('Data Summary'!B44),'Data Summary'!B44,"")</f>
        <v/>
      </c>
      <c r="C44" s="335" t="e">
        <f ca="true">+VALUE('Data Summary'!C44)</f>
        <v>#VALUE!</v>
      </c>
      <c r="D44" s="95" t="e">
        <f ca="true">+IF(AND(ISNUMBER(OFFSET('Water Data'!$D$4,0,10*ROW('Water Data'!D38))),'Data Summary'!BS44="Yes"),100-OFFSET('Water Data'!$D$4,0,10*ROW('Water Data'!D38)),NA())</f>
        <v>#N/A</v>
      </c>
      <c r="E44" s="95" t="e">
        <f ca="true">+IF(AND(ISNUMBER(OFFSET('Water Data'!$D$6,0,10*ROW('Water Data'!D38))),'Data Summary'!BT44="Yes"),OFFSET('Water Data'!$D$6,0,10*ROW('Water Data'!D38)),NA())</f>
        <v>#N/A</v>
      </c>
      <c r="F44" s="95" t="e">
        <f ca="true">+IF(AND(ISNUMBER(OFFSET('Water Data'!$D$9,0,10*ROW('Water Data'!D38))),'Data Summary'!BU44="Yes"),OFFSET('Water Data'!$D$9,0,10*ROW('Water Data'!D38)),NA())</f>
        <v>#N/A</v>
      </c>
      <c r="G44" s="95" t="e">
        <f ca="true">+IF(AND(ISNUMBER(OFFSET('Water Data'!$E$4,0,10*ROW('Water Data'!E38))),'Data Summary'!BV44="Yes"),100-OFFSET('Water Data'!$E$4,0,10*ROW('Water Data'!E38)),NA())</f>
        <v>#N/A</v>
      </c>
      <c r="H44" s="95" t="e">
        <f ca="true">+IF(AND(ISNUMBER(OFFSET('Water Data'!$E$6,0,10*ROW('Water Data'!E38))),'Data Summary'!BW44="Yes"),OFFSET('Water Data'!$E$6,0,10*ROW('Water Data'!E38)),NA())</f>
        <v>#N/A</v>
      </c>
      <c r="I44" s="95" t="e">
        <f ca="true">+IF(AND(ISNUMBER(OFFSET('Water Data'!$E$9,0,10*ROW('Water Data'!E38))),'Data Summary'!BX44="Yes"),OFFSET('Water Data'!$E$9,0,10*ROW('Water Data'!E38)),NA())</f>
        <v>#N/A</v>
      </c>
      <c r="J44" s="95" t="e">
        <f ca="true">+IF(AND(ISNUMBER(OFFSET('Water Data'!$F$4,0,10*ROW('Water Data'!F38))),'Data Summary'!BY44="Yes"),100-OFFSET('Water Data'!$F$4,0,10*ROW('Water Data'!F38)),NA())</f>
        <v>#N/A</v>
      </c>
      <c r="K44" s="95" t="e">
        <f ca="true">+IF(AND(ISNUMBER(OFFSET('Water Data'!$F$6,0,10*ROW('Water Data'!F38))),'Data Summary'!BZ44="Yes"),OFFSET('Water Data'!$F$6,0,10*ROW('Water Data'!F38)),NA())</f>
        <v>#N/A</v>
      </c>
      <c r="L44" s="95" t="e">
        <f ca="true">+IF(AND(ISNUMBER(OFFSET('Water Data'!$F$9,0,10*ROW('Water Data'!F38))),'Data Summary'!CA44="Yes"),OFFSET('Water Data'!$F$9,0,10*ROW('Water Data'!F38)),NA())</f>
        <v>#N/A</v>
      </c>
      <c r="M44" s="95" t="e">
        <f ca="true">+IF(AND(ISNUMBER(OFFSET('Water Data'!$G$4,0,10*ROW('Water Data'!G38))),'Data Summary'!CB44="Yes"),100-OFFSET('Water Data'!$G$4,0,10*ROW('Water Data'!G38)),NA())</f>
        <v>#N/A</v>
      </c>
      <c r="N44" s="95" t="e">
        <f ca="true">+IF(AND(ISNUMBER(OFFSET('Water Data'!$G$6,0,10*ROW('Water Data'!G38))),'Data Summary'!CC44="Yes"),OFFSET('Water Data'!$G$6,0,10*ROW('Water Data'!G38)),NA())</f>
        <v>#N/A</v>
      </c>
      <c r="O44" s="95" t="e">
        <f ca="true">+IF(AND(ISNUMBER(OFFSET('Water Data'!$G$9,0,10*ROW('Water Data'!G38))),'Data Summary'!CD44="Yes"),OFFSET('Water Data'!$G$9,0,10*ROW('Water Data'!G38)),NA())</f>
        <v>#N/A</v>
      </c>
      <c r="P44" s="95" t="e">
        <f ca="true">+IF(AND(ISNUMBER(OFFSET('Water Data'!$H$4,0,10*ROW('Water Data'!H38))),'Data Summary'!CE44="Yes"),100-OFFSET('Water Data'!$H$4,0,10*ROW('Water Data'!H38)),NA())</f>
        <v>#N/A</v>
      </c>
      <c r="Q44" s="95" t="e">
        <f ca="true">+IF(AND(ISNUMBER(OFFSET('Water Data'!$H$6,0,10*ROW('Water Data'!H38))),'Data Summary'!CF44="Yes"),OFFSET('Water Data'!$H$6,0,10*ROW('Water Data'!H38)),NA())</f>
        <v>#N/A</v>
      </c>
      <c r="R44" s="95" t="e">
        <f ca="true">+IF(AND(ISNUMBER(OFFSET('Water Data'!$H$9,0,10*ROW('Water Data'!H38))),'Data Summary'!CG44="Yes"),OFFSET('Water Data'!$H$9,0,10*ROW('Water Data'!H38)),NA())</f>
        <v>#N/A</v>
      </c>
      <c r="S44" s="95" t="e">
        <f ca="true">+IF(AND(ISNUMBER(OFFSET('Water Data'!$I$4,0,10*ROW('Water Data'!I38))),'Data Summary'!CH44="Yes"),100-OFFSET('Water Data'!$I$4,0,10*ROW('Water Data'!I38)),NA())</f>
        <v>#N/A</v>
      </c>
      <c r="T44" s="95" t="e">
        <f ca="true">+IF(AND(ISNUMBER(OFFSET('Water Data'!$I$6,0,10*ROW('Water Data'!I38))),'Data Summary'!CI44="Yes"),OFFSET('Water Data'!$I$6,0,10*ROW('Water Data'!I38)),NA())</f>
        <v>#N/A</v>
      </c>
      <c r="U44" s="95" t="e">
        <f ca="true">+IF(AND(ISNUMBER(OFFSET('Water Data'!$I$9,0,10*ROW('Water Data'!I38))),'Data Summary'!CJ44="Yes"),OFFSET('Water Data'!$I$9,0,10*ROW('Water Data'!I38)),NA())</f>
        <v>#N/A</v>
      </c>
      <c r="V44" s="96" t="e">
        <f ca="true">+IF(AND(ISNUMBER(OFFSET('Sanitation Data'!$D$4,0,10*ROW('Sanitation Data'!D38))),'Data Summary'!CK44="Yes"),100-OFFSET('Sanitation Data'!$D$4,0,10*ROW('Sanitation Data'!D38)),NA())</f>
        <v>#N/A</v>
      </c>
      <c r="W44" s="96" t="e">
        <f ca="true">+IF(AND(ISNUMBER(OFFSET('Sanitation Data'!$D$6,0,10*ROW('Sanitation Data'!D38))),'Data Summary'!CL44="Yes"),OFFSET('Sanitation Data'!$D$6,0,10*ROW('Sanitation Data'!D38)),NA())</f>
        <v>#N/A</v>
      </c>
      <c r="X44" s="96" t="e">
        <f ca="true">+IF(AND(ISNUMBER(OFFSET('Sanitation Data'!$D$10,0,10*ROW('Sanitation Data'!D38))),'Data Summary'!CM44="Yes"),OFFSET('Sanitation Data'!$D$10,0,10*ROW('Sanitation Data'!D38)),NA())</f>
        <v>#N/A</v>
      </c>
      <c r="Y44" s="96" t="e">
        <f ca="true">+IF(AND(ISNUMBER(OFFSET('Sanitation Data'!$D$11,0,10*ROW('Sanitation Data'!D38))),'Data Summary'!CN44="Yes"),OFFSET('Sanitation Data'!$D$11,0,10*ROW('Sanitation Data'!D38)),NA())</f>
        <v>#N/A</v>
      </c>
      <c r="Z44" s="96" t="e">
        <f ca="true">+IF(AND(ISNUMBER(OFFSET('Sanitation Data'!$D$12,0,10*ROW('Sanitation Data'!D38))),'Data Summary'!CO44="Yes"),OFFSET('Sanitation Data'!$D$12,0,10*ROW('Sanitation Data'!D38)),NA())</f>
        <v>#N/A</v>
      </c>
      <c r="AA44" s="96" t="e">
        <f ca="true">+IF(AND(ISNUMBER(OFFSET('Sanitation Data'!$E$4,0,10*ROW('Sanitation Data'!E38))),'Data Summary'!CP44="Yes"),100-OFFSET('Sanitation Data'!$E$4,0,10*ROW('Sanitation Data'!E38)),NA())</f>
        <v>#N/A</v>
      </c>
      <c r="AB44" s="96" t="e">
        <f ca="true">+IF(AND(ISNUMBER(OFFSET('Sanitation Data'!$E$6,0,10*ROW('Sanitation Data'!E38))),'Data Summary'!CQ44="Yes"),OFFSET('Sanitation Data'!$E$6,0,10*ROW('Sanitation Data'!E38)),NA())</f>
        <v>#N/A</v>
      </c>
      <c r="AC44" s="96" t="e">
        <f ca="true">+IF(AND(ISNUMBER(OFFSET('Sanitation Data'!$E$10,0,10*ROW('Sanitation Data'!E38))),'Data Summary'!CR44="Yes"),OFFSET('Sanitation Data'!$E$10,0,10*ROW('Sanitation Data'!E38)),NA())</f>
        <v>#N/A</v>
      </c>
      <c r="AD44" s="96" t="e">
        <f ca="true">+IF(AND(ISNUMBER(OFFSET('Sanitation Data'!$E$11,0,10*ROW('Sanitation Data'!E38))),'Data Summary'!CS44="Yes"),OFFSET('Sanitation Data'!$E$11,0,10*ROW('Sanitation Data'!E38)),NA())</f>
        <v>#N/A</v>
      </c>
      <c r="AE44" s="96" t="e">
        <f ca="true">+IF(AND(ISNUMBER(OFFSET('Sanitation Data'!$E$12,0,10*ROW('Sanitation Data'!E38))),'Data Summary'!CT44="Yes"),OFFSET('Sanitation Data'!$E$12,0,10*ROW('Sanitation Data'!E38)),NA())</f>
        <v>#N/A</v>
      </c>
      <c r="AF44" s="96" t="e">
        <f ca="true">+IF(AND(ISNUMBER(OFFSET('Sanitation Data'!$F$4,0,10*ROW('Sanitation Data'!F38))),'Data Summary'!CU44="Yes"),100-OFFSET('Sanitation Data'!$F$4,0,10*ROW('Sanitation Data'!F38)),NA())</f>
        <v>#N/A</v>
      </c>
      <c r="AG44" s="96" t="e">
        <f ca="true">+IF(AND(ISNUMBER(OFFSET('Sanitation Data'!$F$6,0,10*ROW('Sanitation Data'!F38))),'Data Summary'!CV44="Yes"),OFFSET('Sanitation Data'!$F$6,0,10*ROW('Sanitation Data'!F38)),NA())</f>
        <v>#N/A</v>
      </c>
      <c r="AH44" s="96" t="e">
        <f ca="true">+IF(AND(ISNUMBER(OFFSET('Sanitation Data'!$F$10,0,10*ROW('Sanitation Data'!F38))),'Data Summary'!CW44="Yes"),OFFSET('Sanitation Data'!$F$10,0,10*ROW('Sanitation Data'!F38)),NA())</f>
        <v>#N/A</v>
      </c>
      <c r="AI44" s="96" t="e">
        <f ca="true">+IF(AND(ISNUMBER(OFFSET('Sanitation Data'!$F$11,0,10*ROW('Sanitation Data'!F38))),'Data Summary'!CX44="Yes"),OFFSET('Sanitation Data'!$F$11,0,10*ROW('Sanitation Data'!F38)),NA())</f>
        <v>#N/A</v>
      </c>
      <c r="AJ44" s="96" t="e">
        <f ca="true">+IF(AND(ISNUMBER(OFFSET('Sanitation Data'!$F$12,0,10*ROW('Sanitation Data'!F38))),'Data Summary'!CY44="Yes"),OFFSET('Sanitation Data'!$F$12,0,10*ROW('Sanitation Data'!F38)),NA())</f>
        <v>#N/A</v>
      </c>
      <c r="AK44" s="96" t="e">
        <f ca="true">+IF(AND(ISNUMBER(OFFSET('Sanitation Data'!$G$4,0,10*ROW('Sanitation Data'!G38))),'Data Summary'!CZ44="Yes"),100-OFFSET('Sanitation Data'!$G$4,0,10*ROW('Sanitation Data'!G38)),NA())</f>
        <v>#N/A</v>
      </c>
      <c r="AL44" s="96" t="e">
        <f ca="true">+IF(AND(ISNUMBER(OFFSET('Sanitation Data'!$G$6,0,10*ROW('Sanitation Data'!G38))),'Data Summary'!DA44="Yes"),OFFSET('Sanitation Data'!$G$6,0,10*ROW('Sanitation Data'!G38)),NA())</f>
        <v>#N/A</v>
      </c>
      <c r="AM44" s="96" t="e">
        <f ca="true">+IF(AND(ISNUMBER(OFFSET('Sanitation Data'!$G$10,0,10*ROW('Sanitation Data'!G38))),'Data Summary'!DB44="Yes"),OFFSET('Sanitation Data'!$G$10,0,10*ROW('Sanitation Data'!G38)),NA())</f>
        <v>#N/A</v>
      </c>
      <c r="AN44" s="96" t="e">
        <f ca="true">+IF(AND(ISNUMBER(OFFSET('Sanitation Data'!$G$11,0,10*ROW('Sanitation Data'!G38))),'Data Summary'!DC44="Yes"),OFFSET('Sanitation Data'!$G$11,0,10*ROW('Sanitation Data'!G38)),NA())</f>
        <v>#N/A</v>
      </c>
      <c r="AO44" s="96" t="e">
        <f ca="true">+IF(AND(ISNUMBER(OFFSET('Sanitation Data'!$G$12,0,10*ROW('Sanitation Data'!G38))),'Data Summary'!DD44="Yes"),OFFSET('Sanitation Data'!$G$12,0,10*ROW('Sanitation Data'!G38)),NA())</f>
        <v>#N/A</v>
      </c>
      <c r="AP44" s="96" t="e">
        <f ca="true">+IF(AND(ISNUMBER(OFFSET('Sanitation Data'!$H$4,0,10*ROW('Sanitation Data'!H38))),'Data Summary'!DE44="Yes"),100-OFFSET('Sanitation Data'!$H$4,0,10*ROW('Sanitation Data'!H38)),NA())</f>
        <v>#N/A</v>
      </c>
      <c r="AQ44" s="96" t="e">
        <f ca="true">+IF(AND(ISNUMBER(OFFSET('Sanitation Data'!$H$6,0,10*ROW('Sanitation Data'!H38))),'Data Summary'!DF44="Yes"),OFFSET('Sanitation Data'!$H$6,0,10*ROW('Sanitation Data'!H38)),NA())</f>
        <v>#N/A</v>
      </c>
      <c r="AR44" s="96" t="e">
        <f ca="true">+IF(AND(ISNUMBER(OFFSET('Sanitation Data'!$H$10,0,10*ROW('Sanitation Data'!H38))),'Data Summary'!DG44="Yes"),OFFSET('Sanitation Data'!$H$10,0,10*ROW('Sanitation Data'!H38)),NA())</f>
        <v>#N/A</v>
      </c>
      <c r="AS44" s="96" t="e">
        <f ca="true">+IF(AND(ISNUMBER(OFFSET('Sanitation Data'!$H$11,0,10*ROW('Sanitation Data'!H38))),'Data Summary'!DH44="Yes"),OFFSET('Sanitation Data'!$H$11,0,10*ROW('Sanitation Data'!H38)),NA())</f>
        <v>#N/A</v>
      </c>
      <c r="AT44" s="96" t="e">
        <f ca="true">+IF(AND(ISNUMBER(OFFSET('Sanitation Data'!$H$12,0,10*ROW('Sanitation Data'!H38))),'Data Summary'!DI44="Yes"),OFFSET('Sanitation Data'!$H$12,0,10*ROW('Sanitation Data'!H38)),NA())</f>
        <v>#N/A</v>
      </c>
      <c r="AU44" s="96" t="e">
        <f ca="true">+IF(AND(ISNUMBER(OFFSET('Sanitation Data'!$I$4,0,10*ROW('Sanitation Data'!I38))),'Data Summary'!DJ44="Yes"),100-OFFSET('Sanitation Data'!$I$4,0,10*ROW('Sanitation Data'!I38)),NA())</f>
        <v>#N/A</v>
      </c>
      <c r="AV44" s="96" t="e">
        <f ca="true">+IF(AND(ISNUMBER(OFFSET('Sanitation Data'!$I$6,0,10*ROW('Sanitation Data'!I38))),'Data Summary'!DK44="Yes"),OFFSET('Sanitation Data'!$I$6,0,10*ROW('Sanitation Data'!I38)),NA())</f>
        <v>#N/A</v>
      </c>
      <c r="AW44" s="96" t="e">
        <f ca="true">+IF(AND(ISNUMBER(OFFSET('Sanitation Data'!$I$10,0,10*ROW('Sanitation Data'!I38))),'Data Summary'!DL44="Yes"),OFFSET('Sanitation Data'!$I$10,0,10*ROW('Sanitation Data'!I38)),NA())</f>
        <v>#N/A</v>
      </c>
      <c r="AX44" s="96" t="e">
        <f ca="true">+IF(AND(ISNUMBER(OFFSET('Sanitation Data'!$I$11,0,10*ROW('Sanitation Data'!I38))),'Data Summary'!DM44="Yes"),OFFSET('Sanitation Data'!$I$11,0,10*ROW('Sanitation Data'!I38)),NA())</f>
        <v>#N/A</v>
      </c>
      <c r="AY44" s="96" t="e">
        <f ca="true">+IF(AND(ISNUMBER(OFFSET('Sanitation Data'!$I$12,0,10*ROW('Sanitation Data'!I38))),'Data Summary'!DN44="Yes"),OFFSET('Sanitation Data'!$I$12,0,10*ROW('Sanitation Data'!I38)),NA())</f>
        <v>#N/A</v>
      </c>
      <c r="AZ44" s="97" t="e">
        <f ca="true">+IF(AND(ISNUMBER(OFFSET('Hygiene Data'!$D$5,0,10*ROW('Hygiene Data'!D38))),'Data Summary'!DO44="Yes"),OFFSET('Hygiene Data'!$D$5,0,10*ROW('Hygiene Data'!D38)),NA())</f>
        <v>#N/A</v>
      </c>
      <c r="BA44" s="97" t="e">
        <f ca="true">+IF(AND(ISNUMBER(OFFSET('Hygiene Data'!$D$7,0,10*ROW('Hygiene Data'!D38))),'Data Summary'!DP44="Yes"),OFFSET('Hygiene Data'!$D$7,0,10*ROW('Hygiene Data'!D38)),NA())</f>
        <v>#N/A</v>
      </c>
      <c r="BB44" s="97" t="e">
        <f ca="true">+IF(AND(ISNUMBER(OFFSET('Hygiene Data'!$D$9,0,10*ROW('Hygiene Data'!D38))),'Data Summary'!DQ44="Yes"),OFFSET('Hygiene Data'!$D$9,0,10*ROW('Hygiene Data'!D38)),NA())</f>
        <v>#N/A</v>
      </c>
      <c r="BC44" s="97" t="e">
        <f ca="true">+IF(AND(ISNUMBER(OFFSET('Hygiene Data'!$E$5,0,10*ROW('Hygiene Data'!E38))),'Data Summary'!DR44="Yes"),OFFSET('Hygiene Data'!$E$5,0,10*ROW('Hygiene Data'!E38)),NA())</f>
        <v>#N/A</v>
      </c>
      <c r="BD44" s="97" t="e">
        <f ca="true">+IF(AND(ISNUMBER(OFFSET('Hygiene Data'!$E$7,0,10*ROW('Hygiene Data'!E38))),'Data Summary'!DS44="Yes"),OFFSET('Hygiene Data'!$E$7,0,10*ROW('Hygiene Data'!E38)),NA())</f>
        <v>#N/A</v>
      </c>
      <c r="BE44" s="97" t="e">
        <f ca="true">+IF(AND(ISNUMBER(OFFSET('Hygiene Data'!$E$9,0,10*ROW('Hygiene Data'!E38))),'Data Summary'!DT44="Yes"),OFFSET('Hygiene Data'!$E$9,0,10*ROW('Hygiene Data'!E38)),NA())</f>
        <v>#N/A</v>
      </c>
      <c r="BF44" s="97" t="e">
        <f ca="true">+IF(AND(ISNUMBER(OFFSET('Hygiene Data'!$F$5,0,10*ROW('Hygiene Data'!F38))),'Data Summary'!DU44="Yes"),OFFSET('Hygiene Data'!$F$5,0,10*ROW('Hygiene Data'!F38)),NA())</f>
        <v>#N/A</v>
      </c>
      <c r="BG44" s="97" t="e">
        <f ca="true">+IF(AND(ISNUMBER(OFFSET('Hygiene Data'!$F$7,0,10*ROW('Hygiene Data'!F38))),'Data Summary'!DV44="Yes"),OFFSET('Hygiene Data'!$F$7,0,10*ROW('Hygiene Data'!F38)),NA())</f>
        <v>#N/A</v>
      </c>
      <c r="BH44" s="97" t="e">
        <f ca="true">+IF(AND(ISNUMBER(OFFSET('Hygiene Data'!$F$9,0,10*ROW('Hygiene Data'!F38))),'Data Summary'!DW44="Yes"),OFFSET('Hygiene Data'!$F$9,0,10*ROW('Hygiene Data'!F38)),NA())</f>
        <v>#N/A</v>
      </c>
      <c r="BI44" s="97" t="e">
        <f ca="true">+IF(AND(ISNUMBER(OFFSET('Hygiene Data'!$G$5,0,10*ROW('Hygiene Data'!G38))),'Data Summary'!DX44="Yes"),OFFSET('Hygiene Data'!$G$5,0,10*ROW('Hygiene Data'!G38)),NA())</f>
        <v>#N/A</v>
      </c>
      <c r="BJ44" s="97" t="e">
        <f ca="true">+IF(AND(ISNUMBER(OFFSET('Hygiene Data'!$G$7,0,10*ROW('Hygiene Data'!G38))),'Data Summary'!DY44="Yes"),OFFSET('Hygiene Data'!$G$7,0,10*ROW('Hygiene Data'!G38)),NA())</f>
        <v>#N/A</v>
      </c>
      <c r="BK44" s="97" t="e">
        <f ca="true">+IF(AND(ISNUMBER(OFFSET('Hygiene Data'!$G$9,0,10*ROW('Hygiene Data'!G38))),'Data Summary'!DZ44="Yes"),OFFSET('Hygiene Data'!$G$9,0,10*ROW('Hygiene Data'!G38)),NA())</f>
        <v>#N/A</v>
      </c>
      <c r="BL44" s="97" t="e">
        <f ca="true">+IF(AND(ISNUMBER(OFFSET('Hygiene Data'!$H$5,0,10*ROW('Hygiene Data'!H38))),'Data Summary'!EA44="Yes"),OFFSET('Hygiene Data'!$H$5,0,10*ROW('Hygiene Data'!H38)),NA())</f>
        <v>#N/A</v>
      </c>
      <c r="BM44" s="97" t="e">
        <f ca="true">+IF(AND(ISNUMBER(OFFSET('Hygiene Data'!$H$7,0,10*ROW('Hygiene Data'!H38))),'Data Summary'!EB44="Yes"),OFFSET('Hygiene Data'!$H$7,0,10*ROW('Hygiene Data'!H38)),NA())</f>
        <v>#N/A</v>
      </c>
      <c r="BN44" s="97" t="e">
        <f ca="true">+IF(AND(ISNUMBER(OFFSET('Hygiene Data'!$H$9,0,10*ROW('Hygiene Data'!H38))),'Data Summary'!EC44="Yes"),OFFSET('Hygiene Data'!$H$9,0,10*ROW('Hygiene Data'!H38)),NA())</f>
        <v>#N/A</v>
      </c>
      <c r="BO44" s="97" t="e">
        <f ca="true">+IF(AND(ISNUMBER(OFFSET('Hygiene Data'!$I$5,0,10*ROW('Hygiene Data'!I38))),'Data Summary'!ED44="Yes"),OFFSET('Hygiene Data'!$I$5,0,10*ROW('Hygiene Data'!I38)),NA())</f>
        <v>#N/A</v>
      </c>
      <c r="BP44" s="97" t="e">
        <f ca="true">+IF(AND(ISNUMBER(OFFSET('Hygiene Data'!$I$7,0,10*ROW('Hygiene Data'!I38))),'Data Summary'!EE44="Yes"),OFFSET('Hygiene Data'!$I$7,0,10*ROW('Hygiene Data'!I38)),NA())</f>
        <v>#N/A</v>
      </c>
      <c r="BQ44" s="97" t="e">
        <f ca="true">+IF(AND(ISNUMBER(OFFSET('Hygiene Data'!$I$9,0,10*ROW('Hygiene Data'!I38))),'Data Summary'!EF44="Yes"),OFFSET('Hygiene Data'!$I$9,0,10*ROW('Hygiene Data'!I38)),NA())</f>
        <v>#N/A</v>
      </c>
    </row>
    <row xmlns:x14ac="http://schemas.microsoft.com/office/spreadsheetml/2009/9/ac" r="45" x14ac:dyDescent="0.2">
      <c r="A45" s="336" t="e">
        <f ca="true">+RIGHT('Data Summary'!A45,LEN('Data Summary'!A45)-9)</f>
        <v>#VALUE!</v>
      </c>
      <c r="B45" s="36" t="str">
        <f ca="true">+IF(ISTEXT('Data Summary'!B45),'Data Summary'!B45,"")</f>
        <v/>
      </c>
      <c r="C45" s="335" t="e">
        <f ca="true">+VALUE('Data Summary'!C45)</f>
        <v>#VALUE!</v>
      </c>
      <c r="D45" s="95" t="e">
        <f ca="true">+IF(AND(ISNUMBER(OFFSET('Water Data'!$D$4,0,10*ROW('Water Data'!D39))),'Data Summary'!BS45="Yes"),100-OFFSET('Water Data'!$D$4,0,10*ROW('Water Data'!D39)),NA())</f>
        <v>#N/A</v>
      </c>
      <c r="E45" s="95" t="e">
        <f ca="true">+IF(AND(ISNUMBER(OFFSET('Water Data'!$D$6,0,10*ROW('Water Data'!D39))),'Data Summary'!BT45="Yes"),OFFSET('Water Data'!$D$6,0,10*ROW('Water Data'!D39)),NA())</f>
        <v>#N/A</v>
      </c>
      <c r="F45" s="95" t="e">
        <f ca="true">+IF(AND(ISNUMBER(OFFSET('Water Data'!$D$9,0,10*ROW('Water Data'!D39))),'Data Summary'!BU45="Yes"),OFFSET('Water Data'!$D$9,0,10*ROW('Water Data'!D39)),NA())</f>
        <v>#N/A</v>
      </c>
      <c r="G45" s="95" t="e">
        <f ca="true">+IF(AND(ISNUMBER(OFFSET('Water Data'!$E$4,0,10*ROW('Water Data'!E39))),'Data Summary'!BV45="Yes"),100-OFFSET('Water Data'!$E$4,0,10*ROW('Water Data'!E39)),NA())</f>
        <v>#N/A</v>
      </c>
      <c r="H45" s="95" t="e">
        <f ca="true">+IF(AND(ISNUMBER(OFFSET('Water Data'!$E$6,0,10*ROW('Water Data'!E39))),'Data Summary'!BW45="Yes"),OFFSET('Water Data'!$E$6,0,10*ROW('Water Data'!E39)),NA())</f>
        <v>#N/A</v>
      </c>
      <c r="I45" s="95" t="e">
        <f ca="true">+IF(AND(ISNUMBER(OFFSET('Water Data'!$E$9,0,10*ROW('Water Data'!E39))),'Data Summary'!BX45="Yes"),OFFSET('Water Data'!$E$9,0,10*ROW('Water Data'!E39)),NA())</f>
        <v>#N/A</v>
      </c>
      <c r="J45" s="95" t="e">
        <f ca="true">+IF(AND(ISNUMBER(OFFSET('Water Data'!$F$4,0,10*ROW('Water Data'!F39))),'Data Summary'!BY45="Yes"),100-OFFSET('Water Data'!$F$4,0,10*ROW('Water Data'!F39)),NA())</f>
        <v>#N/A</v>
      </c>
      <c r="K45" s="95" t="e">
        <f ca="true">+IF(AND(ISNUMBER(OFFSET('Water Data'!$F$6,0,10*ROW('Water Data'!F39))),'Data Summary'!BZ45="Yes"),OFFSET('Water Data'!$F$6,0,10*ROW('Water Data'!F39)),NA())</f>
        <v>#N/A</v>
      </c>
      <c r="L45" s="95" t="e">
        <f ca="true">+IF(AND(ISNUMBER(OFFSET('Water Data'!$F$9,0,10*ROW('Water Data'!F39))),'Data Summary'!CA45="Yes"),OFFSET('Water Data'!$F$9,0,10*ROW('Water Data'!F39)),NA())</f>
        <v>#N/A</v>
      </c>
      <c r="M45" s="95" t="e">
        <f ca="true">+IF(AND(ISNUMBER(OFFSET('Water Data'!$G$4,0,10*ROW('Water Data'!G39))),'Data Summary'!CB45="Yes"),100-OFFSET('Water Data'!$G$4,0,10*ROW('Water Data'!G39)),NA())</f>
        <v>#N/A</v>
      </c>
      <c r="N45" s="95" t="e">
        <f ca="true">+IF(AND(ISNUMBER(OFFSET('Water Data'!$G$6,0,10*ROW('Water Data'!G39))),'Data Summary'!CC45="Yes"),OFFSET('Water Data'!$G$6,0,10*ROW('Water Data'!G39)),NA())</f>
        <v>#N/A</v>
      </c>
      <c r="O45" s="95" t="e">
        <f ca="true">+IF(AND(ISNUMBER(OFFSET('Water Data'!$G$9,0,10*ROW('Water Data'!G39))),'Data Summary'!CD45="Yes"),OFFSET('Water Data'!$G$9,0,10*ROW('Water Data'!G39)),NA())</f>
        <v>#N/A</v>
      </c>
      <c r="P45" s="95" t="e">
        <f ca="true">+IF(AND(ISNUMBER(OFFSET('Water Data'!$H$4,0,10*ROW('Water Data'!H39))),'Data Summary'!CE45="Yes"),100-OFFSET('Water Data'!$H$4,0,10*ROW('Water Data'!H39)),NA())</f>
        <v>#N/A</v>
      </c>
      <c r="Q45" s="95" t="e">
        <f ca="true">+IF(AND(ISNUMBER(OFFSET('Water Data'!$H$6,0,10*ROW('Water Data'!H39))),'Data Summary'!CF45="Yes"),OFFSET('Water Data'!$H$6,0,10*ROW('Water Data'!H39)),NA())</f>
        <v>#N/A</v>
      </c>
      <c r="R45" s="95" t="e">
        <f ca="true">+IF(AND(ISNUMBER(OFFSET('Water Data'!$H$9,0,10*ROW('Water Data'!H39))),'Data Summary'!CG45="Yes"),OFFSET('Water Data'!$H$9,0,10*ROW('Water Data'!H39)),NA())</f>
        <v>#N/A</v>
      </c>
      <c r="S45" s="95" t="e">
        <f ca="true">+IF(AND(ISNUMBER(OFFSET('Water Data'!$I$4,0,10*ROW('Water Data'!I39))),'Data Summary'!CH45="Yes"),100-OFFSET('Water Data'!$I$4,0,10*ROW('Water Data'!I39)),NA())</f>
        <v>#N/A</v>
      </c>
      <c r="T45" s="95" t="e">
        <f ca="true">+IF(AND(ISNUMBER(OFFSET('Water Data'!$I$6,0,10*ROW('Water Data'!I39))),'Data Summary'!CI45="Yes"),OFFSET('Water Data'!$I$6,0,10*ROW('Water Data'!I39)),NA())</f>
        <v>#N/A</v>
      </c>
      <c r="U45" s="95" t="e">
        <f ca="true">+IF(AND(ISNUMBER(OFFSET('Water Data'!$I$9,0,10*ROW('Water Data'!I39))),'Data Summary'!CJ45="Yes"),OFFSET('Water Data'!$I$9,0,10*ROW('Water Data'!I39)),NA())</f>
        <v>#N/A</v>
      </c>
      <c r="V45" s="96" t="e">
        <f ca="true">+IF(AND(ISNUMBER(OFFSET('Sanitation Data'!$D$4,0,10*ROW('Sanitation Data'!D39))),'Data Summary'!CK45="Yes"),100-OFFSET('Sanitation Data'!$D$4,0,10*ROW('Sanitation Data'!D39)),NA())</f>
        <v>#N/A</v>
      </c>
      <c r="W45" s="96" t="e">
        <f ca="true">+IF(AND(ISNUMBER(OFFSET('Sanitation Data'!$D$6,0,10*ROW('Sanitation Data'!D39))),'Data Summary'!CL45="Yes"),OFFSET('Sanitation Data'!$D$6,0,10*ROW('Sanitation Data'!D39)),NA())</f>
        <v>#N/A</v>
      </c>
      <c r="X45" s="96" t="e">
        <f ca="true">+IF(AND(ISNUMBER(OFFSET('Sanitation Data'!$D$10,0,10*ROW('Sanitation Data'!D39))),'Data Summary'!CM45="Yes"),OFFSET('Sanitation Data'!$D$10,0,10*ROW('Sanitation Data'!D39)),NA())</f>
        <v>#N/A</v>
      </c>
      <c r="Y45" s="96" t="e">
        <f ca="true">+IF(AND(ISNUMBER(OFFSET('Sanitation Data'!$D$11,0,10*ROW('Sanitation Data'!D39))),'Data Summary'!CN45="Yes"),OFFSET('Sanitation Data'!$D$11,0,10*ROW('Sanitation Data'!D39)),NA())</f>
        <v>#N/A</v>
      </c>
      <c r="Z45" s="96" t="e">
        <f ca="true">+IF(AND(ISNUMBER(OFFSET('Sanitation Data'!$D$12,0,10*ROW('Sanitation Data'!D39))),'Data Summary'!CO45="Yes"),OFFSET('Sanitation Data'!$D$12,0,10*ROW('Sanitation Data'!D39)),NA())</f>
        <v>#N/A</v>
      </c>
      <c r="AA45" s="96" t="e">
        <f ca="true">+IF(AND(ISNUMBER(OFFSET('Sanitation Data'!$E$4,0,10*ROW('Sanitation Data'!E39))),'Data Summary'!CP45="Yes"),100-OFFSET('Sanitation Data'!$E$4,0,10*ROW('Sanitation Data'!E39)),NA())</f>
        <v>#N/A</v>
      </c>
      <c r="AB45" s="96" t="e">
        <f ca="true">+IF(AND(ISNUMBER(OFFSET('Sanitation Data'!$E$6,0,10*ROW('Sanitation Data'!E39))),'Data Summary'!CQ45="Yes"),OFFSET('Sanitation Data'!$E$6,0,10*ROW('Sanitation Data'!E39)),NA())</f>
        <v>#N/A</v>
      </c>
      <c r="AC45" s="96" t="e">
        <f ca="true">+IF(AND(ISNUMBER(OFFSET('Sanitation Data'!$E$10,0,10*ROW('Sanitation Data'!E39))),'Data Summary'!CR45="Yes"),OFFSET('Sanitation Data'!$E$10,0,10*ROW('Sanitation Data'!E39)),NA())</f>
        <v>#N/A</v>
      </c>
      <c r="AD45" s="96" t="e">
        <f ca="true">+IF(AND(ISNUMBER(OFFSET('Sanitation Data'!$E$11,0,10*ROW('Sanitation Data'!E39))),'Data Summary'!CS45="Yes"),OFFSET('Sanitation Data'!$E$11,0,10*ROW('Sanitation Data'!E39)),NA())</f>
        <v>#N/A</v>
      </c>
      <c r="AE45" s="96" t="e">
        <f ca="true">+IF(AND(ISNUMBER(OFFSET('Sanitation Data'!$E$12,0,10*ROW('Sanitation Data'!E39))),'Data Summary'!CT45="Yes"),OFFSET('Sanitation Data'!$E$12,0,10*ROW('Sanitation Data'!E39)),NA())</f>
        <v>#N/A</v>
      </c>
      <c r="AF45" s="96" t="e">
        <f ca="true">+IF(AND(ISNUMBER(OFFSET('Sanitation Data'!$F$4,0,10*ROW('Sanitation Data'!F39))),'Data Summary'!CU45="Yes"),100-OFFSET('Sanitation Data'!$F$4,0,10*ROW('Sanitation Data'!F39)),NA())</f>
        <v>#N/A</v>
      </c>
      <c r="AG45" s="96" t="e">
        <f ca="true">+IF(AND(ISNUMBER(OFFSET('Sanitation Data'!$F$6,0,10*ROW('Sanitation Data'!F39))),'Data Summary'!CV45="Yes"),OFFSET('Sanitation Data'!$F$6,0,10*ROW('Sanitation Data'!F39)),NA())</f>
        <v>#N/A</v>
      </c>
      <c r="AH45" s="96" t="e">
        <f ca="true">+IF(AND(ISNUMBER(OFFSET('Sanitation Data'!$F$10,0,10*ROW('Sanitation Data'!F39))),'Data Summary'!CW45="Yes"),OFFSET('Sanitation Data'!$F$10,0,10*ROW('Sanitation Data'!F39)),NA())</f>
        <v>#N/A</v>
      </c>
      <c r="AI45" s="96" t="e">
        <f ca="true">+IF(AND(ISNUMBER(OFFSET('Sanitation Data'!$F$11,0,10*ROW('Sanitation Data'!F39))),'Data Summary'!CX45="Yes"),OFFSET('Sanitation Data'!$F$11,0,10*ROW('Sanitation Data'!F39)),NA())</f>
        <v>#N/A</v>
      </c>
      <c r="AJ45" s="96" t="e">
        <f ca="true">+IF(AND(ISNUMBER(OFFSET('Sanitation Data'!$F$12,0,10*ROW('Sanitation Data'!F39))),'Data Summary'!CY45="Yes"),OFFSET('Sanitation Data'!$F$12,0,10*ROW('Sanitation Data'!F39)),NA())</f>
        <v>#N/A</v>
      </c>
      <c r="AK45" s="96" t="e">
        <f ca="true">+IF(AND(ISNUMBER(OFFSET('Sanitation Data'!$G$4,0,10*ROW('Sanitation Data'!G39))),'Data Summary'!CZ45="Yes"),100-OFFSET('Sanitation Data'!$G$4,0,10*ROW('Sanitation Data'!G39)),NA())</f>
        <v>#N/A</v>
      </c>
      <c r="AL45" s="96" t="e">
        <f ca="true">+IF(AND(ISNUMBER(OFFSET('Sanitation Data'!$G$6,0,10*ROW('Sanitation Data'!G39))),'Data Summary'!DA45="Yes"),OFFSET('Sanitation Data'!$G$6,0,10*ROW('Sanitation Data'!G39)),NA())</f>
        <v>#N/A</v>
      </c>
      <c r="AM45" s="96" t="e">
        <f ca="true">+IF(AND(ISNUMBER(OFFSET('Sanitation Data'!$G$10,0,10*ROW('Sanitation Data'!G39))),'Data Summary'!DB45="Yes"),OFFSET('Sanitation Data'!$G$10,0,10*ROW('Sanitation Data'!G39)),NA())</f>
        <v>#N/A</v>
      </c>
      <c r="AN45" s="96" t="e">
        <f ca="true">+IF(AND(ISNUMBER(OFFSET('Sanitation Data'!$G$11,0,10*ROW('Sanitation Data'!G39))),'Data Summary'!DC45="Yes"),OFFSET('Sanitation Data'!$G$11,0,10*ROW('Sanitation Data'!G39)),NA())</f>
        <v>#N/A</v>
      </c>
      <c r="AO45" s="96" t="e">
        <f ca="true">+IF(AND(ISNUMBER(OFFSET('Sanitation Data'!$G$12,0,10*ROW('Sanitation Data'!G39))),'Data Summary'!DD45="Yes"),OFFSET('Sanitation Data'!$G$12,0,10*ROW('Sanitation Data'!G39)),NA())</f>
        <v>#N/A</v>
      </c>
      <c r="AP45" s="96" t="e">
        <f ca="true">+IF(AND(ISNUMBER(OFFSET('Sanitation Data'!$H$4,0,10*ROW('Sanitation Data'!H39))),'Data Summary'!DE45="Yes"),100-OFFSET('Sanitation Data'!$H$4,0,10*ROW('Sanitation Data'!H39)),NA())</f>
        <v>#N/A</v>
      </c>
      <c r="AQ45" s="96" t="e">
        <f ca="true">+IF(AND(ISNUMBER(OFFSET('Sanitation Data'!$H$6,0,10*ROW('Sanitation Data'!H39))),'Data Summary'!DF45="Yes"),OFFSET('Sanitation Data'!$H$6,0,10*ROW('Sanitation Data'!H39)),NA())</f>
        <v>#N/A</v>
      </c>
      <c r="AR45" s="96" t="e">
        <f ca="true">+IF(AND(ISNUMBER(OFFSET('Sanitation Data'!$H$10,0,10*ROW('Sanitation Data'!H39))),'Data Summary'!DG45="Yes"),OFFSET('Sanitation Data'!$H$10,0,10*ROW('Sanitation Data'!H39)),NA())</f>
        <v>#N/A</v>
      </c>
      <c r="AS45" s="96" t="e">
        <f ca="true">+IF(AND(ISNUMBER(OFFSET('Sanitation Data'!$H$11,0,10*ROW('Sanitation Data'!H39))),'Data Summary'!DH45="Yes"),OFFSET('Sanitation Data'!$H$11,0,10*ROW('Sanitation Data'!H39)),NA())</f>
        <v>#N/A</v>
      </c>
      <c r="AT45" s="96" t="e">
        <f ca="true">+IF(AND(ISNUMBER(OFFSET('Sanitation Data'!$H$12,0,10*ROW('Sanitation Data'!H39))),'Data Summary'!DI45="Yes"),OFFSET('Sanitation Data'!$H$12,0,10*ROW('Sanitation Data'!H39)),NA())</f>
        <v>#N/A</v>
      </c>
      <c r="AU45" s="96" t="e">
        <f ca="true">+IF(AND(ISNUMBER(OFFSET('Sanitation Data'!$I$4,0,10*ROW('Sanitation Data'!I39))),'Data Summary'!DJ45="Yes"),100-OFFSET('Sanitation Data'!$I$4,0,10*ROW('Sanitation Data'!I39)),NA())</f>
        <v>#N/A</v>
      </c>
      <c r="AV45" s="96" t="e">
        <f ca="true">+IF(AND(ISNUMBER(OFFSET('Sanitation Data'!$I$6,0,10*ROW('Sanitation Data'!I39))),'Data Summary'!DK45="Yes"),OFFSET('Sanitation Data'!$I$6,0,10*ROW('Sanitation Data'!I39)),NA())</f>
        <v>#N/A</v>
      </c>
      <c r="AW45" s="96" t="e">
        <f ca="true">+IF(AND(ISNUMBER(OFFSET('Sanitation Data'!$I$10,0,10*ROW('Sanitation Data'!I39))),'Data Summary'!DL45="Yes"),OFFSET('Sanitation Data'!$I$10,0,10*ROW('Sanitation Data'!I39)),NA())</f>
        <v>#N/A</v>
      </c>
      <c r="AX45" s="96" t="e">
        <f ca="true">+IF(AND(ISNUMBER(OFFSET('Sanitation Data'!$I$11,0,10*ROW('Sanitation Data'!I39))),'Data Summary'!DM45="Yes"),OFFSET('Sanitation Data'!$I$11,0,10*ROW('Sanitation Data'!I39)),NA())</f>
        <v>#N/A</v>
      </c>
      <c r="AY45" s="96" t="e">
        <f ca="true">+IF(AND(ISNUMBER(OFFSET('Sanitation Data'!$I$12,0,10*ROW('Sanitation Data'!I39))),'Data Summary'!DN45="Yes"),OFFSET('Sanitation Data'!$I$12,0,10*ROW('Sanitation Data'!I39)),NA())</f>
        <v>#N/A</v>
      </c>
      <c r="AZ45" s="97" t="e">
        <f ca="true">+IF(AND(ISNUMBER(OFFSET('Hygiene Data'!$D$5,0,10*ROW('Hygiene Data'!D39))),'Data Summary'!DO45="Yes"),OFFSET('Hygiene Data'!$D$5,0,10*ROW('Hygiene Data'!D39)),NA())</f>
        <v>#N/A</v>
      </c>
      <c r="BA45" s="97" t="e">
        <f ca="true">+IF(AND(ISNUMBER(OFFSET('Hygiene Data'!$D$7,0,10*ROW('Hygiene Data'!D39))),'Data Summary'!DP45="Yes"),OFFSET('Hygiene Data'!$D$7,0,10*ROW('Hygiene Data'!D39)),NA())</f>
        <v>#N/A</v>
      </c>
      <c r="BB45" s="97" t="e">
        <f ca="true">+IF(AND(ISNUMBER(OFFSET('Hygiene Data'!$D$9,0,10*ROW('Hygiene Data'!D39))),'Data Summary'!DQ45="Yes"),OFFSET('Hygiene Data'!$D$9,0,10*ROW('Hygiene Data'!D39)),NA())</f>
        <v>#N/A</v>
      </c>
      <c r="BC45" s="97" t="e">
        <f ca="true">+IF(AND(ISNUMBER(OFFSET('Hygiene Data'!$E$5,0,10*ROW('Hygiene Data'!E39))),'Data Summary'!DR45="Yes"),OFFSET('Hygiene Data'!$E$5,0,10*ROW('Hygiene Data'!E39)),NA())</f>
        <v>#N/A</v>
      </c>
      <c r="BD45" s="97" t="e">
        <f ca="true">+IF(AND(ISNUMBER(OFFSET('Hygiene Data'!$E$7,0,10*ROW('Hygiene Data'!E39))),'Data Summary'!DS45="Yes"),OFFSET('Hygiene Data'!$E$7,0,10*ROW('Hygiene Data'!E39)),NA())</f>
        <v>#N/A</v>
      </c>
      <c r="BE45" s="97" t="e">
        <f ca="true">+IF(AND(ISNUMBER(OFFSET('Hygiene Data'!$E$9,0,10*ROW('Hygiene Data'!E39))),'Data Summary'!DT45="Yes"),OFFSET('Hygiene Data'!$E$9,0,10*ROW('Hygiene Data'!E39)),NA())</f>
        <v>#N/A</v>
      </c>
      <c r="BF45" s="97" t="e">
        <f ca="true">+IF(AND(ISNUMBER(OFFSET('Hygiene Data'!$F$5,0,10*ROW('Hygiene Data'!F39))),'Data Summary'!DU45="Yes"),OFFSET('Hygiene Data'!$F$5,0,10*ROW('Hygiene Data'!F39)),NA())</f>
        <v>#N/A</v>
      </c>
      <c r="BG45" s="97" t="e">
        <f ca="true">+IF(AND(ISNUMBER(OFFSET('Hygiene Data'!$F$7,0,10*ROW('Hygiene Data'!F39))),'Data Summary'!DV45="Yes"),OFFSET('Hygiene Data'!$F$7,0,10*ROW('Hygiene Data'!F39)),NA())</f>
        <v>#N/A</v>
      </c>
      <c r="BH45" s="97" t="e">
        <f ca="true">+IF(AND(ISNUMBER(OFFSET('Hygiene Data'!$F$9,0,10*ROW('Hygiene Data'!F39))),'Data Summary'!DW45="Yes"),OFFSET('Hygiene Data'!$F$9,0,10*ROW('Hygiene Data'!F39)),NA())</f>
        <v>#N/A</v>
      </c>
      <c r="BI45" s="97" t="e">
        <f ca="true">+IF(AND(ISNUMBER(OFFSET('Hygiene Data'!$G$5,0,10*ROW('Hygiene Data'!G39))),'Data Summary'!DX45="Yes"),OFFSET('Hygiene Data'!$G$5,0,10*ROW('Hygiene Data'!G39)),NA())</f>
        <v>#N/A</v>
      </c>
      <c r="BJ45" s="97" t="e">
        <f ca="true">+IF(AND(ISNUMBER(OFFSET('Hygiene Data'!$G$7,0,10*ROW('Hygiene Data'!G39))),'Data Summary'!DY45="Yes"),OFFSET('Hygiene Data'!$G$7,0,10*ROW('Hygiene Data'!G39)),NA())</f>
        <v>#N/A</v>
      </c>
      <c r="BK45" s="97" t="e">
        <f ca="true">+IF(AND(ISNUMBER(OFFSET('Hygiene Data'!$G$9,0,10*ROW('Hygiene Data'!G39))),'Data Summary'!DZ45="Yes"),OFFSET('Hygiene Data'!$G$9,0,10*ROW('Hygiene Data'!G39)),NA())</f>
        <v>#N/A</v>
      </c>
      <c r="BL45" s="97" t="e">
        <f ca="true">+IF(AND(ISNUMBER(OFFSET('Hygiene Data'!$H$5,0,10*ROW('Hygiene Data'!H39))),'Data Summary'!EA45="Yes"),OFFSET('Hygiene Data'!$H$5,0,10*ROW('Hygiene Data'!H39)),NA())</f>
        <v>#N/A</v>
      </c>
      <c r="BM45" s="97" t="e">
        <f ca="true">+IF(AND(ISNUMBER(OFFSET('Hygiene Data'!$H$7,0,10*ROW('Hygiene Data'!H39))),'Data Summary'!EB45="Yes"),OFFSET('Hygiene Data'!$H$7,0,10*ROW('Hygiene Data'!H39)),NA())</f>
        <v>#N/A</v>
      </c>
      <c r="BN45" s="97" t="e">
        <f ca="true">+IF(AND(ISNUMBER(OFFSET('Hygiene Data'!$H$9,0,10*ROW('Hygiene Data'!H39))),'Data Summary'!EC45="Yes"),OFFSET('Hygiene Data'!$H$9,0,10*ROW('Hygiene Data'!H39)),NA())</f>
        <v>#N/A</v>
      </c>
      <c r="BO45" s="97" t="e">
        <f ca="true">+IF(AND(ISNUMBER(OFFSET('Hygiene Data'!$I$5,0,10*ROW('Hygiene Data'!I39))),'Data Summary'!ED45="Yes"),OFFSET('Hygiene Data'!$I$5,0,10*ROW('Hygiene Data'!I39)),NA())</f>
        <v>#N/A</v>
      </c>
      <c r="BP45" s="97" t="e">
        <f ca="true">+IF(AND(ISNUMBER(OFFSET('Hygiene Data'!$I$7,0,10*ROW('Hygiene Data'!I39))),'Data Summary'!EE45="Yes"),OFFSET('Hygiene Data'!$I$7,0,10*ROW('Hygiene Data'!I39)),NA())</f>
        <v>#N/A</v>
      </c>
      <c r="BQ45" s="97" t="e">
        <f ca="true">+IF(AND(ISNUMBER(OFFSET('Hygiene Data'!$I$9,0,10*ROW('Hygiene Data'!I39))),'Data Summary'!EF45="Yes"),OFFSET('Hygiene Data'!$I$9,0,10*ROW('Hygiene Data'!I39)),NA())</f>
        <v>#N/A</v>
      </c>
    </row>
    <row xmlns:x14ac="http://schemas.microsoft.com/office/spreadsheetml/2009/9/ac" r="46" x14ac:dyDescent="0.2">
      <c r="A46" s="336" t="e">
        <f ca="true">+RIGHT('Data Summary'!A46,LEN('Data Summary'!A46)-9)</f>
        <v>#VALUE!</v>
      </c>
      <c r="B46" s="36" t="str">
        <f ca="true">+IF(ISTEXT('Data Summary'!B46),'Data Summary'!B46,"")</f>
        <v/>
      </c>
      <c r="C46" s="335" t="e">
        <f ca="true">+VALUE('Data Summary'!C46)</f>
        <v>#VALUE!</v>
      </c>
      <c r="D46" s="95" t="e">
        <f ca="true">+IF(AND(ISNUMBER(OFFSET('Water Data'!$D$4,0,10*ROW('Water Data'!D40))),'Data Summary'!BS46="Yes"),100-OFFSET('Water Data'!$D$4,0,10*ROW('Water Data'!D40)),NA())</f>
        <v>#N/A</v>
      </c>
      <c r="E46" s="95" t="e">
        <f ca="true">+IF(AND(ISNUMBER(OFFSET('Water Data'!$D$6,0,10*ROW('Water Data'!D40))),'Data Summary'!BT46="Yes"),OFFSET('Water Data'!$D$6,0,10*ROW('Water Data'!D40)),NA())</f>
        <v>#N/A</v>
      </c>
      <c r="F46" s="95" t="e">
        <f ca="true">+IF(AND(ISNUMBER(OFFSET('Water Data'!$D$9,0,10*ROW('Water Data'!D40))),'Data Summary'!BU46="Yes"),OFFSET('Water Data'!$D$9,0,10*ROW('Water Data'!D40)),NA())</f>
        <v>#N/A</v>
      </c>
      <c r="G46" s="95" t="e">
        <f ca="true">+IF(AND(ISNUMBER(OFFSET('Water Data'!$E$4,0,10*ROW('Water Data'!E40))),'Data Summary'!BV46="Yes"),100-OFFSET('Water Data'!$E$4,0,10*ROW('Water Data'!E40)),NA())</f>
        <v>#N/A</v>
      </c>
      <c r="H46" s="95" t="e">
        <f ca="true">+IF(AND(ISNUMBER(OFFSET('Water Data'!$E$6,0,10*ROW('Water Data'!E40))),'Data Summary'!BW46="Yes"),OFFSET('Water Data'!$E$6,0,10*ROW('Water Data'!E40)),NA())</f>
        <v>#N/A</v>
      </c>
      <c r="I46" s="95" t="e">
        <f ca="true">+IF(AND(ISNUMBER(OFFSET('Water Data'!$E$9,0,10*ROW('Water Data'!E40))),'Data Summary'!BX46="Yes"),OFFSET('Water Data'!$E$9,0,10*ROW('Water Data'!E40)),NA())</f>
        <v>#N/A</v>
      </c>
      <c r="J46" s="95" t="e">
        <f ca="true">+IF(AND(ISNUMBER(OFFSET('Water Data'!$F$4,0,10*ROW('Water Data'!F40))),'Data Summary'!BY46="Yes"),100-OFFSET('Water Data'!$F$4,0,10*ROW('Water Data'!F40)),NA())</f>
        <v>#N/A</v>
      </c>
      <c r="K46" s="95" t="e">
        <f ca="true">+IF(AND(ISNUMBER(OFFSET('Water Data'!$F$6,0,10*ROW('Water Data'!F40))),'Data Summary'!BZ46="Yes"),OFFSET('Water Data'!$F$6,0,10*ROW('Water Data'!F40)),NA())</f>
        <v>#N/A</v>
      </c>
      <c r="L46" s="95" t="e">
        <f ca="true">+IF(AND(ISNUMBER(OFFSET('Water Data'!$F$9,0,10*ROW('Water Data'!F40))),'Data Summary'!CA46="Yes"),OFFSET('Water Data'!$F$9,0,10*ROW('Water Data'!F40)),NA())</f>
        <v>#N/A</v>
      </c>
      <c r="M46" s="95" t="e">
        <f ca="true">+IF(AND(ISNUMBER(OFFSET('Water Data'!$G$4,0,10*ROW('Water Data'!G40))),'Data Summary'!CB46="Yes"),100-OFFSET('Water Data'!$G$4,0,10*ROW('Water Data'!G40)),NA())</f>
        <v>#N/A</v>
      </c>
      <c r="N46" s="95" t="e">
        <f ca="true">+IF(AND(ISNUMBER(OFFSET('Water Data'!$G$6,0,10*ROW('Water Data'!G40))),'Data Summary'!CC46="Yes"),OFFSET('Water Data'!$G$6,0,10*ROW('Water Data'!G40)),NA())</f>
        <v>#N/A</v>
      </c>
      <c r="O46" s="95" t="e">
        <f ca="true">+IF(AND(ISNUMBER(OFFSET('Water Data'!$G$9,0,10*ROW('Water Data'!G40))),'Data Summary'!CD46="Yes"),OFFSET('Water Data'!$G$9,0,10*ROW('Water Data'!G40)),NA())</f>
        <v>#N/A</v>
      </c>
      <c r="P46" s="95" t="e">
        <f ca="true">+IF(AND(ISNUMBER(OFFSET('Water Data'!$H$4,0,10*ROW('Water Data'!H40))),'Data Summary'!CE46="Yes"),100-OFFSET('Water Data'!$H$4,0,10*ROW('Water Data'!H40)),NA())</f>
        <v>#N/A</v>
      </c>
      <c r="Q46" s="95" t="e">
        <f ca="true">+IF(AND(ISNUMBER(OFFSET('Water Data'!$H$6,0,10*ROW('Water Data'!H40))),'Data Summary'!CF46="Yes"),OFFSET('Water Data'!$H$6,0,10*ROW('Water Data'!H40)),NA())</f>
        <v>#N/A</v>
      </c>
      <c r="R46" s="95" t="e">
        <f ca="true">+IF(AND(ISNUMBER(OFFSET('Water Data'!$H$9,0,10*ROW('Water Data'!H40))),'Data Summary'!CG46="Yes"),OFFSET('Water Data'!$H$9,0,10*ROW('Water Data'!H40)),NA())</f>
        <v>#N/A</v>
      </c>
      <c r="S46" s="95" t="e">
        <f ca="true">+IF(AND(ISNUMBER(OFFSET('Water Data'!$I$4,0,10*ROW('Water Data'!I40))),'Data Summary'!CH46="Yes"),100-OFFSET('Water Data'!$I$4,0,10*ROW('Water Data'!I40)),NA())</f>
        <v>#N/A</v>
      </c>
      <c r="T46" s="95" t="e">
        <f ca="true">+IF(AND(ISNUMBER(OFFSET('Water Data'!$I$6,0,10*ROW('Water Data'!I40))),'Data Summary'!CI46="Yes"),OFFSET('Water Data'!$I$6,0,10*ROW('Water Data'!I40)),NA())</f>
        <v>#N/A</v>
      </c>
      <c r="U46" s="95" t="e">
        <f ca="true">+IF(AND(ISNUMBER(OFFSET('Water Data'!$I$9,0,10*ROW('Water Data'!I40))),'Data Summary'!CJ46="Yes"),OFFSET('Water Data'!$I$9,0,10*ROW('Water Data'!I40)),NA())</f>
        <v>#N/A</v>
      </c>
      <c r="V46" s="96" t="e">
        <f ca="true">+IF(AND(ISNUMBER(OFFSET('Sanitation Data'!$D$4,0,10*ROW('Sanitation Data'!D40))),'Data Summary'!CK46="Yes"),100-OFFSET('Sanitation Data'!$D$4,0,10*ROW('Sanitation Data'!D40)),NA())</f>
        <v>#N/A</v>
      </c>
      <c r="W46" s="96" t="e">
        <f ca="true">+IF(AND(ISNUMBER(OFFSET('Sanitation Data'!$D$6,0,10*ROW('Sanitation Data'!D40))),'Data Summary'!CL46="Yes"),OFFSET('Sanitation Data'!$D$6,0,10*ROW('Sanitation Data'!D40)),NA())</f>
        <v>#N/A</v>
      </c>
      <c r="X46" s="96" t="e">
        <f ca="true">+IF(AND(ISNUMBER(OFFSET('Sanitation Data'!$D$10,0,10*ROW('Sanitation Data'!D40))),'Data Summary'!CM46="Yes"),OFFSET('Sanitation Data'!$D$10,0,10*ROW('Sanitation Data'!D40)),NA())</f>
        <v>#N/A</v>
      </c>
      <c r="Y46" s="96" t="e">
        <f ca="true">+IF(AND(ISNUMBER(OFFSET('Sanitation Data'!$D$11,0,10*ROW('Sanitation Data'!D40))),'Data Summary'!CN46="Yes"),OFFSET('Sanitation Data'!$D$11,0,10*ROW('Sanitation Data'!D40)),NA())</f>
        <v>#N/A</v>
      </c>
      <c r="Z46" s="96" t="e">
        <f ca="true">+IF(AND(ISNUMBER(OFFSET('Sanitation Data'!$D$12,0,10*ROW('Sanitation Data'!D40))),'Data Summary'!CO46="Yes"),OFFSET('Sanitation Data'!$D$12,0,10*ROW('Sanitation Data'!D40)),NA())</f>
        <v>#N/A</v>
      </c>
      <c r="AA46" s="96" t="e">
        <f ca="true">+IF(AND(ISNUMBER(OFFSET('Sanitation Data'!$E$4,0,10*ROW('Sanitation Data'!E40))),'Data Summary'!CP46="Yes"),100-OFFSET('Sanitation Data'!$E$4,0,10*ROW('Sanitation Data'!E40)),NA())</f>
        <v>#N/A</v>
      </c>
      <c r="AB46" s="96" t="e">
        <f ca="true">+IF(AND(ISNUMBER(OFFSET('Sanitation Data'!$E$6,0,10*ROW('Sanitation Data'!E40))),'Data Summary'!CQ46="Yes"),OFFSET('Sanitation Data'!$E$6,0,10*ROW('Sanitation Data'!E40)),NA())</f>
        <v>#N/A</v>
      </c>
      <c r="AC46" s="96" t="e">
        <f ca="true">+IF(AND(ISNUMBER(OFFSET('Sanitation Data'!$E$10,0,10*ROW('Sanitation Data'!E40))),'Data Summary'!CR46="Yes"),OFFSET('Sanitation Data'!$E$10,0,10*ROW('Sanitation Data'!E40)),NA())</f>
        <v>#N/A</v>
      </c>
      <c r="AD46" s="96" t="e">
        <f ca="true">+IF(AND(ISNUMBER(OFFSET('Sanitation Data'!$E$11,0,10*ROW('Sanitation Data'!E40))),'Data Summary'!CS46="Yes"),OFFSET('Sanitation Data'!$E$11,0,10*ROW('Sanitation Data'!E40)),NA())</f>
        <v>#N/A</v>
      </c>
      <c r="AE46" s="96" t="e">
        <f ca="true">+IF(AND(ISNUMBER(OFFSET('Sanitation Data'!$E$12,0,10*ROW('Sanitation Data'!E40))),'Data Summary'!CT46="Yes"),OFFSET('Sanitation Data'!$E$12,0,10*ROW('Sanitation Data'!E40)),NA())</f>
        <v>#N/A</v>
      </c>
      <c r="AF46" s="96" t="e">
        <f ca="true">+IF(AND(ISNUMBER(OFFSET('Sanitation Data'!$F$4,0,10*ROW('Sanitation Data'!F40))),'Data Summary'!CU46="Yes"),100-OFFSET('Sanitation Data'!$F$4,0,10*ROW('Sanitation Data'!F40)),NA())</f>
        <v>#N/A</v>
      </c>
      <c r="AG46" s="96" t="e">
        <f ca="true">+IF(AND(ISNUMBER(OFFSET('Sanitation Data'!$F$6,0,10*ROW('Sanitation Data'!F40))),'Data Summary'!CV46="Yes"),OFFSET('Sanitation Data'!$F$6,0,10*ROW('Sanitation Data'!F40)),NA())</f>
        <v>#N/A</v>
      </c>
      <c r="AH46" s="96" t="e">
        <f ca="true">+IF(AND(ISNUMBER(OFFSET('Sanitation Data'!$F$10,0,10*ROW('Sanitation Data'!F40))),'Data Summary'!CW46="Yes"),OFFSET('Sanitation Data'!$F$10,0,10*ROW('Sanitation Data'!F40)),NA())</f>
        <v>#N/A</v>
      </c>
      <c r="AI46" s="96" t="e">
        <f ca="true">+IF(AND(ISNUMBER(OFFSET('Sanitation Data'!$F$11,0,10*ROW('Sanitation Data'!F40))),'Data Summary'!CX46="Yes"),OFFSET('Sanitation Data'!$F$11,0,10*ROW('Sanitation Data'!F40)),NA())</f>
        <v>#N/A</v>
      </c>
      <c r="AJ46" s="96" t="e">
        <f ca="true">+IF(AND(ISNUMBER(OFFSET('Sanitation Data'!$F$12,0,10*ROW('Sanitation Data'!F40))),'Data Summary'!CY46="Yes"),OFFSET('Sanitation Data'!$F$12,0,10*ROW('Sanitation Data'!F40)),NA())</f>
        <v>#N/A</v>
      </c>
      <c r="AK46" s="96" t="e">
        <f ca="true">+IF(AND(ISNUMBER(OFFSET('Sanitation Data'!$G$4,0,10*ROW('Sanitation Data'!G40))),'Data Summary'!CZ46="Yes"),100-OFFSET('Sanitation Data'!$G$4,0,10*ROW('Sanitation Data'!G40)),NA())</f>
        <v>#N/A</v>
      </c>
      <c r="AL46" s="96" t="e">
        <f ca="true">+IF(AND(ISNUMBER(OFFSET('Sanitation Data'!$G$6,0,10*ROW('Sanitation Data'!G40))),'Data Summary'!DA46="Yes"),OFFSET('Sanitation Data'!$G$6,0,10*ROW('Sanitation Data'!G40)),NA())</f>
        <v>#N/A</v>
      </c>
      <c r="AM46" s="96" t="e">
        <f ca="true">+IF(AND(ISNUMBER(OFFSET('Sanitation Data'!$G$10,0,10*ROW('Sanitation Data'!G40))),'Data Summary'!DB46="Yes"),OFFSET('Sanitation Data'!$G$10,0,10*ROW('Sanitation Data'!G40)),NA())</f>
        <v>#N/A</v>
      </c>
      <c r="AN46" s="96" t="e">
        <f ca="true">+IF(AND(ISNUMBER(OFFSET('Sanitation Data'!$G$11,0,10*ROW('Sanitation Data'!G40))),'Data Summary'!DC46="Yes"),OFFSET('Sanitation Data'!$G$11,0,10*ROW('Sanitation Data'!G40)),NA())</f>
        <v>#N/A</v>
      </c>
      <c r="AO46" s="96" t="e">
        <f ca="true">+IF(AND(ISNUMBER(OFFSET('Sanitation Data'!$G$12,0,10*ROW('Sanitation Data'!G40))),'Data Summary'!DD46="Yes"),OFFSET('Sanitation Data'!$G$12,0,10*ROW('Sanitation Data'!G40)),NA())</f>
        <v>#N/A</v>
      </c>
      <c r="AP46" s="96" t="e">
        <f ca="true">+IF(AND(ISNUMBER(OFFSET('Sanitation Data'!$H$4,0,10*ROW('Sanitation Data'!H40))),'Data Summary'!DE46="Yes"),100-OFFSET('Sanitation Data'!$H$4,0,10*ROW('Sanitation Data'!H40)),NA())</f>
        <v>#N/A</v>
      </c>
      <c r="AQ46" s="96" t="e">
        <f ca="true">+IF(AND(ISNUMBER(OFFSET('Sanitation Data'!$H$6,0,10*ROW('Sanitation Data'!H40))),'Data Summary'!DF46="Yes"),OFFSET('Sanitation Data'!$H$6,0,10*ROW('Sanitation Data'!H40)),NA())</f>
        <v>#N/A</v>
      </c>
      <c r="AR46" s="96" t="e">
        <f ca="true">+IF(AND(ISNUMBER(OFFSET('Sanitation Data'!$H$10,0,10*ROW('Sanitation Data'!H40))),'Data Summary'!DG46="Yes"),OFFSET('Sanitation Data'!$H$10,0,10*ROW('Sanitation Data'!H40)),NA())</f>
        <v>#N/A</v>
      </c>
      <c r="AS46" s="96" t="e">
        <f ca="true">+IF(AND(ISNUMBER(OFFSET('Sanitation Data'!$H$11,0,10*ROW('Sanitation Data'!H40))),'Data Summary'!DH46="Yes"),OFFSET('Sanitation Data'!$H$11,0,10*ROW('Sanitation Data'!H40)),NA())</f>
        <v>#N/A</v>
      </c>
      <c r="AT46" s="96" t="e">
        <f ca="true">+IF(AND(ISNUMBER(OFFSET('Sanitation Data'!$H$12,0,10*ROW('Sanitation Data'!H40))),'Data Summary'!DI46="Yes"),OFFSET('Sanitation Data'!$H$12,0,10*ROW('Sanitation Data'!H40)),NA())</f>
        <v>#N/A</v>
      </c>
      <c r="AU46" s="96" t="e">
        <f ca="true">+IF(AND(ISNUMBER(OFFSET('Sanitation Data'!$I$4,0,10*ROW('Sanitation Data'!I40))),'Data Summary'!DJ46="Yes"),100-OFFSET('Sanitation Data'!$I$4,0,10*ROW('Sanitation Data'!I40)),NA())</f>
        <v>#N/A</v>
      </c>
      <c r="AV46" s="96" t="e">
        <f ca="true">+IF(AND(ISNUMBER(OFFSET('Sanitation Data'!$I$6,0,10*ROW('Sanitation Data'!I40))),'Data Summary'!DK46="Yes"),OFFSET('Sanitation Data'!$I$6,0,10*ROW('Sanitation Data'!I40)),NA())</f>
        <v>#N/A</v>
      </c>
      <c r="AW46" s="96" t="e">
        <f ca="true">+IF(AND(ISNUMBER(OFFSET('Sanitation Data'!$I$10,0,10*ROW('Sanitation Data'!I40))),'Data Summary'!DL46="Yes"),OFFSET('Sanitation Data'!$I$10,0,10*ROW('Sanitation Data'!I40)),NA())</f>
        <v>#N/A</v>
      </c>
      <c r="AX46" s="96" t="e">
        <f ca="true">+IF(AND(ISNUMBER(OFFSET('Sanitation Data'!$I$11,0,10*ROW('Sanitation Data'!I40))),'Data Summary'!DM46="Yes"),OFFSET('Sanitation Data'!$I$11,0,10*ROW('Sanitation Data'!I40)),NA())</f>
        <v>#N/A</v>
      </c>
      <c r="AY46" s="96" t="e">
        <f ca="true">+IF(AND(ISNUMBER(OFFSET('Sanitation Data'!$I$12,0,10*ROW('Sanitation Data'!I40))),'Data Summary'!DN46="Yes"),OFFSET('Sanitation Data'!$I$12,0,10*ROW('Sanitation Data'!I40)),NA())</f>
        <v>#N/A</v>
      </c>
      <c r="AZ46" s="97" t="e">
        <f ca="true">+IF(AND(ISNUMBER(OFFSET('Hygiene Data'!$D$5,0,10*ROW('Hygiene Data'!D40))),'Data Summary'!DO46="Yes"),OFFSET('Hygiene Data'!$D$5,0,10*ROW('Hygiene Data'!D40)),NA())</f>
        <v>#N/A</v>
      </c>
      <c r="BA46" s="97" t="e">
        <f ca="true">+IF(AND(ISNUMBER(OFFSET('Hygiene Data'!$D$7,0,10*ROW('Hygiene Data'!D40))),'Data Summary'!DP46="Yes"),OFFSET('Hygiene Data'!$D$7,0,10*ROW('Hygiene Data'!D40)),NA())</f>
        <v>#N/A</v>
      </c>
      <c r="BB46" s="97" t="e">
        <f ca="true">+IF(AND(ISNUMBER(OFFSET('Hygiene Data'!$D$9,0,10*ROW('Hygiene Data'!D40))),'Data Summary'!DQ46="Yes"),OFFSET('Hygiene Data'!$D$9,0,10*ROW('Hygiene Data'!D40)),NA())</f>
        <v>#N/A</v>
      </c>
      <c r="BC46" s="97" t="e">
        <f ca="true">+IF(AND(ISNUMBER(OFFSET('Hygiene Data'!$E$5,0,10*ROW('Hygiene Data'!E40))),'Data Summary'!DR46="Yes"),OFFSET('Hygiene Data'!$E$5,0,10*ROW('Hygiene Data'!E40)),NA())</f>
        <v>#N/A</v>
      </c>
      <c r="BD46" s="97" t="e">
        <f ca="true">+IF(AND(ISNUMBER(OFFSET('Hygiene Data'!$E$7,0,10*ROW('Hygiene Data'!E40))),'Data Summary'!DS46="Yes"),OFFSET('Hygiene Data'!$E$7,0,10*ROW('Hygiene Data'!E40)),NA())</f>
        <v>#N/A</v>
      </c>
      <c r="BE46" s="97" t="e">
        <f ca="true">+IF(AND(ISNUMBER(OFFSET('Hygiene Data'!$E$9,0,10*ROW('Hygiene Data'!E40))),'Data Summary'!DT46="Yes"),OFFSET('Hygiene Data'!$E$9,0,10*ROW('Hygiene Data'!E40)),NA())</f>
        <v>#N/A</v>
      </c>
      <c r="BF46" s="97" t="e">
        <f ca="true">+IF(AND(ISNUMBER(OFFSET('Hygiene Data'!$F$5,0,10*ROW('Hygiene Data'!F40))),'Data Summary'!DU46="Yes"),OFFSET('Hygiene Data'!$F$5,0,10*ROW('Hygiene Data'!F40)),NA())</f>
        <v>#N/A</v>
      </c>
      <c r="BG46" s="97" t="e">
        <f ca="true">+IF(AND(ISNUMBER(OFFSET('Hygiene Data'!$F$7,0,10*ROW('Hygiene Data'!F40))),'Data Summary'!DV46="Yes"),OFFSET('Hygiene Data'!$F$7,0,10*ROW('Hygiene Data'!F40)),NA())</f>
        <v>#N/A</v>
      </c>
      <c r="BH46" s="97" t="e">
        <f ca="true">+IF(AND(ISNUMBER(OFFSET('Hygiene Data'!$F$9,0,10*ROW('Hygiene Data'!F40))),'Data Summary'!DW46="Yes"),OFFSET('Hygiene Data'!$F$9,0,10*ROW('Hygiene Data'!F40)),NA())</f>
        <v>#N/A</v>
      </c>
      <c r="BI46" s="97" t="e">
        <f ca="true">+IF(AND(ISNUMBER(OFFSET('Hygiene Data'!$G$5,0,10*ROW('Hygiene Data'!G40))),'Data Summary'!DX46="Yes"),OFFSET('Hygiene Data'!$G$5,0,10*ROW('Hygiene Data'!G40)),NA())</f>
        <v>#N/A</v>
      </c>
      <c r="BJ46" s="97" t="e">
        <f ca="true">+IF(AND(ISNUMBER(OFFSET('Hygiene Data'!$G$7,0,10*ROW('Hygiene Data'!G40))),'Data Summary'!DY46="Yes"),OFFSET('Hygiene Data'!$G$7,0,10*ROW('Hygiene Data'!G40)),NA())</f>
        <v>#N/A</v>
      </c>
      <c r="BK46" s="97" t="e">
        <f ca="true">+IF(AND(ISNUMBER(OFFSET('Hygiene Data'!$G$9,0,10*ROW('Hygiene Data'!G40))),'Data Summary'!DZ46="Yes"),OFFSET('Hygiene Data'!$G$9,0,10*ROW('Hygiene Data'!G40)),NA())</f>
        <v>#N/A</v>
      </c>
      <c r="BL46" s="97" t="e">
        <f ca="true">+IF(AND(ISNUMBER(OFFSET('Hygiene Data'!$H$5,0,10*ROW('Hygiene Data'!H40))),'Data Summary'!EA46="Yes"),OFFSET('Hygiene Data'!$H$5,0,10*ROW('Hygiene Data'!H40)),NA())</f>
        <v>#N/A</v>
      </c>
      <c r="BM46" s="97" t="e">
        <f ca="true">+IF(AND(ISNUMBER(OFFSET('Hygiene Data'!$H$7,0,10*ROW('Hygiene Data'!H40))),'Data Summary'!EB46="Yes"),OFFSET('Hygiene Data'!$H$7,0,10*ROW('Hygiene Data'!H40)),NA())</f>
        <v>#N/A</v>
      </c>
      <c r="BN46" s="97" t="e">
        <f ca="true">+IF(AND(ISNUMBER(OFFSET('Hygiene Data'!$H$9,0,10*ROW('Hygiene Data'!H40))),'Data Summary'!EC46="Yes"),OFFSET('Hygiene Data'!$H$9,0,10*ROW('Hygiene Data'!H40)),NA())</f>
        <v>#N/A</v>
      </c>
      <c r="BO46" s="97" t="e">
        <f ca="true">+IF(AND(ISNUMBER(OFFSET('Hygiene Data'!$I$5,0,10*ROW('Hygiene Data'!I40))),'Data Summary'!ED46="Yes"),OFFSET('Hygiene Data'!$I$5,0,10*ROW('Hygiene Data'!I40)),NA())</f>
        <v>#N/A</v>
      </c>
      <c r="BP46" s="97" t="e">
        <f ca="true">+IF(AND(ISNUMBER(OFFSET('Hygiene Data'!$I$7,0,10*ROW('Hygiene Data'!I40))),'Data Summary'!EE46="Yes"),OFFSET('Hygiene Data'!$I$7,0,10*ROW('Hygiene Data'!I40)),NA())</f>
        <v>#N/A</v>
      </c>
      <c r="BQ46" s="97" t="e">
        <f ca="true">+IF(AND(ISNUMBER(OFFSET('Hygiene Data'!$I$9,0,10*ROW('Hygiene Data'!I40))),'Data Summary'!EF46="Yes"),OFFSET('Hygiene Data'!$I$9,0,10*ROW('Hygiene Data'!I40)),NA())</f>
        <v>#N/A</v>
      </c>
    </row>
    <row xmlns:x14ac="http://schemas.microsoft.com/office/spreadsheetml/2009/9/ac" r="47" x14ac:dyDescent="0.2">
      <c r="A47" s="336" t="e">
        <f ca="true">+RIGHT('Data Summary'!A47,LEN('Data Summary'!A47)-9)</f>
        <v>#VALUE!</v>
      </c>
      <c r="B47" s="36" t="str">
        <f ca="true">+IF(ISTEXT('Data Summary'!B47),'Data Summary'!B47,"")</f>
        <v/>
      </c>
      <c r="C47" s="335" t="e">
        <f ca="true">+VALUE('Data Summary'!C47)</f>
        <v>#VALUE!</v>
      </c>
      <c r="D47" s="95" t="e">
        <f ca="true">+IF(AND(ISNUMBER(OFFSET('Water Data'!$D$4,0,10*ROW('Water Data'!D41))),'Data Summary'!BS47="Yes"),100-OFFSET('Water Data'!$D$4,0,10*ROW('Water Data'!D41)),NA())</f>
        <v>#N/A</v>
      </c>
      <c r="E47" s="95" t="e">
        <f ca="true">+IF(AND(ISNUMBER(OFFSET('Water Data'!$D$6,0,10*ROW('Water Data'!D41))),'Data Summary'!BT47="Yes"),OFFSET('Water Data'!$D$6,0,10*ROW('Water Data'!D41)),NA())</f>
        <v>#N/A</v>
      </c>
      <c r="F47" s="95" t="e">
        <f ca="true">+IF(AND(ISNUMBER(OFFSET('Water Data'!$D$9,0,10*ROW('Water Data'!D41))),'Data Summary'!BU47="Yes"),OFFSET('Water Data'!$D$9,0,10*ROW('Water Data'!D41)),NA())</f>
        <v>#N/A</v>
      </c>
      <c r="G47" s="95" t="e">
        <f ca="true">+IF(AND(ISNUMBER(OFFSET('Water Data'!$E$4,0,10*ROW('Water Data'!E41))),'Data Summary'!BV47="Yes"),100-OFFSET('Water Data'!$E$4,0,10*ROW('Water Data'!E41)),NA())</f>
        <v>#N/A</v>
      </c>
      <c r="H47" s="95" t="e">
        <f ca="true">+IF(AND(ISNUMBER(OFFSET('Water Data'!$E$6,0,10*ROW('Water Data'!E41))),'Data Summary'!BW47="Yes"),OFFSET('Water Data'!$E$6,0,10*ROW('Water Data'!E41)),NA())</f>
        <v>#N/A</v>
      </c>
      <c r="I47" s="95" t="e">
        <f ca="true">+IF(AND(ISNUMBER(OFFSET('Water Data'!$E$9,0,10*ROW('Water Data'!E41))),'Data Summary'!BX47="Yes"),OFFSET('Water Data'!$E$9,0,10*ROW('Water Data'!E41)),NA())</f>
        <v>#N/A</v>
      </c>
      <c r="J47" s="95" t="e">
        <f ca="true">+IF(AND(ISNUMBER(OFFSET('Water Data'!$F$4,0,10*ROW('Water Data'!F41))),'Data Summary'!BY47="Yes"),100-OFFSET('Water Data'!$F$4,0,10*ROW('Water Data'!F41)),NA())</f>
        <v>#N/A</v>
      </c>
      <c r="K47" s="95" t="e">
        <f ca="true">+IF(AND(ISNUMBER(OFFSET('Water Data'!$F$6,0,10*ROW('Water Data'!F41))),'Data Summary'!BZ47="Yes"),OFFSET('Water Data'!$F$6,0,10*ROW('Water Data'!F41)),NA())</f>
        <v>#N/A</v>
      </c>
      <c r="L47" s="95" t="e">
        <f ca="true">+IF(AND(ISNUMBER(OFFSET('Water Data'!$F$9,0,10*ROW('Water Data'!F41))),'Data Summary'!CA47="Yes"),OFFSET('Water Data'!$F$9,0,10*ROW('Water Data'!F41)),NA())</f>
        <v>#N/A</v>
      </c>
      <c r="M47" s="95" t="e">
        <f ca="true">+IF(AND(ISNUMBER(OFFSET('Water Data'!$G$4,0,10*ROW('Water Data'!G41))),'Data Summary'!CB47="Yes"),100-OFFSET('Water Data'!$G$4,0,10*ROW('Water Data'!G41)),NA())</f>
        <v>#N/A</v>
      </c>
      <c r="N47" s="95" t="e">
        <f ca="true">+IF(AND(ISNUMBER(OFFSET('Water Data'!$G$6,0,10*ROW('Water Data'!G41))),'Data Summary'!CC47="Yes"),OFFSET('Water Data'!$G$6,0,10*ROW('Water Data'!G41)),NA())</f>
        <v>#N/A</v>
      </c>
      <c r="O47" s="95" t="e">
        <f ca="true">+IF(AND(ISNUMBER(OFFSET('Water Data'!$G$9,0,10*ROW('Water Data'!G41))),'Data Summary'!CD47="Yes"),OFFSET('Water Data'!$G$9,0,10*ROW('Water Data'!G41)),NA())</f>
        <v>#N/A</v>
      </c>
      <c r="P47" s="95" t="e">
        <f ca="true">+IF(AND(ISNUMBER(OFFSET('Water Data'!$H$4,0,10*ROW('Water Data'!H41))),'Data Summary'!CE47="Yes"),100-OFFSET('Water Data'!$H$4,0,10*ROW('Water Data'!H41)),NA())</f>
        <v>#N/A</v>
      </c>
      <c r="Q47" s="95" t="e">
        <f ca="true">+IF(AND(ISNUMBER(OFFSET('Water Data'!$H$6,0,10*ROW('Water Data'!H41))),'Data Summary'!CF47="Yes"),OFFSET('Water Data'!$H$6,0,10*ROW('Water Data'!H41)),NA())</f>
        <v>#N/A</v>
      </c>
      <c r="R47" s="95" t="e">
        <f ca="true">+IF(AND(ISNUMBER(OFFSET('Water Data'!$H$9,0,10*ROW('Water Data'!H41))),'Data Summary'!CG47="Yes"),OFFSET('Water Data'!$H$9,0,10*ROW('Water Data'!H41)),NA())</f>
        <v>#N/A</v>
      </c>
      <c r="S47" s="95" t="e">
        <f ca="true">+IF(AND(ISNUMBER(OFFSET('Water Data'!$I$4,0,10*ROW('Water Data'!I41))),'Data Summary'!CH47="Yes"),100-OFFSET('Water Data'!$I$4,0,10*ROW('Water Data'!I41)),NA())</f>
        <v>#N/A</v>
      </c>
      <c r="T47" s="95" t="e">
        <f ca="true">+IF(AND(ISNUMBER(OFFSET('Water Data'!$I$6,0,10*ROW('Water Data'!I41))),'Data Summary'!CI47="Yes"),OFFSET('Water Data'!$I$6,0,10*ROW('Water Data'!I41)),NA())</f>
        <v>#N/A</v>
      </c>
      <c r="U47" s="95" t="e">
        <f ca="true">+IF(AND(ISNUMBER(OFFSET('Water Data'!$I$9,0,10*ROW('Water Data'!I41))),'Data Summary'!CJ47="Yes"),OFFSET('Water Data'!$I$9,0,10*ROW('Water Data'!I41)),NA())</f>
        <v>#N/A</v>
      </c>
      <c r="V47" s="96" t="e">
        <f ca="true">+IF(AND(ISNUMBER(OFFSET('Sanitation Data'!$D$4,0,10*ROW('Sanitation Data'!D41))),'Data Summary'!CK47="Yes"),100-OFFSET('Sanitation Data'!$D$4,0,10*ROW('Sanitation Data'!D41)),NA())</f>
        <v>#N/A</v>
      </c>
      <c r="W47" s="96" t="e">
        <f ca="true">+IF(AND(ISNUMBER(OFFSET('Sanitation Data'!$D$6,0,10*ROW('Sanitation Data'!D41))),'Data Summary'!CL47="Yes"),OFFSET('Sanitation Data'!$D$6,0,10*ROW('Sanitation Data'!D41)),NA())</f>
        <v>#N/A</v>
      </c>
      <c r="X47" s="96" t="e">
        <f ca="true">+IF(AND(ISNUMBER(OFFSET('Sanitation Data'!$D$10,0,10*ROW('Sanitation Data'!D41))),'Data Summary'!CM47="Yes"),OFFSET('Sanitation Data'!$D$10,0,10*ROW('Sanitation Data'!D41)),NA())</f>
        <v>#N/A</v>
      </c>
      <c r="Y47" s="96" t="e">
        <f ca="true">+IF(AND(ISNUMBER(OFFSET('Sanitation Data'!$D$11,0,10*ROW('Sanitation Data'!D41))),'Data Summary'!CN47="Yes"),OFFSET('Sanitation Data'!$D$11,0,10*ROW('Sanitation Data'!D41)),NA())</f>
        <v>#N/A</v>
      </c>
      <c r="Z47" s="96" t="e">
        <f ca="true">+IF(AND(ISNUMBER(OFFSET('Sanitation Data'!$D$12,0,10*ROW('Sanitation Data'!D41))),'Data Summary'!CO47="Yes"),OFFSET('Sanitation Data'!$D$12,0,10*ROW('Sanitation Data'!D41)),NA())</f>
        <v>#N/A</v>
      </c>
      <c r="AA47" s="96" t="e">
        <f ca="true">+IF(AND(ISNUMBER(OFFSET('Sanitation Data'!$E$4,0,10*ROW('Sanitation Data'!E41))),'Data Summary'!CP47="Yes"),100-OFFSET('Sanitation Data'!$E$4,0,10*ROW('Sanitation Data'!E41)),NA())</f>
        <v>#N/A</v>
      </c>
      <c r="AB47" s="96" t="e">
        <f ca="true">+IF(AND(ISNUMBER(OFFSET('Sanitation Data'!$E$6,0,10*ROW('Sanitation Data'!E41))),'Data Summary'!CQ47="Yes"),OFFSET('Sanitation Data'!$E$6,0,10*ROW('Sanitation Data'!E41)),NA())</f>
        <v>#N/A</v>
      </c>
      <c r="AC47" s="96" t="e">
        <f ca="true">+IF(AND(ISNUMBER(OFFSET('Sanitation Data'!$E$10,0,10*ROW('Sanitation Data'!E41))),'Data Summary'!CR47="Yes"),OFFSET('Sanitation Data'!$E$10,0,10*ROW('Sanitation Data'!E41)),NA())</f>
        <v>#N/A</v>
      </c>
      <c r="AD47" s="96" t="e">
        <f ca="true">+IF(AND(ISNUMBER(OFFSET('Sanitation Data'!$E$11,0,10*ROW('Sanitation Data'!E41))),'Data Summary'!CS47="Yes"),OFFSET('Sanitation Data'!$E$11,0,10*ROW('Sanitation Data'!E41)),NA())</f>
        <v>#N/A</v>
      </c>
      <c r="AE47" s="96" t="e">
        <f ca="true">+IF(AND(ISNUMBER(OFFSET('Sanitation Data'!$E$12,0,10*ROW('Sanitation Data'!E41))),'Data Summary'!CT47="Yes"),OFFSET('Sanitation Data'!$E$12,0,10*ROW('Sanitation Data'!E41)),NA())</f>
        <v>#N/A</v>
      </c>
      <c r="AF47" s="96" t="e">
        <f ca="true">+IF(AND(ISNUMBER(OFFSET('Sanitation Data'!$F$4,0,10*ROW('Sanitation Data'!F41))),'Data Summary'!CU47="Yes"),100-OFFSET('Sanitation Data'!$F$4,0,10*ROW('Sanitation Data'!F41)),NA())</f>
        <v>#N/A</v>
      </c>
      <c r="AG47" s="96" t="e">
        <f ca="true">+IF(AND(ISNUMBER(OFFSET('Sanitation Data'!$F$6,0,10*ROW('Sanitation Data'!F41))),'Data Summary'!CV47="Yes"),OFFSET('Sanitation Data'!$F$6,0,10*ROW('Sanitation Data'!F41)),NA())</f>
        <v>#N/A</v>
      </c>
      <c r="AH47" s="96" t="e">
        <f ca="true">+IF(AND(ISNUMBER(OFFSET('Sanitation Data'!$F$10,0,10*ROW('Sanitation Data'!F41))),'Data Summary'!CW47="Yes"),OFFSET('Sanitation Data'!$F$10,0,10*ROW('Sanitation Data'!F41)),NA())</f>
        <v>#N/A</v>
      </c>
      <c r="AI47" s="96" t="e">
        <f ca="true">+IF(AND(ISNUMBER(OFFSET('Sanitation Data'!$F$11,0,10*ROW('Sanitation Data'!F41))),'Data Summary'!CX47="Yes"),OFFSET('Sanitation Data'!$F$11,0,10*ROW('Sanitation Data'!F41)),NA())</f>
        <v>#N/A</v>
      </c>
      <c r="AJ47" s="96" t="e">
        <f ca="true">+IF(AND(ISNUMBER(OFFSET('Sanitation Data'!$F$12,0,10*ROW('Sanitation Data'!F41))),'Data Summary'!CY47="Yes"),OFFSET('Sanitation Data'!$F$12,0,10*ROW('Sanitation Data'!F41)),NA())</f>
        <v>#N/A</v>
      </c>
      <c r="AK47" s="96" t="e">
        <f ca="true">+IF(AND(ISNUMBER(OFFSET('Sanitation Data'!$G$4,0,10*ROW('Sanitation Data'!G41))),'Data Summary'!CZ47="Yes"),100-OFFSET('Sanitation Data'!$G$4,0,10*ROW('Sanitation Data'!G41)),NA())</f>
        <v>#N/A</v>
      </c>
      <c r="AL47" s="96" t="e">
        <f ca="true">+IF(AND(ISNUMBER(OFFSET('Sanitation Data'!$G$6,0,10*ROW('Sanitation Data'!G41))),'Data Summary'!DA47="Yes"),OFFSET('Sanitation Data'!$G$6,0,10*ROW('Sanitation Data'!G41)),NA())</f>
        <v>#N/A</v>
      </c>
      <c r="AM47" s="96" t="e">
        <f ca="true">+IF(AND(ISNUMBER(OFFSET('Sanitation Data'!$G$10,0,10*ROW('Sanitation Data'!G41))),'Data Summary'!DB47="Yes"),OFFSET('Sanitation Data'!$G$10,0,10*ROW('Sanitation Data'!G41)),NA())</f>
        <v>#N/A</v>
      </c>
      <c r="AN47" s="96" t="e">
        <f ca="true">+IF(AND(ISNUMBER(OFFSET('Sanitation Data'!$G$11,0,10*ROW('Sanitation Data'!G41))),'Data Summary'!DC47="Yes"),OFFSET('Sanitation Data'!$G$11,0,10*ROW('Sanitation Data'!G41)),NA())</f>
        <v>#N/A</v>
      </c>
      <c r="AO47" s="96" t="e">
        <f ca="true">+IF(AND(ISNUMBER(OFFSET('Sanitation Data'!$G$12,0,10*ROW('Sanitation Data'!G41))),'Data Summary'!DD47="Yes"),OFFSET('Sanitation Data'!$G$12,0,10*ROW('Sanitation Data'!G41)),NA())</f>
        <v>#N/A</v>
      </c>
      <c r="AP47" s="96" t="e">
        <f ca="true">+IF(AND(ISNUMBER(OFFSET('Sanitation Data'!$H$4,0,10*ROW('Sanitation Data'!H41))),'Data Summary'!DE47="Yes"),100-OFFSET('Sanitation Data'!$H$4,0,10*ROW('Sanitation Data'!H41)),NA())</f>
        <v>#N/A</v>
      </c>
      <c r="AQ47" s="96" t="e">
        <f ca="true">+IF(AND(ISNUMBER(OFFSET('Sanitation Data'!$H$6,0,10*ROW('Sanitation Data'!H41))),'Data Summary'!DF47="Yes"),OFFSET('Sanitation Data'!$H$6,0,10*ROW('Sanitation Data'!H41)),NA())</f>
        <v>#N/A</v>
      </c>
      <c r="AR47" s="96" t="e">
        <f ca="true">+IF(AND(ISNUMBER(OFFSET('Sanitation Data'!$H$10,0,10*ROW('Sanitation Data'!H41))),'Data Summary'!DG47="Yes"),OFFSET('Sanitation Data'!$H$10,0,10*ROW('Sanitation Data'!H41)),NA())</f>
        <v>#N/A</v>
      </c>
      <c r="AS47" s="96" t="e">
        <f ca="true">+IF(AND(ISNUMBER(OFFSET('Sanitation Data'!$H$11,0,10*ROW('Sanitation Data'!H41))),'Data Summary'!DH47="Yes"),OFFSET('Sanitation Data'!$H$11,0,10*ROW('Sanitation Data'!H41)),NA())</f>
        <v>#N/A</v>
      </c>
      <c r="AT47" s="96" t="e">
        <f ca="true">+IF(AND(ISNUMBER(OFFSET('Sanitation Data'!$H$12,0,10*ROW('Sanitation Data'!H41))),'Data Summary'!DI47="Yes"),OFFSET('Sanitation Data'!$H$12,0,10*ROW('Sanitation Data'!H41)),NA())</f>
        <v>#N/A</v>
      </c>
      <c r="AU47" s="96" t="e">
        <f ca="true">+IF(AND(ISNUMBER(OFFSET('Sanitation Data'!$I$4,0,10*ROW('Sanitation Data'!I41))),'Data Summary'!DJ47="Yes"),100-OFFSET('Sanitation Data'!$I$4,0,10*ROW('Sanitation Data'!I41)),NA())</f>
        <v>#N/A</v>
      </c>
      <c r="AV47" s="96" t="e">
        <f ca="true">+IF(AND(ISNUMBER(OFFSET('Sanitation Data'!$I$6,0,10*ROW('Sanitation Data'!I41))),'Data Summary'!DK47="Yes"),OFFSET('Sanitation Data'!$I$6,0,10*ROW('Sanitation Data'!I41)),NA())</f>
        <v>#N/A</v>
      </c>
      <c r="AW47" s="96" t="e">
        <f ca="true">+IF(AND(ISNUMBER(OFFSET('Sanitation Data'!$I$10,0,10*ROW('Sanitation Data'!I41))),'Data Summary'!DL47="Yes"),OFFSET('Sanitation Data'!$I$10,0,10*ROW('Sanitation Data'!I41)),NA())</f>
        <v>#N/A</v>
      </c>
      <c r="AX47" s="96" t="e">
        <f ca="true">+IF(AND(ISNUMBER(OFFSET('Sanitation Data'!$I$11,0,10*ROW('Sanitation Data'!I41))),'Data Summary'!DM47="Yes"),OFFSET('Sanitation Data'!$I$11,0,10*ROW('Sanitation Data'!I41)),NA())</f>
        <v>#N/A</v>
      </c>
      <c r="AY47" s="96" t="e">
        <f ca="true">+IF(AND(ISNUMBER(OFFSET('Sanitation Data'!$I$12,0,10*ROW('Sanitation Data'!I41))),'Data Summary'!DN47="Yes"),OFFSET('Sanitation Data'!$I$12,0,10*ROW('Sanitation Data'!I41)),NA())</f>
        <v>#N/A</v>
      </c>
      <c r="AZ47" s="97" t="e">
        <f ca="true">+IF(AND(ISNUMBER(OFFSET('Hygiene Data'!$D$5,0,10*ROW('Hygiene Data'!D41))),'Data Summary'!DO47="Yes"),OFFSET('Hygiene Data'!$D$5,0,10*ROW('Hygiene Data'!D41)),NA())</f>
        <v>#N/A</v>
      </c>
      <c r="BA47" s="97" t="e">
        <f ca="true">+IF(AND(ISNUMBER(OFFSET('Hygiene Data'!$D$7,0,10*ROW('Hygiene Data'!D41))),'Data Summary'!DP47="Yes"),OFFSET('Hygiene Data'!$D$7,0,10*ROW('Hygiene Data'!D41)),NA())</f>
        <v>#N/A</v>
      </c>
      <c r="BB47" s="97" t="e">
        <f ca="true">+IF(AND(ISNUMBER(OFFSET('Hygiene Data'!$D$9,0,10*ROW('Hygiene Data'!D41))),'Data Summary'!DQ47="Yes"),OFFSET('Hygiene Data'!$D$9,0,10*ROW('Hygiene Data'!D41)),NA())</f>
        <v>#N/A</v>
      </c>
      <c r="BC47" s="97" t="e">
        <f ca="true">+IF(AND(ISNUMBER(OFFSET('Hygiene Data'!$E$5,0,10*ROW('Hygiene Data'!E41))),'Data Summary'!DR47="Yes"),OFFSET('Hygiene Data'!$E$5,0,10*ROW('Hygiene Data'!E41)),NA())</f>
        <v>#N/A</v>
      </c>
      <c r="BD47" s="97" t="e">
        <f ca="true">+IF(AND(ISNUMBER(OFFSET('Hygiene Data'!$E$7,0,10*ROW('Hygiene Data'!E41))),'Data Summary'!DS47="Yes"),OFFSET('Hygiene Data'!$E$7,0,10*ROW('Hygiene Data'!E41)),NA())</f>
        <v>#N/A</v>
      </c>
      <c r="BE47" s="97" t="e">
        <f ca="true">+IF(AND(ISNUMBER(OFFSET('Hygiene Data'!$E$9,0,10*ROW('Hygiene Data'!E41))),'Data Summary'!DT47="Yes"),OFFSET('Hygiene Data'!$E$9,0,10*ROW('Hygiene Data'!E41)),NA())</f>
        <v>#N/A</v>
      </c>
      <c r="BF47" s="97" t="e">
        <f ca="true">+IF(AND(ISNUMBER(OFFSET('Hygiene Data'!$F$5,0,10*ROW('Hygiene Data'!F41))),'Data Summary'!DU47="Yes"),OFFSET('Hygiene Data'!$F$5,0,10*ROW('Hygiene Data'!F41)),NA())</f>
        <v>#N/A</v>
      </c>
      <c r="BG47" s="97" t="e">
        <f ca="true">+IF(AND(ISNUMBER(OFFSET('Hygiene Data'!$F$7,0,10*ROW('Hygiene Data'!F41))),'Data Summary'!DV47="Yes"),OFFSET('Hygiene Data'!$F$7,0,10*ROW('Hygiene Data'!F41)),NA())</f>
        <v>#N/A</v>
      </c>
      <c r="BH47" s="97" t="e">
        <f ca="true">+IF(AND(ISNUMBER(OFFSET('Hygiene Data'!$F$9,0,10*ROW('Hygiene Data'!F41))),'Data Summary'!DW47="Yes"),OFFSET('Hygiene Data'!$F$9,0,10*ROW('Hygiene Data'!F41)),NA())</f>
        <v>#N/A</v>
      </c>
      <c r="BI47" s="97" t="e">
        <f ca="true">+IF(AND(ISNUMBER(OFFSET('Hygiene Data'!$G$5,0,10*ROW('Hygiene Data'!G41))),'Data Summary'!DX47="Yes"),OFFSET('Hygiene Data'!$G$5,0,10*ROW('Hygiene Data'!G41)),NA())</f>
        <v>#N/A</v>
      </c>
      <c r="BJ47" s="97" t="e">
        <f ca="true">+IF(AND(ISNUMBER(OFFSET('Hygiene Data'!$G$7,0,10*ROW('Hygiene Data'!G41))),'Data Summary'!DY47="Yes"),OFFSET('Hygiene Data'!$G$7,0,10*ROW('Hygiene Data'!G41)),NA())</f>
        <v>#N/A</v>
      </c>
      <c r="BK47" s="97" t="e">
        <f ca="true">+IF(AND(ISNUMBER(OFFSET('Hygiene Data'!$G$9,0,10*ROW('Hygiene Data'!G41))),'Data Summary'!DZ47="Yes"),OFFSET('Hygiene Data'!$G$9,0,10*ROW('Hygiene Data'!G41)),NA())</f>
        <v>#N/A</v>
      </c>
      <c r="BL47" s="97" t="e">
        <f ca="true">+IF(AND(ISNUMBER(OFFSET('Hygiene Data'!$H$5,0,10*ROW('Hygiene Data'!H41))),'Data Summary'!EA47="Yes"),OFFSET('Hygiene Data'!$H$5,0,10*ROW('Hygiene Data'!H41)),NA())</f>
        <v>#N/A</v>
      </c>
      <c r="BM47" s="97" t="e">
        <f ca="true">+IF(AND(ISNUMBER(OFFSET('Hygiene Data'!$H$7,0,10*ROW('Hygiene Data'!H41))),'Data Summary'!EB47="Yes"),OFFSET('Hygiene Data'!$H$7,0,10*ROW('Hygiene Data'!H41)),NA())</f>
        <v>#N/A</v>
      </c>
      <c r="BN47" s="97" t="e">
        <f ca="true">+IF(AND(ISNUMBER(OFFSET('Hygiene Data'!$H$9,0,10*ROW('Hygiene Data'!H41))),'Data Summary'!EC47="Yes"),OFFSET('Hygiene Data'!$H$9,0,10*ROW('Hygiene Data'!H41)),NA())</f>
        <v>#N/A</v>
      </c>
      <c r="BO47" s="97" t="e">
        <f ca="true">+IF(AND(ISNUMBER(OFFSET('Hygiene Data'!$I$5,0,10*ROW('Hygiene Data'!I41))),'Data Summary'!ED47="Yes"),OFFSET('Hygiene Data'!$I$5,0,10*ROW('Hygiene Data'!I41)),NA())</f>
        <v>#N/A</v>
      </c>
      <c r="BP47" s="97" t="e">
        <f ca="true">+IF(AND(ISNUMBER(OFFSET('Hygiene Data'!$I$7,0,10*ROW('Hygiene Data'!I41))),'Data Summary'!EE47="Yes"),OFFSET('Hygiene Data'!$I$7,0,10*ROW('Hygiene Data'!I41)),NA())</f>
        <v>#N/A</v>
      </c>
      <c r="BQ47" s="97" t="e">
        <f ca="true">+IF(AND(ISNUMBER(OFFSET('Hygiene Data'!$I$9,0,10*ROW('Hygiene Data'!I41))),'Data Summary'!EF47="Yes"),OFFSET('Hygiene Data'!$I$9,0,10*ROW('Hygiene Data'!I41)),NA())</f>
        <v>#N/A</v>
      </c>
    </row>
    <row xmlns:x14ac="http://schemas.microsoft.com/office/spreadsheetml/2009/9/ac" r="48" x14ac:dyDescent="0.2">
      <c r="A48" s="336" t="e">
        <f ca="true">+RIGHT('Data Summary'!A48,LEN('Data Summary'!A48)-9)</f>
        <v>#VALUE!</v>
      </c>
      <c r="B48" s="36" t="str">
        <f ca="true">+IF(ISTEXT('Data Summary'!B48),'Data Summary'!B48,"")</f>
        <v/>
      </c>
      <c r="C48" s="335" t="e">
        <f ca="true">+VALUE('Data Summary'!C48)</f>
        <v>#VALUE!</v>
      </c>
      <c r="D48" s="95" t="e">
        <f ca="true">+IF(AND(ISNUMBER(OFFSET('Water Data'!$D$4,0,10*ROW('Water Data'!D42))),'Data Summary'!BS48="Yes"),100-OFFSET('Water Data'!$D$4,0,10*ROW('Water Data'!D42)),NA())</f>
        <v>#N/A</v>
      </c>
      <c r="E48" s="95" t="e">
        <f ca="true">+IF(AND(ISNUMBER(OFFSET('Water Data'!$D$6,0,10*ROW('Water Data'!D42))),'Data Summary'!BT48="Yes"),OFFSET('Water Data'!$D$6,0,10*ROW('Water Data'!D42)),NA())</f>
        <v>#N/A</v>
      </c>
      <c r="F48" s="95" t="e">
        <f ca="true">+IF(AND(ISNUMBER(OFFSET('Water Data'!$D$9,0,10*ROW('Water Data'!D42))),'Data Summary'!BU48="Yes"),OFFSET('Water Data'!$D$9,0,10*ROW('Water Data'!D42)),NA())</f>
        <v>#N/A</v>
      </c>
      <c r="G48" s="95" t="e">
        <f ca="true">+IF(AND(ISNUMBER(OFFSET('Water Data'!$E$4,0,10*ROW('Water Data'!E42))),'Data Summary'!BV48="Yes"),100-OFFSET('Water Data'!$E$4,0,10*ROW('Water Data'!E42)),NA())</f>
        <v>#N/A</v>
      </c>
      <c r="H48" s="95" t="e">
        <f ca="true">+IF(AND(ISNUMBER(OFFSET('Water Data'!$E$6,0,10*ROW('Water Data'!E42))),'Data Summary'!BW48="Yes"),OFFSET('Water Data'!$E$6,0,10*ROW('Water Data'!E42)),NA())</f>
        <v>#N/A</v>
      </c>
      <c r="I48" s="95" t="e">
        <f ca="true">+IF(AND(ISNUMBER(OFFSET('Water Data'!$E$9,0,10*ROW('Water Data'!E42))),'Data Summary'!BX48="Yes"),OFFSET('Water Data'!$E$9,0,10*ROW('Water Data'!E42)),NA())</f>
        <v>#N/A</v>
      </c>
      <c r="J48" s="95" t="e">
        <f ca="true">+IF(AND(ISNUMBER(OFFSET('Water Data'!$F$4,0,10*ROW('Water Data'!F42))),'Data Summary'!BY48="Yes"),100-OFFSET('Water Data'!$F$4,0,10*ROW('Water Data'!F42)),NA())</f>
        <v>#N/A</v>
      </c>
      <c r="K48" s="95" t="e">
        <f ca="true">+IF(AND(ISNUMBER(OFFSET('Water Data'!$F$6,0,10*ROW('Water Data'!F42))),'Data Summary'!BZ48="Yes"),OFFSET('Water Data'!$F$6,0,10*ROW('Water Data'!F42)),NA())</f>
        <v>#N/A</v>
      </c>
      <c r="L48" s="95" t="e">
        <f ca="true">+IF(AND(ISNUMBER(OFFSET('Water Data'!$F$9,0,10*ROW('Water Data'!F42))),'Data Summary'!CA48="Yes"),OFFSET('Water Data'!$F$9,0,10*ROW('Water Data'!F42)),NA())</f>
        <v>#N/A</v>
      </c>
      <c r="M48" s="95" t="e">
        <f ca="true">+IF(AND(ISNUMBER(OFFSET('Water Data'!$G$4,0,10*ROW('Water Data'!G42))),'Data Summary'!CB48="Yes"),100-OFFSET('Water Data'!$G$4,0,10*ROW('Water Data'!G42)),NA())</f>
        <v>#N/A</v>
      </c>
      <c r="N48" s="95" t="e">
        <f ca="true">+IF(AND(ISNUMBER(OFFSET('Water Data'!$G$6,0,10*ROW('Water Data'!G42))),'Data Summary'!CC48="Yes"),OFFSET('Water Data'!$G$6,0,10*ROW('Water Data'!G42)),NA())</f>
        <v>#N/A</v>
      </c>
      <c r="O48" s="95" t="e">
        <f ca="true">+IF(AND(ISNUMBER(OFFSET('Water Data'!$G$9,0,10*ROW('Water Data'!G42))),'Data Summary'!CD48="Yes"),OFFSET('Water Data'!$G$9,0,10*ROW('Water Data'!G42)),NA())</f>
        <v>#N/A</v>
      </c>
      <c r="P48" s="95" t="e">
        <f ca="true">+IF(AND(ISNUMBER(OFFSET('Water Data'!$H$4,0,10*ROW('Water Data'!H42))),'Data Summary'!CE48="Yes"),100-OFFSET('Water Data'!$H$4,0,10*ROW('Water Data'!H42)),NA())</f>
        <v>#N/A</v>
      </c>
      <c r="Q48" s="95" t="e">
        <f ca="true">+IF(AND(ISNUMBER(OFFSET('Water Data'!$H$6,0,10*ROW('Water Data'!H42))),'Data Summary'!CF48="Yes"),OFFSET('Water Data'!$H$6,0,10*ROW('Water Data'!H42)),NA())</f>
        <v>#N/A</v>
      </c>
      <c r="R48" s="95" t="e">
        <f ca="true">+IF(AND(ISNUMBER(OFFSET('Water Data'!$H$9,0,10*ROW('Water Data'!H42))),'Data Summary'!CG48="Yes"),OFFSET('Water Data'!$H$9,0,10*ROW('Water Data'!H42)),NA())</f>
        <v>#N/A</v>
      </c>
      <c r="S48" s="95" t="e">
        <f ca="true">+IF(AND(ISNUMBER(OFFSET('Water Data'!$I$4,0,10*ROW('Water Data'!I42))),'Data Summary'!CH48="Yes"),100-OFFSET('Water Data'!$I$4,0,10*ROW('Water Data'!I42)),NA())</f>
        <v>#N/A</v>
      </c>
      <c r="T48" s="95" t="e">
        <f ca="true">+IF(AND(ISNUMBER(OFFSET('Water Data'!$I$6,0,10*ROW('Water Data'!I42))),'Data Summary'!CI48="Yes"),OFFSET('Water Data'!$I$6,0,10*ROW('Water Data'!I42)),NA())</f>
        <v>#N/A</v>
      </c>
      <c r="U48" s="95" t="e">
        <f ca="true">+IF(AND(ISNUMBER(OFFSET('Water Data'!$I$9,0,10*ROW('Water Data'!I42))),'Data Summary'!CJ48="Yes"),OFFSET('Water Data'!$I$9,0,10*ROW('Water Data'!I42)),NA())</f>
        <v>#N/A</v>
      </c>
      <c r="V48" s="96" t="e">
        <f ca="true">+IF(AND(ISNUMBER(OFFSET('Sanitation Data'!$D$4,0,10*ROW('Sanitation Data'!D42))),'Data Summary'!CK48="Yes"),100-OFFSET('Sanitation Data'!$D$4,0,10*ROW('Sanitation Data'!D42)),NA())</f>
        <v>#N/A</v>
      </c>
      <c r="W48" s="96" t="e">
        <f ca="true">+IF(AND(ISNUMBER(OFFSET('Sanitation Data'!$D$6,0,10*ROW('Sanitation Data'!D42))),'Data Summary'!CL48="Yes"),OFFSET('Sanitation Data'!$D$6,0,10*ROW('Sanitation Data'!D42)),NA())</f>
        <v>#N/A</v>
      </c>
      <c r="X48" s="96" t="e">
        <f ca="true">+IF(AND(ISNUMBER(OFFSET('Sanitation Data'!$D$10,0,10*ROW('Sanitation Data'!D42))),'Data Summary'!CM48="Yes"),OFFSET('Sanitation Data'!$D$10,0,10*ROW('Sanitation Data'!D42)),NA())</f>
        <v>#N/A</v>
      </c>
      <c r="Y48" s="96" t="e">
        <f ca="true">+IF(AND(ISNUMBER(OFFSET('Sanitation Data'!$D$11,0,10*ROW('Sanitation Data'!D42))),'Data Summary'!CN48="Yes"),OFFSET('Sanitation Data'!$D$11,0,10*ROW('Sanitation Data'!D42)),NA())</f>
        <v>#N/A</v>
      </c>
      <c r="Z48" s="96" t="e">
        <f ca="true">+IF(AND(ISNUMBER(OFFSET('Sanitation Data'!$D$12,0,10*ROW('Sanitation Data'!D42))),'Data Summary'!CO48="Yes"),OFFSET('Sanitation Data'!$D$12,0,10*ROW('Sanitation Data'!D42)),NA())</f>
        <v>#N/A</v>
      </c>
      <c r="AA48" s="96" t="e">
        <f ca="true">+IF(AND(ISNUMBER(OFFSET('Sanitation Data'!$E$4,0,10*ROW('Sanitation Data'!E42))),'Data Summary'!CP48="Yes"),100-OFFSET('Sanitation Data'!$E$4,0,10*ROW('Sanitation Data'!E42)),NA())</f>
        <v>#N/A</v>
      </c>
      <c r="AB48" s="96" t="e">
        <f ca="true">+IF(AND(ISNUMBER(OFFSET('Sanitation Data'!$E$6,0,10*ROW('Sanitation Data'!E42))),'Data Summary'!CQ48="Yes"),OFFSET('Sanitation Data'!$E$6,0,10*ROW('Sanitation Data'!E42)),NA())</f>
        <v>#N/A</v>
      </c>
      <c r="AC48" s="96" t="e">
        <f ca="true">+IF(AND(ISNUMBER(OFFSET('Sanitation Data'!$E$10,0,10*ROW('Sanitation Data'!E42))),'Data Summary'!CR48="Yes"),OFFSET('Sanitation Data'!$E$10,0,10*ROW('Sanitation Data'!E42)),NA())</f>
        <v>#N/A</v>
      </c>
      <c r="AD48" s="96" t="e">
        <f ca="true">+IF(AND(ISNUMBER(OFFSET('Sanitation Data'!$E$11,0,10*ROW('Sanitation Data'!E42))),'Data Summary'!CS48="Yes"),OFFSET('Sanitation Data'!$E$11,0,10*ROW('Sanitation Data'!E42)),NA())</f>
        <v>#N/A</v>
      </c>
      <c r="AE48" s="96" t="e">
        <f ca="true">+IF(AND(ISNUMBER(OFFSET('Sanitation Data'!$E$12,0,10*ROW('Sanitation Data'!E42))),'Data Summary'!CT48="Yes"),OFFSET('Sanitation Data'!$E$12,0,10*ROW('Sanitation Data'!E42)),NA())</f>
        <v>#N/A</v>
      </c>
      <c r="AF48" s="96" t="e">
        <f ca="true">+IF(AND(ISNUMBER(OFFSET('Sanitation Data'!$F$4,0,10*ROW('Sanitation Data'!F42))),'Data Summary'!CU48="Yes"),100-OFFSET('Sanitation Data'!$F$4,0,10*ROW('Sanitation Data'!F42)),NA())</f>
        <v>#N/A</v>
      </c>
      <c r="AG48" s="96" t="e">
        <f ca="true">+IF(AND(ISNUMBER(OFFSET('Sanitation Data'!$F$6,0,10*ROW('Sanitation Data'!F42))),'Data Summary'!CV48="Yes"),OFFSET('Sanitation Data'!$F$6,0,10*ROW('Sanitation Data'!F42)),NA())</f>
        <v>#N/A</v>
      </c>
      <c r="AH48" s="96" t="e">
        <f ca="true">+IF(AND(ISNUMBER(OFFSET('Sanitation Data'!$F$10,0,10*ROW('Sanitation Data'!F42))),'Data Summary'!CW48="Yes"),OFFSET('Sanitation Data'!$F$10,0,10*ROW('Sanitation Data'!F42)),NA())</f>
        <v>#N/A</v>
      </c>
      <c r="AI48" s="96" t="e">
        <f ca="true">+IF(AND(ISNUMBER(OFFSET('Sanitation Data'!$F$11,0,10*ROW('Sanitation Data'!F42))),'Data Summary'!CX48="Yes"),OFFSET('Sanitation Data'!$F$11,0,10*ROW('Sanitation Data'!F42)),NA())</f>
        <v>#N/A</v>
      </c>
      <c r="AJ48" s="96" t="e">
        <f ca="true">+IF(AND(ISNUMBER(OFFSET('Sanitation Data'!$F$12,0,10*ROW('Sanitation Data'!F42))),'Data Summary'!CY48="Yes"),OFFSET('Sanitation Data'!$F$12,0,10*ROW('Sanitation Data'!F42)),NA())</f>
        <v>#N/A</v>
      </c>
      <c r="AK48" s="96" t="e">
        <f ca="true">+IF(AND(ISNUMBER(OFFSET('Sanitation Data'!$G$4,0,10*ROW('Sanitation Data'!G42))),'Data Summary'!CZ48="Yes"),100-OFFSET('Sanitation Data'!$G$4,0,10*ROW('Sanitation Data'!G42)),NA())</f>
        <v>#N/A</v>
      </c>
      <c r="AL48" s="96" t="e">
        <f ca="true">+IF(AND(ISNUMBER(OFFSET('Sanitation Data'!$G$6,0,10*ROW('Sanitation Data'!G42))),'Data Summary'!DA48="Yes"),OFFSET('Sanitation Data'!$G$6,0,10*ROW('Sanitation Data'!G42)),NA())</f>
        <v>#N/A</v>
      </c>
      <c r="AM48" s="96" t="e">
        <f ca="true">+IF(AND(ISNUMBER(OFFSET('Sanitation Data'!$G$10,0,10*ROW('Sanitation Data'!G42))),'Data Summary'!DB48="Yes"),OFFSET('Sanitation Data'!$G$10,0,10*ROW('Sanitation Data'!G42)),NA())</f>
        <v>#N/A</v>
      </c>
      <c r="AN48" s="96" t="e">
        <f ca="true">+IF(AND(ISNUMBER(OFFSET('Sanitation Data'!$G$11,0,10*ROW('Sanitation Data'!G42))),'Data Summary'!DC48="Yes"),OFFSET('Sanitation Data'!$G$11,0,10*ROW('Sanitation Data'!G42)),NA())</f>
        <v>#N/A</v>
      </c>
      <c r="AO48" s="96" t="e">
        <f ca="true">+IF(AND(ISNUMBER(OFFSET('Sanitation Data'!$G$12,0,10*ROW('Sanitation Data'!G42))),'Data Summary'!DD48="Yes"),OFFSET('Sanitation Data'!$G$12,0,10*ROW('Sanitation Data'!G42)),NA())</f>
        <v>#N/A</v>
      </c>
      <c r="AP48" s="96" t="e">
        <f ca="true">+IF(AND(ISNUMBER(OFFSET('Sanitation Data'!$H$4,0,10*ROW('Sanitation Data'!H42))),'Data Summary'!DE48="Yes"),100-OFFSET('Sanitation Data'!$H$4,0,10*ROW('Sanitation Data'!H42)),NA())</f>
        <v>#N/A</v>
      </c>
      <c r="AQ48" s="96" t="e">
        <f ca="true">+IF(AND(ISNUMBER(OFFSET('Sanitation Data'!$H$6,0,10*ROW('Sanitation Data'!H42))),'Data Summary'!DF48="Yes"),OFFSET('Sanitation Data'!$H$6,0,10*ROW('Sanitation Data'!H42)),NA())</f>
        <v>#N/A</v>
      </c>
      <c r="AR48" s="96" t="e">
        <f ca="true">+IF(AND(ISNUMBER(OFFSET('Sanitation Data'!$H$10,0,10*ROW('Sanitation Data'!H42))),'Data Summary'!DG48="Yes"),OFFSET('Sanitation Data'!$H$10,0,10*ROW('Sanitation Data'!H42)),NA())</f>
        <v>#N/A</v>
      </c>
      <c r="AS48" s="96" t="e">
        <f ca="true">+IF(AND(ISNUMBER(OFFSET('Sanitation Data'!$H$11,0,10*ROW('Sanitation Data'!H42))),'Data Summary'!DH48="Yes"),OFFSET('Sanitation Data'!$H$11,0,10*ROW('Sanitation Data'!H42)),NA())</f>
        <v>#N/A</v>
      </c>
      <c r="AT48" s="96" t="e">
        <f ca="true">+IF(AND(ISNUMBER(OFFSET('Sanitation Data'!$H$12,0,10*ROW('Sanitation Data'!H42))),'Data Summary'!DI48="Yes"),OFFSET('Sanitation Data'!$H$12,0,10*ROW('Sanitation Data'!H42)),NA())</f>
        <v>#N/A</v>
      </c>
      <c r="AU48" s="96" t="e">
        <f ca="true">+IF(AND(ISNUMBER(OFFSET('Sanitation Data'!$I$4,0,10*ROW('Sanitation Data'!I42))),'Data Summary'!DJ48="Yes"),100-OFFSET('Sanitation Data'!$I$4,0,10*ROW('Sanitation Data'!I42)),NA())</f>
        <v>#N/A</v>
      </c>
      <c r="AV48" s="96" t="e">
        <f ca="true">+IF(AND(ISNUMBER(OFFSET('Sanitation Data'!$I$6,0,10*ROW('Sanitation Data'!I42))),'Data Summary'!DK48="Yes"),OFFSET('Sanitation Data'!$I$6,0,10*ROW('Sanitation Data'!I42)),NA())</f>
        <v>#N/A</v>
      </c>
      <c r="AW48" s="96" t="e">
        <f ca="true">+IF(AND(ISNUMBER(OFFSET('Sanitation Data'!$I$10,0,10*ROW('Sanitation Data'!I42))),'Data Summary'!DL48="Yes"),OFFSET('Sanitation Data'!$I$10,0,10*ROW('Sanitation Data'!I42)),NA())</f>
        <v>#N/A</v>
      </c>
      <c r="AX48" s="96" t="e">
        <f ca="true">+IF(AND(ISNUMBER(OFFSET('Sanitation Data'!$I$11,0,10*ROW('Sanitation Data'!I42))),'Data Summary'!DM48="Yes"),OFFSET('Sanitation Data'!$I$11,0,10*ROW('Sanitation Data'!I42)),NA())</f>
        <v>#N/A</v>
      </c>
      <c r="AY48" s="96" t="e">
        <f ca="true">+IF(AND(ISNUMBER(OFFSET('Sanitation Data'!$I$12,0,10*ROW('Sanitation Data'!I42))),'Data Summary'!DN48="Yes"),OFFSET('Sanitation Data'!$I$12,0,10*ROW('Sanitation Data'!I42)),NA())</f>
        <v>#N/A</v>
      </c>
      <c r="AZ48" s="97" t="e">
        <f ca="true">+IF(AND(ISNUMBER(OFFSET('Hygiene Data'!$D$5,0,10*ROW('Hygiene Data'!D42))),'Data Summary'!DO48="Yes"),OFFSET('Hygiene Data'!$D$5,0,10*ROW('Hygiene Data'!D42)),NA())</f>
        <v>#N/A</v>
      </c>
      <c r="BA48" s="97" t="e">
        <f ca="true">+IF(AND(ISNUMBER(OFFSET('Hygiene Data'!$D$7,0,10*ROW('Hygiene Data'!D42))),'Data Summary'!DP48="Yes"),OFFSET('Hygiene Data'!$D$7,0,10*ROW('Hygiene Data'!D42)),NA())</f>
        <v>#N/A</v>
      </c>
      <c r="BB48" s="97" t="e">
        <f ca="true">+IF(AND(ISNUMBER(OFFSET('Hygiene Data'!$D$9,0,10*ROW('Hygiene Data'!D42))),'Data Summary'!DQ48="Yes"),OFFSET('Hygiene Data'!$D$9,0,10*ROW('Hygiene Data'!D42)),NA())</f>
        <v>#N/A</v>
      </c>
      <c r="BC48" s="97" t="e">
        <f ca="true">+IF(AND(ISNUMBER(OFFSET('Hygiene Data'!$E$5,0,10*ROW('Hygiene Data'!E42))),'Data Summary'!DR48="Yes"),OFFSET('Hygiene Data'!$E$5,0,10*ROW('Hygiene Data'!E42)),NA())</f>
        <v>#N/A</v>
      </c>
      <c r="BD48" s="97" t="e">
        <f ca="true">+IF(AND(ISNUMBER(OFFSET('Hygiene Data'!$E$7,0,10*ROW('Hygiene Data'!E42))),'Data Summary'!DS48="Yes"),OFFSET('Hygiene Data'!$E$7,0,10*ROW('Hygiene Data'!E42)),NA())</f>
        <v>#N/A</v>
      </c>
      <c r="BE48" s="97" t="e">
        <f ca="true">+IF(AND(ISNUMBER(OFFSET('Hygiene Data'!$E$9,0,10*ROW('Hygiene Data'!E42))),'Data Summary'!DT48="Yes"),OFFSET('Hygiene Data'!$E$9,0,10*ROW('Hygiene Data'!E42)),NA())</f>
        <v>#N/A</v>
      </c>
      <c r="BF48" s="97" t="e">
        <f ca="true">+IF(AND(ISNUMBER(OFFSET('Hygiene Data'!$F$5,0,10*ROW('Hygiene Data'!F42))),'Data Summary'!DU48="Yes"),OFFSET('Hygiene Data'!$F$5,0,10*ROW('Hygiene Data'!F42)),NA())</f>
        <v>#N/A</v>
      </c>
      <c r="BG48" s="97" t="e">
        <f ca="true">+IF(AND(ISNUMBER(OFFSET('Hygiene Data'!$F$7,0,10*ROW('Hygiene Data'!F42))),'Data Summary'!DV48="Yes"),OFFSET('Hygiene Data'!$F$7,0,10*ROW('Hygiene Data'!F42)),NA())</f>
        <v>#N/A</v>
      </c>
      <c r="BH48" s="97" t="e">
        <f ca="true">+IF(AND(ISNUMBER(OFFSET('Hygiene Data'!$F$9,0,10*ROW('Hygiene Data'!F42))),'Data Summary'!DW48="Yes"),OFFSET('Hygiene Data'!$F$9,0,10*ROW('Hygiene Data'!F42)),NA())</f>
        <v>#N/A</v>
      </c>
      <c r="BI48" s="97" t="e">
        <f ca="true">+IF(AND(ISNUMBER(OFFSET('Hygiene Data'!$G$5,0,10*ROW('Hygiene Data'!G42))),'Data Summary'!DX48="Yes"),OFFSET('Hygiene Data'!$G$5,0,10*ROW('Hygiene Data'!G42)),NA())</f>
        <v>#N/A</v>
      </c>
      <c r="BJ48" s="97" t="e">
        <f ca="true">+IF(AND(ISNUMBER(OFFSET('Hygiene Data'!$G$7,0,10*ROW('Hygiene Data'!G42))),'Data Summary'!DY48="Yes"),OFFSET('Hygiene Data'!$G$7,0,10*ROW('Hygiene Data'!G42)),NA())</f>
        <v>#N/A</v>
      </c>
      <c r="BK48" s="97" t="e">
        <f ca="true">+IF(AND(ISNUMBER(OFFSET('Hygiene Data'!$G$9,0,10*ROW('Hygiene Data'!G42))),'Data Summary'!DZ48="Yes"),OFFSET('Hygiene Data'!$G$9,0,10*ROW('Hygiene Data'!G42)),NA())</f>
        <v>#N/A</v>
      </c>
      <c r="BL48" s="97" t="e">
        <f ca="true">+IF(AND(ISNUMBER(OFFSET('Hygiene Data'!$H$5,0,10*ROW('Hygiene Data'!H42))),'Data Summary'!EA48="Yes"),OFFSET('Hygiene Data'!$H$5,0,10*ROW('Hygiene Data'!H42)),NA())</f>
        <v>#N/A</v>
      </c>
      <c r="BM48" s="97" t="e">
        <f ca="true">+IF(AND(ISNUMBER(OFFSET('Hygiene Data'!$H$7,0,10*ROW('Hygiene Data'!H42))),'Data Summary'!EB48="Yes"),OFFSET('Hygiene Data'!$H$7,0,10*ROW('Hygiene Data'!H42)),NA())</f>
        <v>#N/A</v>
      </c>
      <c r="BN48" s="97" t="e">
        <f ca="true">+IF(AND(ISNUMBER(OFFSET('Hygiene Data'!$H$9,0,10*ROW('Hygiene Data'!H42))),'Data Summary'!EC48="Yes"),OFFSET('Hygiene Data'!$H$9,0,10*ROW('Hygiene Data'!H42)),NA())</f>
        <v>#N/A</v>
      </c>
      <c r="BO48" s="97" t="e">
        <f ca="true">+IF(AND(ISNUMBER(OFFSET('Hygiene Data'!$I$5,0,10*ROW('Hygiene Data'!I42))),'Data Summary'!ED48="Yes"),OFFSET('Hygiene Data'!$I$5,0,10*ROW('Hygiene Data'!I42)),NA())</f>
        <v>#N/A</v>
      </c>
      <c r="BP48" s="97" t="e">
        <f ca="true">+IF(AND(ISNUMBER(OFFSET('Hygiene Data'!$I$7,0,10*ROW('Hygiene Data'!I42))),'Data Summary'!EE48="Yes"),OFFSET('Hygiene Data'!$I$7,0,10*ROW('Hygiene Data'!I42)),NA())</f>
        <v>#N/A</v>
      </c>
      <c r="BQ48" s="97" t="e">
        <f ca="true">+IF(AND(ISNUMBER(OFFSET('Hygiene Data'!$I$9,0,10*ROW('Hygiene Data'!I42))),'Data Summary'!EF48="Yes"),OFFSET('Hygiene Data'!$I$9,0,10*ROW('Hygiene Data'!I42)),NA())</f>
        <v>#N/A</v>
      </c>
    </row>
    <row xmlns:x14ac="http://schemas.microsoft.com/office/spreadsheetml/2009/9/ac" r="49" x14ac:dyDescent="0.2">
      <c r="A49" s="336" t="e">
        <f ca="true">+RIGHT('Data Summary'!A49,LEN('Data Summary'!A49)-9)</f>
        <v>#VALUE!</v>
      </c>
      <c r="B49" s="36" t="str">
        <f ca="true">+IF(ISTEXT('Data Summary'!B49),'Data Summary'!B49,"")</f>
        <v/>
      </c>
      <c r="C49" s="335" t="e">
        <f ca="true">+VALUE('Data Summary'!C49)</f>
        <v>#VALUE!</v>
      </c>
      <c r="D49" s="95" t="e">
        <f ca="true">+IF(AND(ISNUMBER(OFFSET('Water Data'!$D$4,0,10*ROW('Water Data'!D43))),'Data Summary'!BS49="Yes"),100-OFFSET('Water Data'!$D$4,0,10*ROW('Water Data'!D43)),NA())</f>
        <v>#N/A</v>
      </c>
      <c r="E49" s="95" t="e">
        <f ca="true">+IF(AND(ISNUMBER(OFFSET('Water Data'!$D$6,0,10*ROW('Water Data'!D43))),'Data Summary'!BT49="Yes"),OFFSET('Water Data'!$D$6,0,10*ROW('Water Data'!D43)),NA())</f>
        <v>#N/A</v>
      </c>
      <c r="F49" s="95" t="e">
        <f ca="true">+IF(AND(ISNUMBER(OFFSET('Water Data'!$D$9,0,10*ROW('Water Data'!D43))),'Data Summary'!BU49="Yes"),OFFSET('Water Data'!$D$9,0,10*ROW('Water Data'!D43)),NA())</f>
        <v>#N/A</v>
      </c>
      <c r="G49" s="95" t="e">
        <f ca="true">+IF(AND(ISNUMBER(OFFSET('Water Data'!$E$4,0,10*ROW('Water Data'!E43))),'Data Summary'!BV49="Yes"),100-OFFSET('Water Data'!$E$4,0,10*ROW('Water Data'!E43)),NA())</f>
        <v>#N/A</v>
      </c>
      <c r="H49" s="95" t="e">
        <f ca="true">+IF(AND(ISNUMBER(OFFSET('Water Data'!$E$6,0,10*ROW('Water Data'!E43))),'Data Summary'!BW49="Yes"),OFFSET('Water Data'!$E$6,0,10*ROW('Water Data'!E43)),NA())</f>
        <v>#N/A</v>
      </c>
      <c r="I49" s="95" t="e">
        <f ca="true">+IF(AND(ISNUMBER(OFFSET('Water Data'!$E$9,0,10*ROW('Water Data'!E43))),'Data Summary'!BX49="Yes"),OFFSET('Water Data'!$E$9,0,10*ROW('Water Data'!E43)),NA())</f>
        <v>#N/A</v>
      </c>
      <c r="J49" s="95" t="e">
        <f ca="true">+IF(AND(ISNUMBER(OFFSET('Water Data'!$F$4,0,10*ROW('Water Data'!F43))),'Data Summary'!BY49="Yes"),100-OFFSET('Water Data'!$F$4,0,10*ROW('Water Data'!F43)),NA())</f>
        <v>#N/A</v>
      </c>
      <c r="K49" s="95" t="e">
        <f ca="true">+IF(AND(ISNUMBER(OFFSET('Water Data'!$F$6,0,10*ROW('Water Data'!F43))),'Data Summary'!BZ49="Yes"),OFFSET('Water Data'!$F$6,0,10*ROW('Water Data'!F43)),NA())</f>
        <v>#N/A</v>
      </c>
      <c r="L49" s="95" t="e">
        <f ca="true">+IF(AND(ISNUMBER(OFFSET('Water Data'!$F$9,0,10*ROW('Water Data'!F43))),'Data Summary'!CA49="Yes"),OFFSET('Water Data'!$F$9,0,10*ROW('Water Data'!F43)),NA())</f>
        <v>#N/A</v>
      </c>
      <c r="M49" s="95" t="e">
        <f ca="true">+IF(AND(ISNUMBER(OFFSET('Water Data'!$G$4,0,10*ROW('Water Data'!G43))),'Data Summary'!CB49="Yes"),100-OFFSET('Water Data'!$G$4,0,10*ROW('Water Data'!G43)),NA())</f>
        <v>#N/A</v>
      </c>
      <c r="N49" s="95" t="e">
        <f ca="true">+IF(AND(ISNUMBER(OFFSET('Water Data'!$G$6,0,10*ROW('Water Data'!G43))),'Data Summary'!CC49="Yes"),OFFSET('Water Data'!$G$6,0,10*ROW('Water Data'!G43)),NA())</f>
        <v>#N/A</v>
      </c>
      <c r="O49" s="95" t="e">
        <f ca="true">+IF(AND(ISNUMBER(OFFSET('Water Data'!$G$9,0,10*ROW('Water Data'!G43))),'Data Summary'!CD49="Yes"),OFFSET('Water Data'!$G$9,0,10*ROW('Water Data'!G43)),NA())</f>
        <v>#N/A</v>
      </c>
      <c r="P49" s="95" t="e">
        <f ca="true">+IF(AND(ISNUMBER(OFFSET('Water Data'!$H$4,0,10*ROW('Water Data'!H43))),'Data Summary'!CE49="Yes"),100-OFFSET('Water Data'!$H$4,0,10*ROW('Water Data'!H43)),NA())</f>
        <v>#N/A</v>
      </c>
      <c r="Q49" s="95" t="e">
        <f ca="true">+IF(AND(ISNUMBER(OFFSET('Water Data'!$H$6,0,10*ROW('Water Data'!H43))),'Data Summary'!CF49="Yes"),OFFSET('Water Data'!$H$6,0,10*ROW('Water Data'!H43)),NA())</f>
        <v>#N/A</v>
      </c>
      <c r="R49" s="95" t="e">
        <f ca="true">+IF(AND(ISNUMBER(OFFSET('Water Data'!$H$9,0,10*ROW('Water Data'!H43))),'Data Summary'!CG49="Yes"),OFFSET('Water Data'!$H$9,0,10*ROW('Water Data'!H43)),NA())</f>
        <v>#N/A</v>
      </c>
      <c r="S49" s="95" t="e">
        <f ca="true">+IF(AND(ISNUMBER(OFFSET('Water Data'!$I$4,0,10*ROW('Water Data'!I43))),'Data Summary'!CH49="Yes"),100-OFFSET('Water Data'!$I$4,0,10*ROW('Water Data'!I43)),NA())</f>
        <v>#N/A</v>
      </c>
      <c r="T49" s="95" t="e">
        <f ca="true">+IF(AND(ISNUMBER(OFFSET('Water Data'!$I$6,0,10*ROW('Water Data'!I43))),'Data Summary'!CI49="Yes"),OFFSET('Water Data'!$I$6,0,10*ROW('Water Data'!I43)),NA())</f>
        <v>#N/A</v>
      </c>
      <c r="U49" s="95" t="e">
        <f ca="true">+IF(AND(ISNUMBER(OFFSET('Water Data'!$I$9,0,10*ROW('Water Data'!I43))),'Data Summary'!CJ49="Yes"),OFFSET('Water Data'!$I$9,0,10*ROW('Water Data'!I43)),NA())</f>
        <v>#N/A</v>
      </c>
      <c r="V49" s="96" t="e">
        <f ca="true">+IF(AND(ISNUMBER(OFFSET('Sanitation Data'!$D$4,0,10*ROW('Sanitation Data'!D43))),'Data Summary'!CK49="Yes"),100-OFFSET('Sanitation Data'!$D$4,0,10*ROW('Sanitation Data'!D43)),NA())</f>
        <v>#N/A</v>
      </c>
      <c r="W49" s="96" t="e">
        <f ca="true">+IF(AND(ISNUMBER(OFFSET('Sanitation Data'!$D$6,0,10*ROW('Sanitation Data'!D43))),'Data Summary'!CL49="Yes"),OFFSET('Sanitation Data'!$D$6,0,10*ROW('Sanitation Data'!D43)),NA())</f>
        <v>#N/A</v>
      </c>
      <c r="X49" s="96" t="e">
        <f ca="true">+IF(AND(ISNUMBER(OFFSET('Sanitation Data'!$D$10,0,10*ROW('Sanitation Data'!D43))),'Data Summary'!CM49="Yes"),OFFSET('Sanitation Data'!$D$10,0,10*ROW('Sanitation Data'!D43)),NA())</f>
        <v>#N/A</v>
      </c>
      <c r="Y49" s="96" t="e">
        <f ca="true">+IF(AND(ISNUMBER(OFFSET('Sanitation Data'!$D$11,0,10*ROW('Sanitation Data'!D43))),'Data Summary'!CN49="Yes"),OFFSET('Sanitation Data'!$D$11,0,10*ROW('Sanitation Data'!D43)),NA())</f>
        <v>#N/A</v>
      </c>
      <c r="Z49" s="96" t="e">
        <f ca="true">+IF(AND(ISNUMBER(OFFSET('Sanitation Data'!$D$12,0,10*ROW('Sanitation Data'!D43))),'Data Summary'!CO49="Yes"),OFFSET('Sanitation Data'!$D$12,0,10*ROW('Sanitation Data'!D43)),NA())</f>
        <v>#N/A</v>
      </c>
      <c r="AA49" s="96" t="e">
        <f ca="true">+IF(AND(ISNUMBER(OFFSET('Sanitation Data'!$E$4,0,10*ROW('Sanitation Data'!E43))),'Data Summary'!CP49="Yes"),100-OFFSET('Sanitation Data'!$E$4,0,10*ROW('Sanitation Data'!E43)),NA())</f>
        <v>#N/A</v>
      </c>
      <c r="AB49" s="96" t="e">
        <f ca="true">+IF(AND(ISNUMBER(OFFSET('Sanitation Data'!$E$6,0,10*ROW('Sanitation Data'!E43))),'Data Summary'!CQ49="Yes"),OFFSET('Sanitation Data'!$E$6,0,10*ROW('Sanitation Data'!E43)),NA())</f>
        <v>#N/A</v>
      </c>
      <c r="AC49" s="96" t="e">
        <f ca="true">+IF(AND(ISNUMBER(OFFSET('Sanitation Data'!$E$10,0,10*ROW('Sanitation Data'!E43))),'Data Summary'!CR49="Yes"),OFFSET('Sanitation Data'!$E$10,0,10*ROW('Sanitation Data'!E43)),NA())</f>
        <v>#N/A</v>
      </c>
      <c r="AD49" s="96" t="e">
        <f ca="true">+IF(AND(ISNUMBER(OFFSET('Sanitation Data'!$E$11,0,10*ROW('Sanitation Data'!E43))),'Data Summary'!CS49="Yes"),OFFSET('Sanitation Data'!$E$11,0,10*ROW('Sanitation Data'!E43)),NA())</f>
        <v>#N/A</v>
      </c>
      <c r="AE49" s="96" t="e">
        <f ca="true">+IF(AND(ISNUMBER(OFFSET('Sanitation Data'!$E$12,0,10*ROW('Sanitation Data'!E43))),'Data Summary'!CT49="Yes"),OFFSET('Sanitation Data'!$E$12,0,10*ROW('Sanitation Data'!E43)),NA())</f>
        <v>#N/A</v>
      </c>
      <c r="AF49" s="96" t="e">
        <f ca="true">+IF(AND(ISNUMBER(OFFSET('Sanitation Data'!$F$4,0,10*ROW('Sanitation Data'!F43))),'Data Summary'!CU49="Yes"),100-OFFSET('Sanitation Data'!$F$4,0,10*ROW('Sanitation Data'!F43)),NA())</f>
        <v>#N/A</v>
      </c>
      <c r="AG49" s="96" t="e">
        <f ca="true">+IF(AND(ISNUMBER(OFFSET('Sanitation Data'!$F$6,0,10*ROW('Sanitation Data'!F43))),'Data Summary'!CV49="Yes"),OFFSET('Sanitation Data'!$F$6,0,10*ROW('Sanitation Data'!F43)),NA())</f>
        <v>#N/A</v>
      </c>
      <c r="AH49" s="96" t="e">
        <f ca="true">+IF(AND(ISNUMBER(OFFSET('Sanitation Data'!$F$10,0,10*ROW('Sanitation Data'!F43))),'Data Summary'!CW49="Yes"),OFFSET('Sanitation Data'!$F$10,0,10*ROW('Sanitation Data'!F43)),NA())</f>
        <v>#N/A</v>
      </c>
      <c r="AI49" s="96" t="e">
        <f ca="true">+IF(AND(ISNUMBER(OFFSET('Sanitation Data'!$F$11,0,10*ROW('Sanitation Data'!F43))),'Data Summary'!CX49="Yes"),OFFSET('Sanitation Data'!$F$11,0,10*ROW('Sanitation Data'!F43)),NA())</f>
        <v>#N/A</v>
      </c>
      <c r="AJ49" s="96" t="e">
        <f ca="true">+IF(AND(ISNUMBER(OFFSET('Sanitation Data'!$F$12,0,10*ROW('Sanitation Data'!F43))),'Data Summary'!CY49="Yes"),OFFSET('Sanitation Data'!$F$12,0,10*ROW('Sanitation Data'!F43)),NA())</f>
        <v>#N/A</v>
      </c>
      <c r="AK49" s="96" t="e">
        <f ca="true">+IF(AND(ISNUMBER(OFFSET('Sanitation Data'!$G$4,0,10*ROW('Sanitation Data'!G43))),'Data Summary'!CZ49="Yes"),100-OFFSET('Sanitation Data'!$G$4,0,10*ROW('Sanitation Data'!G43)),NA())</f>
        <v>#N/A</v>
      </c>
      <c r="AL49" s="96" t="e">
        <f ca="true">+IF(AND(ISNUMBER(OFFSET('Sanitation Data'!$G$6,0,10*ROW('Sanitation Data'!G43))),'Data Summary'!DA49="Yes"),OFFSET('Sanitation Data'!$G$6,0,10*ROW('Sanitation Data'!G43)),NA())</f>
        <v>#N/A</v>
      </c>
      <c r="AM49" s="96" t="e">
        <f ca="true">+IF(AND(ISNUMBER(OFFSET('Sanitation Data'!$G$10,0,10*ROW('Sanitation Data'!G43))),'Data Summary'!DB49="Yes"),OFFSET('Sanitation Data'!$G$10,0,10*ROW('Sanitation Data'!G43)),NA())</f>
        <v>#N/A</v>
      </c>
      <c r="AN49" s="96" t="e">
        <f ca="true">+IF(AND(ISNUMBER(OFFSET('Sanitation Data'!$G$11,0,10*ROW('Sanitation Data'!G43))),'Data Summary'!DC49="Yes"),OFFSET('Sanitation Data'!$G$11,0,10*ROW('Sanitation Data'!G43)),NA())</f>
        <v>#N/A</v>
      </c>
      <c r="AO49" s="96" t="e">
        <f ca="true">+IF(AND(ISNUMBER(OFFSET('Sanitation Data'!$G$12,0,10*ROW('Sanitation Data'!G43))),'Data Summary'!DD49="Yes"),OFFSET('Sanitation Data'!$G$12,0,10*ROW('Sanitation Data'!G43)),NA())</f>
        <v>#N/A</v>
      </c>
      <c r="AP49" s="96" t="e">
        <f ca="true">+IF(AND(ISNUMBER(OFFSET('Sanitation Data'!$H$4,0,10*ROW('Sanitation Data'!H43))),'Data Summary'!DE49="Yes"),100-OFFSET('Sanitation Data'!$H$4,0,10*ROW('Sanitation Data'!H43)),NA())</f>
        <v>#N/A</v>
      </c>
      <c r="AQ49" s="96" t="e">
        <f ca="true">+IF(AND(ISNUMBER(OFFSET('Sanitation Data'!$H$6,0,10*ROW('Sanitation Data'!H43))),'Data Summary'!DF49="Yes"),OFFSET('Sanitation Data'!$H$6,0,10*ROW('Sanitation Data'!H43)),NA())</f>
        <v>#N/A</v>
      </c>
      <c r="AR49" s="96" t="e">
        <f ca="true">+IF(AND(ISNUMBER(OFFSET('Sanitation Data'!$H$10,0,10*ROW('Sanitation Data'!H43))),'Data Summary'!DG49="Yes"),OFFSET('Sanitation Data'!$H$10,0,10*ROW('Sanitation Data'!H43)),NA())</f>
        <v>#N/A</v>
      </c>
      <c r="AS49" s="96" t="e">
        <f ca="true">+IF(AND(ISNUMBER(OFFSET('Sanitation Data'!$H$11,0,10*ROW('Sanitation Data'!H43))),'Data Summary'!DH49="Yes"),OFFSET('Sanitation Data'!$H$11,0,10*ROW('Sanitation Data'!H43)),NA())</f>
        <v>#N/A</v>
      </c>
      <c r="AT49" s="96" t="e">
        <f ca="true">+IF(AND(ISNUMBER(OFFSET('Sanitation Data'!$H$12,0,10*ROW('Sanitation Data'!H43))),'Data Summary'!DI49="Yes"),OFFSET('Sanitation Data'!$H$12,0,10*ROW('Sanitation Data'!H43)),NA())</f>
        <v>#N/A</v>
      </c>
      <c r="AU49" s="96" t="e">
        <f ca="true">+IF(AND(ISNUMBER(OFFSET('Sanitation Data'!$I$4,0,10*ROW('Sanitation Data'!I43))),'Data Summary'!DJ49="Yes"),100-OFFSET('Sanitation Data'!$I$4,0,10*ROW('Sanitation Data'!I43)),NA())</f>
        <v>#N/A</v>
      </c>
      <c r="AV49" s="96" t="e">
        <f ca="true">+IF(AND(ISNUMBER(OFFSET('Sanitation Data'!$I$6,0,10*ROW('Sanitation Data'!I43))),'Data Summary'!DK49="Yes"),OFFSET('Sanitation Data'!$I$6,0,10*ROW('Sanitation Data'!I43)),NA())</f>
        <v>#N/A</v>
      </c>
      <c r="AW49" s="96" t="e">
        <f ca="true">+IF(AND(ISNUMBER(OFFSET('Sanitation Data'!$I$10,0,10*ROW('Sanitation Data'!I43))),'Data Summary'!DL49="Yes"),OFFSET('Sanitation Data'!$I$10,0,10*ROW('Sanitation Data'!I43)),NA())</f>
        <v>#N/A</v>
      </c>
      <c r="AX49" s="96" t="e">
        <f ca="true">+IF(AND(ISNUMBER(OFFSET('Sanitation Data'!$I$11,0,10*ROW('Sanitation Data'!I43))),'Data Summary'!DM49="Yes"),OFFSET('Sanitation Data'!$I$11,0,10*ROW('Sanitation Data'!I43)),NA())</f>
        <v>#N/A</v>
      </c>
      <c r="AY49" s="96" t="e">
        <f ca="true">+IF(AND(ISNUMBER(OFFSET('Sanitation Data'!$I$12,0,10*ROW('Sanitation Data'!I43))),'Data Summary'!DN49="Yes"),OFFSET('Sanitation Data'!$I$12,0,10*ROW('Sanitation Data'!I43)),NA())</f>
        <v>#N/A</v>
      </c>
      <c r="AZ49" s="97" t="e">
        <f ca="true">+IF(AND(ISNUMBER(OFFSET('Hygiene Data'!$D$5,0,10*ROW('Hygiene Data'!D43))),'Data Summary'!DO49="Yes"),OFFSET('Hygiene Data'!$D$5,0,10*ROW('Hygiene Data'!D43)),NA())</f>
        <v>#N/A</v>
      </c>
      <c r="BA49" s="97" t="e">
        <f ca="true">+IF(AND(ISNUMBER(OFFSET('Hygiene Data'!$D$7,0,10*ROW('Hygiene Data'!D43))),'Data Summary'!DP49="Yes"),OFFSET('Hygiene Data'!$D$7,0,10*ROW('Hygiene Data'!D43)),NA())</f>
        <v>#N/A</v>
      </c>
      <c r="BB49" s="97" t="e">
        <f ca="true">+IF(AND(ISNUMBER(OFFSET('Hygiene Data'!$D$9,0,10*ROW('Hygiene Data'!D43))),'Data Summary'!DQ49="Yes"),OFFSET('Hygiene Data'!$D$9,0,10*ROW('Hygiene Data'!D43)),NA())</f>
        <v>#N/A</v>
      </c>
      <c r="BC49" s="97" t="e">
        <f ca="true">+IF(AND(ISNUMBER(OFFSET('Hygiene Data'!$E$5,0,10*ROW('Hygiene Data'!E43))),'Data Summary'!DR49="Yes"),OFFSET('Hygiene Data'!$E$5,0,10*ROW('Hygiene Data'!E43)),NA())</f>
        <v>#N/A</v>
      </c>
      <c r="BD49" s="97" t="e">
        <f ca="true">+IF(AND(ISNUMBER(OFFSET('Hygiene Data'!$E$7,0,10*ROW('Hygiene Data'!E43))),'Data Summary'!DS49="Yes"),OFFSET('Hygiene Data'!$E$7,0,10*ROW('Hygiene Data'!E43)),NA())</f>
        <v>#N/A</v>
      </c>
      <c r="BE49" s="97" t="e">
        <f ca="true">+IF(AND(ISNUMBER(OFFSET('Hygiene Data'!$E$9,0,10*ROW('Hygiene Data'!E43))),'Data Summary'!DT49="Yes"),OFFSET('Hygiene Data'!$E$9,0,10*ROW('Hygiene Data'!E43)),NA())</f>
        <v>#N/A</v>
      </c>
      <c r="BF49" s="97" t="e">
        <f ca="true">+IF(AND(ISNUMBER(OFFSET('Hygiene Data'!$F$5,0,10*ROW('Hygiene Data'!F43))),'Data Summary'!DU49="Yes"),OFFSET('Hygiene Data'!$F$5,0,10*ROW('Hygiene Data'!F43)),NA())</f>
        <v>#N/A</v>
      </c>
      <c r="BG49" s="97" t="e">
        <f ca="true">+IF(AND(ISNUMBER(OFFSET('Hygiene Data'!$F$7,0,10*ROW('Hygiene Data'!F43))),'Data Summary'!DV49="Yes"),OFFSET('Hygiene Data'!$F$7,0,10*ROW('Hygiene Data'!F43)),NA())</f>
        <v>#N/A</v>
      </c>
      <c r="BH49" s="97" t="e">
        <f ca="true">+IF(AND(ISNUMBER(OFFSET('Hygiene Data'!$F$9,0,10*ROW('Hygiene Data'!F43))),'Data Summary'!DW49="Yes"),OFFSET('Hygiene Data'!$F$9,0,10*ROW('Hygiene Data'!F43)),NA())</f>
        <v>#N/A</v>
      </c>
      <c r="BI49" s="97" t="e">
        <f ca="true">+IF(AND(ISNUMBER(OFFSET('Hygiene Data'!$G$5,0,10*ROW('Hygiene Data'!G43))),'Data Summary'!DX49="Yes"),OFFSET('Hygiene Data'!$G$5,0,10*ROW('Hygiene Data'!G43)),NA())</f>
        <v>#N/A</v>
      </c>
      <c r="BJ49" s="97" t="e">
        <f ca="true">+IF(AND(ISNUMBER(OFFSET('Hygiene Data'!$G$7,0,10*ROW('Hygiene Data'!G43))),'Data Summary'!DY49="Yes"),OFFSET('Hygiene Data'!$G$7,0,10*ROW('Hygiene Data'!G43)),NA())</f>
        <v>#N/A</v>
      </c>
      <c r="BK49" s="97" t="e">
        <f ca="true">+IF(AND(ISNUMBER(OFFSET('Hygiene Data'!$G$9,0,10*ROW('Hygiene Data'!G43))),'Data Summary'!DZ49="Yes"),OFFSET('Hygiene Data'!$G$9,0,10*ROW('Hygiene Data'!G43)),NA())</f>
        <v>#N/A</v>
      </c>
      <c r="BL49" s="97" t="e">
        <f ca="true">+IF(AND(ISNUMBER(OFFSET('Hygiene Data'!$H$5,0,10*ROW('Hygiene Data'!H43))),'Data Summary'!EA49="Yes"),OFFSET('Hygiene Data'!$H$5,0,10*ROW('Hygiene Data'!H43)),NA())</f>
        <v>#N/A</v>
      </c>
      <c r="BM49" s="97" t="e">
        <f ca="true">+IF(AND(ISNUMBER(OFFSET('Hygiene Data'!$H$7,0,10*ROW('Hygiene Data'!H43))),'Data Summary'!EB49="Yes"),OFFSET('Hygiene Data'!$H$7,0,10*ROW('Hygiene Data'!H43)),NA())</f>
        <v>#N/A</v>
      </c>
      <c r="BN49" s="97" t="e">
        <f ca="true">+IF(AND(ISNUMBER(OFFSET('Hygiene Data'!$H$9,0,10*ROW('Hygiene Data'!H43))),'Data Summary'!EC49="Yes"),OFFSET('Hygiene Data'!$H$9,0,10*ROW('Hygiene Data'!H43)),NA())</f>
        <v>#N/A</v>
      </c>
      <c r="BO49" s="97" t="e">
        <f ca="true">+IF(AND(ISNUMBER(OFFSET('Hygiene Data'!$I$5,0,10*ROW('Hygiene Data'!I43))),'Data Summary'!ED49="Yes"),OFFSET('Hygiene Data'!$I$5,0,10*ROW('Hygiene Data'!I43)),NA())</f>
        <v>#N/A</v>
      </c>
      <c r="BP49" s="97" t="e">
        <f ca="true">+IF(AND(ISNUMBER(OFFSET('Hygiene Data'!$I$7,0,10*ROW('Hygiene Data'!I43))),'Data Summary'!EE49="Yes"),OFFSET('Hygiene Data'!$I$7,0,10*ROW('Hygiene Data'!I43)),NA())</f>
        <v>#N/A</v>
      </c>
      <c r="BQ49" s="97" t="e">
        <f ca="true">+IF(AND(ISNUMBER(OFFSET('Hygiene Data'!$I$9,0,10*ROW('Hygiene Data'!I43))),'Data Summary'!EF49="Yes"),OFFSET('Hygiene Data'!$I$9,0,10*ROW('Hygiene Data'!I43)),NA())</f>
        <v>#N/A</v>
      </c>
    </row>
    <row xmlns:x14ac="http://schemas.microsoft.com/office/spreadsheetml/2009/9/ac" r="50" x14ac:dyDescent="0.2">
      <c r="A50" s="336" t="e">
        <f ca="true">+RIGHT('Data Summary'!A50,LEN('Data Summary'!A50)-9)</f>
        <v>#VALUE!</v>
      </c>
      <c r="B50" s="36" t="str">
        <f ca="true">+IF(ISTEXT('Data Summary'!B50),'Data Summary'!B50,"")</f>
        <v/>
      </c>
      <c r="C50" s="335" t="e">
        <f ca="true">+VALUE('Data Summary'!C50)</f>
        <v>#VALUE!</v>
      </c>
      <c r="D50" s="95" t="e">
        <f ca="true">+IF(AND(ISNUMBER(OFFSET('Water Data'!$D$4,0,10*ROW('Water Data'!D44))),'Data Summary'!BS50="Yes"),100-OFFSET('Water Data'!$D$4,0,10*ROW('Water Data'!D44)),NA())</f>
        <v>#N/A</v>
      </c>
      <c r="E50" s="95" t="e">
        <f ca="true">+IF(AND(ISNUMBER(OFFSET('Water Data'!$D$6,0,10*ROW('Water Data'!D44))),'Data Summary'!BT50="Yes"),OFFSET('Water Data'!$D$6,0,10*ROW('Water Data'!D44)),NA())</f>
        <v>#N/A</v>
      </c>
      <c r="F50" s="95" t="e">
        <f ca="true">+IF(AND(ISNUMBER(OFFSET('Water Data'!$D$9,0,10*ROW('Water Data'!D44))),'Data Summary'!BU50="Yes"),OFFSET('Water Data'!$D$9,0,10*ROW('Water Data'!D44)),NA())</f>
        <v>#N/A</v>
      </c>
      <c r="G50" s="95" t="e">
        <f ca="true">+IF(AND(ISNUMBER(OFFSET('Water Data'!$E$4,0,10*ROW('Water Data'!E44))),'Data Summary'!BV50="Yes"),100-OFFSET('Water Data'!$E$4,0,10*ROW('Water Data'!E44)),NA())</f>
        <v>#N/A</v>
      </c>
      <c r="H50" s="95" t="e">
        <f ca="true">+IF(AND(ISNUMBER(OFFSET('Water Data'!$E$6,0,10*ROW('Water Data'!E44))),'Data Summary'!BW50="Yes"),OFFSET('Water Data'!$E$6,0,10*ROW('Water Data'!E44)),NA())</f>
        <v>#N/A</v>
      </c>
      <c r="I50" s="95" t="e">
        <f ca="true">+IF(AND(ISNUMBER(OFFSET('Water Data'!$E$9,0,10*ROW('Water Data'!E44))),'Data Summary'!BX50="Yes"),OFFSET('Water Data'!$E$9,0,10*ROW('Water Data'!E44)),NA())</f>
        <v>#N/A</v>
      </c>
      <c r="J50" s="95" t="e">
        <f ca="true">+IF(AND(ISNUMBER(OFFSET('Water Data'!$F$4,0,10*ROW('Water Data'!F44))),'Data Summary'!BY50="Yes"),100-OFFSET('Water Data'!$F$4,0,10*ROW('Water Data'!F44)),NA())</f>
        <v>#N/A</v>
      </c>
      <c r="K50" s="95" t="e">
        <f ca="true">+IF(AND(ISNUMBER(OFFSET('Water Data'!$F$6,0,10*ROW('Water Data'!F44))),'Data Summary'!BZ50="Yes"),OFFSET('Water Data'!$F$6,0,10*ROW('Water Data'!F44)),NA())</f>
        <v>#N/A</v>
      </c>
      <c r="L50" s="95" t="e">
        <f ca="true">+IF(AND(ISNUMBER(OFFSET('Water Data'!$F$9,0,10*ROW('Water Data'!F44))),'Data Summary'!CA50="Yes"),OFFSET('Water Data'!$F$9,0,10*ROW('Water Data'!F44)),NA())</f>
        <v>#N/A</v>
      </c>
      <c r="M50" s="95" t="e">
        <f ca="true">+IF(AND(ISNUMBER(OFFSET('Water Data'!$G$4,0,10*ROW('Water Data'!G44))),'Data Summary'!CB50="Yes"),100-OFFSET('Water Data'!$G$4,0,10*ROW('Water Data'!G44)),NA())</f>
        <v>#N/A</v>
      </c>
      <c r="N50" s="95" t="e">
        <f ca="true">+IF(AND(ISNUMBER(OFFSET('Water Data'!$G$6,0,10*ROW('Water Data'!G44))),'Data Summary'!CC50="Yes"),OFFSET('Water Data'!$G$6,0,10*ROW('Water Data'!G44)),NA())</f>
        <v>#N/A</v>
      </c>
      <c r="O50" s="95" t="e">
        <f ca="true">+IF(AND(ISNUMBER(OFFSET('Water Data'!$G$9,0,10*ROW('Water Data'!G44))),'Data Summary'!CD50="Yes"),OFFSET('Water Data'!$G$9,0,10*ROW('Water Data'!G44)),NA())</f>
        <v>#N/A</v>
      </c>
      <c r="P50" s="95" t="e">
        <f ca="true">+IF(AND(ISNUMBER(OFFSET('Water Data'!$H$4,0,10*ROW('Water Data'!H44))),'Data Summary'!CE50="Yes"),100-OFFSET('Water Data'!$H$4,0,10*ROW('Water Data'!H44)),NA())</f>
        <v>#N/A</v>
      </c>
      <c r="Q50" s="95" t="e">
        <f ca="true">+IF(AND(ISNUMBER(OFFSET('Water Data'!$H$6,0,10*ROW('Water Data'!H44))),'Data Summary'!CF50="Yes"),OFFSET('Water Data'!$H$6,0,10*ROW('Water Data'!H44)),NA())</f>
        <v>#N/A</v>
      </c>
      <c r="R50" s="95" t="e">
        <f ca="true">+IF(AND(ISNUMBER(OFFSET('Water Data'!$H$9,0,10*ROW('Water Data'!H44))),'Data Summary'!CG50="Yes"),OFFSET('Water Data'!$H$9,0,10*ROW('Water Data'!H44)),NA())</f>
        <v>#N/A</v>
      </c>
      <c r="S50" s="95" t="e">
        <f ca="true">+IF(AND(ISNUMBER(OFFSET('Water Data'!$I$4,0,10*ROW('Water Data'!I44))),'Data Summary'!CH50="Yes"),100-OFFSET('Water Data'!$I$4,0,10*ROW('Water Data'!I44)),NA())</f>
        <v>#N/A</v>
      </c>
      <c r="T50" s="95" t="e">
        <f ca="true">+IF(AND(ISNUMBER(OFFSET('Water Data'!$I$6,0,10*ROW('Water Data'!I44))),'Data Summary'!CI50="Yes"),OFFSET('Water Data'!$I$6,0,10*ROW('Water Data'!I44)),NA())</f>
        <v>#N/A</v>
      </c>
      <c r="U50" s="95" t="e">
        <f ca="true">+IF(AND(ISNUMBER(OFFSET('Water Data'!$I$9,0,10*ROW('Water Data'!I44))),'Data Summary'!CJ50="Yes"),OFFSET('Water Data'!$I$9,0,10*ROW('Water Data'!I44)),NA())</f>
        <v>#N/A</v>
      </c>
      <c r="V50" s="96" t="e">
        <f ca="true">+IF(AND(ISNUMBER(OFFSET('Sanitation Data'!$D$4,0,10*ROW('Sanitation Data'!D44))),'Data Summary'!CK50="Yes"),100-OFFSET('Sanitation Data'!$D$4,0,10*ROW('Sanitation Data'!D44)),NA())</f>
        <v>#N/A</v>
      </c>
      <c r="W50" s="96" t="e">
        <f ca="true">+IF(AND(ISNUMBER(OFFSET('Sanitation Data'!$D$6,0,10*ROW('Sanitation Data'!D44))),'Data Summary'!CL50="Yes"),OFFSET('Sanitation Data'!$D$6,0,10*ROW('Sanitation Data'!D44)),NA())</f>
        <v>#N/A</v>
      </c>
      <c r="X50" s="96" t="e">
        <f ca="true">+IF(AND(ISNUMBER(OFFSET('Sanitation Data'!$D$10,0,10*ROW('Sanitation Data'!D44))),'Data Summary'!CM50="Yes"),OFFSET('Sanitation Data'!$D$10,0,10*ROW('Sanitation Data'!D44)),NA())</f>
        <v>#N/A</v>
      </c>
      <c r="Y50" s="96" t="e">
        <f ca="true">+IF(AND(ISNUMBER(OFFSET('Sanitation Data'!$D$11,0,10*ROW('Sanitation Data'!D44))),'Data Summary'!CN50="Yes"),OFFSET('Sanitation Data'!$D$11,0,10*ROW('Sanitation Data'!D44)),NA())</f>
        <v>#N/A</v>
      </c>
      <c r="Z50" s="96" t="e">
        <f ca="true">+IF(AND(ISNUMBER(OFFSET('Sanitation Data'!$D$12,0,10*ROW('Sanitation Data'!D44))),'Data Summary'!CO50="Yes"),OFFSET('Sanitation Data'!$D$12,0,10*ROW('Sanitation Data'!D44)),NA())</f>
        <v>#N/A</v>
      </c>
      <c r="AA50" s="96" t="e">
        <f ca="true">+IF(AND(ISNUMBER(OFFSET('Sanitation Data'!$E$4,0,10*ROW('Sanitation Data'!E44))),'Data Summary'!CP50="Yes"),100-OFFSET('Sanitation Data'!$E$4,0,10*ROW('Sanitation Data'!E44)),NA())</f>
        <v>#N/A</v>
      </c>
      <c r="AB50" s="96" t="e">
        <f ca="true">+IF(AND(ISNUMBER(OFFSET('Sanitation Data'!$E$6,0,10*ROW('Sanitation Data'!E44))),'Data Summary'!CQ50="Yes"),OFFSET('Sanitation Data'!$E$6,0,10*ROW('Sanitation Data'!E44)),NA())</f>
        <v>#N/A</v>
      </c>
      <c r="AC50" s="96" t="e">
        <f ca="true">+IF(AND(ISNUMBER(OFFSET('Sanitation Data'!$E$10,0,10*ROW('Sanitation Data'!E44))),'Data Summary'!CR50="Yes"),OFFSET('Sanitation Data'!$E$10,0,10*ROW('Sanitation Data'!E44)),NA())</f>
        <v>#N/A</v>
      </c>
      <c r="AD50" s="96" t="e">
        <f ca="true">+IF(AND(ISNUMBER(OFFSET('Sanitation Data'!$E$11,0,10*ROW('Sanitation Data'!E44))),'Data Summary'!CS50="Yes"),OFFSET('Sanitation Data'!$E$11,0,10*ROW('Sanitation Data'!E44)),NA())</f>
        <v>#N/A</v>
      </c>
      <c r="AE50" s="96" t="e">
        <f ca="true">+IF(AND(ISNUMBER(OFFSET('Sanitation Data'!$E$12,0,10*ROW('Sanitation Data'!E44))),'Data Summary'!CT50="Yes"),OFFSET('Sanitation Data'!$E$12,0,10*ROW('Sanitation Data'!E44)),NA())</f>
        <v>#N/A</v>
      </c>
      <c r="AF50" s="96" t="e">
        <f ca="true">+IF(AND(ISNUMBER(OFFSET('Sanitation Data'!$F$4,0,10*ROW('Sanitation Data'!F44))),'Data Summary'!CU50="Yes"),100-OFFSET('Sanitation Data'!$F$4,0,10*ROW('Sanitation Data'!F44)),NA())</f>
        <v>#N/A</v>
      </c>
      <c r="AG50" s="96" t="e">
        <f ca="true">+IF(AND(ISNUMBER(OFFSET('Sanitation Data'!$F$6,0,10*ROW('Sanitation Data'!F44))),'Data Summary'!CV50="Yes"),OFFSET('Sanitation Data'!$F$6,0,10*ROW('Sanitation Data'!F44)),NA())</f>
        <v>#N/A</v>
      </c>
      <c r="AH50" s="96" t="e">
        <f ca="true">+IF(AND(ISNUMBER(OFFSET('Sanitation Data'!$F$10,0,10*ROW('Sanitation Data'!F44))),'Data Summary'!CW50="Yes"),OFFSET('Sanitation Data'!$F$10,0,10*ROW('Sanitation Data'!F44)),NA())</f>
        <v>#N/A</v>
      </c>
      <c r="AI50" s="96" t="e">
        <f ca="true">+IF(AND(ISNUMBER(OFFSET('Sanitation Data'!$F$11,0,10*ROW('Sanitation Data'!F44))),'Data Summary'!CX50="Yes"),OFFSET('Sanitation Data'!$F$11,0,10*ROW('Sanitation Data'!F44)),NA())</f>
        <v>#N/A</v>
      </c>
      <c r="AJ50" s="96" t="e">
        <f ca="true">+IF(AND(ISNUMBER(OFFSET('Sanitation Data'!$F$12,0,10*ROW('Sanitation Data'!F44))),'Data Summary'!CY50="Yes"),OFFSET('Sanitation Data'!$F$12,0,10*ROW('Sanitation Data'!F44)),NA())</f>
        <v>#N/A</v>
      </c>
      <c r="AK50" s="96" t="e">
        <f ca="true">+IF(AND(ISNUMBER(OFFSET('Sanitation Data'!$G$4,0,10*ROW('Sanitation Data'!G44))),'Data Summary'!CZ50="Yes"),100-OFFSET('Sanitation Data'!$G$4,0,10*ROW('Sanitation Data'!G44)),NA())</f>
        <v>#N/A</v>
      </c>
      <c r="AL50" s="96" t="e">
        <f ca="true">+IF(AND(ISNUMBER(OFFSET('Sanitation Data'!$G$6,0,10*ROW('Sanitation Data'!G44))),'Data Summary'!DA50="Yes"),OFFSET('Sanitation Data'!$G$6,0,10*ROW('Sanitation Data'!G44)),NA())</f>
        <v>#N/A</v>
      </c>
      <c r="AM50" s="96" t="e">
        <f ca="true">+IF(AND(ISNUMBER(OFFSET('Sanitation Data'!$G$10,0,10*ROW('Sanitation Data'!G44))),'Data Summary'!DB50="Yes"),OFFSET('Sanitation Data'!$G$10,0,10*ROW('Sanitation Data'!G44)),NA())</f>
        <v>#N/A</v>
      </c>
      <c r="AN50" s="96" t="e">
        <f ca="true">+IF(AND(ISNUMBER(OFFSET('Sanitation Data'!$G$11,0,10*ROW('Sanitation Data'!G44))),'Data Summary'!DC50="Yes"),OFFSET('Sanitation Data'!$G$11,0,10*ROW('Sanitation Data'!G44)),NA())</f>
        <v>#N/A</v>
      </c>
      <c r="AO50" s="96" t="e">
        <f ca="true">+IF(AND(ISNUMBER(OFFSET('Sanitation Data'!$G$12,0,10*ROW('Sanitation Data'!G44))),'Data Summary'!DD50="Yes"),OFFSET('Sanitation Data'!$G$12,0,10*ROW('Sanitation Data'!G44)),NA())</f>
        <v>#N/A</v>
      </c>
      <c r="AP50" s="96" t="e">
        <f ca="true">+IF(AND(ISNUMBER(OFFSET('Sanitation Data'!$H$4,0,10*ROW('Sanitation Data'!H44))),'Data Summary'!DE50="Yes"),100-OFFSET('Sanitation Data'!$H$4,0,10*ROW('Sanitation Data'!H44)),NA())</f>
        <v>#N/A</v>
      </c>
      <c r="AQ50" s="96" t="e">
        <f ca="true">+IF(AND(ISNUMBER(OFFSET('Sanitation Data'!$H$6,0,10*ROW('Sanitation Data'!H44))),'Data Summary'!DF50="Yes"),OFFSET('Sanitation Data'!$H$6,0,10*ROW('Sanitation Data'!H44)),NA())</f>
        <v>#N/A</v>
      </c>
      <c r="AR50" s="96" t="e">
        <f ca="true">+IF(AND(ISNUMBER(OFFSET('Sanitation Data'!$H$10,0,10*ROW('Sanitation Data'!H44))),'Data Summary'!DG50="Yes"),OFFSET('Sanitation Data'!$H$10,0,10*ROW('Sanitation Data'!H44)),NA())</f>
        <v>#N/A</v>
      </c>
      <c r="AS50" s="96" t="e">
        <f ca="true">+IF(AND(ISNUMBER(OFFSET('Sanitation Data'!$H$11,0,10*ROW('Sanitation Data'!H44))),'Data Summary'!DH50="Yes"),OFFSET('Sanitation Data'!$H$11,0,10*ROW('Sanitation Data'!H44)),NA())</f>
        <v>#N/A</v>
      </c>
      <c r="AT50" s="96" t="e">
        <f ca="true">+IF(AND(ISNUMBER(OFFSET('Sanitation Data'!$H$12,0,10*ROW('Sanitation Data'!H44))),'Data Summary'!DI50="Yes"),OFFSET('Sanitation Data'!$H$12,0,10*ROW('Sanitation Data'!H44)),NA())</f>
        <v>#N/A</v>
      </c>
      <c r="AU50" s="96" t="e">
        <f ca="true">+IF(AND(ISNUMBER(OFFSET('Sanitation Data'!$I$4,0,10*ROW('Sanitation Data'!I44))),'Data Summary'!DJ50="Yes"),100-OFFSET('Sanitation Data'!$I$4,0,10*ROW('Sanitation Data'!I44)),NA())</f>
        <v>#N/A</v>
      </c>
      <c r="AV50" s="96" t="e">
        <f ca="true">+IF(AND(ISNUMBER(OFFSET('Sanitation Data'!$I$6,0,10*ROW('Sanitation Data'!I44))),'Data Summary'!DK50="Yes"),OFFSET('Sanitation Data'!$I$6,0,10*ROW('Sanitation Data'!I44)),NA())</f>
        <v>#N/A</v>
      </c>
      <c r="AW50" s="96" t="e">
        <f ca="true">+IF(AND(ISNUMBER(OFFSET('Sanitation Data'!$I$10,0,10*ROW('Sanitation Data'!I44))),'Data Summary'!DL50="Yes"),OFFSET('Sanitation Data'!$I$10,0,10*ROW('Sanitation Data'!I44)),NA())</f>
        <v>#N/A</v>
      </c>
      <c r="AX50" s="96" t="e">
        <f ca="true">+IF(AND(ISNUMBER(OFFSET('Sanitation Data'!$I$11,0,10*ROW('Sanitation Data'!I44))),'Data Summary'!DM50="Yes"),OFFSET('Sanitation Data'!$I$11,0,10*ROW('Sanitation Data'!I44)),NA())</f>
        <v>#N/A</v>
      </c>
      <c r="AY50" s="96" t="e">
        <f ca="true">+IF(AND(ISNUMBER(OFFSET('Sanitation Data'!$I$12,0,10*ROW('Sanitation Data'!I44))),'Data Summary'!DN50="Yes"),OFFSET('Sanitation Data'!$I$12,0,10*ROW('Sanitation Data'!I44)),NA())</f>
        <v>#N/A</v>
      </c>
      <c r="AZ50" s="97" t="e">
        <f ca="true">+IF(AND(ISNUMBER(OFFSET('Hygiene Data'!$D$5,0,10*ROW('Hygiene Data'!D44))),'Data Summary'!DO50="Yes"),OFFSET('Hygiene Data'!$D$5,0,10*ROW('Hygiene Data'!D44)),NA())</f>
        <v>#N/A</v>
      </c>
      <c r="BA50" s="97" t="e">
        <f ca="true">+IF(AND(ISNUMBER(OFFSET('Hygiene Data'!$D$7,0,10*ROW('Hygiene Data'!D44))),'Data Summary'!DP50="Yes"),OFFSET('Hygiene Data'!$D$7,0,10*ROW('Hygiene Data'!D44)),NA())</f>
        <v>#N/A</v>
      </c>
      <c r="BB50" s="97" t="e">
        <f ca="true">+IF(AND(ISNUMBER(OFFSET('Hygiene Data'!$D$9,0,10*ROW('Hygiene Data'!D44))),'Data Summary'!DQ50="Yes"),OFFSET('Hygiene Data'!$D$9,0,10*ROW('Hygiene Data'!D44)),NA())</f>
        <v>#N/A</v>
      </c>
      <c r="BC50" s="97" t="e">
        <f ca="true">+IF(AND(ISNUMBER(OFFSET('Hygiene Data'!$E$5,0,10*ROW('Hygiene Data'!E44))),'Data Summary'!DR50="Yes"),OFFSET('Hygiene Data'!$E$5,0,10*ROW('Hygiene Data'!E44)),NA())</f>
        <v>#N/A</v>
      </c>
      <c r="BD50" s="97" t="e">
        <f ca="true">+IF(AND(ISNUMBER(OFFSET('Hygiene Data'!$E$7,0,10*ROW('Hygiene Data'!E44))),'Data Summary'!DS50="Yes"),OFFSET('Hygiene Data'!$E$7,0,10*ROW('Hygiene Data'!E44)),NA())</f>
        <v>#N/A</v>
      </c>
      <c r="BE50" s="97" t="e">
        <f ca="true">+IF(AND(ISNUMBER(OFFSET('Hygiene Data'!$E$9,0,10*ROW('Hygiene Data'!E44))),'Data Summary'!DT50="Yes"),OFFSET('Hygiene Data'!$E$9,0,10*ROW('Hygiene Data'!E44)),NA())</f>
        <v>#N/A</v>
      </c>
      <c r="BF50" s="97" t="e">
        <f ca="true">+IF(AND(ISNUMBER(OFFSET('Hygiene Data'!$F$5,0,10*ROW('Hygiene Data'!F44))),'Data Summary'!DU50="Yes"),OFFSET('Hygiene Data'!$F$5,0,10*ROW('Hygiene Data'!F44)),NA())</f>
        <v>#N/A</v>
      </c>
      <c r="BG50" s="97" t="e">
        <f ca="true">+IF(AND(ISNUMBER(OFFSET('Hygiene Data'!$F$7,0,10*ROW('Hygiene Data'!F44))),'Data Summary'!DV50="Yes"),OFFSET('Hygiene Data'!$F$7,0,10*ROW('Hygiene Data'!F44)),NA())</f>
        <v>#N/A</v>
      </c>
      <c r="BH50" s="97" t="e">
        <f ca="true">+IF(AND(ISNUMBER(OFFSET('Hygiene Data'!$F$9,0,10*ROW('Hygiene Data'!F44))),'Data Summary'!DW50="Yes"),OFFSET('Hygiene Data'!$F$9,0,10*ROW('Hygiene Data'!F44)),NA())</f>
        <v>#N/A</v>
      </c>
      <c r="BI50" s="97" t="e">
        <f ca="true">+IF(AND(ISNUMBER(OFFSET('Hygiene Data'!$G$5,0,10*ROW('Hygiene Data'!G44))),'Data Summary'!DX50="Yes"),OFFSET('Hygiene Data'!$G$5,0,10*ROW('Hygiene Data'!G44)),NA())</f>
        <v>#N/A</v>
      </c>
      <c r="BJ50" s="97" t="e">
        <f ca="true">+IF(AND(ISNUMBER(OFFSET('Hygiene Data'!$G$7,0,10*ROW('Hygiene Data'!G44))),'Data Summary'!DY50="Yes"),OFFSET('Hygiene Data'!$G$7,0,10*ROW('Hygiene Data'!G44)),NA())</f>
        <v>#N/A</v>
      </c>
      <c r="BK50" s="97" t="e">
        <f ca="true">+IF(AND(ISNUMBER(OFFSET('Hygiene Data'!$G$9,0,10*ROW('Hygiene Data'!G44))),'Data Summary'!DZ50="Yes"),OFFSET('Hygiene Data'!$G$9,0,10*ROW('Hygiene Data'!G44)),NA())</f>
        <v>#N/A</v>
      </c>
      <c r="BL50" s="97" t="e">
        <f ca="true">+IF(AND(ISNUMBER(OFFSET('Hygiene Data'!$H$5,0,10*ROW('Hygiene Data'!H44))),'Data Summary'!EA50="Yes"),OFFSET('Hygiene Data'!$H$5,0,10*ROW('Hygiene Data'!H44)),NA())</f>
        <v>#N/A</v>
      </c>
      <c r="BM50" s="97" t="e">
        <f ca="true">+IF(AND(ISNUMBER(OFFSET('Hygiene Data'!$H$7,0,10*ROW('Hygiene Data'!H44))),'Data Summary'!EB50="Yes"),OFFSET('Hygiene Data'!$H$7,0,10*ROW('Hygiene Data'!H44)),NA())</f>
        <v>#N/A</v>
      </c>
      <c r="BN50" s="97" t="e">
        <f ca="true">+IF(AND(ISNUMBER(OFFSET('Hygiene Data'!$H$9,0,10*ROW('Hygiene Data'!H44))),'Data Summary'!EC50="Yes"),OFFSET('Hygiene Data'!$H$9,0,10*ROW('Hygiene Data'!H44)),NA())</f>
        <v>#N/A</v>
      </c>
      <c r="BO50" s="97" t="e">
        <f ca="true">+IF(AND(ISNUMBER(OFFSET('Hygiene Data'!$I$5,0,10*ROW('Hygiene Data'!I44))),'Data Summary'!ED50="Yes"),OFFSET('Hygiene Data'!$I$5,0,10*ROW('Hygiene Data'!I44)),NA())</f>
        <v>#N/A</v>
      </c>
      <c r="BP50" s="97" t="e">
        <f ca="true">+IF(AND(ISNUMBER(OFFSET('Hygiene Data'!$I$7,0,10*ROW('Hygiene Data'!I44))),'Data Summary'!EE50="Yes"),OFFSET('Hygiene Data'!$I$7,0,10*ROW('Hygiene Data'!I44)),NA())</f>
        <v>#N/A</v>
      </c>
      <c r="BQ50" s="97" t="e">
        <f ca="true">+IF(AND(ISNUMBER(OFFSET('Hygiene Data'!$I$9,0,10*ROW('Hygiene Data'!I44))),'Data Summary'!EF50="Yes"),OFFSET('Hygiene Data'!$I$9,0,10*ROW('Hygiene Data'!I44)),NA())</f>
        <v>#N/A</v>
      </c>
    </row>
    <row xmlns:x14ac="http://schemas.microsoft.com/office/spreadsheetml/2009/9/ac" r="51" x14ac:dyDescent="0.2">
      <c r="A51" s="336" t="e">
        <f ca="true">+RIGHT('Data Summary'!A51,LEN('Data Summary'!A51)-9)</f>
        <v>#VALUE!</v>
      </c>
      <c r="B51" s="36" t="str">
        <f ca="true">+IF(ISTEXT('Data Summary'!B51),'Data Summary'!B51,"")</f>
        <v/>
      </c>
      <c r="C51" s="335" t="e">
        <f ca="true">+VALUE('Data Summary'!C51)</f>
        <v>#VALUE!</v>
      </c>
      <c r="D51" s="95" t="e">
        <f ca="true">+IF(AND(ISNUMBER(OFFSET('Water Data'!$D$4,0,10*ROW('Water Data'!D45))),'Data Summary'!BS51="Yes"),100-OFFSET('Water Data'!$D$4,0,10*ROW('Water Data'!D45)),NA())</f>
        <v>#N/A</v>
      </c>
      <c r="E51" s="95" t="e">
        <f ca="true">+IF(AND(ISNUMBER(OFFSET('Water Data'!$D$6,0,10*ROW('Water Data'!D45))),'Data Summary'!BT51="Yes"),OFFSET('Water Data'!$D$6,0,10*ROW('Water Data'!D45)),NA())</f>
        <v>#N/A</v>
      </c>
      <c r="F51" s="95" t="e">
        <f ca="true">+IF(AND(ISNUMBER(OFFSET('Water Data'!$D$9,0,10*ROW('Water Data'!D45))),'Data Summary'!BU51="Yes"),OFFSET('Water Data'!$D$9,0,10*ROW('Water Data'!D45)),NA())</f>
        <v>#N/A</v>
      </c>
      <c r="G51" s="95" t="e">
        <f ca="true">+IF(AND(ISNUMBER(OFFSET('Water Data'!$E$4,0,10*ROW('Water Data'!E45))),'Data Summary'!BV51="Yes"),100-OFFSET('Water Data'!$E$4,0,10*ROW('Water Data'!E45)),NA())</f>
        <v>#N/A</v>
      </c>
      <c r="H51" s="95" t="e">
        <f ca="true">+IF(AND(ISNUMBER(OFFSET('Water Data'!$E$6,0,10*ROW('Water Data'!E45))),'Data Summary'!BW51="Yes"),OFFSET('Water Data'!$E$6,0,10*ROW('Water Data'!E45)),NA())</f>
        <v>#N/A</v>
      </c>
      <c r="I51" s="95" t="e">
        <f ca="true">+IF(AND(ISNUMBER(OFFSET('Water Data'!$E$9,0,10*ROW('Water Data'!E45))),'Data Summary'!BX51="Yes"),OFFSET('Water Data'!$E$9,0,10*ROW('Water Data'!E45)),NA())</f>
        <v>#N/A</v>
      </c>
      <c r="J51" s="95" t="e">
        <f ca="true">+IF(AND(ISNUMBER(OFFSET('Water Data'!$F$4,0,10*ROW('Water Data'!F45))),'Data Summary'!BY51="Yes"),100-OFFSET('Water Data'!$F$4,0,10*ROW('Water Data'!F45)),NA())</f>
        <v>#N/A</v>
      </c>
      <c r="K51" s="95" t="e">
        <f ca="true">+IF(AND(ISNUMBER(OFFSET('Water Data'!$F$6,0,10*ROW('Water Data'!F45))),'Data Summary'!BZ51="Yes"),OFFSET('Water Data'!$F$6,0,10*ROW('Water Data'!F45)),NA())</f>
        <v>#N/A</v>
      </c>
      <c r="L51" s="95" t="e">
        <f ca="true">+IF(AND(ISNUMBER(OFFSET('Water Data'!$F$9,0,10*ROW('Water Data'!F45))),'Data Summary'!CA51="Yes"),OFFSET('Water Data'!$F$9,0,10*ROW('Water Data'!F45)),NA())</f>
        <v>#N/A</v>
      </c>
      <c r="M51" s="95" t="e">
        <f ca="true">+IF(AND(ISNUMBER(OFFSET('Water Data'!$G$4,0,10*ROW('Water Data'!G45))),'Data Summary'!CB51="Yes"),100-OFFSET('Water Data'!$G$4,0,10*ROW('Water Data'!G45)),NA())</f>
        <v>#N/A</v>
      </c>
      <c r="N51" s="95" t="e">
        <f ca="true">+IF(AND(ISNUMBER(OFFSET('Water Data'!$G$6,0,10*ROW('Water Data'!G45))),'Data Summary'!CC51="Yes"),OFFSET('Water Data'!$G$6,0,10*ROW('Water Data'!G45)),NA())</f>
        <v>#N/A</v>
      </c>
      <c r="O51" s="95" t="e">
        <f ca="true">+IF(AND(ISNUMBER(OFFSET('Water Data'!$G$9,0,10*ROW('Water Data'!G45))),'Data Summary'!CD51="Yes"),OFFSET('Water Data'!$G$9,0,10*ROW('Water Data'!G45)),NA())</f>
        <v>#N/A</v>
      </c>
      <c r="P51" s="95" t="e">
        <f ca="true">+IF(AND(ISNUMBER(OFFSET('Water Data'!$H$4,0,10*ROW('Water Data'!H45))),'Data Summary'!CE51="Yes"),100-OFFSET('Water Data'!$H$4,0,10*ROW('Water Data'!H45)),NA())</f>
        <v>#N/A</v>
      </c>
      <c r="Q51" s="95" t="e">
        <f ca="true">+IF(AND(ISNUMBER(OFFSET('Water Data'!$H$6,0,10*ROW('Water Data'!H45))),'Data Summary'!CF51="Yes"),OFFSET('Water Data'!$H$6,0,10*ROW('Water Data'!H45)),NA())</f>
        <v>#N/A</v>
      </c>
      <c r="R51" s="95" t="e">
        <f ca="true">+IF(AND(ISNUMBER(OFFSET('Water Data'!$H$9,0,10*ROW('Water Data'!H45))),'Data Summary'!CG51="Yes"),OFFSET('Water Data'!$H$9,0,10*ROW('Water Data'!H45)),NA())</f>
        <v>#N/A</v>
      </c>
      <c r="S51" s="95" t="e">
        <f ca="true">+IF(AND(ISNUMBER(OFFSET('Water Data'!$I$4,0,10*ROW('Water Data'!I45))),'Data Summary'!CH51="Yes"),100-OFFSET('Water Data'!$I$4,0,10*ROW('Water Data'!I45)),NA())</f>
        <v>#N/A</v>
      </c>
      <c r="T51" s="95" t="e">
        <f ca="true">+IF(AND(ISNUMBER(OFFSET('Water Data'!$I$6,0,10*ROW('Water Data'!I45))),'Data Summary'!CI51="Yes"),OFFSET('Water Data'!$I$6,0,10*ROW('Water Data'!I45)),NA())</f>
        <v>#N/A</v>
      </c>
      <c r="U51" s="95" t="e">
        <f ca="true">+IF(AND(ISNUMBER(OFFSET('Water Data'!$I$9,0,10*ROW('Water Data'!I45))),'Data Summary'!CJ51="Yes"),OFFSET('Water Data'!$I$9,0,10*ROW('Water Data'!I45)),NA())</f>
        <v>#N/A</v>
      </c>
      <c r="V51" s="96" t="e">
        <f ca="true">+IF(AND(ISNUMBER(OFFSET('Sanitation Data'!$D$4,0,10*ROW('Sanitation Data'!D45))),'Data Summary'!CK51="Yes"),100-OFFSET('Sanitation Data'!$D$4,0,10*ROW('Sanitation Data'!D45)),NA())</f>
        <v>#N/A</v>
      </c>
      <c r="W51" s="96" t="e">
        <f ca="true">+IF(AND(ISNUMBER(OFFSET('Sanitation Data'!$D$6,0,10*ROW('Sanitation Data'!D45))),'Data Summary'!CL51="Yes"),OFFSET('Sanitation Data'!$D$6,0,10*ROW('Sanitation Data'!D45)),NA())</f>
        <v>#N/A</v>
      </c>
      <c r="X51" s="96" t="e">
        <f ca="true">+IF(AND(ISNUMBER(OFFSET('Sanitation Data'!$D$10,0,10*ROW('Sanitation Data'!D45))),'Data Summary'!CM51="Yes"),OFFSET('Sanitation Data'!$D$10,0,10*ROW('Sanitation Data'!D45)),NA())</f>
        <v>#N/A</v>
      </c>
      <c r="Y51" s="96" t="e">
        <f ca="true">+IF(AND(ISNUMBER(OFFSET('Sanitation Data'!$D$11,0,10*ROW('Sanitation Data'!D45))),'Data Summary'!CN51="Yes"),OFFSET('Sanitation Data'!$D$11,0,10*ROW('Sanitation Data'!D45)),NA())</f>
        <v>#N/A</v>
      </c>
      <c r="Z51" s="96" t="e">
        <f ca="true">+IF(AND(ISNUMBER(OFFSET('Sanitation Data'!$D$12,0,10*ROW('Sanitation Data'!D45))),'Data Summary'!CO51="Yes"),OFFSET('Sanitation Data'!$D$12,0,10*ROW('Sanitation Data'!D45)),NA())</f>
        <v>#N/A</v>
      </c>
      <c r="AA51" s="96" t="e">
        <f ca="true">+IF(AND(ISNUMBER(OFFSET('Sanitation Data'!$E$4,0,10*ROW('Sanitation Data'!E45))),'Data Summary'!CP51="Yes"),100-OFFSET('Sanitation Data'!$E$4,0,10*ROW('Sanitation Data'!E45)),NA())</f>
        <v>#N/A</v>
      </c>
      <c r="AB51" s="96" t="e">
        <f ca="true">+IF(AND(ISNUMBER(OFFSET('Sanitation Data'!$E$6,0,10*ROW('Sanitation Data'!E45))),'Data Summary'!CQ51="Yes"),OFFSET('Sanitation Data'!$E$6,0,10*ROW('Sanitation Data'!E45)),NA())</f>
        <v>#N/A</v>
      </c>
      <c r="AC51" s="96" t="e">
        <f ca="true">+IF(AND(ISNUMBER(OFFSET('Sanitation Data'!$E$10,0,10*ROW('Sanitation Data'!E45))),'Data Summary'!CR51="Yes"),OFFSET('Sanitation Data'!$E$10,0,10*ROW('Sanitation Data'!E45)),NA())</f>
        <v>#N/A</v>
      </c>
      <c r="AD51" s="96" t="e">
        <f ca="true">+IF(AND(ISNUMBER(OFFSET('Sanitation Data'!$E$11,0,10*ROW('Sanitation Data'!E45))),'Data Summary'!CS51="Yes"),OFFSET('Sanitation Data'!$E$11,0,10*ROW('Sanitation Data'!E45)),NA())</f>
        <v>#N/A</v>
      </c>
      <c r="AE51" s="96" t="e">
        <f ca="true">+IF(AND(ISNUMBER(OFFSET('Sanitation Data'!$E$12,0,10*ROW('Sanitation Data'!E45))),'Data Summary'!CT51="Yes"),OFFSET('Sanitation Data'!$E$12,0,10*ROW('Sanitation Data'!E45)),NA())</f>
        <v>#N/A</v>
      </c>
      <c r="AF51" s="96" t="e">
        <f ca="true">+IF(AND(ISNUMBER(OFFSET('Sanitation Data'!$F$4,0,10*ROW('Sanitation Data'!F45))),'Data Summary'!CU51="Yes"),100-OFFSET('Sanitation Data'!$F$4,0,10*ROW('Sanitation Data'!F45)),NA())</f>
        <v>#N/A</v>
      </c>
      <c r="AG51" s="96" t="e">
        <f ca="true">+IF(AND(ISNUMBER(OFFSET('Sanitation Data'!$F$6,0,10*ROW('Sanitation Data'!F45))),'Data Summary'!CV51="Yes"),OFFSET('Sanitation Data'!$F$6,0,10*ROW('Sanitation Data'!F45)),NA())</f>
        <v>#N/A</v>
      </c>
      <c r="AH51" s="96" t="e">
        <f ca="true">+IF(AND(ISNUMBER(OFFSET('Sanitation Data'!$F$10,0,10*ROW('Sanitation Data'!F45))),'Data Summary'!CW51="Yes"),OFFSET('Sanitation Data'!$F$10,0,10*ROW('Sanitation Data'!F45)),NA())</f>
        <v>#N/A</v>
      </c>
      <c r="AI51" s="96" t="e">
        <f ca="true">+IF(AND(ISNUMBER(OFFSET('Sanitation Data'!$F$11,0,10*ROW('Sanitation Data'!F45))),'Data Summary'!CX51="Yes"),OFFSET('Sanitation Data'!$F$11,0,10*ROW('Sanitation Data'!F45)),NA())</f>
        <v>#N/A</v>
      </c>
      <c r="AJ51" s="96" t="e">
        <f ca="true">+IF(AND(ISNUMBER(OFFSET('Sanitation Data'!$F$12,0,10*ROW('Sanitation Data'!F45))),'Data Summary'!CY51="Yes"),OFFSET('Sanitation Data'!$F$12,0,10*ROW('Sanitation Data'!F45)),NA())</f>
        <v>#N/A</v>
      </c>
      <c r="AK51" s="96" t="e">
        <f ca="true">+IF(AND(ISNUMBER(OFFSET('Sanitation Data'!$G$4,0,10*ROW('Sanitation Data'!G45))),'Data Summary'!CZ51="Yes"),100-OFFSET('Sanitation Data'!$G$4,0,10*ROW('Sanitation Data'!G45)),NA())</f>
        <v>#N/A</v>
      </c>
      <c r="AL51" s="96" t="e">
        <f ca="true">+IF(AND(ISNUMBER(OFFSET('Sanitation Data'!$G$6,0,10*ROW('Sanitation Data'!G45))),'Data Summary'!DA51="Yes"),OFFSET('Sanitation Data'!$G$6,0,10*ROW('Sanitation Data'!G45)),NA())</f>
        <v>#N/A</v>
      </c>
      <c r="AM51" s="96" t="e">
        <f ca="true">+IF(AND(ISNUMBER(OFFSET('Sanitation Data'!$G$10,0,10*ROW('Sanitation Data'!G45))),'Data Summary'!DB51="Yes"),OFFSET('Sanitation Data'!$G$10,0,10*ROW('Sanitation Data'!G45)),NA())</f>
        <v>#N/A</v>
      </c>
      <c r="AN51" s="96" t="e">
        <f ca="true">+IF(AND(ISNUMBER(OFFSET('Sanitation Data'!$G$11,0,10*ROW('Sanitation Data'!G45))),'Data Summary'!DC51="Yes"),OFFSET('Sanitation Data'!$G$11,0,10*ROW('Sanitation Data'!G45)),NA())</f>
        <v>#N/A</v>
      </c>
      <c r="AO51" s="96" t="e">
        <f ca="true">+IF(AND(ISNUMBER(OFFSET('Sanitation Data'!$G$12,0,10*ROW('Sanitation Data'!G45))),'Data Summary'!DD51="Yes"),OFFSET('Sanitation Data'!$G$12,0,10*ROW('Sanitation Data'!G45)),NA())</f>
        <v>#N/A</v>
      </c>
      <c r="AP51" s="96" t="e">
        <f ca="true">+IF(AND(ISNUMBER(OFFSET('Sanitation Data'!$H$4,0,10*ROW('Sanitation Data'!H45))),'Data Summary'!DE51="Yes"),100-OFFSET('Sanitation Data'!$H$4,0,10*ROW('Sanitation Data'!H45)),NA())</f>
        <v>#N/A</v>
      </c>
      <c r="AQ51" s="96" t="e">
        <f ca="true">+IF(AND(ISNUMBER(OFFSET('Sanitation Data'!$H$6,0,10*ROW('Sanitation Data'!H45))),'Data Summary'!DF51="Yes"),OFFSET('Sanitation Data'!$H$6,0,10*ROW('Sanitation Data'!H45)),NA())</f>
        <v>#N/A</v>
      </c>
      <c r="AR51" s="96" t="e">
        <f ca="true">+IF(AND(ISNUMBER(OFFSET('Sanitation Data'!$H$10,0,10*ROW('Sanitation Data'!H45))),'Data Summary'!DG51="Yes"),OFFSET('Sanitation Data'!$H$10,0,10*ROW('Sanitation Data'!H45)),NA())</f>
        <v>#N/A</v>
      </c>
      <c r="AS51" s="96" t="e">
        <f ca="true">+IF(AND(ISNUMBER(OFFSET('Sanitation Data'!$H$11,0,10*ROW('Sanitation Data'!H45))),'Data Summary'!DH51="Yes"),OFFSET('Sanitation Data'!$H$11,0,10*ROW('Sanitation Data'!H45)),NA())</f>
        <v>#N/A</v>
      </c>
      <c r="AT51" s="96" t="e">
        <f ca="true">+IF(AND(ISNUMBER(OFFSET('Sanitation Data'!$H$12,0,10*ROW('Sanitation Data'!H45))),'Data Summary'!DI51="Yes"),OFFSET('Sanitation Data'!$H$12,0,10*ROW('Sanitation Data'!H45)),NA())</f>
        <v>#N/A</v>
      </c>
      <c r="AU51" s="96" t="e">
        <f ca="true">+IF(AND(ISNUMBER(OFFSET('Sanitation Data'!$I$4,0,10*ROW('Sanitation Data'!I45))),'Data Summary'!DJ51="Yes"),100-OFFSET('Sanitation Data'!$I$4,0,10*ROW('Sanitation Data'!I45)),NA())</f>
        <v>#N/A</v>
      </c>
      <c r="AV51" s="96" t="e">
        <f ca="true">+IF(AND(ISNUMBER(OFFSET('Sanitation Data'!$I$6,0,10*ROW('Sanitation Data'!I45))),'Data Summary'!DK51="Yes"),OFFSET('Sanitation Data'!$I$6,0,10*ROW('Sanitation Data'!I45)),NA())</f>
        <v>#N/A</v>
      </c>
      <c r="AW51" s="96" t="e">
        <f ca="true">+IF(AND(ISNUMBER(OFFSET('Sanitation Data'!$I$10,0,10*ROW('Sanitation Data'!I45))),'Data Summary'!DL51="Yes"),OFFSET('Sanitation Data'!$I$10,0,10*ROW('Sanitation Data'!I45)),NA())</f>
        <v>#N/A</v>
      </c>
      <c r="AX51" s="96" t="e">
        <f ca="true">+IF(AND(ISNUMBER(OFFSET('Sanitation Data'!$I$11,0,10*ROW('Sanitation Data'!I45))),'Data Summary'!DM51="Yes"),OFFSET('Sanitation Data'!$I$11,0,10*ROW('Sanitation Data'!I45)),NA())</f>
        <v>#N/A</v>
      </c>
      <c r="AY51" s="96" t="e">
        <f ca="true">+IF(AND(ISNUMBER(OFFSET('Sanitation Data'!$I$12,0,10*ROW('Sanitation Data'!I45))),'Data Summary'!DN51="Yes"),OFFSET('Sanitation Data'!$I$12,0,10*ROW('Sanitation Data'!I45)),NA())</f>
        <v>#N/A</v>
      </c>
      <c r="AZ51" s="97" t="e">
        <f ca="true">+IF(AND(ISNUMBER(OFFSET('Hygiene Data'!$D$5,0,10*ROW('Hygiene Data'!D45))),'Data Summary'!DO51="Yes"),OFFSET('Hygiene Data'!$D$5,0,10*ROW('Hygiene Data'!D45)),NA())</f>
        <v>#N/A</v>
      </c>
      <c r="BA51" s="97" t="e">
        <f ca="true">+IF(AND(ISNUMBER(OFFSET('Hygiene Data'!$D$7,0,10*ROW('Hygiene Data'!D45))),'Data Summary'!DP51="Yes"),OFFSET('Hygiene Data'!$D$7,0,10*ROW('Hygiene Data'!D45)),NA())</f>
        <v>#N/A</v>
      </c>
      <c r="BB51" s="97" t="e">
        <f ca="true">+IF(AND(ISNUMBER(OFFSET('Hygiene Data'!$D$9,0,10*ROW('Hygiene Data'!D45))),'Data Summary'!DQ51="Yes"),OFFSET('Hygiene Data'!$D$9,0,10*ROW('Hygiene Data'!D45)),NA())</f>
        <v>#N/A</v>
      </c>
      <c r="BC51" s="97" t="e">
        <f ca="true">+IF(AND(ISNUMBER(OFFSET('Hygiene Data'!$E$5,0,10*ROW('Hygiene Data'!E45))),'Data Summary'!DR51="Yes"),OFFSET('Hygiene Data'!$E$5,0,10*ROW('Hygiene Data'!E45)),NA())</f>
        <v>#N/A</v>
      </c>
      <c r="BD51" s="97" t="e">
        <f ca="true">+IF(AND(ISNUMBER(OFFSET('Hygiene Data'!$E$7,0,10*ROW('Hygiene Data'!E45))),'Data Summary'!DS51="Yes"),OFFSET('Hygiene Data'!$E$7,0,10*ROW('Hygiene Data'!E45)),NA())</f>
        <v>#N/A</v>
      </c>
      <c r="BE51" s="97" t="e">
        <f ca="true">+IF(AND(ISNUMBER(OFFSET('Hygiene Data'!$E$9,0,10*ROW('Hygiene Data'!E45))),'Data Summary'!DT51="Yes"),OFFSET('Hygiene Data'!$E$9,0,10*ROW('Hygiene Data'!E45)),NA())</f>
        <v>#N/A</v>
      </c>
      <c r="BF51" s="97" t="e">
        <f ca="true">+IF(AND(ISNUMBER(OFFSET('Hygiene Data'!$F$5,0,10*ROW('Hygiene Data'!F45))),'Data Summary'!DU51="Yes"),OFFSET('Hygiene Data'!$F$5,0,10*ROW('Hygiene Data'!F45)),NA())</f>
        <v>#N/A</v>
      </c>
      <c r="BG51" s="97" t="e">
        <f ca="true">+IF(AND(ISNUMBER(OFFSET('Hygiene Data'!$F$7,0,10*ROW('Hygiene Data'!F45))),'Data Summary'!DV51="Yes"),OFFSET('Hygiene Data'!$F$7,0,10*ROW('Hygiene Data'!F45)),NA())</f>
        <v>#N/A</v>
      </c>
      <c r="BH51" s="97" t="e">
        <f ca="true">+IF(AND(ISNUMBER(OFFSET('Hygiene Data'!$F$9,0,10*ROW('Hygiene Data'!F45))),'Data Summary'!DW51="Yes"),OFFSET('Hygiene Data'!$F$9,0,10*ROW('Hygiene Data'!F45)),NA())</f>
        <v>#N/A</v>
      </c>
      <c r="BI51" s="97" t="e">
        <f ca="true">+IF(AND(ISNUMBER(OFFSET('Hygiene Data'!$G$5,0,10*ROW('Hygiene Data'!G45))),'Data Summary'!DX51="Yes"),OFFSET('Hygiene Data'!$G$5,0,10*ROW('Hygiene Data'!G45)),NA())</f>
        <v>#N/A</v>
      </c>
      <c r="BJ51" s="97" t="e">
        <f ca="true">+IF(AND(ISNUMBER(OFFSET('Hygiene Data'!$G$7,0,10*ROW('Hygiene Data'!G45))),'Data Summary'!DY51="Yes"),OFFSET('Hygiene Data'!$G$7,0,10*ROW('Hygiene Data'!G45)),NA())</f>
        <v>#N/A</v>
      </c>
      <c r="BK51" s="97" t="e">
        <f ca="true">+IF(AND(ISNUMBER(OFFSET('Hygiene Data'!$G$9,0,10*ROW('Hygiene Data'!G45))),'Data Summary'!DZ51="Yes"),OFFSET('Hygiene Data'!$G$9,0,10*ROW('Hygiene Data'!G45)),NA())</f>
        <v>#N/A</v>
      </c>
      <c r="BL51" s="97" t="e">
        <f ca="true">+IF(AND(ISNUMBER(OFFSET('Hygiene Data'!$H$5,0,10*ROW('Hygiene Data'!H45))),'Data Summary'!EA51="Yes"),OFFSET('Hygiene Data'!$H$5,0,10*ROW('Hygiene Data'!H45)),NA())</f>
        <v>#N/A</v>
      </c>
      <c r="BM51" s="97" t="e">
        <f ca="true">+IF(AND(ISNUMBER(OFFSET('Hygiene Data'!$H$7,0,10*ROW('Hygiene Data'!H45))),'Data Summary'!EB51="Yes"),OFFSET('Hygiene Data'!$H$7,0,10*ROW('Hygiene Data'!H45)),NA())</f>
        <v>#N/A</v>
      </c>
      <c r="BN51" s="97" t="e">
        <f ca="true">+IF(AND(ISNUMBER(OFFSET('Hygiene Data'!$H$9,0,10*ROW('Hygiene Data'!H45))),'Data Summary'!EC51="Yes"),OFFSET('Hygiene Data'!$H$9,0,10*ROW('Hygiene Data'!H45)),NA())</f>
        <v>#N/A</v>
      </c>
      <c r="BO51" s="97" t="e">
        <f ca="true">+IF(AND(ISNUMBER(OFFSET('Hygiene Data'!$I$5,0,10*ROW('Hygiene Data'!I45))),'Data Summary'!ED51="Yes"),OFFSET('Hygiene Data'!$I$5,0,10*ROW('Hygiene Data'!I45)),NA())</f>
        <v>#N/A</v>
      </c>
      <c r="BP51" s="97" t="e">
        <f ca="true">+IF(AND(ISNUMBER(OFFSET('Hygiene Data'!$I$7,0,10*ROW('Hygiene Data'!I45))),'Data Summary'!EE51="Yes"),OFFSET('Hygiene Data'!$I$7,0,10*ROW('Hygiene Data'!I45)),NA())</f>
        <v>#N/A</v>
      </c>
      <c r="BQ51" s="97" t="e">
        <f ca="true">+IF(AND(ISNUMBER(OFFSET('Hygiene Data'!$I$9,0,10*ROW('Hygiene Data'!I45))),'Data Summary'!EF51="Yes"),OFFSET('Hygiene Data'!$I$9,0,10*ROW('Hygiene Data'!I45)),NA())</f>
        <v>#N/A</v>
      </c>
    </row>
    <row xmlns:x14ac="http://schemas.microsoft.com/office/spreadsheetml/2009/9/ac" r="52" x14ac:dyDescent="0.2">
      <c r="A52" s="336" t="e">
        <f ca="true">+RIGHT('Data Summary'!A52,LEN('Data Summary'!A52)-9)</f>
        <v>#VALUE!</v>
      </c>
      <c r="B52" s="36" t="str">
        <f ca="true">+IF(ISTEXT('Data Summary'!B52),'Data Summary'!B52,"")</f>
        <v/>
      </c>
      <c r="C52" s="335" t="e">
        <f ca="true">+VALUE('Data Summary'!C52)</f>
        <v>#VALUE!</v>
      </c>
      <c r="D52" s="95" t="e">
        <f ca="true">+IF(AND(ISNUMBER(OFFSET('Water Data'!$D$4,0,10*ROW('Water Data'!D46))),'Data Summary'!BS52="Yes"),100-OFFSET('Water Data'!$D$4,0,10*ROW('Water Data'!D46)),NA())</f>
        <v>#N/A</v>
      </c>
      <c r="E52" s="95" t="e">
        <f ca="true">+IF(AND(ISNUMBER(OFFSET('Water Data'!$D$6,0,10*ROW('Water Data'!D46))),'Data Summary'!BT52="Yes"),OFFSET('Water Data'!$D$6,0,10*ROW('Water Data'!D46)),NA())</f>
        <v>#N/A</v>
      </c>
      <c r="F52" s="95" t="e">
        <f ca="true">+IF(AND(ISNUMBER(OFFSET('Water Data'!$D$9,0,10*ROW('Water Data'!D46))),'Data Summary'!BU52="Yes"),OFFSET('Water Data'!$D$9,0,10*ROW('Water Data'!D46)),NA())</f>
        <v>#N/A</v>
      </c>
      <c r="G52" s="95" t="e">
        <f ca="true">+IF(AND(ISNUMBER(OFFSET('Water Data'!$E$4,0,10*ROW('Water Data'!E46))),'Data Summary'!BV52="Yes"),100-OFFSET('Water Data'!$E$4,0,10*ROW('Water Data'!E46)),NA())</f>
        <v>#N/A</v>
      </c>
      <c r="H52" s="95" t="e">
        <f ca="true">+IF(AND(ISNUMBER(OFFSET('Water Data'!$E$6,0,10*ROW('Water Data'!E46))),'Data Summary'!BW52="Yes"),OFFSET('Water Data'!$E$6,0,10*ROW('Water Data'!E46)),NA())</f>
        <v>#N/A</v>
      </c>
      <c r="I52" s="95" t="e">
        <f ca="true">+IF(AND(ISNUMBER(OFFSET('Water Data'!$E$9,0,10*ROW('Water Data'!E46))),'Data Summary'!BX52="Yes"),OFFSET('Water Data'!$E$9,0,10*ROW('Water Data'!E46)),NA())</f>
        <v>#N/A</v>
      </c>
      <c r="J52" s="95" t="e">
        <f ca="true">+IF(AND(ISNUMBER(OFFSET('Water Data'!$F$4,0,10*ROW('Water Data'!F46))),'Data Summary'!BY52="Yes"),100-OFFSET('Water Data'!$F$4,0,10*ROW('Water Data'!F46)),NA())</f>
        <v>#N/A</v>
      </c>
      <c r="K52" s="95" t="e">
        <f ca="true">+IF(AND(ISNUMBER(OFFSET('Water Data'!$F$6,0,10*ROW('Water Data'!F46))),'Data Summary'!BZ52="Yes"),OFFSET('Water Data'!$F$6,0,10*ROW('Water Data'!F46)),NA())</f>
        <v>#N/A</v>
      </c>
      <c r="L52" s="95" t="e">
        <f ca="true">+IF(AND(ISNUMBER(OFFSET('Water Data'!$F$9,0,10*ROW('Water Data'!F46))),'Data Summary'!CA52="Yes"),OFFSET('Water Data'!$F$9,0,10*ROW('Water Data'!F46)),NA())</f>
        <v>#N/A</v>
      </c>
      <c r="M52" s="95" t="e">
        <f ca="true">+IF(AND(ISNUMBER(OFFSET('Water Data'!$G$4,0,10*ROW('Water Data'!G46))),'Data Summary'!CB52="Yes"),100-OFFSET('Water Data'!$G$4,0,10*ROW('Water Data'!G46)),NA())</f>
        <v>#N/A</v>
      </c>
      <c r="N52" s="95" t="e">
        <f ca="true">+IF(AND(ISNUMBER(OFFSET('Water Data'!$G$6,0,10*ROW('Water Data'!G46))),'Data Summary'!CC52="Yes"),OFFSET('Water Data'!$G$6,0,10*ROW('Water Data'!G46)),NA())</f>
        <v>#N/A</v>
      </c>
      <c r="O52" s="95" t="e">
        <f ca="true">+IF(AND(ISNUMBER(OFFSET('Water Data'!$G$9,0,10*ROW('Water Data'!G46))),'Data Summary'!CD52="Yes"),OFFSET('Water Data'!$G$9,0,10*ROW('Water Data'!G46)),NA())</f>
        <v>#N/A</v>
      </c>
      <c r="P52" s="95" t="e">
        <f ca="true">+IF(AND(ISNUMBER(OFFSET('Water Data'!$H$4,0,10*ROW('Water Data'!H46))),'Data Summary'!CE52="Yes"),100-OFFSET('Water Data'!$H$4,0,10*ROW('Water Data'!H46)),NA())</f>
        <v>#N/A</v>
      </c>
      <c r="Q52" s="95" t="e">
        <f ca="true">+IF(AND(ISNUMBER(OFFSET('Water Data'!$H$6,0,10*ROW('Water Data'!H46))),'Data Summary'!CF52="Yes"),OFFSET('Water Data'!$H$6,0,10*ROW('Water Data'!H46)),NA())</f>
        <v>#N/A</v>
      </c>
      <c r="R52" s="95" t="e">
        <f ca="true">+IF(AND(ISNUMBER(OFFSET('Water Data'!$H$9,0,10*ROW('Water Data'!H46))),'Data Summary'!CG52="Yes"),OFFSET('Water Data'!$H$9,0,10*ROW('Water Data'!H46)),NA())</f>
        <v>#N/A</v>
      </c>
      <c r="S52" s="95" t="e">
        <f ca="true">+IF(AND(ISNUMBER(OFFSET('Water Data'!$I$4,0,10*ROW('Water Data'!I46))),'Data Summary'!CH52="Yes"),100-OFFSET('Water Data'!$I$4,0,10*ROW('Water Data'!I46)),NA())</f>
        <v>#N/A</v>
      </c>
      <c r="T52" s="95" t="e">
        <f ca="true">+IF(AND(ISNUMBER(OFFSET('Water Data'!$I$6,0,10*ROW('Water Data'!I46))),'Data Summary'!CI52="Yes"),OFFSET('Water Data'!$I$6,0,10*ROW('Water Data'!I46)),NA())</f>
        <v>#N/A</v>
      </c>
      <c r="U52" s="95" t="e">
        <f ca="true">+IF(AND(ISNUMBER(OFFSET('Water Data'!$I$9,0,10*ROW('Water Data'!I46))),'Data Summary'!CJ52="Yes"),OFFSET('Water Data'!$I$9,0,10*ROW('Water Data'!I46)),NA())</f>
        <v>#N/A</v>
      </c>
      <c r="V52" s="96" t="e">
        <f ca="true">+IF(AND(ISNUMBER(OFFSET('Sanitation Data'!$D$4,0,10*ROW('Sanitation Data'!D46))),'Data Summary'!CK52="Yes"),100-OFFSET('Sanitation Data'!$D$4,0,10*ROW('Sanitation Data'!D46)),NA())</f>
        <v>#N/A</v>
      </c>
      <c r="W52" s="96" t="e">
        <f ca="true">+IF(AND(ISNUMBER(OFFSET('Sanitation Data'!$D$6,0,10*ROW('Sanitation Data'!D46))),'Data Summary'!CL52="Yes"),OFFSET('Sanitation Data'!$D$6,0,10*ROW('Sanitation Data'!D46)),NA())</f>
        <v>#N/A</v>
      </c>
      <c r="X52" s="96" t="e">
        <f ca="true">+IF(AND(ISNUMBER(OFFSET('Sanitation Data'!$D$10,0,10*ROW('Sanitation Data'!D46))),'Data Summary'!CM52="Yes"),OFFSET('Sanitation Data'!$D$10,0,10*ROW('Sanitation Data'!D46)),NA())</f>
        <v>#N/A</v>
      </c>
      <c r="Y52" s="96" t="e">
        <f ca="true">+IF(AND(ISNUMBER(OFFSET('Sanitation Data'!$D$11,0,10*ROW('Sanitation Data'!D46))),'Data Summary'!CN52="Yes"),OFFSET('Sanitation Data'!$D$11,0,10*ROW('Sanitation Data'!D46)),NA())</f>
        <v>#N/A</v>
      </c>
      <c r="Z52" s="96" t="e">
        <f ca="true">+IF(AND(ISNUMBER(OFFSET('Sanitation Data'!$D$12,0,10*ROW('Sanitation Data'!D46))),'Data Summary'!CO52="Yes"),OFFSET('Sanitation Data'!$D$12,0,10*ROW('Sanitation Data'!D46)),NA())</f>
        <v>#N/A</v>
      </c>
      <c r="AA52" s="96" t="e">
        <f ca="true">+IF(AND(ISNUMBER(OFFSET('Sanitation Data'!$E$4,0,10*ROW('Sanitation Data'!E46))),'Data Summary'!CP52="Yes"),100-OFFSET('Sanitation Data'!$E$4,0,10*ROW('Sanitation Data'!E46)),NA())</f>
        <v>#N/A</v>
      </c>
      <c r="AB52" s="96" t="e">
        <f ca="true">+IF(AND(ISNUMBER(OFFSET('Sanitation Data'!$E$6,0,10*ROW('Sanitation Data'!E46))),'Data Summary'!CQ52="Yes"),OFFSET('Sanitation Data'!$E$6,0,10*ROW('Sanitation Data'!E46)),NA())</f>
        <v>#N/A</v>
      </c>
      <c r="AC52" s="96" t="e">
        <f ca="true">+IF(AND(ISNUMBER(OFFSET('Sanitation Data'!$E$10,0,10*ROW('Sanitation Data'!E46))),'Data Summary'!CR52="Yes"),OFFSET('Sanitation Data'!$E$10,0,10*ROW('Sanitation Data'!E46)),NA())</f>
        <v>#N/A</v>
      </c>
      <c r="AD52" s="96" t="e">
        <f ca="true">+IF(AND(ISNUMBER(OFFSET('Sanitation Data'!$E$11,0,10*ROW('Sanitation Data'!E46))),'Data Summary'!CS52="Yes"),OFFSET('Sanitation Data'!$E$11,0,10*ROW('Sanitation Data'!E46)),NA())</f>
        <v>#N/A</v>
      </c>
      <c r="AE52" s="96" t="e">
        <f ca="true">+IF(AND(ISNUMBER(OFFSET('Sanitation Data'!$E$12,0,10*ROW('Sanitation Data'!E46))),'Data Summary'!CT52="Yes"),OFFSET('Sanitation Data'!$E$12,0,10*ROW('Sanitation Data'!E46)),NA())</f>
        <v>#N/A</v>
      </c>
      <c r="AF52" s="96" t="e">
        <f ca="true">+IF(AND(ISNUMBER(OFFSET('Sanitation Data'!$F$4,0,10*ROW('Sanitation Data'!F46))),'Data Summary'!CU52="Yes"),100-OFFSET('Sanitation Data'!$F$4,0,10*ROW('Sanitation Data'!F46)),NA())</f>
        <v>#N/A</v>
      </c>
      <c r="AG52" s="96" t="e">
        <f ca="true">+IF(AND(ISNUMBER(OFFSET('Sanitation Data'!$F$6,0,10*ROW('Sanitation Data'!F46))),'Data Summary'!CV52="Yes"),OFFSET('Sanitation Data'!$F$6,0,10*ROW('Sanitation Data'!F46)),NA())</f>
        <v>#N/A</v>
      </c>
      <c r="AH52" s="96" t="e">
        <f ca="true">+IF(AND(ISNUMBER(OFFSET('Sanitation Data'!$F$10,0,10*ROW('Sanitation Data'!F46))),'Data Summary'!CW52="Yes"),OFFSET('Sanitation Data'!$F$10,0,10*ROW('Sanitation Data'!F46)),NA())</f>
        <v>#N/A</v>
      </c>
      <c r="AI52" s="96" t="e">
        <f ca="true">+IF(AND(ISNUMBER(OFFSET('Sanitation Data'!$F$11,0,10*ROW('Sanitation Data'!F46))),'Data Summary'!CX52="Yes"),OFFSET('Sanitation Data'!$F$11,0,10*ROW('Sanitation Data'!F46)),NA())</f>
        <v>#N/A</v>
      </c>
      <c r="AJ52" s="96" t="e">
        <f ca="true">+IF(AND(ISNUMBER(OFFSET('Sanitation Data'!$F$12,0,10*ROW('Sanitation Data'!F46))),'Data Summary'!CY52="Yes"),OFFSET('Sanitation Data'!$F$12,0,10*ROW('Sanitation Data'!F46)),NA())</f>
        <v>#N/A</v>
      </c>
      <c r="AK52" s="96" t="e">
        <f ca="true">+IF(AND(ISNUMBER(OFFSET('Sanitation Data'!$G$4,0,10*ROW('Sanitation Data'!G46))),'Data Summary'!CZ52="Yes"),100-OFFSET('Sanitation Data'!$G$4,0,10*ROW('Sanitation Data'!G46)),NA())</f>
        <v>#N/A</v>
      </c>
      <c r="AL52" s="96" t="e">
        <f ca="true">+IF(AND(ISNUMBER(OFFSET('Sanitation Data'!$G$6,0,10*ROW('Sanitation Data'!G46))),'Data Summary'!DA52="Yes"),OFFSET('Sanitation Data'!$G$6,0,10*ROW('Sanitation Data'!G46)),NA())</f>
        <v>#N/A</v>
      </c>
      <c r="AM52" s="96" t="e">
        <f ca="true">+IF(AND(ISNUMBER(OFFSET('Sanitation Data'!$G$10,0,10*ROW('Sanitation Data'!G46))),'Data Summary'!DB52="Yes"),OFFSET('Sanitation Data'!$G$10,0,10*ROW('Sanitation Data'!G46)),NA())</f>
        <v>#N/A</v>
      </c>
      <c r="AN52" s="96" t="e">
        <f ca="true">+IF(AND(ISNUMBER(OFFSET('Sanitation Data'!$G$11,0,10*ROW('Sanitation Data'!G46))),'Data Summary'!DC52="Yes"),OFFSET('Sanitation Data'!$G$11,0,10*ROW('Sanitation Data'!G46)),NA())</f>
        <v>#N/A</v>
      </c>
      <c r="AO52" s="96" t="e">
        <f ca="true">+IF(AND(ISNUMBER(OFFSET('Sanitation Data'!$G$12,0,10*ROW('Sanitation Data'!G46))),'Data Summary'!DD52="Yes"),OFFSET('Sanitation Data'!$G$12,0,10*ROW('Sanitation Data'!G46)),NA())</f>
        <v>#N/A</v>
      </c>
      <c r="AP52" s="96" t="e">
        <f ca="true">+IF(AND(ISNUMBER(OFFSET('Sanitation Data'!$H$4,0,10*ROW('Sanitation Data'!H46))),'Data Summary'!DE52="Yes"),100-OFFSET('Sanitation Data'!$H$4,0,10*ROW('Sanitation Data'!H46)),NA())</f>
        <v>#N/A</v>
      </c>
      <c r="AQ52" s="96" t="e">
        <f ca="true">+IF(AND(ISNUMBER(OFFSET('Sanitation Data'!$H$6,0,10*ROW('Sanitation Data'!H46))),'Data Summary'!DF52="Yes"),OFFSET('Sanitation Data'!$H$6,0,10*ROW('Sanitation Data'!H46)),NA())</f>
        <v>#N/A</v>
      </c>
      <c r="AR52" s="96" t="e">
        <f ca="true">+IF(AND(ISNUMBER(OFFSET('Sanitation Data'!$H$10,0,10*ROW('Sanitation Data'!H46))),'Data Summary'!DG52="Yes"),OFFSET('Sanitation Data'!$H$10,0,10*ROW('Sanitation Data'!H46)),NA())</f>
        <v>#N/A</v>
      </c>
      <c r="AS52" s="96" t="e">
        <f ca="true">+IF(AND(ISNUMBER(OFFSET('Sanitation Data'!$H$11,0,10*ROW('Sanitation Data'!H46))),'Data Summary'!DH52="Yes"),OFFSET('Sanitation Data'!$H$11,0,10*ROW('Sanitation Data'!H46)),NA())</f>
        <v>#N/A</v>
      </c>
      <c r="AT52" s="96" t="e">
        <f ca="true">+IF(AND(ISNUMBER(OFFSET('Sanitation Data'!$H$12,0,10*ROW('Sanitation Data'!H46))),'Data Summary'!DI52="Yes"),OFFSET('Sanitation Data'!$H$12,0,10*ROW('Sanitation Data'!H46)),NA())</f>
        <v>#N/A</v>
      </c>
      <c r="AU52" s="96" t="e">
        <f ca="true">+IF(AND(ISNUMBER(OFFSET('Sanitation Data'!$I$4,0,10*ROW('Sanitation Data'!I46))),'Data Summary'!DJ52="Yes"),100-OFFSET('Sanitation Data'!$I$4,0,10*ROW('Sanitation Data'!I46)),NA())</f>
        <v>#N/A</v>
      </c>
      <c r="AV52" s="96" t="e">
        <f ca="true">+IF(AND(ISNUMBER(OFFSET('Sanitation Data'!$I$6,0,10*ROW('Sanitation Data'!I46))),'Data Summary'!DK52="Yes"),OFFSET('Sanitation Data'!$I$6,0,10*ROW('Sanitation Data'!I46)),NA())</f>
        <v>#N/A</v>
      </c>
      <c r="AW52" s="96" t="e">
        <f ca="true">+IF(AND(ISNUMBER(OFFSET('Sanitation Data'!$I$10,0,10*ROW('Sanitation Data'!I46))),'Data Summary'!DL52="Yes"),OFFSET('Sanitation Data'!$I$10,0,10*ROW('Sanitation Data'!I46)),NA())</f>
        <v>#N/A</v>
      </c>
      <c r="AX52" s="96" t="e">
        <f ca="true">+IF(AND(ISNUMBER(OFFSET('Sanitation Data'!$I$11,0,10*ROW('Sanitation Data'!I46))),'Data Summary'!DM52="Yes"),OFFSET('Sanitation Data'!$I$11,0,10*ROW('Sanitation Data'!I46)),NA())</f>
        <v>#N/A</v>
      </c>
      <c r="AY52" s="96" t="e">
        <f ca="true">+IF(AND(ISNUMBER(OFFSET('Sanitation Data'!$I$12,0,10*ROW('Sanitation Data'!I46))),'Data Summary'!DN52="Yes"),OFFSET('Sanitation Data'!$I$12,0,10*ROW('Sanitation Data'!I46)),NA())</f>
        <v>#N/A</v>
      </c>
      <c r="AZ52" s="97" t="e">
        <f ca="true">+IF(AND(ISNUMBER(OFFSET('Hygiene Data'!$D$5,0,10*ROW('Hygiene Data'!D46))),'Data Summary'!DO52="Yes"),OFFSET('Hygiene Data'!$D$5,0,10*ROW('Hygiene Data'!D46)),NA())</f>
        <v>#N/A</v>
      </c>
      <c r="BA52" s="97" t="e">
        <f ca="true">+IF(AND(ISNUMBER(OFFSET('Hygiene Data'!$D$7,0,10*ROW('Hygiene Data'!D46))),'Data Summary'!DP52="Yes"),OFFSET('Hygiene Data'!$D$7,0,10*ROW('Hygiene Data'!D46)),NA())</f>
        <v>#N/A</v>
      </c>
      <c r="BB52" s="97" t="e">
        <f ca="true">+IF(AND(ISNUMBER(OFFSET('Hygiene Data'!$D$9,0,10*ROW('Hygiene Data'!D46))),'Data Summary'!DQ52="Yes"),OFFSET('Hygiene Data'!$D$9,0,10*ROW('Hygiene Data'!D46)),NA())</f>
        <v>#N/A</v>
      </c>
      <c r="BC52" s="97" t="e">
        <f ca="true">+IF(AND(ISNUMBER(OFFSET('Hygiene Data'!$E$5,0,10*ROW('Hygiene Data'!E46))),'Data Summary'!DR52="Yes"),OFFSET('Hygiene Data'!$E$5,0,10*ROW('Hygiene Data'!E46)),NA())</f>
        <v>#N/A</v>
      </c>
      <c r="BD52" s="97" t="e">
        <f ca="true">+IF(AND(ISNUMBER(OFFSET('Hygiene Data'!$E$7,0,10*ROW('Hygiene Data'!E46))),'Data Summary'!DS52="Yes"),OFFSET('Hygiene Data'!$E$7,0,10*ROW('Hygiene Data'!E46)),NA())</f>
        <v>#N/A</v>
      </c>
      <c r="BE52" s="97" t="e">
        <f ca="true">+IF(AND(ISNUMBER(OFFSET('Hygiene Data'!$E$9,0,10*ROW('Hygiene Data'!E46))),'Data Summary'!DT52="Yes"),OFFSET('Hygiene Data'!$E$9,0,10*ROW('Hygiene Data'!E46)),NA())</f>
        <v>#N/A</v>
      </c>
      <c r="BF52" s="97" t="e">
        <f ca="true">+IF(AND(ISNUMBER(OFFSET('Hygiene Data'!$F$5,0,10*ROW('Hygiene Data'!F46))),'Data Summary'!DU52="Yes"),OFFSET('Hygiene Data'!$F$5,0,10*ROW('Hygiene Data'!F46)),NA())</f>
        <v>#N/A</v>
      </c>
      <c r="BG52" s="97" t="e">
        <f ca="true">+IF(AND(ISNUMBER(OFFSET('Hygiene Data'!$F$7,0,10*ROW('Hygiene Data'!F46))),'Data Summary'!DV52="Yes"),OFFSET('Hygiene Data'!$F$7,0,10*ROW('Hygiene Data'!F46)),NA())</f>
        <v>#N/A</v>
      </c>
      <c r="BH52" s="97" t="e">
        <f ca="true">+IF(AND(ISNUMBER(OFFSET('Hygiene Data'!$F$9,0,10*ROW('Hygiene Data'!F46))),'Data Summary'!DW52="Yes"),OFFSET('Hygiene Data'!$F$9,0,10*ROW('Hygiene Data'!F46)),NA())</f>
        <v>#N/A</v>
      </c>
      <c r="BI52" s="97" t="e">
        <f ca="true">+IF(AND(ISNUMBER(OFFSET('Hygiene Data'!$G$5,0,10*ROW('Hygiene Data'!G46))),'Data Summary'!DX52="Yes"),OFFSET('Hygiene Data'!$G$5,0,10*ROW('Hygiene Data'!G46)),NA())</f>
        <v>#N/A</v>
      </c>
      <c r="BJ52" s="97" t="e">
        <f ca="true">+IF(AND(ISNUMBER(OFFSET('Hygiene Data'!$G$7,0,10*ROW('Hygiene Data'!G46))),'Data Summary'!DY52="Yes"),OFFSET('Hygiene Data'!$G$7,0,10*ROW('Hygiene Data'!G46)),NA())</f>
        <v>#N/A</v>
      </c>
      <c r="BK52" s="97" t="e">
        <f ca="true">+IF(AND(ISNUMBER(OFFSET('Hygiene Data'!$G$9,0,10*ROW('Hygiene Data'!G46))),'Data Summary'!DZ52="Yes"),OFFSET('Hygiene Data'!$G$9,0,10*ROW('Hygiene Data'!G46)),NA())</f>
        <v>#N/A</v>
      </c>
      <c r="BL52" s="97" t="e">
        <f ca="true">+IF(AND(ISNUMBER(OFFSET('Hygiene Data'!$H$5,0,10*ROW('Hygiene Data'!H46))),'Data Summary'!EA52="Yes"),OFFSET('Hygiene Data'!$H$5,0,10*ROW('Hygiene Data'!H46)),NA())</f>
        <v>#N/A</v>
      </c>
      <c r="BM52" s="97" t="e">
        <f ca="true">+IF(AND(ISNUMBER(OFFSET('Hygiene Data'!$H$7,0,10*ROW('Hygiene Data'!H46))),'Data Summary'!EB52="Yes"),OFFSET('Hygiene Data'!$H$7,0,10*ROW('Hygiene Data'!H46)),NA())</f>
        <v>#N/A</v>
      </c>
      <c r="BN52" s="97" t="e">
        <f ca="true">+IF(AND(ISNUMBER(OFFSET('Hygiene Data'!$H$9,0,10*ROW('Hygiene Data'!H46))),'Data Summary'!EC52="Yes"),OFFSET('Hygiene Data'!$H$9,0,10*ROW('Hygiene Data'!H46)),NA())</f>
        <v>#N/A</v>
      </c>
      <c r="BO52" s="97" t="e">
        <f ca="true">+IF(AND(ISNUMBER(OFFSET('Hygiene Data'!$I$5,0,10*ROW('Hygiene Data'!I46))),'Data Summary'!ED52="Yes"),OFFSET('Hygiene Data'!$I$5,0,10*ROW('Hygiene Data'!I46)),NA())</f>
        <v>#N/A</v>
      </c>
      <c r="BP52" s="97" t="e">
        <f ca="true">+IF(AND(ISNUMBER(OFFSET('Hygiene Data'!$I$7,0,10*ROW('Hygiene Data'!I46))),'Data Summary'!EE52="Yes"),OFFSET('Hygiene Data'!$I$7,0,10*ROW('Hygiene Data'!I46)),NA())</f>
        <v>#N/A</v>
      </c>
      <c r="BQ52" s="97" t="e">
        <f ca="true">+IF(AND(ISNUMBER(OFFSET('Hygiene Data'!$I$9,0,10*ROW('Hygiene Data'!I46))),'Data Summary'!EF52="Yes"),OFFSET('Hygiene Data'!$I$9,0,10*ROW('Hygiene Data'!I46)),NA())</f>
        <v>#N/A</v>
      </c>
    </row>
    <row xmlns:x14ac="http://schemas.microsoft.com/office/spreadsheetml/2009/9/ac" r="53" x14ac:dyDescent="0.2">
      <c r="A53" s="336" t="e">
        <f ca="true">+RIGHT('Data Summary'!A53,LEN('Data Summary'!A53)-9)</f>
        <v>#VALUE!</v>
      </c>
      <c r="B53" s="36" t="str">
        <f ca="true">+IF(ISTEXT('Data Summary'!B53),'Data Summary'!B53,"")</f>
        <v/>
      </c>
      <c r="C53" s="335" t="e">
        <f ca="true">+VALUE('Data Summary'!C53)</f>
        <v>#VALUE!</v>
      </c>
      <c r="D53" s="95" t="e">
        <f ca="true">+IF(AND(ISNUMBER(OFFSET('Water Data'!$D$4,0,10*ROW('Water Data'!D47))),'Data Summary'!BS53="Yes"),100-OFFSET('Water Data'!$D$4,0,10*ROW('Water Data'!D47)),NA())</f>
        <v>#N/A</v>
      </c>
      <c r="E53" s="95" t="e">
        <f ca="true">+IF(AND(ISNUMBER(OFFSET('Water Data'!$D$6,0,10*ROW('Water Data'!D47))),'Data Summary'!BT53="Yes"),OFFSET('Water Data'!$D$6,0,10*ROW('Water Data'!D47)),NA())</f>
        <v>#N/A</v>
      </c>
      <c r="F53" s="95" t="e">
        <f ca="true">+IF(AND(ISNUMBER(OFFSET('Water Data'!$D$9,0,10*ROW('Water Data'!D47))),'Data Summary'!BU53="Yes"),OFFSET('Water Data'!$D$9,0,10*ROW('Water Data'!D47)),NA())</f>
        <v>#N/A</v>
      </c>
      <c r="G53" s="95" t="e">
        <f ca="true">+IF(AND(ISNUMBER(OFFSET('Water Data'!$E$4,0,10*ROW('Water Data'!E47))),'Data Summary'!BV53="Yes"),100-OFFSET('Water Data'!$E$4,0,10*ROW('Water Data'!E47)),NA())</f>
        <v>#N/A</v>
      </c>
      <c r="H53" s="95" t="e">
        <f ca="true">+IF(AND(ISNUMBER(OFFSET('Water Data'!$E$6,0,10*ROW('Water Data'!E47))),'Data Summary'!BW53="Yes"),OFFSET('Water Data'!$E$6,0,10*ROW('Water Data'!E47)),NA())</f>
        <v>#N/A</v>
      </c>
      <c r="I53" s="95" t="e">
        <f ca="true">+IF(AND(ISNUMBER(OFFSET('Water Data'!$E$9,0,10*ROW('Water Data'!E47))),'Data Summary'!BX53="Yes"),OFFSET('Water Data'!$E$9,0,10*ROW('Water Data'!E47)),NA())</f>
        <v>#N/A</v>
      </c>
      <c r="J53" s="95" t="e">
        <f ca="true">+IF(AND(ISNUMBER(OFFSET('Water Data'!$F$4,0,10*ROW('Water Data'!F47))),'Data Summary'!BY53="Yes"),100-OFFSET('Water Data'!$F$4,0,10*ROW('Water Data'!F47)),NA())</f>
        <v>#N/A</v>
      </c>
      <c r="K53" s="95" t="e">
        <f ca="true">+IF(AND(ISNUMBER(OFFSET('Water Data'!$F$6,0,10*ROW('Water Data'!F47))),'Data Summary'!BZ53="Yes"),OFFSET('Water Data'!$F$6,0,10*ROW('Water Data'!F47)),NA())</f>
        <v>#N/A</v>
      </c>
      <c r="L53" s="95" t="e">
        <f ca="true">+IF(AND(ISNUMBER(OFFSET('Water Data'!$F$9,0,10*ROW('Water Data'!F47))),'Data Summary'!CA53="Yes"),OFFSET('Water Data'!$F$9,0,10*ROW('Water Data'!F47)),NA())</f>
        <v>#N/A</v>
      </c>
      <c r="M53" s="95" t="e">
        <f ca="true">+IF(AND(ISNUMBER(OFFSET('Water Data'!$G$4,0,10*ROW('Water Data'!G47))),'Data Summary'!CB53="Yes"),100-OFFSET('Water Data'!$G$4,0,10*ROW('Water Data'!G47)),NA())</f>
        <v>#N/A</v>
      </c>
      <c r="N53" s="95" t="e">
        <f ca="true">+IF(AND(ISNUMBER(OFFSET('Water Data'!$G$6,0,10*ROW('Water Data'!G47))),'Data Summary'!CC53="Yes"),OFFSET('Water Data'!$G$6,0,10*ROW('Water Data'!G47)),NA())</f>
        <v>#N/A</v>
      </c>
      <c r="O53" s="95" t="e">
        <f ca="true">+IF(AND(ISNUMBER(OFFSET('Water Data'!$G$9,0,10*ROW('Water Data'!G47))),'Data Summary'!CD53="Yes"),OFFSET('Water Data'!$G$9,0,10*ROW('Water Data'!G47)),NA())</f>
        <v>#N/A</v>
      </c>
      <c r="P53" s="95" t="e">
        <f ca="true">+IF(AND(ISNUMBER(OFFSET('Water Data'!$H$4,0,10*ROW('Water Data'!H47))),'Data Summary'!CE53="Yes"),100-OFFSET('Water Data'!$H$4,0,10*ROW('Water Data'!H47)),NA())</f>
        <v>#N/A</v>
      </c>
      <c r="Q53" s="95" t="e">
        <f ca="true">+IF(AND(ISNUMBER(OFFSET('Water Data'!$H$6,0,10*ROW('Water Data'!H47))),'Data Summary'!CF53="Yes"),OFFSET('Water Data'!$H$6,0,10*ROW('Water Data'!H47)),NA())</f>
        <v>#N/A</v>
      </c>
      <c r="R53" s="95" t="e">
        <f ca="true">+IF(AND(ISNUMBER(OFFSET('Water Data'!$H$9,0,10*ROW('Water Data'!H47))),'Data Summary'!CG53="Yes"),OFFSET('Water Data'!$H$9,0,10*ROW('Water Data'!H47)),NA())</f>
        <v>#N/A</v>
      </c>
      <c r="S53" s="95" t="e">
        <f ca="true">+IF(AND(ISNUMBER(OFFSET('Water Data'!$I$4,0,10*ROW('Water Data'!I47))),'Data Summary'!CH53="Yes"),100-OFFSET('Water Data'!$I$4,0,10*ROW('Water Data'!I47)),NA())</f>
        <v>#N/A</v>
      </c>
      <c r="T53" s="95" t="e">
        <f ca="true">+IF(AND(ISNUMBER(OFFSET('Water Data'!$I$6,0,10*ROW('Water Data'!I47))),'Data Summary'!CI53="Yes"),OFFSET('Water Data'!$I$6,0,10*ROW('Water Data'!I47)),NA())</f>
        <v>#N/A</v>
      </c>
      <c r="U53" s="95" t="e">
        <f ca="true">+IF(AND(ISNUMBER(OFFSET('Water Data'!$I$9,0,10*ROW('Water Data'!I47))),'Data Summary'!CJ53="Yes"),OFFSET('Water Data'!$I$9,0,10*ROW('Water Data'!I47)),NA())</f>
        <v>#N/A</v>
      </c>
      <c r="V53" s="96" t="e">
        <f ca="true">+IF(AND(ISNUMBER(OFFSET('Sanitation Data'!$D$4,0,10*ROW('Sanitation Data'!D47))),'Data Summary'!CK53="Yes"),100-OFFSET('Sanitation Data'!$D$4,0,10*ROW('Sanitation Data'!D47)),NA())</f>
        <v>#N/A</v>
      </c>
      <c r="W53" s="96" t="e">
        <f ca="true">+IF(AND(ISNUMBER(OFFSET('Sanitation Data'!$D$6,0,10*ROW('Sanitation Data'!D47))),'Data Summary'!CL53="Yes"),OFFSET('Sanitation Data'!$D$6,0,10*ROW('Sanitation Data'!D47)),NA())</f>
        <v>#N/A</v>
      </c>
      <c r="X53" s="96" t="e">
        <f ca="true">+IF(AND(ISNUMBER(OFFSET('Sanitation Data'!$D$10,0,10*ROW('Sanitation Data'!D47))),'Data Summary'!CM53="Yes"),OFFSET('Sanitation Data'!$D$10,0,10*ROW('Sanitation Data'!D47)),NA())</f>
        <v>#N/A</v>
      </c>
      <c r="Y53" s="96" t="e">
        <f ca="true">+IF(AND(ISNUMBER(OFFSET('Sanitation Data'!$D$11,0,10*ROW('Sanitation Data'!D47))),'Data Summary'!CN53="Yes"),OFFSET('Sanitation Data'!$D$11,0,10*ROW('Sanitation Data'!D47)),NA())</f>
        <v>#N/A</v>
      </c>
      <c r="Z53" s="96" t="e">
        <f ca="true">+IF(AND(ISNUMBER(OFFSET('Sanitation Data'!$D$12,0,10*ROW('Sanitation Data'!D47))),'Data Summary'!CO53="Yes"),OFFSET('Sanitation Data'!$D$12,0,10*ROW('Sanitation Data'!D47)),NA())</f>
        <v>#N/A</v>
      </c>
      <c r="AA53" s="96" t="e">
        <f ca="true">+IF(AND(ISNUMBER(OFFSET('Sanitation Data'!$E$4,0,10*ROW('Sanitation Data'!E47))),'Data Summary'!CP53="Yes"),100-OFFSET('Sanitation Data'!$E$4,0,10*ROW('Sanitation Data'!E47)),NA())</f>
        <v>#N/A</v>
      </c>
      <c r="AB53" s="96" t="e">
        <f ca="true">+IF(AND(ISNUMBER(OFFSET('Sanitation Data'!$E$6,0,10*ROW('Sanitation Data'!E47))),'Data Summary'!CQ53="Yes"),OFFSET('Sanitation Data'!$E$6,0,10*ROW('Sanitation Data'!E47)),NA())</f>
        <v>#N/A</v>
      </c>
      <c r="AC53" s="96" t="e">
        <f ca="true">+IF(AND(ISNUMBER(OFFSET('Sanitation Data'!$E$10,0,10*ROW('Sanitation Data'!E47))),'Data Summary'!CR53="Yes"),OFFSET('Sanitation Data'!$E$10,0,10*ROW('Sanitation Data'!E47)),NA())</f>
        <v>#N/A</v>
      </c>
      <c r="AD53" s="96" t="e">
        <f ca="true">+IF(AND(ISNUMBER(OFFSET('Sanitation Data'!$E$11,0,10*ROW('Sanitation Data'!E47))),'Data Summary'!CS53="Yes"),OFFSET('Sanitation Data'!$E$11,0,10*ROW('Sanitation Data'!E47)),NA())</f>
        <v>#N/A</v>
      </c>
      <c r="AE53" s="96" t="e">
        <f ca="true">+IF(AND(ISNUMBER(OFFSET('Sanitation Data'!$E$12,0,10*ROW('Sanitation Data'!E47))),'Data Summary'!CT53="Yes"),OFFSET('Sanitation Data'!$E$12,0,10*ROW('Sanitation Data'!E47)),NA())</f>
        <v>#N/A</v>
      </c>
      <c r="AF53" s="96" t="e">
        <f ca="true">+IF(AND(ISNUMBER(OFFSET('Sanitation Data'!$F$4,0,10*ROW('Sanitation Data'!F47))),'Data Summary'!CU53="Yes"),100-OFFSET('Sanitation Data'!$F$4,0,10*ROW('Sanitation Data'!F47)),NA())</f>
        <v>#N/A</v>
      </c>
      <c r="AG53" s="96" t="e">
        <f ca="true">+IF(AND(ISNUMBER(OFFSET('Sanitation Data'!$F$6,0,10*ROW('Sanitation Data'!F47))),'Data Summary'!CV53="Yes"),OFFSET('Sanitation Data'!$F$6,0,10*ROW('Sanitation Data'!F47)),NA())</f>
        <v>#N/A</v>
      </c>
      <c r="AH53" s="96" t="e">
        <f ca="true">+IF(AND(ISNUMBER(OFFSET('Sanitation Data'!$F$10,0,10*ROW('Sanitation Data'!F47))),'Data Summary'!CW53="Yes"),OFFSET('Sanitation Data'!$F$10,0,10*ROW('Sanitation Data'!F47)),NA())</f>
        <v>#N/A</v>
      </c>
      <c r="AI53" s="96" t="e">
        <f ca="true">+IF(AND(ISNUMBER(OFFSET('Sanitation Data'!$F$11,0,10*ROW('Sanitation Data'!F47))),'Data Summary'!CX53="Yes"),OFFSET('Sanitation Data'!$F$11,0,10*ROW('Sanitation Data'!F47)),NA())</f>
        <v>#N/A</v>
      </c>
      <c r="AJ53" s="96" t="e">
        <f ca="true">+IF(AND(ISNUMBER(OFFSET('Sanitation Data'!$F$12,0,10*ROW('Sanitation Data'!F47))),'Data Summary'!CY53="Yes"),OFFSET('Sanitation Data'!$F$12,0,10*ROW('Sanitation Data'!F47)),NA())</f>
        <v>#N/A</v>
      </c>
      <c r="AK53" s="96" t="e">
        <f ca="true">+IF(AND(ISNUMBER(OFFSET('Sanitation Data'!$G$4,0,10*ROW('Sanitation Data'!G47))),'Data Summary'!CZ53="Yes"),100-OFFSET('Sanitation Data'!$G$4,0,10*ROW('Sanitation Data'!G47)),NA())</f>
        <v>#N/A</v>
      </c>
      <c r="AL53" s="96" t="e">
        <f ca="true">+IF(AND(ISNUMBER(OFFSET('Sanitation Data'!$G$6,0,10*ROW('Sanitation Data'!G47))),'Data Summary'!DA53="Yes"),OFFSET('Sanitation Data'!$G$6,0,10*ROW('Sanitation Data'!G47)),NA())</f>
        <v>#N/A</v>
      </c>
      <c r="AM53" s="96" t="e">
        <f ca="true">+IF(AND(ISNUMBER(OFFSET('Sanitation Data'!$G$10,0,10*ROW('Sanitation Data'!G47))),'Data Summary'!DB53="Yes"),OFFSET('Sanitation Data'!$G$10,0,10*ROW('Sanitation Data'!G47)),NA())</f>
        <v>#N/A</v>
      </c>
      <c r="AN53" s="96" t="e">
        <f ca="true">+IF(AND(ISNUMBER(OFFSET('Sanitation Data'!$G$11,0,10*ROW('Sanitation Data'!G47))),'Data Summary'!DC53="Yes"),OFFSET('Sanitation Data'!$G$11,0,10*ROW('Sanitation Data'!G47)),NA())</f>
        <v>#N/A</v>
      </c>
      <c r="AO53" s="96" t="e">
        <f ca="true">+IF(AND(ISNUMBER(OFFSET('Sanitation Data'!$G$12,0,10*ROW('Sanitation Data'!G47))),'Data Summary'!DD53="Yes"),OFFSET('Sanitation Data'!$G$12,0,10*ROW('Sanitation Data'!G47)),NA())</f>
        <v>#N/A</v>
      </c>
      <c r="AP53" s="96" t="e">
        <f ca="true">+IF(AND(ISNUMBER(OFFSET('Sanitation Data'!$H$4,0,10*ROW('Sanitation Data'!H47))),'Data Summary'!DE53="Yes"),100-OFFSET('Sanitation Data'!$H$4,0,10*ROW('Sanitation Data'!H47)),NA())</f>
        <v>#N/A</v>
      </c>
      <c r="AQ53" s="96" t="e">
        <f ca="true">+IF(AND(ISNUMBER(OFFSET('Sanitation Data'!$H$6,0,10*ROW('Sanitation Data'!H47))),'Data Summary'!DF53="Yes"),OFFSET('Sanitation Data'!$H$6,0,10*ROW('Sanitation Data'!H47)),NA())</f>
        <v>#N/A</v>
      </c>
      <c r="AR53" s="96" t="e">
        <f ca="true">+IF(AND(ISNUMBER(OFFSET('Sanitation Data'!$H$10,0,10*ROW('Sanitation Data'!H47))),'Data Summary'!DG53="Yes"),OFFSET('Sanitation Data'!$H$10,0,10*ROW('Sanitation Data'!H47)),NA())</f>
        <v>#N/A</v>
      </c>
      <c r="AS53" s="96" t="e">
        <f ca="true">+IF(AND(ISNUMBER(OFFSET('Sanitation Data'!$H$11,0,10*ROW('Sanitation Data'!H47))),'Data Summary'!DH53="Yes"),OFFSET('Sanitation Data'!$H$11,0,10*ROW('Sanitation Data'!H47)),NA())</f>
        <v>#N/A</v>
      </c>
      <c r="AT53" s="96" t="e">
        <f ca="true">+IF(AND(ISNUMBER(OFFSET('Sanitation Data'!$H$12,0,10*ROW('Sanitation Data'!H47))),'Data Summary'!DI53="Yes"),OFFSET('Sanitation Data'!$H$12,0,10*ROW('Sanitation Data'!H47)),NA())</f>
        <v>#N/A</v>
      </c>
      <c r="AU53" s="96" t="e">
        <f ca="true">+IF(AND(ISNUMBER(OFFSET('Sanitation Data'!$I$4,0,10*ROW('Sanitation Data'!I47))),'Data Summary'!DJ53="Yes"),100-OFFSET('Sanitation Data'!$I$4,0,10*ROW('Sanitation Data'!I47)),NA())</f>
        <v>#N/A</v>
      </c>
      <c r="AV53" s="96" t="e">
        <f ca="true">+IF(AND(ISNUMBER(OFFSET('Sanitation Data'!$I$6,0,10*ROW('Sanitation Data'!I47))),'Data Summary'!DK53="Yes"),OFFSET('Sanitation Data'!$I$6,0,10*ROW('Sanitation Data'!I47)),NA())</f>
        <v>#N/A</v>
      </c>
      <c r="AW53" s="96" t="e">
        <f ca="true">+IF(AND(ISNUMBER(OFFSET('Sanitation Data'!$I$10,0,10*ROW('Sanitation Data'!I47))),'Data Summary'!DL53="Yes"),OFFSET('Sanitation Data'!$I$10,0,10*ROW('Sanitation Data'!I47)),NA())</f>
        <v>#N/A</v>
      </c>
      <c r="AX53" s="96" t="e">
        <f ca="true">+IF(AND(ISNUMBER(OFFSET('Sanitation Data'!$I$11,0,10*ROW('Sanitation Data'!I47))),'Data Summary'!DM53="Yes"),OFFSET('Sanitation Data'!$I$11,0,10*ROW('Sanitation Data'!I47)),NA())</f>
        <v>#N/A</v>
      </c>
      <c r="AY53" s="96" t="e">
        <f ca="true">+IF(AND(ISNUMBER(OFFSET('Sanitation Data'!$I$12,0,10*ROW('Sanitation Data'!I47))),'Data Summary'!DN53="Yes"),OFFSET('Sanitation Data'!$I$12,0,10*ROW('Sanitation Data'!I47)),NA())</f>
        <v>#N/A</v>
      </c>
      <c r="AZ53" s="97" t="e">
        <f ca="true">+IF(AND(ISNUMBER(OFFSET('Hygiene Data'!$D$5,0,10*ROW('Hygiene Data'!D47))),'Data Summary'!DO53="Yes"),OFFSET('Hygiene Data'!$D$5,0,10*ROW('Hygiene Data'!D47)),NA())</f>
        <v>#N/A</v>
      </c>
      <c r="BA53" s="97" t="e">
        <f ca="true">+IF(AND(ISNUMBER(OFFSET('Hygiene Data'!$D$7,0,10*ROW('Hygiene Data'!D47))),'Data Summary'!DP53="Yes"),OFFSET('Hygiene Data'!$D$7,0,10*ROW('Hygiene Data'!D47)),NA())</f>
        <v>#N/A</v>
      </c>
      <c r="BB53" s="97" t="e">
        <f ca="true">+IF(AND(ISNUMBER(OFFSET('Hygiene Data'!$D$9,0,10*ROW('Hygiene Data'!D47))),'Data Summary'!DQ53="Yes"),OFFSET('Hygiene Data'!$D$9,0,10*ROW('Hygiene Data'!D47)),NA())</f>
        <v>#N/A</v>
      </c>
      <c r="BC53" s="97" t="e">
        <f ca="true">+IF(AND(ISNUMBER(OFFSET('Hygiene Data'!$E$5,0,10*ROW('Hygiene Data'!E47))),'Data Summary'!DR53="Yes"),OFFSET('Hygiene Data'!$E$5,0,10*ROW('Hygiene Data'!E47)),NA())</f>
        <v>#N/A</v>
      </c>
      <c r="BD53" s="97" t="e">
        <f ca="true">+IF(AND(ISNUMBER(OFFSET('Hygiene Data'!$E$7,0,10*ROW('Hygiene Data'!E47))),'Data Summary'!DS53="Yes"),OFFSET('Hygiene Data'!$E$7,0,10*ROW('Hygiene Data'!E47)),NA())</f>
        <v>#N/A</v>
      </c>
      <c r="BE53" s="97" t="e">
        <f ca="true">+IF(AND(ISNUMBER(OFFSET('Hygiene Data'!$E$9,0,10*ROW('Hygiene Data'!E47))),'Data Summary'!DT53="Yes"),OFFSET('Hygiene Data'!$E$9,0,10*ROW('Hygiene Data'!E47)),NA())</f>
        <v>#N/A</v>
      </c>
      <c r="BF53" s="97" t="e">
        <f ca="true">+IF(AND(ISNUMBER(OFFSET('Hygiene Data'!$F$5,0,10*ROW('Hygiene Data'!F47))),'Data Summary'!DU53="Yes"),OFFSET('Hygiene Data'!$F$5,0,10*ROW('Hygiene Data'!F47)),NA())</f>
        <v>#N/A</v>
      </c>
      <c r="BG53" s="97" t="e">
        <f ca="true">+IF(AND(ISNUMBER(OFFSET('Hygiene Data'!$F$7,0,10*ROW('Hygiene Data'!F47))),'Data Summary'!DV53="Yes"),OFFSET('Hygiene Data'!$F$7,0,10*ROW('Hygiene Data'!F47)),NA())</f>
        <v>#N/A</v>
      </c>
      <c r="BH53" s="97" t="e">
        <f ca="true">+IF(AND(ISNUMBER(OFFSET('Hygiene Data'!$F$9,0,10*ROW('Hygiene Data'!F47))),'Data Summary'!DW53="Yes"),OFFSET('Hygiene Data'!$F$9,0,10*ROW('Hygiene Data'!F47)),NA())</f>
        <v>#N/A</v>
      </c>
      <c r="BI53" s="97" t="e">
        <f ca="true">+IF(AND(ISNUMBER(OFFSET('Hygiene Data'!$G$5,0,10*ROW('Hygiene Data'!G47))),'Data Summary'!DX53="Yes"),OFFSET('Hygiene Data'!$G$5,0,10*ROW('Hygiene Data'!G47)),NA())</f>
        <v>#N/A</v>
      </c>
      <c r="BJ53" s="97" t="e">
        <f ca="true">+IF(AND(ISNUMBER(OFFSET('Hygiene Data'!$G$7,0,10*ROW('Hygiene Data'!G47))),'Data Summary'!DY53="Yes"),OFFSET('Hygiene Data'!$G$7,0,10*ROW('Hygiene Data'!G47)),NA())</f>
        <v>#N/A</v>
      </c>
      <c r="BK53" s="97" t="e">
        <f ca="true">+IF(AND(ISNUMBER(OFFSET('Hygiene Data'!$G$9,0,10*ROW('Hygiene Data'!G47))),'Data Summary'!DZ53="Yes"),OFFSET('Hygiene Data'!$G$9,0,10*ROW('Hygiene Data'!G47)),NA())</f>
        <v>#N/A</v>
      </c>
      <c r="BL53" s="97" t="e">
        <f ca="true">+IF(AND(ISNUMBER(OFFSET('Hygiene Data'!$H$5,0,10*ROW('Hygiene Data'!H47))),'Data Summary'!EA53="Yes"),OFFSET('Hygiene Data'!$H$5,0,10*ROW('Hygiene Data'!H47)),NA())</f>
        <v>#N/A</v>
      </c>
      <c r="BM53" s="97" t="e">
        <f ca="true">+IF(AND(ISNUMBER(OFFSET('Hygiene Data'!$H$7,0,10*ROW('Hygiene Data'!H47))),'Data Summary'!EB53="Yes"),OFFSET('Hygiene Data'!$H$7,0,10*ROW('Hygiene Data'!H47)),NA())</f>
        <v>#N/A</v>
      </c>
      <c r="BN53" s="97" t="e">
        <f ca="true">+IF(AND(ISNUMBER(OFFSET('Hygiene Data'!$H$9,0,10*ROW('Hygiene Data'!H47))),'Data Summary'!EC53="Yes"),OFFSET('Hygiene Data'!$H$9,0,10*ROW('Hygiene Data'!H47)),NA())</f>
        <v>#N/A</v>
      </c>
      <c r="BO53" s="97" t="e">
        <f ca="true">+IF(AND(ISNUMBER(OFFSET('Hygiene Data'!$I$5,0,10*ROW('Hygiene Data'!I47))),'Data Summary'!ED53="Yes"),OFFSET('Hygiene Data'!$I$5,0,10*ROW('Hygiene Data'!I47)),NA())</f>
        <v>#N/A</v>
      </c>
      <c r="BP53" s="97" t="e">
        <f ca="true">+IF(AND(ISNUMBER(OFFSET('Hygiene Data'!$I$7,0,10*ROW('Hygiene Data'!I47))),'Data Summary'!EE53="Yes"),OFFSET('Hygiene Data'!$I$7,0,10*ROW('Hygiene Data'!I47)),NA())</f>
        <v>#N/A</v>
      </c>
      <c r="BQ53" s="97" t="e">
        <f ca="true">+IF(AND(ISNUMBER(OFFSET('Hygiene Data'!$I$9,0,10*ROW('Hygiene Data'!I47))),'Data Summary'!EF53="Yes"),OFFSET('Hygiene Data'!$I$9,0,10*ROW('Hygiene Data'!I47)),NA())</f>
        <v>#N/A</v>
      </c>
    </row>
    <row xmlns:x14ac="http://schemas.microsoft.com/office/spreadsheetml/2009/9/ac" r="54" x14ac:dyDescent="0.2">
      <c r="A54" s="336" t="e">
        <f ca="true">+RIGHT('Data Summary'!A54,LEN('Data Summary'!A54)-9)</f>
        <v>#VALUE!</v>
      </c>
      <c r="B54" s="36" t="str">
        <f ca="true">+IF(ISTEXT('Data Summary'!B54),'Data Summary'!B54,"")</f>
        <v/>
      </c>
      <c r="C54" s="335" t="e">
        <f ca="true">+VALUE('Data Summary'!C54)</f>
        <v>#VALUE!</v>
      </c>
      <c r="D54" s="95" t="e">
        <f ca="true">+IF(AND(ISNUMBER(OFFSET('Water Data'!$D$4,0,10*ROW('Water Data'!D48))),'Data Summary'!BS54="Yes"),100-OFFSET('Water Data'!$D$4,0,10*ROW('Water Data'!D48)),NA())</f>
        <v>#N/A</v>
      </c>
      <c r="E54" s="95" t="e">
        <f ca="true">+IF(AND(ISNUMBER(OFFSET('Water Data'!$D$6,0,10*ROW('Water Data'!D48))),'Data Summary'!BT54="Yes"),OFFSET('Water Data'!$D$6,0,10*ROW('Water Data'!D48)),NA())</f>
        <v>#N/A</v>
      </c>
      <c r="F54" s="95" t="e">
        <f ca="true">+IF(AND(ISNUMBER(OFFSET('Water Data'!$D$9,0,10*ROW('Water Data'!D48))),'Data Summary'!BU54="Yes"),OFFSET('Water Data'!$D$9,0,10*ROW('Water Data'!D48)),NA())</f>
        <v>#N/A</v>
      </c>
      <c r="G54" s="95" t="e">
        <f ca="true">+IF(AND(ISNUMBER(OFFSET('Water Data'!$E$4,0,10*ROW('Water Data'!E48))),'Data Summary'!BV54="Yes"),100-OFFSET('Water Data'!$E$4,0,10*ROW('Water Data'!E48)),NA())</f>
        <v>#N/A</v>
      </c>
      <c r="H54" s="95" t="e">
        <f ca="true">+IF(AND(ISNUMBER(OFFSET('Water Data'!$E$6,0,10*ROW('Water Data'!E48))),'Data Summary'!BW54="Yes"),OFFSET('Water Data'!$E$6,0,10*ROW('Water Data'!E48)),NA())</f>
        <v>#N/A</v>
      </c>
      <c r="I54" s="95" t="e">
        <f ca="true">+IF(AND(ISNUMBER(OFFSET('Water Data'!$E$9,0,10*ROW('Water Data'!E48))),'Data Summary'!BX54="Yes"),OFFSET('Water Data'!$E$9,0,10*ROW('Water Data'!E48)),NA())</f>
        <v>#N/A</v>
      </c>
      <c r="J54" s="95" t="e">
        <f ca="true">+IF(AND(ISNUMBER(OFFSET('Water Data'!$F$4,0,10*ROW('Water Data'!F48))),'Data Summary'!BY54="Yes"),100-OFFSET('Water Data'!$F$4,0,10*ROW('Water Data'!F48)),NA())</f>
        <v>#N/A</v>
      </c>
      <c r="K54" s="95" t="e">
        <f ca="true">+IF(AND(ISNUMBER(OFFSET('Water Data'!$F$6,0,10*ROW('Water Data'!F48))),'Data Summary'!BZ54="Yes"),OFFSET('Water Data'!$F$6,0,10*ROW('Water Data'!F48)),NA())</f>
        <v>#N/A</v>
      </c>
      <c r="L54" s="95" t="e">
        <f ca="true">+IF(AND(ISNUMBER(OFFSET('Water Data'!$F$9,0,10*ROW('Water Data'!F48))),'Data Summary'!CA54="Yes"),OFFSET('Water Data'!$F$9,0,10*ROW('Water Data'!F48)),NA())</f>
        <v>#N/A</v>
      </c>
      <c r="M54" s="95" t="e">
        <f ca="true">+IF(AND(ISNUMBER(OFFSET('Water Data'!$G$4,0,10*ROW('Water Data'!G48))),'Data Summary'!CB54="Yes"),100-OFFSET('Water Data'!$G$4,0,10*ROW('Water Data'!G48)),NA())</f>
        <v>#N/A</v>
      </c>
      <c r="N54" s="95" t="e">
        <f ca="true">+IF(AND(ISNUMBER(OFFSET('Water Data'!$G$6,0,10*ROW('Water Data'!G48))),'Data Summary'!CC54="Yes"),OFFSET('Water Data'!$G$6,0,10*ROW('Water Data'!G48)),NA())</f>
        <v>#N/A</v>
      </c>
      <c r="O54" s="95" t="e">
        <f ca="true">+IF(AND(ISNUMBER(OFFSET('Water Data'!$G$9,0,10*ROW('Water Data'!G48))),'Data Summary'!CD54="Yes"),OFFSET('Water Data'!$G$9,0,10*ROW('Water Data'!G48)),NA())</f>
        <v>#N/A</v>
      </c>
      <c r="P54" s="95" t="e">
        <f ca="true">+IF(AND(ISNUMBER(OFFSET('Water Data'!$H$4,0,10*ROW('Water Data'!H48))),'Data Summary'!CE54="Yes"),100-OFFSET('Water Data'!$H$4,0,10*ROW('Water Data'!H48)),NA())</f>
        <v>#N/A</v>
      </c>
      <c r="Q54" s="95" t="e">
        <f ca="true">+IF(AND(ISNUMBER(OFFSET('Water Data'!$H$6,0,10*ROW('Water Data'!H48))),'Data Summary'!CF54="Yes"),OFFSET('Water Data'!$H$6,0,10*ROW('Water Data'!H48)),NA())</f>
        <v>#N/A</v>
      </c>
      <c r="R54" s="95" t="e">
        <f ca="true">+IF(AND(ISNUMBER(OFFSET('Water Data'!$H$9,0,10*ROW('Water Data'!H48))),'Data Summary'!CG54="Yes"),OFFSET('Water Data'!$H$9,0,10*ROW('Water Data'!H48)),NA())</f>
        <v>#N/A</v>
      </c>
      <c r="S54" s="95" t="e">
        <f ca="true">+IF(AND(ISNUMBER(OFFSET('Water Data'!$I$4,0,10*ROW('Water Data'!I48))),'Data Summary'!CH54="Yes"),100-OFFSET('Water Data'!$I$4,0,10*ROW('Water Data'!I48)),NA())</f>
        <v>#N/A</v>
      </c>
      <c r="T54" s="95" t="e">
        <f ca="true">+IF(AND(ISNUMBER(OFFSET('Water Data'!$I$6,0,10*ROW('Water Data'!I48))),'Data Summary'!CI54="Yes"),OFFSET('Water Data'!$I$6,0,10*ROW('Water Data'!I48)),NA())</f>
        <v>#N/A</v>
      </c>
      <c r="U54" s="95" t="e">
        <f ca="true">+IF(AND(ISNUMBER(OFFSET('Water Data'!$I$9,0,10*ROW('Water Data'!I48))),'Data Summary'!CJ54="Yes"),OFFSET('Water Data'!$I$9,0,10*ROW('Water Data'!I48)),NA())</f>
        <v>#N/A</v>
      </c>
      <c r="V54" s="96" t="e">
        <f ca="true">+IF(AND(ISNUMBER(OFFSET('Sanitation Data'!$D$4,0,10*ROW('Sanitation Data'!D48))),'Data Summary'!CK54="Yes"),100-OFFSET('Sanitation Data'!$D$4,0,10*ROW('Sanitation Data'!D48)),NA())</f>
        <v>#N/A</v>
      </c>
      <c r="W54" s="96" t="e">
        <f ca="true">+IF(AND(ISNUMBER(OFFSET('Sanitation Data'!$D$6,0,10*ROW('Sanitation Data'!D48))),'Data Summary'!CL54="Yes"),OFFSET('Sanitation Data'!$D$6,0,10*ROW('Sanitation Data'!D48)),NA())</f>
        <v>#N/A</v>
      </c>
      <c r="X54" s="96" t="e">
        <f ca="true">+IF(AND(ISNUMBER(OFFSET('Sanitation Data'!$D$10,0,10*ROW('Sanitation Data'!D48))),'Data Summary'!CM54="Yes"),OFFSET('Sanitation Data'!$D$10,0,10*ROW('Sanitation Data'!D48)),NA())</f>
        <v>#N/A</v>
      </c>
      <c r="Y54" s="96" t="e">
        <f ca="true">+IF(AND(ISNUMBER(OFFSET('Sanitation Data'!$D$11,0,10*ROW('Sanitation Data'!D48))),'Data Summary'!CN54="Yes"),OFFSET('Sanitation Data'!$D$11,0,10*ROW('Sanitation Data'!D48)),NA())</f>
        <v>#N/A</v>
      </c>
      <c r="Z54" s="96" t="e">
        <f ca="true">+IF(AND(ISNUMBER(OFFSET('Sanitation Data'!$D$12,0,10*ROW('Sanitation Data'!D48))),'Data Summary'!CO54="Yes"),OFFSET('Sanitation Data'!$D$12,0,10*ROW('Sanitation Data'!D48)),NA())</f>
        <v>#N/A</v>
      </c>
      <c r="AA54" s="96" t="e">
        <f ca="true">+IF(AND(ISNUMBER(OFFSET('Sanitation Data'!$E$4,0,10*ROW('Sanitation Data'!E48))),'Data Summary'!CP54="Yes"),100-OFFSET('Sanitation Data'!$E$4,0,10*ROW('Sanitation Data'!E48)),NA())</f>
        <v>#N/A</v>
      </c>
      <c r="AB54" s="96" t="e">
        <f ca="true">+IF(AND(ISNUMBER(OFFSET('Sanitation Data'!$E$6,0,10*ROW('Sanitation Data'!E48))),'Data Summary'!CQ54="Yes"),OFFSET('Sanitation Data'!$E$6,0,10*ROW('Sanitation Data'!E48)),NA())</f>
        <v>#N/A</v>
      </c>
      <c r="AC54" s="96" t="e">
        <f ca="true">+IF(AND(ISNUMBER(OFFSET('Sanitation Data'!$E$10,0,10*ROW('Sanitation Data'!E48))),'Data Summary'!CR54="Yes"),OFFSET('Sanitation Data'!$E$10,0,10*ROW('Sanitation Data'!E48)),NA())</f>
        <v>#N/A</v>
      </c>
      <c r="AD54" s="96" t="e">
        <f ca="true">+IF(AND(ISNUMBER(OFFSET('Sanitation Data'!$E$11,0,10*ROW('Sanitation Data'!E48))),'Data Summary'!CS54="Yes"),OFFSET('Sanitation Data'!$E$11,0,10*ROW('Sanitation Data'!E48)),NA())</f>
        <v>#N/A</v>
      </c>
      <c r="AE54" s="96" t="e">
        <f ca="true">+IF(AND(ISNUMBER(OFFSET('Sanitation Data'!$E$12,0,10*ROW('Sanitation Data'!E48))),'Data Summary'!CT54="Yes"),OFFSET('Sanitation Data'!$E$12,0,10*ROW('Sanitation Data'!E48)),NA())</f>
        <v>#N/A</v>
      </c>
      <c r="AF54" s="96" t="e">
        <f ca="true">+IF(AND(ISNUMBER(OFFSET('Sanitation Data'!$F$4,0,10*ROW('Sanitation Data'!F48))),'Data Summary'!CU54="Yes"),100-OFFSET('Sanitation Data'!$F$4,0,10*ROW('Sanitation Data'!F48)),NA())</f>
        <v>#N/A</v>
      </c>
      <c r="AG54" s="96" t="e">
        <f ca="true">+IF(AND(ISNUMBER(OFFSET('Sanitation Data'!$F$6,0,10*ROW('Sanitation Data'!F48))),'Data Summary'!CV54="Yes"),OFFSET('Sanitation Data'!$F$6,0,10*ROW('Sanitation Data'!F48)),NA())</f>
        <v>#N/A</v>
      </c>
      <c r="AH54" s="96" t="e">
        <f ca="true">+IF(AND(ISNUMBER(OFFSET('Sanitation Data'!$F$10,0,10*ROW('Sanitation Data'!F48))),'Data Summary'!CW54="Yes"),OFFSET('Sanitation Data'!$F$10,0,10*ROW('Sanitation Data'!F48)),NA())</f>
        <v>#N/A</v>
      </c>
      <c r="AI54" s="96" t="e">
        <f ca="true">+IF(AND(ISNUMBER(OFFSET('Sanitation Data'!$F$11,0,10*ROW('Sanitation Data'!F48))),'Data Summary'!CX54="Yes"),OFFSET('Sanitation Data'!$F$11,0,10*ROW('Sanitation Data'!F48)),NA())</f>
        <v>#N/A</v>
      </c>
      <c r="AJ54" s="96" t="e">
        <f ca="true">+IF(AND(ISNUMBER(OFFSET('Sanitation Data'!$F$12,0,10*ROW('Sanitation Data'!F48))),'Data Summary'!CY54="Yes"),OFFSET('Sanitation Data'!$F$12,0,10*ROW('Sanitation Data'!F48)),NA())</f>
        <v>#N/A</v>
      </c>
      <c r="AK54" s="96" t="e">
        <f ca="true">+IF(AND(ISNUMBER(OFFSET('Sanitation Data'!$G$4,0,10*ROW('Sanitation Data'!G48))),'Data Summary'!CZ54="Yes"),100-OFFSET('Sanitation Data'!$G$4,0,10*ROW('Sanitation Data'!G48)),NA())</f>
        <v>#N/A</v>
      </c>
      <c r="AL54" s="96" t="e">
        <f ca="true">+IF(AND(ISNUMBER(OFFSET('Sanitation Data'!$G$6,0,10*ROW('Sanitation Data'!G48))),'Data Summary'!DA54="Yes"),OFFSET('Sanitation Data'!$G$6,0,10*ROW('Sanitation Data'!G48)),NA())</f>
        <v>#N/A</v>
      </c>
      <c r="AM54" s="96" t="e">
        <f ca="true">+IF(AND(ISNUMBER(OFFSET('Sanitation Data'!$G$10,0,10*ROW('Sanitation Data'!G48))),'Data Summary'!DB54="Yes"),OFFSET('Sanitation Data'!$G$10,0,10*ROW('Sanitation Data'!G48)),NA())</f>
        <v>#N/A</v>
      </c>
      <c r="AN54" s="96" t="e">
        <f ca="true">+IF(AND(ISNUMBER(OFFSET('Sanitation Data'!$G$11,0,10*ROW('Sanitation Data'!G48))),'Data Summary'!DC54="Yes"),OFFSET('Sanitation Data'!$G$11,0,10*ROW('Sanitation Data'!G48)),NA())</f>
        <v>#N/A</v>
      </c>
      <c r="AO54" s="96" t="e">
        <f ca="true">+IF(AND(ISNUMBER(OFFSET('Sanitation Data'!$G$12,0,10*ROW('Sanitation Data'!G48))),'Data Summary'!DD54="Yes"),OFFSET('Sanitation Data'!$G$12,0,10*ROW('Sanitation Data'!G48)),NA())</f>
        <v>#N/A</v>
      </c>
      <c r="AP54" s="96" t="e">
        <f ca="true">+IF(AND(ISNUMBER(OFFSET('Sanitation Data'!$H$4,0,10*ROW('Sanitation Data'!H48))),'Data Summary'!DE54="Yes"),100-OFFSET('Sanitation Data'!$H$4,0,10*ROW('Sanitation Data'!H48)),NA())</f>
        <v>#N/A</v>
      </c>
      <c r="AQ54" s="96" t="e">
        <f ca="true">+IF(AND(ISNUMBER(OFFSET('Sanitation Data'!$H$6,0,10*ROW('Sanitation Data'!H48))),'Data Summary'!DF54="Yes"),OFFSET('Sanitation Data'!$H$6,0,10*ROW('Sanitation Data'!H48)),NA())</f>
        <v>#N/A</v>
      </c>
      <c r="AR54" s="96" t="e">
        <f ca="true">+IF(AND(ISNUMBER(OFFSET('Sanitation Data'!$H$10,0,10*ROW('Sanitation Data'!H48))),'Data Summary'!DG54="Yes"),OFFSET('Sanitation Data'!$H$10,0,10*ROW('Sanitation Data'!H48)),NA())</f>
        <v>#N/A</v>
      </c>
      <c r="AS54" s="96" t="e">
        <f ca="true">+IF(AND(ISNUMBER(OFFSET('Sanitation Data'!$H$11,0,10*ROW('Sanitation Data'!H48))),'Data Summary'!DH54="Yes"),OFFSET('Sanitation Data'!$H$11,0,10*ROW('Sanitation Data'!H48)),NA())</f>
        <v>#N/A</v>
      </c>
      <c r="AT54" s="96" t="e">
        <f ca="true">+IF(AND(ISNUMBER(OFFSET('Sanitation Data'!$H$12,0,10*ROW('Sanitation Data'!H48))),'Data Summary'!DI54="Yes"),OFFSET('Sanitation Data'!$H$12,0,10*ROW('Sanitation Data'!H48)),NA())</f>
        <v>#N/A</v>
      </c>
      <c r="AU54" s="96" t="e">
        <f ca="true">+IF(AND(ISNUMBER(OFFSET('Sanitation Data'!$I$4,0,10*ROW('Sanitation Data'!I48))),'Data Summary'!DJ54="Yes"),100-OFFSET('Sanitation Data'!$I$4,0,10*ROW('Sanitation Data'!I48)),NA())</f>
        <v>#N/A</v>
      </c>
      <c r="AV54" s="96" t="e">
        <f ca="true">+IF(AND(ISNUMBER(OFFSET('Sanitation Data'!$I$6,0,10*ROW('Sanitation Data'!I48))),'Data Summary'!DK54="Yes"),OFFSET('Sanitation Data'!$I$6,0,10*ROW('Sanitation Data'!I48)),NA())</f>
        <v>#N/A</v>
      </c>
      <c r="AW54" s="96" t="e">
        <f ca="true">+IF(AND(ISNUMBER(OFFSET('Sanitation Data'!$I$10,0,10*ROW('Sanitation Data'!I48))),'Data Summary'!DL54="Yes"),OFFSET('Sanitation Data'!$I$10,0,10*ROW('Sanitation Data'!I48)),NA())</f>
        <v>#N/A</v>
      </c>
      <c r="AX54" s="96" t="e">
        <f ca="true">+IF(AND(ISNUMBER(OFFSET('Sanitation Data'!$I$11,0,10*ROW('Sanitation Data'!I48))),'Data Summary'!DM54="Yes"),OFFSET('Sanitation Data'!$I$11,0,10*ROW('Sanitation Data'!I48)),NA())</f>
        <v>#N/A</v>
      </c>
      <c r="AY54" s="96" t="e">
        <f ca="true">+IF(AND(ISNUMBER(OFFSET('Sanitation Data'!$I$12,0,10*ROW('Sanitation Data'!I48))),'Data Summary'!DN54="Yes"),OFFSET('Sanitation Data'!$I$12,0,10*ROW('Sanitation Data'!I48)),NA())</f>
        <v>#N/A</v>
      </c>
      <c r="AZ54" s="97" t="e">
        <f ca="true">+IF(AND(ISNUMBER(OFFSET('Hygiene Data'!$D$5,0,10*ROW('Hygiene Data'!D48))),'Data Summary'!DO54="Yes"),OFFSET('Hygiene Data'!$D$5,0,10*ROW('Hygiene Data'!D48)),NA())</f>
        <v>#N/A</v>
      </c>
      <c r="BA54" s="97" t="e">
        <f ca="true">+IF(AND(ISNUMBER(OFFSET('Hygiene Data'!$D$7,0,10*ROW('Hygiene Data'!D48))),'Data Summary'!DP54="Yes"),OFFSET('Hygiene Data'!$D$7,0,10*ROW('Hygiene Data'!D48)),NA())</f>
        <v>#N/A</v>
      </c>
      <c r="BB54" s="97" t="e">
        <f ca="true">+IF(AND(ISNUMBER(OFFSET('Hygiene Data'!$D$9,0,10*ROW('Hygiene Data'!D48))),'Data Summary'!DQ54="Yes"),OFFSET('Hygiene Data'!$D$9,0,10*ROW('Hygiene Data'!D48)),NA())</f>
        <v>#N/A</v>
      </c>
      <c r="BC54" s="97" t="e">
        <f ca="true">+IF(AND(ISNUMBER(OFFSET('Hygiene Data'!$E$5,0,10*ROW('Hygiene Data'!E48))),'Data Summary'!DR54="Yes"),OFFSET('Hygiene Data'!$E$5,0,10*ROW('Hygiene Data'!E48)),NA())</f>
        <v>#N/A</v>
      </c>
      <c r="BD54" s="97" t="e">
        <f ca="true">+IF(AND(ISNUMBER(OFFSET('Hygiene Data'!$E$7,0,10*ROW('Hygiene Data'!E48))),'Data Summary'!DS54="Yes"),OFFSET('Hygiene Data'!$E$7,0,10*ROW('Hygiene Data'!E48)),NA())</f>
        <v>#N/A</v>
      </c>
      <c r="BE54" s="97" t="e">
        <f ca="true">+IF(AND(ISNUMBER(OFFSET('Hygiene Data'!$E$9,0,10*ROW('Hygiene Data'!E48))),'Data Summary'!DT54="Yes"),OFFSET('Hygiene Data'!$E$9,0,10*ROW('Hygiene Data'!E48)),NA())</f>
        <v>#N/A</v>
      </c>
      <c r="BF54" s="97" t="e">
        <f ca="true">+IF(AND(ISNUMBER(OFFSET('Hygiene Data'!$F$5,0,10*ROW('Hygiene Data'!F48))),'Data Summary'!DU54="Yes"),OFFSET('Hygiene Data'!$F$5,0,10*ROW('Hygiene Data'!F48)),NA())</f>
        <v>#N/A</v>
      </c>
      <c r="BG54" s="97" t="e">
        <f ca="true">+IF(AND(ISNUMBER(OFFSET('Hygiene Data'!$F$7,0,10*ROW('Hygiene Data'!F48))),'Data Summary'!DV54="Yes"),OFFSET('Hygiene Data'!$F$7,0,10*ROW('Hygiene Data'!F48)),NA())</f>
        <v>#N/A</v>
      </c>
      <c r="BH54" s="97" t="e">
        <f ca="true">+IF(AND(ISNUMBER(OFFSET('Hygiene Data'!$F$9,0,10*ROW('Hygiene Data'!F48))),'Data Summary'!DW54="Yes"),OFFSET('Hygiene Data'!$F$9,0,10*ROW('Hygiene Data'!F48)),NA())</f>
        <v>#N/A</v>
      </c>
      <c r="BI54" s="97" t="e">
        <f ca="true">+IF(AND(ISNUMBER(OFFSET('Hygiene Data'!$G$5,0,10*ROW('Hygiene Data'!G48))),'Data Summary'!DX54="Yes"),OFFSET('Hygiene Data'!$G$5,0,10*ROW('Hygiene Data'!G48)),NA())</f>
        <v>#N/A</v>
      </c>
      <c r="BJ54" s="97" t="e">
        <f ca="true">+IF(AND(ISNUMBER(OFFSET('Hygiene Data'!$G$7,0,10*ROW('Hygiene Data'!G48))),'Data Summary'!DY54="Yes"),OFFSET('Hygiene Data'!$G$7,0,10*ROW('Hygiene Data'!G48)),NA())</f>
        <v>#N/A</v>
      </c>
      <c r="BK54" s="97" t="e">
        <f ca="true">+IF(AND(ISNUMBER(OFFSET('Hygiene Data'!$G$9,0,10*ROW('Hygiene Data'!G48))),'Data Summary'!DZ54="Yes"),OFFSET('Hygiene Data'!$G$9,0,10*ROW('Hygiene Data'!G48)),NA())</f>
        <v>#N/A</v>
      </c>
      <c r="BL54" s="97" t="e">
        <f ca="true">+IF(AND(ISNUMBER(OFFSET('Hygiene Data'!$H$5,0,10*ROW('Hygiene Data'!H48))),'Data Summary'!EA54="Yes"),OFFSET('Hygiene Data'!$H$5,0,10*ROW('Hygiene Data'!H48)),NA())</f>
        <v>#N/A</v>
      </c>
      <c r="BM54" s="97" t="e">
        <f ca="true">+IF(AND(ISNUMBER(OFFSET('Hygiene Data'!$H$7,0,10*ROW('Hygiene Data'!H48))),'Data Summary'!EB54="Yes"),OFFSET('Hygiene Data'!$H$7,0,10*ROW('Hygiene Data'!H48)),NA())</f>
        <v>#N/A</v>
      </c>
      <c r="BN54" s="97" t="e">
        <f ca="true">+IF(AND(ISNUMBER(OFFSET('Hygiene Data'!$H$9,0,10*ROW('Hygiene Data'!H48))),'Data Summary'!EC54="Yes"),OFFSET('Hygiene Data'!$H$9,0,10*ROW('Hygiene Data'!H48)),NA())</f>
        <v>#N/A</v>
      </c>
      <c r="BO54" s="97" t="e">
        <f ca="true">+IF(AND(ISNUMBER(OFFSET('Hygiene Data'!$I$5,0,10*ROW('Hygiene Data'!I48))),'Data Summary'!ED54="Yes"),OFFSET('Hygiene Data'!$I$5,0,10*ROW('Hygiene Data'!I48)),NA())</f>
        <v>#N/A</v>
      </c>
      <c r="BP54" s="97" t="e">
        <f ca="true">+IF(AND(ISNUMBER(OFFSET('Hygiene Data'!$I$7,0,10*ROW('Hygiene Data'!I48))),'Data Summary'!EE54="Yes"),OFFSET('Hygiene Data'!$I$7,0,10*ROW('Hygiene Data'!I48)),NA())</f>
        <v>#N/A</v>
      </c>
      <c r="BQ54" s="97" t="e">
        <f ca="true">+IF(AND(ISNUMBER(OFFSET('Hygiene Data'!$I$9,0,10*ROW('Hygiene Data'!I48))),'Data Summary'!EF54="Yes"),OFFSET('Hygiene Data'!$I$9,0,10*ROW('Hygiene Data'!I48)),NA())</f>
        <v>#N/A</v>
      </c>
    </row>
    <row xmlns:x14ac="http://schemas.microsoft.com/office/spreadsheetml/2009/9/ac" r="55" x14ac:dyDescent="0.2">
      <c r="A55" s="336" t="e">
        <f ca="true">+RIGHT('Data Summary'!A55,LEN('Data Summary'!A55)-9)</f>
        <v>#VALUE!</v>
      </c>
      <c r="B55" s="36" t="str">
        <f ca="true">+IF(ISTEXT('Data Summary'!B55),'Data Summary'!B55,"")</f>
        <v/>
      </c>
      <c r="C55" s="335" t="e">
        <f ca="true">+VALUE('Data Summary'!C55)</f>
        <v>#VALUE!</v>
      </c>
      <c r="D55" s="95" t="e">
        <f ca="true">+IF(AND(ISNUMBER(OFFSET('Water Data'!$D$4,0,10*ROW('Water Data'!D49))),'Data Summary'!BS55="Yes"),100-OFFSET('Water Data'!$D$4,0,10*ROW('Water Data'!D49)),NA())</f>
        <v>#N/A</v>
      </c>
      <c r="E55" s="95" t="e">
        <f ca="true">+IF(AND(ISNUMBER(OFFSET('Water Data'!$D$6,0,10*ROW('Water Data'!D49))),'Data Summary'!BT55="Yes"),OFFSET('Water Data'!$D$6,0,10*ROW('Water Data'!D49)),NA())</f>
        <v>#N/A</v>
      </c>
      <c r="F55" s="95" t="e">
        <f ca="true">+IF(AND(ISNUMBER(OFFSET('Water Data'!$D$9,0,10*ROW('Water Data'!D49))),'Data Summary'!BU55="Yes"),OFFSET('Water Data'!$D$9,0,10*ROW('Water Data'!D49)),NA())</f>
        <v>#N/A</v>
      </c>
      <c r="G55" s="95" t="e">
        <f ca="true">+IF(AND(ISNUMBER(OFFSET('Water Data'!$E$4,0,10*ROW('Water Data'!E49))),'Data Summary'!BV55="Yes"),100-OFFSET('Water Data'!$E$4,0,10*ROW('Water Data'!E49)),NA())</f>
        <v>#N/A</v>
      </c>
      <c r="H55" s="95" t="e">
        <f ca="true">+IF(AND(ISNUMBER(OFFSET('Water Data'!$E$6,0,10*ROW('Water Data'!E49))),'Data Summary'!BW55="Yes"),OFFSET('Water Data'!$E$6,0,10*ROW('Water Data'!E49)),NA())</f>
        <v>#N/A</v>
      </c>
      <c r="I55" s="95" t="e">
        <f ca="true">+IF(AND(ISNUMBER(OFFSET('Water Data'!$E$9,0,10*ROW('Water Data'!E49))),'Data Summary'!BX55="Yes"),OFFSET('Water Data'!$E$9,0,10*ROW('Water Data'!E49)),NA())</f>
        <v>#N/A</v>
      </c>
      <c r="J55" s="95" t="e">
        <f ca="true">+IF(AND(ISNUMBER(OFFSET('Water Data'!$F$4,0,10*ROW('Water Data'!F49))),'Data Summary'!BY55="Yes"),100-OFFSET('Water Data'!$F$4,0,10*ROW('Water Data'!F49)),NA())</f>
        <v>#N/A</v>
      </c>
      <c r="K55" s="95" t="e">
        <f ca="true">+IF(AND(ISNUMBER(OFFSET('Water Data'!$F$6,0,10*ROW('Water Data'!F49))),'Data Summary'!BZ55="Yes"),OFFSET('Water Data'!$F$6,0,10*ROW('Water Data'!F49)),NA())</f>
        <v>#N/A</v>
      </c>
      <c r="L55" s="95" t="e">
        <f ca="true">+IF(AND(ISNUMBER(OFFSET('Water Data'!$F$9,0,10*ROW('Water Data'!F49))),'Data Summary'!CA55="Yes"),OFFSET('Water Data'!$F$9,0,10*ROW('Water Data'!F49)),NA())</f>
        <v>#N/A</v>
      </c>
      <c r="M55" s="95" t="e">
        <f ca="true">+IF(AND(ISNUMBER(OFFSET('Water Data'!$G$4,0,10*ROW('Water Data'!G49))),'Data Summary'!CB55="Yes"),100-OFFSET('Water Data'!$G$4,0,10*ROW('Water Data'!G49)),NA())</f>
        <v>#N/A</v>
      </c>
      <c r="N55" s="95" t="e">
        <f ca="true">+IF(AND(ISNUMBER(OFFSET('Water Data'!$G$6,0,10*ROW('Water Data'!G49))),'Data Summary'!CC55="Yes"),OFFSET('Water Data'!$G$6,0,10*ROW('Water Data'!G49)),NA())</f>
        <v>#N/A</v>
      </c>
      <c r="O55" s="95" t="e">
        <f ca="true">+IF(AND(ISNUMBER(OFFSET('Water Data'!$G$9,0,10*ROW('Water Data'!G49))),'Data Summary'!CD55="Yes"),OFFSET('Water Data'!$G$9,0,10*ROW('Water Data'!G49)),NA())</f>
        <v>#N/A</v>
      </c>
      <c r="P55" s="95" t="e">
        <f ca="true">+IF(AND(ISNUMBER(OFFSET('Water Data'!$H$4,0,10*ROW('Water Data'!H49))),'Data Summary'!CE55="Yes"),100-OFFSET('Water Data'!$H$4,0,10*ROW('Water Data'!H49)),NA())</f>
        <v>#N/A</v>
      </c>
      <c r="Q55" s="95" t="e">
        <f ca="true">+IF(AND(ISNUMBER(OFFSET('Water Data'!$H$6,0,10*ROW('Water Data'!H49))),'Data Summary'!CF55="Yes"),OFFSET('Water Data'!$H$6,0,10*ROW('Water Data'!H49)),NA())</f>
        <v>#N/A</v>
      </c>
      <c r="R55" s="95" t="e">
        <f ca="true">+IF(AND(ISNUMBER(OFFSET('Water Data'!$H$9,0,10*ROW('Water Data'!H49))),'Data Summary'!CG55="Yes"),OFFSET('Water Data'!$H$9,0,10*ROW('Water Data'!H49)),NA())</f>
        <v>#N/A</v>
      </c>
      <c r="S55" s="95" t="e">
        <f ca="true">+IF(AND(ISNUMBER(OFFSET('Water Data'!$I$4,0,10*ROW('Water Data'!I49))),'Data Summary'!CH55="Yes"),100-OFFSET('Water Data'!$I$4,0,10*ROW('Water Data'!I49)),NA())</f>
        <v>#N/A</v>
      </c>
      <c r="T55" s="95" t="e">
        <f ca="true">+IF(AND(ISNUMBER(OFFSET('Water Data'!$I$6,0,10*ROW('Water Data'!I49))),'Data Summary'!CI55="Yes"),OFFSET('Water Data'!$I$6,0,10*ROW('Water Data'!I49)),NA())</f>
        <v>#N/A</v>
      </c>
      <c r="U55" s="95" t="e">
        <f ca="true">+IF(AND(ISNUMBER(OFFSET('Water Data'!$I$9,0,10*ROW('Water Data'!I49))),'Data Summary'!CJ55="Yes"),OFFSET('Water Data'!$I$9,0,10*ROW('Water Data'!I49)),NA())</f>
        <v>#N/A</v>
      </c>
      <c r="V55" s="96" t="e">
        <f ca="true">+IF(AND(ISNUMBER(OFFSET('Sanitation Data'!$D$4,0,10*ROW('Sanitation Data'!D49))),'Data Summary'!CK55="Yes"),100-OFFSET('Sanitation Data'!$D$4,0,10*ROW('Sanitation Data'!D49)),NA())</f>
        <v>#N/A</v>
      </c>
      <c r="W55" s="96" t="e">
        <f ca="true">+IF(AND(ISNUMBER(OFFSET('Sanitation Data'!$D$6,0,10*ROW('Sanitation Data'!D49))),'Data Summary'!CL55="Yes"),OFFSET('Sanitation Data'!$D$6,0,10*ROW('Sanitation Data'!D49)),NA())</f>
        <v>#N/A</v>
      </c>
      <c r="X55" s="96" t="e">
        <f ca="true">+IF(AND(ISNUMBER(OFFSET('Sanitation Data'!$D$10,0,10*ROW('Sanitation Data'!D49))),'Data Summary'!CM55="Yes"),OFFSET('Sanitation Data'!$D$10,0,10*ROW('Sanitation Data'!D49)),NA())</f>
        <v>#N/A</v>
      </c>
      <c r="Y55" s="96" t="e">
        <f ca="true">+IF(AND(ISNUMBER(OFFSET('Sanitation Data'!$D$11,0,10*ROW('Sanitation Data'!D49))),'Data Summary'!CN55="Yes"),OFFSET('Sanitation Data'!$D$11,0,10*ROW('Sanitation Data'!D49)),NA())</f>
        <v>#N/A</v>
      </c>
      <c r="Z55" s="96" t="e">
        <f ca="true">+IF(AND(ISNUMBER(OFFSET('Sanitation Data'!$D$12,0,10*ROW('Sanitation Data'!D49))),'Data Summary'!CO55="Yes"),OFFSET('Sanitation Data'!$D$12,0,10*ROW('Sanitation Data'!D49)),NA())</f>
        <v>#N/A</v>
      </c>
      <c r="AA55" s="96" t="e">
        <f ca="true">+IF(AND(ISNUMBER(OFFSET('Sanitation Data'!$E$4,0,10*ROW('Sanitation Data'!E49))),'Data Summary'!CP55="Yes"),100-OFFSET('Sanitation Data'!$E$4,0,10*ROW('Sanitation Data'!E49)),NA())</f>
        <v>#N/A</v>
      </c>
      <c r="AB55" s="96" t="e">
        <f ca="true">+IF(AND(ISNUMBER(OFFSET('Sanitation Data'!$E$6,0,10*ROW('Sanitation Data'!E49))),'Data Summary'!CQ55="Yes"),OFFSET('Sanitation Data'!$E$6,0,10*ROW('Sanitation Data'!E49)),NA())</f>
        <v>#N/A</v>
      </c>
      <c r="AC55" s="96" t="e">
        <f ca="true">+IF(AND(ISNUMBER(OFFSET('Sanitation Data'!$E$10,0,10*ROW('Sanitation Data'!E49))),'Data Summary'!CR55="Yes"),OFFSET('Sanitation Data'!$E$10,0,10*ROW('Sanitation Data'!E49)),NA())</f>
        <v>#N/A</v>
      </c>
      <c r="AD55" s="96" t="e">
        <f ca="true">+IF(AND(ISNUMBER(OFFSET('Sanitation Data'!$E$11,0,10*ROW('Sanitation Data'!E49))),'Data Summary'!CS55="Yes"),OFFSET('Sanitation Data'!$E$11,0,10*ROW('Sanitation Data'!E49)),NA())</f>
        <v>#N/A</v>
      </c>
      <c r="AE55" s="96" t="e">
        <f ca="true">+IF(AND(ISNUMBER(OFFSET('Sanitation Data'!$E$12,0,10*ROW('Sanitation Data'!E49))),'Data Summary'!CT55="Yes"),OFFSET('Sanitation Data'!$E$12,0,10*ROW('Sanitation Data'!E49)),NA())</f>
        <v>#N/A</v>
      </c>
      <c r="AF55" s="96" t="e">
        <f ca="true">+IF(AND(ISNUMBER(OFFSET('Sanitation Data'!$F$4,0,10*ROW('Sanitation Data'!F49))),'Data Summary'!CU55="Yes"),100-OFFSET('Sanitation Data'!$F$4,0,10*ROW('Sanitation Data'!F49)),NA())</f>
        <v>#N/A</v>
      </c>
      <c r="AG55" s="96" t="e">
        <f ca="true">+IF(AND(ISNUMBER(OFFSET('Sanitation Data'!$F$6,0,10*ROW('Sanitation Data'!F49))),'Data Summary'!CV55="Yes"),OFFSET('Sanitation Data'!$F$6,0,10*ROW('Sanitation Data'!F49)),NA())</f>
        <v>#N/A</v>
      </c>
      <c r="AH55" s="96" t="e">
        <f ca="true">+IF(AND(ISNUMBER(OFFSET('Sanitation Data'!$F$10,0,10*ROW('Sanitation Data'!F49))),'Data Summary'!CW55="Yes"),OFFSET('Sanitation Data'!$F$10,0,10*ROW('Sanitation Data'!F49)),NA())</f>
        <v>#N/A</v>
      </c>
      <c r="AI55" s="96" t="e">
        <f ca="true">+IF(AND(ISNUMBER(OFFSET('Sanitation Data'!$F$11,0,10*ROW('Sanitation Data'!F49))),'Data Summary'!CX55="Yes"),OFFSET('Sanitation Data'!$F$11,0,10*ROW('Sanitation Data'!F49)),NA())</f>
        <v>#N/A</v>
      </c>
      <c r="AJ55" s="96" t="e">
        <f ca="true">+IF(AND(ISNUMBER(OFFSET('Sanitation Data'!$F$12,0,10*ROW('Sanitation Data'!F49))),'Data Summary'!CY55="Yes"),OFFSET('Sanitation Data'!$F$12,0,10*ROW('Sanitation Data'!F49)),NA())</f>
        <v>#N/A</v>
      </c>
      <c r="AK55" s="96" t="e">
        <f ca="true">+IF(AND(ISNUMBER(OFFSET('Sanitation Data'!$G$4,0,10*ROW('Sanitation Data'!G49))),'Data Summary'!CZ55="Yes"),100-OFFSET('Sanitation Data'!$G$4,0,10*ROW('Sanitation Data'!G49)),NA())</f>
        <v>#N/A</v>
      </c>
      <c r="AL55" s="96" t="e">
        <f ca="true">+IF(AND(ISNUMBER(OFFSET('Sanitation Data'!$G$6,0,10*ROW('Sanitation Data'!G49))),'Data Summary'!DA55="Yes"),OFFSET('Sanitation Data'!$G$6,0,10*ROW('Sanitation Data'!G49)),NA())</f>
        <v>#N/A</v>
      </c>
      <c r="AM55" s="96" t="e">
        <f ca="true">+IF(AND(ISNUMBER(OFFSET('Sanitation Data'!$G$10,0,10*ROW('Sanitation Data'!G49))),'Data Summary'!DB55="Yes"),OFFSET('Sanitation Data'!$G$10,0,10*ROW('Sanitation Data'!G49)),NA())</f>
        <v>#N/A</v>
      </c>
      <c r="AN55" s="96" t="e">
        <f ca="true">+IF(AND(ISNUMBER(OFFSET('Sanitation Data'!$G$11,0,10*ROW('Sanitation Data'!G49))),'Data Summary'!DC55="Yes"),OFFSET('Sanitation Data'!$G$11,0,10*ROW('Sanitation Data'!G49)),NA())</f>
        <v>#N/A</v>
      </c>
      <c r="AO55" s="96" t="e">
        <f ca="true">+IF(AND(ISNUMBER(OFFSET('Sanitation Data'!$G$12,0,10*ROW('Sanitation Data'!G49))),'Data Summary'!DD55="Yes"),OFFSET('Sanitation Data'!$G$12,0,10*ROW('Sanitation Data'!G49)),NA())</f>
        <v>#N/A</v>
      </c>
      <c r="AP55" s="96" t="e">
        <f ca="true">+IF(AND(ISNUMBER(OFFSET('Sanitation Data'!$H$4,0,10*ROW('Sanitation Data'!H49))),'Data Summary'!DE55="Yes"),100-OFFSET('Sanitation Data'!$H$4,0,10*ROW('Sanitation Data'!H49)),NA())</f>
        <v>#N/A</v>
      </c>
      <c r="AQ55" s="96" t="e">
        <f ca="true">+IF(AND(ISNUMBER(OFFSET('Sanitation Data'!$H$6,0,10*ROW('Sanitation Data'!H49))),'Data Summary'!DF55="Yes"),OFFSET('Sanitation Data'!$H$6,0,10*ROW('Sanitation Data'!H49)),NA())</f>
        <v>#N/A</v>
      </c>
      <c r="AR55" s="96" t="e">
        <f ca="true">+IF(AND(ISNUMBER(OFFSET('Sanitation Data'!$H$10,0,10*ROW('Sanitation Data'!H49))),'Data Summary'!DG55="Yes"),OFFSET('Sanitation Data'!$H$10,0,10*ROW('Sanitation Data'!H49)),NA())</f>
        <v>#N/A</v>
      </c>
      <c r="AS55" s="96" t="e">
        <f ca="true">+IF(AND(ISNUMBER(OFFSET('Sanitation Data'!$H$11,0,10*ROW('Sanitation Data'!H49))),'Data Summary'!DH55="Yes"),OFFSET('Sanitation Data'!$H$11,0,10*ROW('Sanitation Data'!H49)),NA())</f>
        <v>#N/A</v>
      </c>
      <c r="AT55" s="96" t="e">
        <f ca="true">+IF(AND(ISNUMBER(OFFSET('Sanitation Data'!$H$12,0,10*ROW('Sanitation Data'!H49))),'Data Summary'!DI55="Yes"),OFFSET('Sanitation Data'!$H$12,0,10*ROW('Sanitation Data'!H49)),NA())</f>
        <v>#N/A</v>
      </c>
      <c r="AU55" s="96" t="e">
        <f ca="true">+IF(AND(ISNUMBER(OFFSET('Sanitation Data'!$I$4,0,10*ROW('Sanitation Data'!I49))),'Data Summary'!DJ55="Yes"),100-OFFSET('Sanitation Data'!$I$4,0,10*ROW('Sanitation Data'!I49)),NA())</f>
        <v>#N/A</v>
      </c>
      <c r="AV55" s="96" t="e">
        <f ca="true">+IF(AND(ISNUMBER(OFFSET('Sanitation Data'!$I$6,0,10*ROW('Sanitation Data'!I49))),'Data Summary'!DK55="Yes"),OFFSET('Sanitation Data'!$I$6,0,10*ROW('Sanitation Data'!I49)),NA())</f>
        <v>#N/A</v>
      </c>
      <c r="AW55" s="96" t="e">
        <f ca="true">+IF(AND(ISNUMBER(OFFSET('Sanitation Data'!$I$10,0,10*ROW('Sanitation Data'!I49))),'Data Summary'!DL55="Yes"),OFFSET('Sanitation Data'!$I$10,0,10*ROW('Sanitation Data'!I49)),NA())</f>
        <v>#N/A</v>
      </c>
      <c r="AX55" s="96" t="e">
        <f ca="true">+IF(AND(ISNUMBER(OFFSET('Sanitation Data'!$I$11,0,10*ROW('Sanitation Data'!I49))),'Data Summary'!DM55="Yes"),OFFSET('Sanitation Data'!$I$11,0,10*ROW('Sanitation Data'!I49)),NA())</f>
        <v>#N/A</v>
      </c>
      <c r="AY55" s="96" t="e">
        <f ca="true">+IF(AND(ISNUMBER(OFFSET('Sanitation Data'!$I$12,0,10*ROW('Sanitation Data'!I49))),'Data Summary'!DN55="Yes"),OFFSET('Sanitation Data'!$I$12,0,10*ROW('Sanitation Data'!I49)),NA())</f>
        <v>#N/A</v>
      </c>
      <c r="AZ55" s="97" t="e">
        <f ca="true">+IF(AND(ISNUMBER(OFFSET('Hygiene Data'!$D$5,0,10*ROW('Hygiene Data'!D49))),'Data Summary'!DO55="Yes"),OFFSET('Hygiene Data'!$D$5,0,10*ROW('Hygiene Data'!D49)),NA())</f>
        <v>#N/A</v>
      </c>
      <c r="BA55" s="97" t="e">
        <f ca="true">+IF(AND(ISNUMBER(OFFSET('Hygiene Data'!$D$7,0,10*ROW('Hygiene Data'!D49))),'Data Summary'!DP55="Yes"),OFFSET('Hygiene Data'!$D$7,0,10*ROW('Hygiene Data'!D49)),NA())</f>
        <v>#N/A</v>
      </c>
      <c r="BB55" s="97" t="e">
        <f ca="true">+IF(AND(ISNUMBER(OFFSET('Hygiene Data'!$D$9,0,10*ROW('Hygiene Data'!D49))),'Data Summary'!DQ55="Yes"),OFFSET('Hygiene Data'!$D$9,0,10*ROW('Hygiene Data'!D49)),NA())</f>
        <v>#N/A</v>
      </c>
      <c r="BC55" s="97" t="e">
        <f ca="true">+IF(AND(ISNUMBER(OFFSET('Hygiene Data'!$E$5,0,10*ROW('Hygiene Data'!E49))),'Data Summary'!DR55="Yes"),OFFSET('Hygiene Data'!$E$5,0,10*ROW('Hygiene Data'!E49)),NA())</f>
        <v>#N/A</v>
      </c>
      <c r="BD55" s="97" t="e">
        <f ca="true">+IF(AND(ISNUMBER(OFFSET('Hygiene Data'!$E$7,0,10*ROW('Hygiene Data'!E49))),'Data Summary'!DS55="Yes"),OFFSET('Hygiene Data'!$E$7,0,10*ROW('Hygiene Data'!E49)),NA())</f>
        <v>#N/A</v>
      </c>
      <c r="BE55" s="97" t="e">
        <f ca="true">+IF(AND(ISNUMBER(OFFSET('Hygiene Data'!$E$9,0,10*ROW('Hygiene Data'!E49))),'Data Summary'!DT55="Yes"),OFFSET('Hygiene Data'!$E$9,0,10*ROW('Hygiene Data'!E49)),NA())</f>
        <v>#N/A</v>
      </c>
      <c r="BF55" s="97" t="e">
        <f ca="true">+IF(AND(ISNUMBER(OFFSET('Hygiene Data'!$F$5,0,10*ROW('Hygiene Data'!F49))),'Data Summary'!DU55="Yes"),OFFSET('Hygiene Data'!$F$5,0,10*ROW('Hygiene Data'!F49)),NA())</f>
        <v>#N/A</v>
      </c>
      <c r="BG55" s="97" t="e">
        <f ca="true">+IF(AND(ISNUMBER(OFFSET('Hygiene Data'!$F$7,0,10*ROW('Hygiene Data'!F49))),'Data Summary'!DV55="Yes"),OFFSET('Hygiene Data'!$F$7,0,10*ROW('Hygiene Data'!F49)),NA())</f>
        <v>#N/A</v>
      </c>
      <c r="BH55" s="97" t="e">
        <f ca="true">+IF(AND(ISNUMBER(OFFSET('Hygiene Data'!$F$9,0,10*ROW('Hygiene Data'!F49))),'Data Summary'!DW55="Yes"),OFFSET('Hygiene Data'!$F$9,0,10*ROW('Hygiene Data'!F49)),NA())</f>
        <v>#N/A</v>
      </c>
      <c r="BI55" s="97" t="e">
        <f ca="true">+IF(AND(ISNUMBER(OFFSET('Hygiene Data'!$G$5,0,10*ROW('Hygiene Data'!G49))),'Data Summary'!DX55="Yes"),OFFSET('Hygiene Data'!$G$5,0,10*ROW('Hygiene Data'!G49)),NA())</f>
        <v>#N/A</v>
      </c>
      <c r="BJ55" s="97" t="e">
        <f ca="true">+IF(AND(ISNUMBER(OFFSET('Hygiene Data'!$G$7,0,10*ROW('Hygiene Data'!G49))),'Data Summary'!DY55="Yes"),OFFSET('Hygiene Data'!$G$7,0,10*ROW('Hygiene Data'!G49)),NA())</f>
        <v>#N/A</v>
      </c>
      <c r="BK55" s="97" t="e">
        <f ca="true">+IF(AND(ISNUMBER(OFFSET('Hygiene Data'!$G$9,0,10*ROW('Hygiene Data'!G49))),'Data Summary'!DZ55="Yes"),OFFSET('Hygiene Data'!$G$9,0,10*ROW('Hygiene Data'!G49)),NA())</f>
        <v>#N/A</v>
      </c>
      <c r="BL55" s="97" t="e">
        <f ca="true">+IF(AND(ISNUMBER(OFFSET('Hygiene Data'!$H$5,0,10*ROW('Hygiene Data'!H49))),'Data Summary'!EA55="Yes"),OFFSET('Hygiene Data'!$H$5,0,10*ROW('Hygiene Data'!H49)),NA())</f>
        <v>#N/A</v>
      </c>
      <c r="BM55" s="97" t="e">
        <f ca="true">+IF(AND(ISNUMBER(OFFSET('Hygiene Data'!$H$7,0,10*ROW('Hygiene Data'!H49))),'Data Summary'!EB55="Yes"),OFFSET('Hygiene Data'!$H$7,0,10*ROW('Hygiene Data'!H49)),NA())</f>
        <v>#N/A</v>
      </c>
      <c r="BN55" s="97" t="e">
        <f ca="true">+IF(AND(ISNUMBER(OFFSET('Hygiene Data'!$H$9,0,10*ROW('Hygiene Data'!H49))),'Data Summary'!EC55="Yes"),OFFSET('Hygiene Data'!$H$9,0,10*ROW('Hygiene Data'!H49)),NA())</f>
        <v>#N/A</v>
      </c>
      <c r="BO55" s="97" t="e">
        <f ca="true">+IF(AND(ISNUMBER(OFFSET('Hygiene Data'!$I$5,0,10*ROW('Hygiene Data'!I49))),'Data Summary'!ED55="Yes"),OFFSET('Hygiene Data'!$I$5,0,10*ROW('Hygiene Data'!I49)),NA())</f>
        <v>#N/A</v>
      </c>
      <c r="BP55" s="97" t="e">
        <f ca="true">+IF(AND(ISNUMBER(OFFSET('Hygiene Data'!$I$7,0,10*ROW('Hygiene Data'!I49))),'Data Summary'!EE55="Yes"),OFFSET('Hygiene Data'!$I$7,0,10*ROW('Hygiene Data'!I49)),NA())</f>
        <v>#N/A</v>
      </c>
      <c r="BQ55" s="97" t="e">
        <f ca="true">+IF(AND(ISNUMBER(OFFSET('Hygiene Data'!$I$9,0,10*ROW('Hygiene Data'!I49))),'Data Summary'!EF55="Yes"),OFFSET('Hygiene Data'!$I$9,0,10*ROW('Hygiene Data'!I49)),NA())</f>
        <v>#N/A</v>
      </c>
    </row>
    <row xmlns:x14ac="http://schemas.microsoft.com/office/spreadsheetml/2009/9/ac" r="56" x14ac:dyDescent="0.2">
      <c r="A56" s="336" t="e">
        <f ca="true">+RIGHT('Data Summary'!A56,LEN('Data Summary'!A56)-9)</f>
        <v>#VALUE!</v>
      </c>
      <c r="B56" s="36" t="str">
        <f ca="true">+IF(ISTEXT('Data Summary'!B56),'Data Summary'!B56,"")</f>
        <v/>
      </c>
      <c r="C56" s="335" t="e">
        <f ca="true">+VALUE('Data Summary'!C56)</f>
        <v>#VALUE!</v>
      </c>
      <c r="D56" s="95" t="e">
        <f ca="true">+IF(AND(ISNUMBER(OFFSET('Water Data'!$D$4,0,10*ROW('Water Data'!D50))),'Data Summary'!BS56="Yes"),100-OFFSET('Water Data'!$D$4,0,10*ROW('Water Data'!D50)),NA())</f>
        <v>#N/A</v>
      </c>
      <c r="E56" s="95" t="e">
        <f ca="true">+IF(AND(ISNUMBER(OFFSET('Water Data'!$D$6,0,10*ROW('Water Data'!D50))),'Data Summary'!BT56="Yes"),OFFSET('Water Data'!$D$6,0,10*ROW('Water Data'!D50)),NA())</f>
        <v>#N/A</v>
      </c>
      <c r="F56" s="95" t="e">
        <f ca="true">+IF(AND(ISNUMBER(OFFSET('Water Data'!$D$9,0,10*ROW('Water Data'!D50))),'Data Summary'!BU56="Yes"),OFFSET('Water Data'!$D$9,0,10*ROW('Water Data'!D50)),NA())</f>
        <v>#N/A</v>
      </c>
      <c r="G56" s="95" t="e">
        <f ca="true">+IF(AND(ISNUMBER(OFFSET('Water Data'!$E$4,0,10*ROW('Water Data'!E50))),'Data Summary'!BV56="Yes"),100-OFFSET('Water Data'!$E$4,0,10*ROW('Water Data'!E50)),NA())</f>
        <v>#N/A</v>
      </c>
      <c r="H56" s="95" t="e">
        <f ca="true">+IF(AND(ISNUMBER(OFFSET('Water Data'!$E$6,0,10*ROW('Water Data'!E50))),'Data Summary'!BW56="Yes"),OFFSET('Water Data'!$E$6,0,10*ROW('Water Data'!E50)),NA())</f>
        <v>#N/A</v>
      </c>
      <c r="I56" s="95" t="e">
        <f ca="true">+IF(AND(ISNUMBER(OFFSET('Water Data'!$E$9,0,10*ROW('Water Data'!E50))),'Data Summary'!BX56="Yes"),OFFSET('Water Data'!$E$9,0,10*ROW('Water Data'!E50)),NA())</f>
        <v>#N/A</v>
      </c>
      <c r="J56" s="95" t="e">
        <f ca="true">+IF(AND(ISNUMBER(OFFSET('Water Data'!$F$4,0,10*ROW('Water Data'!F50))),'Data Summary'!BY56="Yes"),100-OFFSET('Water Data'!$F$4,0,10*ROW('Water Data'!F50)),NA())</f>
        <v>#N/A</v>
      </c>
      <c r="K56" s="95" t="e">
        <f ca="true">+IF(AND(ISNUMBER(OFFSET('Water Data'!$F$6,0,10*ROW('Water Data'!F50))),'Data Summary'!BZ56="Yes"),OFFSET('Water Data'!$F$6,0,10*ROW('Water Data'!F50)),NA())</f>
        <v>#N/A</v>
      </c>
      <c r="L56" s="95" t="e">
        <f ca="true">+IF(AND(ISNUMBER(OFFSET('Water Data'!$F$9,0,10*ROW('Water Data'!F50))),'Data Summary'!CA56="Yes"),OFFSET('Water Data'!$F$9,0,10*ROW('Water Data'!F50)),NA())</f>
        <v>#N/A</v>
      </c>
      <c r="M56" s="95" t="e">
        <f ca="true">+IF(AND(ISNUMBER(OFFSET('Water Data'!$G$4,0,10*ROW('Water Data'!G50))),'Data Summary'!CB56="Yes"),100-OFFSET('Water Data'!$G$4,0,10*ROW('Water Data'!G50)),NA())</f>
        <v>#N/A</v>
      </c>
      <c r="N56" s="95" t="e">
        <f ca="true">+IF(AND(ISNUMBER(OFFSET('Water Data'!$G$6,0,10*ROW('Water Data'!G50))),'Data Summary'!CC56="Yes"),OFFSET('Water Data'!$G$6,0,10*ROW('Water Data'!G50)),NA())</f>
        <v>#N/A</v>
      </c>
      <c r="O56" s="95" t="e">
        <f ca="true">+IF(AND(ISNUMBER(OFFSET('Water Data'!$G$9,0,10*ROW('Water Data'!G50))),'Data Summary'!CD56="Yes"),OFFSET('Water Data'!$G$9,0,10*ROW('Water Data'!G50)),NA())</f>
        <v>#N/A</v>
      </c>
      <c r="P56" s="95" t="e">
        <f ca="true">+IF(AND(ISNUMBER(OFFSET('Water Data'!$H$4,0,10*ROW('Water Data'!H50))),'Data Summary'!CE56="Yes"),100-OFFSET('Water Data'!$H$4,0,10*ROW('Water Data'!H50)),NA())</f>
        <v>#N/A</v>
      </c>
      <c r="Q56" s="95" t="e">
        <f ca="true">+IF(AND(ISNUMBER(OFFSET('Water Data'!$H$6,0,10*ROW('Water Data'!H50))),'Data Summary'!CF56="Yes"),OFFSET('Water Data'!$H$6,0,10*ROW('Water Data'!H50)),NA())</f>
        <v>#N/A</v>
      </c>
      <c r="R56" s="95" t="e">
        <f ca="true">+IF(AND(ISNUMBER(OFFSET('Water Data'!$H$9,0,10*ROW('Water Data'!H50))),'Data Summary'!CG56="Yes"),OFFSET('Water Data'!$H$9,0,10*ROW('Water Data'!H50)),NA())</f>
        <v>#N/A</v>
      </c>
      <c r="S56" s="95" t="e">
        <f ca="true">+IF(AND(ISNUMBER(OFFSET('Water Data'!$I$4,0,10*ROW('Water Data'!I50))),'Data Summary'!CH56="Yes"),100-OFFSET('Water Data'!$I$4,0,10*ROW('Water Data'!I50)),NA())</f>
        <v>#N/A</v>
      </c>
      <c r="T56" s="95" t="e">
        <f ca="true">+IF(AND(ISNUMBER(OFFSET('Water Data'!$I$6,0,10*ROW('Water Data'!I50))),'Data Summary'!CI56="Yes"),OFFSET('Water Data'!$I$6,0,10*ROW('Water Data'!I50)),NA())</f>
        <v>#N/A</v>
      </c>
      <c r="U56" s="95" t="e">
        <f ca="true">+IF(AND(ISNUMBER(OFFSET('Water Data'!$I$9,0,10*ROW('Water Data'!I50))),'Data Summary'!CJ56="Yes"),OFFSET('Water Data'!$I$9,0,10*ROW('Water Data'!I50)),NA())</f>
        <v>#N/A</v>
      </c>
      <c r="V56" s="96" t="e">
        <f ca="true">+IF(AND(ISNUMBER(OFFSET('Sanitation Data'!$D$4,0,10*ROW('Sanitation Data'!D50))),'Data Summary'!CK56="Yes"),100-OFFSET('Sanitation Data'!$D$4,0,10*ROW('Sanitation Data'!D50)),NA())</f>
        <v>#N/A</v>
      </c>
      <c r="W56" s="96" t="e">
        <f ca="true">+IF(AND(ISNUMBER(OFFSET('Sanitation Data'!$D$6,0,10*ROW('Sanitation Data'!D50))),'Data Summary'!CL56="Yes"),OFFSET('Sanitation Data'!$D$6,0,10*ROW('Sanitation Data'!D50)),NA())</f>
        <v>#N/A</v>
      </c>
      <c r="X56" s="96" t="e">
        <f ca="true">+IF(AND(ISNUMBER(OFFSET('Sanitation Data'!$D$10,0,10*ROW('Sanitation Data'!D50))),'Data Summary'!CM56="Yes"),OFFSET('Sanitation Data'!$D$10,0,10*ROW('Sanitation Data'!D50)),NA())</f>
        <v>#N/A</v>
      </c>
      <c r="Y56" s="96" t="e">
        <f ca="true">+IF(AND(ISNUMBER(OFFSET('Sanitation Data'!$D$11,0,10*ROW('Sanitation Data'!D50))),'Data Summary'!CN56="Yes"),OFFSET('Sanitation Data'!$D$11,0,10*ROW('Sanitation Data'!D50)),NA())</f>
        <v>#N/A</v>
      </c>
      <c r="Z56" s="96" t="e">
        <f ca="true">+IF(AND(ISNUMBER(OFFSET('Sanitation Data'!$D$12,0,10*ROW('Sanitation Data'!D50))),'Data Summary'!CO56="Yes"),OFFSET('Sanitation Data'!$D$12,0,10*ROW('Sanitation Data'!D50)),NA())</f>
        <v>#N/A</v>
      </c>
      <c r="AA56" s="96" t="e">
        <f ca="true">+IF(AND(ISNUMBER(OFFSET('Sanitation Data'!$E$4,0,10*ROW('Sanitation Data'!E50))),'Data Summary'!CP56="Yes"),100-OFFSET('Sanitation Data'!$E$4,0,10*ROW('Sanitation Data'!E50)),NA())</f>
        <v>#N/A</v>
      </c>
      <c r="AB56" s="96" t="e">
        <f ca="true">+IF(AND(ISNUMBER(OFFSET('Sanitation Data'!$E$6,0,10*ROW('Sanitation Data'!E50))),'Data Summary'!CQ56="Yes"),OFFSET('Sanitation Data'!$E$6,0,10*ROW('Sanitation Data'!E50)),NA())</f>
        <v>#N/A</v>
      </c>
      <c r="AC56" s="96" t="e">
        <f ca="true">+IF(AND(ISNUMBER(OFFSET('Sanitation Data'!$E$10,0,10*ROW('Sanitation Data'!E50))),'Data Summary'!CR56="Yes"),OFFSET('Sanitation Data'!$E$10,0,10*ROW('Sanitation Data'!E50)),NA())</f>
        <v>#N/A</v>
      </c>
      <c r="AD56" s="96" t="e">
        <f ca="true">+IF(AND(ISNUMBER(OFFSET('Sanitation Data'!$E$11,0,10*ROW('Sanitation Data'!E50))),'Data Summary'!CS56="Yes"),OFFSET('Sanitation Data'!$E$11,0,10*ROW('Sanitation Data'!E50)),NA())</f>
        <v>#N/A</v>
      </c>
      <c r="AE56" s="96" t="e">
        <f ca="true">+IF(AND(ISNUMBER(OFFSET('Sanitation Data'!$E$12,0,10*ROW('Sanitation Data'!E50))),'Data Summary'!CT56="Yes"),OFFSET('Sanitation Data'!$E$12,0,10*ROW('Sanitation Data'!E50)),NA())</f>
        <v>#N/A</v>
      </c>
      <c r="AF56" s="96" t="e">
        <f ca="true">+IF(AND(ISNUMBER(OFFSET('Sanitation Data'!$F$4,0,10*ROW('Sanitation Data'!F50))),'Data Summary'!CU56="Yes"),100-OFFSET('Sanitation Data'!$F$4,0,10*ROW('Sanitation Data'!F50)),NA())</f>
        <v>#N/A</v>
      </c>
      <c r="AG56" s="96" t="e">
        <f ca="true">+IF(AND(ISNUMBER(OFFSET('Sanitation Data'!$F$6,0,10*ROW('Sanitation Data'!F50))),'Data Summary'!CV56="Yes"),OFFSET('Sanitation Data'!$F$6,0,10*ROW('Sanitation Data'!F50)),NA())</f>
        <v>#N/A</v>
      </c>
      <c r="AH56" s="96" t="e">
        <f ca="true">+IF(AND(ISNUMBER(OFFSET('Sanitation Data'!$F$10,0,10*ROW('Sanitation Data'!F50))),'Data Summary'!CW56="Yes"),OFFSET('Sanitation Data'!$F$10,0,10*ROW('Sanitation Data'!F50)),NA())</f>
        <v>#N/A</v>
      </c>
      <c r="AI56" s="96" t="e">
        <f ca="true">+IF(AND(ISNUMBER(OFFSET('Sanitation Data'!$F$11,0,10*ROW('Sanitation Data'!F50))),'Data Summary'!CX56="Yes"),OFFSET('Sanitation Data'!$F$11,0,10*ROW('Sanitation Data'!F50)),NA())</f>
        <v>#N/A</v>
      </c>
      <c r="AJ56" s="96" t="e">
        <f ca="true">+IF(AND(ISNUMBER(OFFSET('Sanitation Data'!$F$12,0,10*ROW('Sanitation Data'!F50))),'Data Summary'!CY56="Yes"),OFFSET('Sanitation Data'!$F$12,0,10*ROW('Sanitation Data'!F50)),NA())</f>
        <v>#N/A</v>
      </c>
      <c r="AK56" s="96" t="e">
        <f ca="true">+IF(AND(ISNUMBER(OFFSET('Sanitation Data'!$G$4,0,10*ROW('Sanitation Data'!G50))),'Data Summary'!CZ56="Yes"),100-OFFSET('Sanitation Data'!$G$4,0,10*ROW('Sanitation Data'!G50)),NA())</f>
        <v>#N/A</v>
      </c>
      <c r="AL56" s="96" t="e">
        <f ca="true">+IF(AND(ISNUMBER(OFFSET('Sanitation Data'!$G$6,0,10*ROW('Sanitation Data'!G50))),'Data Summary'!DA56="Yes"),OFFSET('Sanitation Data'!$G$6,0,10*ROW('Sanitation Data'!G50)),NA())</f>
        <v>#N/A</v>
      </c>
      <c r="AM56" s="96" t="e">
        <f ca="true">+IF(AND(ISNUMBER(OFFSET('Sanitation Data'!$G$10,0,10*ROW('Sanitation Data'!G50))),'Data Summary'!DB56="Yes"),OFFSET('Sanitation Data'!$G$10,0,10*ROW('Sanitation Data'!G50)),NA())</f>
        <v>#N/A</v>
      </c>
      <c r="AN56" s="96" t="e">
        <f ca="true">+IF(AND(ISNUMBER(OFFSET('Sanitation Data'!$G$11,0,10*ROW('Sanitation Data'!G50))),'Data Summary'!DC56="Yes"),OFFSET('Sanitation Data'!$G$11,0,10*ROW('Sanitation Data'!G50)),NA())</f>
        <v>#N/A</v>
      </c>
      <c r="AO56" s="96" t="e">
        <f ca="true">+IF(AND(ISNUMBER(OFFSET('Sanitation Data'!$G$12,0,10*ROW('Sanitation Data'!G50))),'Data Summary'!DD56="Yes"),OFFSET('Sanitation Data'!$G$12,0,10*ROW('Sanitation Data'!G50)),NA())</f>
        <v>#N/A</v>
      </c>
      <c r="AP56" s="96" t="e">
        <f ca="true">+IF(AND(ISNUMBER(OFFSET('Sanitation Data'!$H$4,0,10*ROW('Sanitation Data'!H50))),'Data Summary'!DE56="Yes"),100-OFFSET('Sanitation Data'!$H$4,0,10*ROW('Sanitation Data'!H50)),NA())</f>
        <v>#N/A</v>
      </c>
      <c r="AQ56" s="96" t="e">
        <f ca="true">+IF(AND(ISNUMBER(OFFSET('Sanitation Data'!$H$6,0,10*ROW('Sanitation Data'!H50))),'Data Summary'!DF56="Yes"),OFFSET('Sanitation Data'!$H$6,0,10*ROW('Sanitation Data'!H50)),NA())</f>
        <v>#N/A</v>
      </c>
      <c r="AR56" s="96" t="e">
        <f ca="true">+IF(AND(ISNUMBER(OFFSET('Sanitation Data'!$H$10,0,10*ROW('Sanitation Data'!H50))),'Data Summary'!DG56="Yes"),OFFSET('Sanitation Data'!$H$10,0,10*ROW('Sanitation Data'!H50)),NA())</f>
        <v>#N/A</v>
      </c>
      <c r="AS56" s="96" t="e">
        <f ca="true">+IF(AND(ISNUMBER(OFFSET('Sanitation Data'!$H$11,0,10*ROW('Sanitation Data'!H50))),'Data Summary'!DH56="Yes"),OFFSET('Sanitation Data'!$H$11,0,10*ROW('Sanitation Data'!H50)),NA())</f>
        <v>#N/A</v>
      </c>
      <c r="AT56" s="96" t="e">
        <f ca="true">+IF(AND(ISNUMBER(OFFSET('Sanitation Data'!$H$12,0,10*ROW('Sanitation Data'!H50))),'Data Summary'!DI56="Yes"),OFFSET('Sanitation Data'!$H$12,0,10*ROW('Sanitation Data'!H50)),NA())</f>
        <v>#N/A</v>
      </c>
      <c r="AU56" s="96" t="e">
        <f ca="true">+IF(AND(ISNUMBER(OFFSET('Sanitation Data'!$I$4,0,10*ROW('Sanitation Data'!I50))),'Data Summary'!DJ56="Yes"),100-OFFSET('Sanitation Data'!$I$4,0,10*ROW('Sanitation Data'!I50)),NA())</f>
        <v>#N/A</v>
      </c>
      <c r="AV56" s="96" t="e">
        <f ca="true">+IF(AND(ISNUMBER(OFFSET('Sanitation Data'!$I$6,0,10*ROW('Sanitation Data'!I50))),'Data Summary'!DK56="Yes"),OFFSET('Sanitation Data'!$I$6,0,10*ROW('Sanitation Data'!I50)),NA())</f>
        <v>#N/A</v>
      </c>
      <c r="AW56" s="96" t="e">
        <f ca="true">+IF(AND(ISNUMBER(OFFSET('Sanitation Data'!$I$10,0,10*ROW('Sanitation Data'!I50))),'Data Summary'!DL56="Yes"),OFFSET('Sanitation Data'!$I$10,0,10*ROW('Sanitation Data'!I50)),NA())</f>
        <v>#N/A</v>
      </c>
      <c r="AX56" s="96" t="e">
        <f ca="true">+IF(AND(ISNUMBER(OFFSET('Sanitation Data'!$I$11,0,10*ROW('Sanitation Data'!I50))),'Data Summary'!DM56="Yes"),OFFSET('Sanitation Data'!$I$11,0,10*ROW('Sanitation Data'!I50)),NA())</f>
        <v>#N/A</v>
      </c>
      <c r="AY56" s="96" t="e">
        <f ca="true">+IF(AND(ISNUMBER(OFFSET('Sanitation Data'!$I$12,0,10*ROW('Sanitation Data'!I50))),'Data Summary'!DN56="Yes"),OFFSET('Sanitation Data'!$I$12,0,10*ROW('Sanitation Data'!I50)),NA())</f>
        <v>#N/A</v>
      </c>
      <c r="AZ56" s="97" t="e">
        <f ca="true">+IF(AND(ISNUMBER(OFFSET('Hygiene Data'!$D$5,0,10*ROW('Hygiene Data'!D50))),'Data Summary'!DO56="Yes"),OFFSET('Hygiene Data'!$D$5,0,10*ROW('Hygiene Data'!D50)),NA())</f>
        <v>#N/A</v>
      </c>
      <c r="BA56" s="97" t="e">
        <f ca="true">+IF(AND(ISNUMBER(OFFSET('Hygiene Data'!$D$7,0,10*ROW('Hygiene Data'!D50))),'Data Summary'!DP56="Yes"),OFFSET('Hygiene Data'!$D$7,0,10*ROW('Hygiene Data'!D50)),NA())</f>
        <v>#N/A</v>
      </c>
      <c r="BB56" s="97" t="e">
        <f ca="true">+IF(AND(ISNUMBER(OFFSET('Hygiene Data'!$D$9,0,10*ROW('Hygiene Data'!D50))),'Data Summary'!DQ56="Yes"),OFFSET('Hygiene Data'!$D$9,0,10*ROW('Hygiene Data'!D50)),NA())</f>
        <v>#N/A</v>
      </c>
      <c r="BC56" s="97" t="e">
        <f ca="true">+IF(AND(ISNUMBER(OFFSET('Hygiene Data'!$E$5,0,10*ROW('Hygiene Data'!E50))),'Data Summary'!DR56="Yes"),OFFSET('Hygiene Data'!$E$5,0,10*ROW('Hygiene Data'!E50)),NA())</f>
        <v>#N/A</v>
      </c>
      <c r="BD56" s="97" t="e">
        <f ca="true">+IF(AND(ISNUMBER(OFFSET('Hygiene Data'!$E$7,0,10*ROW('Hygiene Data'!E50))),'Data Summary'!DS56="Yes"),OFFSET('Hygiene Data'!$E$7,0,10*ROW('Hygiene Data'!E50)),NA())</f>
        <v>#N/A</v>
      </c>
      <c r="BE56" s="97" t="e">
        <f ca="true">+IF(AND(ISNUMBER(OFFSET('Hygiene Data'!$E$9,0,10*ROW('Hygiene Data'!E50))),'Data Summary'!DT56="Yes"),OFFSET('Hygiene Data'!$E$9,0,10*ROW('Hygiene Data'!E50)),NA())</f>
        <v>#N/A</v>
      </c>
      <c r="BF56" s="97" t="e">
        <f ca="true">+IF(AND(ISNUMBER(OFFSET('Hygiene Data'!$F$5,0,10*ROW('Hygiene Data'!F50))),'Data Summary'!DU56="Yes"),OFFSET('Hygiene Data'!$F$5,0,10*ROW('Hygiene Data'!F50)),NA())</f>
        <v>#N/A</v>
      </c>
      <c r="BG56" s="97" t="e">
        <f ca="true">+IF(AND(ISNUMBER(OFFSET('Hygiene Data'!$F$7,0,10*ROW('Hygiene Data'!F50))),'Data Summary'!DV56="Yes"),OFFSET('Hygiene Data'!$F$7,0,10*ROW('Hygiene Data'!F50)),NA())</f>
        <v>#N/A</v>
      </c>
      <c r="BH56" s="97" t="e">
        <f ca="true">+IF(AND(ISNUMBER(OFFSET('Hygiene Data'!$F$9,0,10*ROW('Hygiene Data'!F50))),'Data Summary'!DW56="Yes"),OFFSET('Hygiene Data'!$F$9,0,10*ROW('Hygiene Data'!F50)),NA())</f>
        <v>#N/A</v>
      </c>
      <c r="BI56" s="97" t="e">
        <f ca="true">+IF(AND(ISNUMBER(OFFSET('Hygiene Data'!$G$5,0,10*ROW('Hygiene Data'!G50))),'Data Summary'!DX56="Yes"),OFFSET('Hygiene Data'!$G$5,0,10*ROW('Hygiene Data'!G50)),NA())</f>
        <v>#N/A</v>
      </c>
      <c r="BJ56" s="97" t="e">
        <f ca="true">+IF(AND(ISNUMBER(OFFSET('Hygiene Data'!$G$7,0,10*ROW('Hygiene Data'!G50))),'Data Summary'!DY56="Yes"),OFFSET('Hygiene Data'!$G$7,0,10*ROW('Hygiene Data'!G50)),NA())</f>
        <v>#N/A</v>
      </c>
      <c r="BK56" s="97" t="e">
        <f ca="true">+IF(AND(ISNUMBER(OFFSET('Hygiene Data'!$G$9,0,10*ROW('Hygiene Data'!G50))),'Data Summary'!DZ56="Yes"),OFFSET('Hygiene Data'!$G$9,0,10*ROW('Hygiene Data'!G50)),NA())</f>
        <v>#N/A</v>
      </c>
      <c r="BL56" s="97" t="e">
        <f ca="true">+IF(AND(ISNUMBER(OFFSET('Hygiene Data'!$H$5,0,10*ROW('Hygiene Data'!H50))),'Data Summary'!EA56="Yes"),OFFSET('Hygiene Data'!$H$5,0,10*ROW('Hygiene Data'!H50)),NA())</f>
        <v>#N/A</v>
      </c>
      <c r="BM56" s="97" t="e">
        <f ca="true">+IF(AND(ISNUMBER(OFFSET('Hygiene Data'!$H$7,0,10*ROW('Hygiene Data'!H50))),'Data Summary'!EB56="Yes"),OFFSET('Hygiene Data'!$H$7,0,10*ROW('Hygiene Data'!H50)),NA())</f>
        <v>#N/A</v>
      </c>
      <c r="BN56" s="97" t="e">
        <f ca="true">+IF(AND(ISNUMBER(OFFSET('Hygiene Data'!$H$9,0,10*ROW('Hygiene Data'!H50))),'Data Summary'!EC56="Yes"),OFFSET('Hygiene Data'!$H$9,0,10*ROW('Hygiene Data'!H50)),NA())</f>
        <v>#N/A</v>
      </c>
      <c r="BO56" s="97" t="e">
        <f ca="true">+IF(AND(ISNUMBER(OFFSET('Hygiene Data'!$I$5,0,10*ROW('Hygiene Data'!I50))),'Data Summary'!ED56="Yes"),OFFSET('Hygiene Data'!$I$5,0,10*ROW('Hygiene Data'!I50)),NA())</f>
        <v>#N/A</v>
      </c>
      <c r="BP56" s="97" t="e">
        <f ca="true">+IF(AND(ISNUMBER(OFFSET('Hygiene Data'!$I$7,0,10*ROW('Hygiene Data'!I50))),'Data Summary'!EE56="Yes"),OFFSET('Hygiene Data'!$I$7,0,10*ROW('Hygiene Data'!I50)),NA())</f>
        <v>#N/A</v>
      </c>
      <c r="BQ56" s="97" t="e">
        <f ca="true">+IF(AND(ISNUMBER(OFFSET('Hygiene Data'!$I$9,0,10*ROW('Hygiene Data'!I50))),'Data Summary'!EF56="Yes"),OFFSET('Hygiene Data'!$I$9,0,10*ROW('Hygiene Data'!I50)),NA())</f>
        <v>#N/A</v>
      </c>
    </row>
    <row xmlns:x14ac="http://schemas.microsoft.com/office/spreadsheetml/2009/9/ac" r="57" x14ac:dyDescent="0.2">
      <c r="A57" s="336" t="e">
        <f ca="true">+RIGHT('Data Summary'!A57,LEN('Data Summary'!A57)-9)</f>
        <v>#VALUE!</v>
      </c>
      <c r="B57" s="36" t="str">
        <f ca="true">+IF(ISTEXT('Data Summary'!B57),'Data Summary'!B57,"")</f>
        <v/>
      </c>
      <c r="C57" s="335" t="e">
        <f ca="true">+VALUE('Data Summary'!C57)</f>
        <v>#VALUE!</v>
      </c>
      <c r="D57" s="95" t="e">
        <f ca="true">+IF(AND(ISNUMBER(OFFSET('Water Data'!$D$4,0,10*ROW('Water Data'!D51))),'Data Summary'!BS57="Yes"),100-OFFSET('Water Data'!$D$4,0,10*ROW('Water Data'!D51)),NA())</f>
        <v>#N/A</v>
      </c>
      <c r="E57" s="95" t="e">
        <f ca="true">+IF(AND(ISNUMBER(OFFSET('Water Data'!$D$6,0,10*ROW('Water Data'!D51))),'Data Summary'!BT57="Yes"),OFFSET('Water Data'!$D$6,0,10*ROW('Water Data'!D51)),NA())</f>
        <v>#N/A</v>
      </c>
      <c r="F57" s="95" t="e">
        <f ca="true">+IF(AND(ISNUMBER(OFFSET('Water Data'!$D$9,0,10*ROW('Water Data'!D51))),'Data Summary'!BU57="Yes"),OFFSET('Water Data'!$D$9,0,10*ROW('Water Data'!D51)),NA())</f>
        <v>#N/A</v>
      </c>
      <c r="G57" s="95" t="e">
        <f ca="true">+IF(AND(ISNUMBER(OFFSET('Water Data'!$E$4,0,10*ROW('Water Data'!E51))),'Data Summary'!BV57="Yes"),100-OFFSET('Water Data'!$E$4,0,10*ROW('Water Data'!E51)),NA())</f>
        <v>#N/A</v>
      </c>
      <c r="H57" s="95" t="e">
        <f ca="true">+IF(AND(ISNUMBER(OFFSET('Water Data'!$E$6,0,10*ROW('Water Data'!E51))),'Data Summary'!BW57="Yes"),OFFSET('Water Data'!$E$6,0,10*ROW('Water Data'!E51)),NA())</f>
        <v>#N/A</v>
      </c>
      <c r="I57" s="95" t="e">
        <f ca="true">+IF(AND(ISNUMBER(OFFSET('Water Data'!$E$9,0,10*ROW('Water Data'!E51))),'Data Summary'!BX57="Yes"),OFFSET('Water Data'!$E$9,0,10*ROW('Water Data'!E51)),NA())</f>
        <v>#N/A</v>
      </c>
      <c r="J57" s="95" t="e">
        <f ca="true">+IF(AND(ISNUMBER(OFFSET('Water Data'!$F$4,0,10*ROW('Water Data'!F51))),'Data Summary'!BY57="Yes"),100-OFFSET('Water Data'!$F$4,0,10*ROW('Water Data'!F51)),NA())</f>
        <v>#N/A</v>
      </c>
      <c r="K57" s="95" t="e">
        <f ca="true">+IF(AND(ISNUMBER(OFFSET('Water Data'!$F$6,0,10*ROW('Water Data'!F51))),'Data Summary'!BZ57="Yes"),OFFSET('Water Data'!$F$6,0,10*ROW('Water Data'!F51)),NA())</f>
        <v>#N/A</v>
      </c>
      <c r="L57" s="95" t="e">
        <f ca="true">+IF(AND(ISNUMBER(OFFSET('Water Data'!$F$9,0,10*ROW('Water Data'!F51))),'Data Summary'!CA57="Yes"),OFFSET('Water Data'!$F$9,0,10*ROW('Water Data'!F51)),NA())</f>
        <v>#N/A</v>
      </c>
      <c r="M57" s="95" t="e">
        <f ca="true">+IF(AND(ISNUMBER(OFFSET('Water Data'!$G$4,0,10*ROW('Water Data'!G51))),'Data Summary'!CB57="Yes"),100-OFFSET('Water Data'!$G$4,0,10*ROW('Water Data'!G51)),NA())</f>
        <v>#N/A</v>
      </c>
      <c r="N57" s="95" t="e">
        <f ca="true">+IF(AND(ISNUMBER(OFFSET('Water Data'!$G$6,0,10*ROW('Water Data'!G51))),'Data Summary'!CC57="Yes"),OFFSET('Water Data'!$G$6,0,10*ROW('Water Data'!G51)),NA())</f>
        <v>#N/A</v>
      </c>
      <c r="O57" s="95" t="e">
        <f ca="true">+IF(AND(ISNUMBER(OFFSET('Water Data'!$G$9,0,10*ROW('Water Data'!G51))),'Data Summary'!CD57="Yes"),OFFSET('Water Data'!$G$9,0,10*ROW('Water Data'!G51)),NA())</f>
        <v>#N/A</v>
      </c>
      <c r="P57" s="95" t="e">
        <f ca="true">+IF(AND(ISNUMBER(OFFSET('Water Data'!$H$4,0,10*ROW('Water Data'!H51))),'Data Summary'!CE57="Yes"),100-OFFSET('Water Data'!$H$4,0,10*ROW('Water Data'!H51)),NA())</f>
        <v>#N/A</v>
      </c>
      <c r="Q57" s="95" t="e">
        <f ca="true">+IF(AND(ISNUMBER(OFFSET('Water Data'!$H$6,0,10*ROW('Water Data'!H51))),'Data Summary'!CF57="Yes"),OFFSET('Water Data'!$H$6,0,10*ROW('Water Data'!H51)),NA())</f>
        <v>#N/A</v>
      </c>
      <c r="R57" s="95" t="e">
        <f ca="true">+IF(AND(ISNUMBER(OFFSET('Water Data'!$H$9,0,10*ROW('Water Data'!H51))),'Data Summary'!CG57="Yes"),OFFSET('Water Data'!$H$9,0,10*ROW('Water Data'!H51)),NA())</f>
        <v>#N/A</v>
      </c>
      <c r="S57" s="95" t="e">
        <f ca="true">+IF(AND(ISNUMBER(OFFSET('Water Data'!$I$4,0,10*ROW('Water Data'!I51))),'Data Summary'!CH57="Yes"),100-OFFSET('Water Data'!$I$4,0,10*ROW('Water Data'!I51)),NA())</f>
        <v>#N/A</v>
      </c>
      <c r="T57" s="95" t="e">
        <f ca="true">+IF(AND(ISNUMBER(OFFSET('Water Data'!$I$6,0,10*ROW('Water Data'!I51))),'Data Summary'!CI57="Yes"),OFFSET('Water Data'!$I$6,0,10*ROW('Water Data'!I51)),NA())</f>
        <v>#N/A</v>
      </c>
      <c r="U57" s="95" t="e">
        <f ca="true">+IF(AND(ISNUMBER(OFFSET('Water Data'!$I$9,0,10*ROW('Water Data'!I51))),'Data Summary'!CJ57="Yes"),OFFSET('Water Data'!$I$9,0,10*ROW('Water Data'!I51)),NA())</f>
        <v>#N/A</v>
      </c>
      <c r="V57" s="96" t="e">
        <f ca="true">+IF(AND(ISNUMBER(OFFSET('Sanitation Data'!$D$4,0,10*ROW('Sanitation Data'!D51))),'Data Summary'!CK57="Yes"),100-OFFSET('Sanitation Data'!$D$4,0,10*ROW('Sanitation Data'!D51)),NA())</f>
        <v>#N/A</v>
      </c>
      <c r="W57" s="96" t="e">
        <f ca="true">+IF(AND(ISNUMBER(OFFSET('Sanitation Data'!$D$6,0,10*ROW('Sanitation Data'!D51))),'Data Summary'!CL57="Yes"),OFFSET('Sanitation Data'!$D$6,0,10*ROW('Sanitation Data'!D51)),NA())</f>
        <v>#N/A</v>
      </c>
      <c r="X57" s="96" t="e">
        <f ca="true">+IF(AND(ISNUMBER(OFFSET('Sanitation Data'!$D$10,0,10*ROW('Sanitation Data'!D51))),'Data Summary'!CM57="Yes"),OFFSET('Sanitation Data'!$D$10,0,10*ROW('Sanitation Data'!D51)),NA())</f>
        <v>#N/A</v>
      </c>
      <c r="Y57" s="96" t="e">
        <f ca="true">+IF(AND(ISNUMBER(OFFSET('Sanitation Data'!$D$11,0,10*ROW('Sanitation Data'!D51))),'Data Summary'!CN57="Yes"),OFFSET('Sanitation Data'!$D$11,0,10*ROW('Sanitation Data'!D51)),NA())</f>
        <v>#N/A</v>
      </c>
      <c r="Z57" s="96" t="e">
        <f ca="true">+IF(AND(ISNUMBER(OFFSET('Sanitation Data'!$D$12,0,10*ROW('Sanitation Data'!D51))),'Data Summary'!CO57="Yes"),OFFSET('Sanitation Data'!$D$12,0,10*ROW('Sanitation Data'!D51)),NA())</f>
        <v>#N/A</v>
      </c>
      <c r="AA57" s="96" t="e">
        <f ca="true">+IF(AND(ISNUMBER(OFFSET('Sanitation Data'!$E$4,0,10*ROW('Sanitation Data'!E51))),'Data Summary'!CP57="Yes"),100-OFFSET('Sanitation Data'!$E$4,0,10*ROW('Sanitation Data'!E51)),NA())</f>
        <v>#N/A</v>
      </c>
      <c r="AB57" s="96" t="e">
        <f ca="true">+IF(AND(ISNUMBER(OFFSET('Sanitation Data'!$E$6,0,10*ROW('Sanitation Data'!E51))),'Data Summary'!CQ57="Yes"),OFFSET('Sanitation Data'!$E$6,0,10*ROW('Sanitation Data'!E51)),NA())</f>
        <v>#N/A</v>
      </c>
      <c r="AC57" s="96" t="e">
        <f ca="true">+IF(AND(ISNUMBER(OFFSET('Sanitation Data'!$E$10,0,10*ROW('Sanitation Data'!E51))),'Data Summary'!CR57="Yes"),OFFSET('Sanitation Data'!$E$10,0,10*ROW('Sanitation Data'!E51)),NA())</f>
        <v>#N/A</v>
      </c>
      <c r="AD57" s="96" t="e">
        <f ca="true">+IF(AND(ISNUMBER(OFFSET('Sanitation Data'!$E$11,0,10*ROW('Sanitation Data'!E51))),'Data Summary'!CS57="Yes"),OFFSET('Sanitation Data'!$E$11,0,10*ROW('Sanitation Data'!E51)),NA())</f>
        <v>#N/A</v>
      </c>
      <c r="AE57" s="96" t="e">
        <f ca="true">+IF(AND(ISNUMBER(OFFSET('Sanitation Data'!$E$12,0,10*ROW('Sanitation Data'!E51))),'Data Summary'!CT57="Yes"),OFFSET('Sanitation Data'!$E$12,0,10*ROW('Sanitation Data'!E51)),NA())</f>
        <v>#N/A</v>
      </c>
      <c r="AF57" s="96" t="e">
        <f ca="true">+IF(AND(ISNUMBER(OFFSET('Sanitation Data'!$F$4,0,10*ROW('Sanitation Data'!F51))),'Data Summary'!CU57="Yes"),100-OFFSET('Sanitation Data'!$F$4,0,10*ROW('Sanitation Data'!F51)),NA())</f>
        <v>#N/A</v>
      </c>
      <c r="AG57" s="96" t="e">
        <f ca="true">+IF(AND(ISNUMBER(OFFSET('Sanitation Data'!$F$6,0,10*ROW('Sanitation Data'!F51))),'Data Summary'!CV57="Yes"),OFFSET('Sanitation Data'!$F$6,0,10*ROW('Sanitation Data'!F51)),NA())</f>
        <v>#N/A</v>
      </c>
      <c r="AH57" s="96" t="e">
        <f ca="true">+IF(AND(ISNUMBER(OFFSET('Sanitation Data'!$F$10,0,10*ROW('Sanitation Data'!F51))),'Data Summary'!CW57="Yes"),OFFSET('Sanitation Data'!$F$10,0,10*ROW('Sanitation Data'!F51)),NA())</f>
        <v>#N/A</v>
      </c>
      <c r="AI57" s="96" t="e">
        <f ca="true">+IF(AND(ISNUMBER(OFFSET('Sanitation Data'!$F$11,0,10*ROW('Sanitation Data'!F51))),'Data Summary'!CX57="Yes"),OFFSET('Sanitation Data'!$F$11,0,10*ROW('Sanitation Data'!F51)),NA())</f>
        <v>#N/A</v>
      </c>
      <c r="AJ57" s="96" t="e">
        <f ca="true">+IF(AND(ISNUMBER(OFFSET('Sanitation Data'!$F$12,0,10*ROW('Sanitation Data'!F51))),'Data Summary'!CY57="Yes"),OFFSET('Sanitation Data'!$F$12,0,10*ROW('Sanitation Data'!F51)),NA())</f>
        <v>#N/A</v>
      </c>
      <c r="AK57" s="96" t="e">
        <f ca="true">+IF(AND(ISNUMBER(OFFSET('Sanitation Data'!$G$4,0,10*ROW('Sanitation Data'!G51))),'Data Summary'!CZ57="Yes"),100-OFFSET('Sanitation Data'!$G$4,0,10*ROW('Sanitation Data'!G51)),NA())</f>
        <v>#N/A</v>
      </c>
      <c r="AL57" s="96" t="e">
        <f ca="true">+IF(AND(ISNUMBER(OFFSET('Sanitation Data'!$G$6,0,10*ROW('Sanitation Data'!G51))),'Data Summary'!DA57="Yes"),OFFSET('Sanitation Data'!$G$6,0,10*ROW('Sanitation Data'!G51)),NA())</f>
        <v>#N/A</v>
      </c>
      <c r="AM57" s="96" t="e">
        <f ca="true">+IF(AND(ISNUMBER(OFFSET('Sanitation Data'!$G$10,0,10*ROW('Sanitation Data'!G51))),'Data Summary'!DB57="Yes"),OFFSET('Sanitation Data'!$G$10,0,10*ROW('Sanitation Data'!G51)),NA())</f>
        <v>#N/A</v>
      </c>
      <c r="AN57" s="96" t="e">
        <f ca="true">+IF(AND(ISNUMBER(OFFSET('Sanitation Data'!$G$11,0,10*ROW('Sanitation Data'!G51))),'Data Summary'!DC57="Yes"),OFFSET('Sanitation Data'!$G$11,0,10*ROW('Sanitation Data'!G51)),NA())</f>
        <v>#N/A</v>
      </c>
      <c r="AO57" s="96" t="e">
        <f ca="true">+IF(AND(ISNUMBER(OFFSET('Sanitation Data'!$G$12,0,10*ROW('Sanitation Data'!G51))),'Data Summary'!DD57="Yes"),OFFSET('Sanitation Data'!$G$12,0,10*ROW('Sanitation Data'!G51)),NA())</f>
        <v>#N/A</v>
      </c>
      <c r="AP57" s="96" t="e">
        <f ca="true">+IF(AND(ISNUMBER(OFFSET('Sanitation Data'!$H$4,0,10*ROW('Sanitation Data'!H51))),'Data Summary'!DE57="Yes"),100-OFFSET('Sanitation Data'!$H$4,0,10*ROW('Sanitation Data'!H51)),NA())</f>
        <v>#N/A</v>
      </c>
      <c r="AQ57" s="96" t="e">
        <f ca="true">+IF(AND(ISNUMBER(OFFSET('Sanitation Data'!$H$6,0,10*ROW('Sanitation Data'!H51))),'Data Summary'!DF57="Yes"),OFFSET('Sanitation Data'!$H$6,0,10*ROW('Sanitation Data'!H51)),NA())</f>
        <v>#N/A</v>
      </c>
      <c r="AR57" s="96" t="e">
        <f ca="true">+IF(AND(ISNUMBER(OFFSET('Sanitation Data'!$H$10,0,10*ROW('Sanitation Data'!H51))),'Data Summary'!DG57="Yes"),OFFSET('Sanitation Data'!$H$10,0,10*ROW('Sanitation Data'!H51)),NA())</f>
        <v>#N/A</v>
      </c>
      <c r="AS57" s="96" t="e">
        <f ca="true">+IF(AND(ISNUMBER(OFFSET('Sanitation Data'!$H$11,0,10*ROW('Sanitation Data'!H51))),'Data Summary'!DH57="Yes"),OFFSET('Sanitation Data'!$H$11,0,10*ROW('Sanitation Data'!H51)),NA())</f>
        <v>#N/A</v>
      </c>
      <c r="AT57" s="96" t="e">
        <f ca="true">+IF(AND(ISNUMBER(OFFSET('Sanitation Data'!$H$12,0,10*ROW('Sanitation Data'!H51))),'Data Summary'!DI57="Yes"),OFFSET('Sanitation Data'!$H$12,0,10*ROW('Sanitation Data'!H51)),NA())</f>
        <v>#N/A</v>
      </c>
      <c r="AU57" s="96" t="e">
        <f ca="true">+IF(AND(ISNUMBER(OFFSET('Sanitation Data'!$I$4,0,10*ROW('Sanitation Data'!I51))),'Data Summary'!DJ57="Yes"),100-OFFSET('Sanitation Data'!$I$4,0,10*ROW('Sanitation Data'!I51)),NA())</f>
        <v>#N/A</v>
      </c>
      <c r="AV57" s="96" t="e">
        <f ca="true">+IF(AND(ISNUMBER(OFFSET('Sanitation Data'!$I$6,0,10*ROW('Sanitation Data'!I51))),'Data Summary'!DK57="Yes"),OFFSET('Sanitation Data'!$I$6,0,10*ROW('Sanitation Data'!I51)),NA())</f>
        <v>#N/A</v>
      </c>
      <c r="AW57" s="96" t="e">
        <f ca="true">+IF(AND(ISNUMBER(OFFSET('Sanitation Data'!$I$10,0,10*ROW('Sanitation Data'!I51))),'Data Summary'!DL57="Yes"),OFFSET('Sanitation Data'!$I$10,0,10*ROW('Sanitation Data'!I51)),NA())</f>
        <v>#N/A</v>
      </c>
      <c r="AX57" s="96" t="e">
        <f ca="true">+IF(AND(ISNUMBER(OFFSET('Sanitation Data'!$I$11,0,10*ROW('Sanitation Data'!I51))),'Data Summary'!DM57="Yes"),OFFSET('Sanitation Data'!$I$11,0,10*ROW('Sanitation Data'!I51)),NA())</f>
        <v>#N/A</v>
      </c>
      <c r="AY57" s="96" t="e">
        <f ca="true">+IF(AND(ISNUMBER(OFFSET('Sanitation Data'!$I$12,0,10*ROW('Sanitation Data'!I51))),'Data Summary'!DN57="Yes"),OFFSET('Sanitation Data'!$I$12,0,10*ROW('Sanitation Data'!I51)),NA())</f>
        <v>#N/A</v>
      </c>
      <c r="AZ57" s="97" t="e">
        <f ca="true">+IF(AND(ISNUMBER(OFFSET('Hygiene Data'!$D$5,0,10*ROW('Hygiene Data'!D51))),'Data Summary'!DO57="Yes"),OFFSET('Hygiene Data'!$D$5,0,10*ROW('Hygiene Data'!D51)),NA())</f>
        <v>#N/A</v>
      </c>
      <c r="BA57" s="97" t="e">
        <f ca="true">+IF(AND(ISNUMBER(OFFSET('Hygiene Data'!$D$7,0,10*ROW('Hygiene Data'!D51))),'Data Summary'!DP57="Yes"),OFFSET('Hygiene Data'!$D$7,0,10*ROW('Hygiene Data'!D51)),NA())</f>
        <v>#N/A</v>
      </c>
      <c r="BB57" s="97" t="e">
        <f ca="true">+IF(AND(ISNUMBER(OFFSET('Hygiene Data'!$D$9,0,10*ROW('Hygiene Data'!D51))),'Data Summary'!DQ57="Yes"),OFFSET('Hygiene Data'!$D$9,0,10*ROW('Hygiene Data'!D51)),NA())</f>
        <v>#N/A</v>
      </c>
      <c r="BC57" s="97" t="e">
        <f ca="true">+IF(AND(ISNUMBER(OFFSET('Hygiene Data'!$E$5,0,10*ROW('Hygiene Data'!E51))),'Data Summary'!DR57="Yes"),OFFSET('Hygiene Data'!$E$5,0,10*ROW('Hygiene Data'!E51)),NA())</f>
        <v>#N/A</v>
      </c>
      <c r="BD57" s="97" t="e">
        <f ca="true">+IF(AND(ISNUMBER(OFFSET('Hygiene Data'!$E$7,0,10*ROW('Hygiene Data'!E51))),'Data Summary'!DS57="Yes"),OFFSET('Hygiene Data'!$E$7,0,10*ROW('Hygiene Data'!E51)),NA())</f>
        <v>#N/A</v>
      </c>
      <c r="BE57" s="97" t="e">
        <f ca="true">+IF(AND(ISNUMBER(OFFSET('Hygiene Data'!$E$9,0,10*ROW('Hygiene Data'!E51))),'Data Summary'!DT57="Yes"),OFFSET('Hygiene Data'!$E$9,0,10*ROW('Hygiene Data'!E51)),NA())</f>
        <v>#N/A</v>
      </c>
      <c r="BF57" s="97" t="e">
        <f ca="true">+IF(AND(ISNUMBER(OFFSET('Hygiene Data'!$F$5,0,10*ROW('Hygiene Data'!F51))),'Data Summary'!DU57="Yes"),OFFSET('Hygiene Data'!$F$5,0,10*ROW('Hygiene Data'!F51)),NA())</f>
        <v>#N/A</v>
      </c>
      <c r="BG57" s="97" t="e">
        <f ca="true">+IF(AND(ISNUMBER(OFFSET('Hygiene Data'!$F$7,0,10*ROW('Hygiene Data'!F51))),'Data Summary'!DV57="Yes"),OFFSET('Hygiene Data'!$F$7,0,10*ROW('Hygiene Data'!F51)),NA())</f>
        <v>#N/A</v>
      </c>
      <c r="BH57" s="97" t="e">
        <f ca="true">+IF(AND(ISNUMBER(OFFSET('Hygiene Data'!$F$9,0,10*ROW('Hygiene Data'!F51))),'Data Summary'!DW57="Yes"),OFFSET('Hygiene Data'!$F$9,0,10*ROW('Hygiene Data'!F51)),NA())</f>
        <v>#N/A</v>
      </c>
      <c r="BI57" s="97" t="e">
        <f ca="true">+IF(AND(ISNUMBER(OFFSET('Hygiene Data'!$G$5,0,10*ROW('Hygiene Data'!G51))),'Data Summary'!DX57="Yes"),OFFSET('Hygiene Data'!$G$5,0,10*ROW('Hygiene Data'!G51)),NA())</f>
        <v>#N/A</v>
      </c>
      <c r="BJ57" s="97" t="e">
        <f ca="true">+IF(AND(ISNUMBER(OFFSET('Hygiene Data'!$G$7,0,10*ROW('Hygiene Data'!G51))),'Data Summary'!DY57="Yes"),OFFSET('Hygiene Data'!$G$7,0,10*ROW('Hygiene Data'!G51)),NA())</f>
        <v>#N/A</v>
      </c>
      <c r="BK57" s="97" t="e">
        <f ca="true">+IF(AND(ISNUMBER(OFFSET('Hygiene Data'!$G$9,0,10*ROW('Hygiene Data'!G51))),'Data Summary'!DZ57="Yes"),OFFSET('Hygiene Data'!$G$9,0,10*ROW('Hygiene Data'!G51)),NA())</f>
        <v>#N/A</v>
      </c>
      <c r="BL57" s="97" t="e">
        <f ca="true">+IF(AND(ISNUMBER(OFFSET('Hygiene Data'!$H$5,0,10*ROW('Hygiene Data'!H51))),'Data Summary'!EA57="Yes"),OFFSET('Hygiene Data'!$H$5,0,10*ROW('Hygiene Data'!H51)),NA())</f>
        <v>#N/A</v>
      </c>
      <c r="BM57" s="97" t="e">
        <f ca="true">+IF(AND(ISNUMBER(OFFSET('Hygiene Data'!$H$7,0,10*ROW('Hygiene Data'!H51))),'Data Summary'!EB57="Yes"),OFFSET('Hygiene Data'!$H$7,0,10*ROW('Hygiene Data'!H51)),NA())</f>
        <v>#N/A</v>
      </c>
      <c r="BN57" s="97" t="e">
        <f ca="true">+IF(AND(ISNUMBER(OFFSET('Hygiene Data'!$H$9,0,10*ROW('Hygiene Data'!H51))),'Data Summary'!EC57="Yes"),OFFSET('Hygiene Data'!$H$9,0,10*ROW('Hygiene Data'!H51)),NA())</f>
        <v>#N/A</v>
      </c>
      <c r="BO57" s="97" t="e">
        <f ca="true">+IF(AND(ISNUMBER(OFFSET('Hygiene Data'!$I$5,0,10*ROW('Hygiene Data'!I51))),'Data Summary'!ED57="Yes"),OFFSET('Hygiene Data'!$I$5,0,10*ROW('Hygiene Data'!I51)),NA())</f>
        <v>#N/A</v>
      </c>
      <c r="BP57" s="97" t="e">
        <f ca="true">+IF(AND(ISNUMBER(OFFSET('Hygiene Data'!$I$7,0,10*ROW('Hygiene Data'!I51))),'Data Summary'!EE57="Yes"),OFFSET('Hygiene Data'!$I$7,0,10*ROW('Hygiene Data'!I51)),NA())</f>
        <v>#N/A</v>
      </c>
      <c r="BQ57" s="97" t="e">
        <f ca="true">+IF(AND(ISNUMBER(OFFSET('Hygiene Data'!$I$9,0,10*ROW('Hygiene Data'!I51))),'Data Summary'!EF57="Yes"),OFFSET('Hygiene Data'!$I$9,0,10*ROW('Hygiene Data'!I51)),NA())</f>
        <v>#N/A</v>
      </c>
    </row>
    <row xmlns:x14ac="http://schemas.microsoft.com/office/spreadsheetml/2009/9/ac" r="58" x14ac:dyDescent="0.2">
      <c r="A58" s="336" t="e">
        <f ca="true">+RIGHT('Data Summary'!A58,LEN('Data Summary'!A58)-9)</f>
        <v>#VALUE!</v>
      </c>
      <c r="B58" s="36" t="str">
        <f ca="true">+IF(ISTEXT('Data Summary'!B58),'Data Summary'!B58,"")</f>
        <v/>
      </c>
      <c r="C58" s="335" t="e">
        <f ca="true">+VALUE('Data Summary'!C58)</f>
        <v>#VALUE!</v>
      </c>
      <c r="D58" s="95" t="e">
        <f ca="true">+IF(AND(ISNUMBER(OFFSET('Water Data'!$D$4,0,10*ROW('Water Data'!D52))),'Data Summary'!BS58="Yes"),100-OFFSET('Water Data'!$D$4,0,10*ROW('Water Data'!D52)),NA())</f>
        <v>#N/A</v>
      </c>
      <c r="E58" s="95" t="e">
        <f ca="true">+IF(AND(ISNUMBER(OFFSET('Water Data'!$D$6,0,10*ROW('Water Data'!D52))),'Data Summary'!BT58="Yes"),OFFSET('Water Data'!$D$6,0,10*ROW('Water Data'!D52)),NA())</f>
        <v>#N/A</v>
      </c>
      <c r="F58" s="95" t="e">
        <f ca="true">+IF(AND(ISNUMBER(OFFSET('Water Data'!$D$9,0,10*ROW('Water Data'!D52))),'Data Summary'!BU58="Yes"),OFFSET('Water Data'!$D$9,0,10*ROW('Water Data'!D52)),NA())</f>
        <v>#N/A</v>
      </c>
      <c r="G58" s="95" t="e">
        <f ca="true">+IF(AND(ISNUMBER(OFFSET('Water Data'!$E$4,0,10*ROW('Water Data'!E52))),'Data Summary'!BV58="Yes"),100-OFFSET('Water Data'!$E$4,0,10*ROW('Water Data'!E52)),NA())</f>
        <v>#N/A</v>
      </c>
      <c r="H58" s="95" t="e">
        <f ca="true">+IF(AND(ISNUMBER(OFFSET('Water Data'!$E$6,0,10*ROW('Water Data'!E52))),'Data Summary'!BW58="Yes"),OFFSET('Water Data'!$E$6,0,10*ROW('Water Data'!E52)),NA())</f>
        <v>#N/A</v>
      </c>
      <c r="I58" s="95" t="e">
        <f ca="true">+IF(AND(ISNUMBER(OFFSET('Water Data'!$E$9,0,10*ROW('Water Data'!E52))),'Data Summary'!BX58="Yes"),OFFSET('Water Data'!$E$9,0,10*ROW('Water Data'!E52)),NA())</f>
        <v>#N/A</v>
      </c>
      <c r="J58" s="95" t="e">
        <f ca="true">+IF(AND(ISNUMBER(OFFSET('Water Data'!$F$4,0,10*ROW('Water Data'!F52))),'Data Summary'!BY58="Yes"),100-OFFSET('Water Data'!$F$4,0,10*ROW('Water Data'!F52)),NA())</f>
        <v>#N/A</v>
      </c>
      <c r="K58" s="95" t="e">
        <f ca="true">+IF(AND(ISNUMBER(OFFSET('Water Data'!$F$6,0,10*ROW('Water Data'!F52))),'Data Summary'!BZ58="Yes"),OFFSET('Water Data'!$F$6,0,10*ROW('Water Data'!F52)),NA())</f>
        <v>#N/A</v>
      </c>
      <c r="L58" s="95" t="e">
        <f ca="true">+IF(AND(ISNUMBER(OFFSET('Water Data'!$F$9,0,10*ROW('Water Data'!F52))),'Data Summary'!CA58="Yes"),OFFSET('Water Data'!$F$9,0,10*ROW('Water Data'!F52)),NA())</f>
        <v>#N/A</v>
      </c>
      <c r="M58" s="95" t="e">
        <f ca="true">+IF(AND(ISNUMBER(OFFSET('Water Data'!$G$4,0,10*ROW('Water Data'!G52))),'Data Summary'!CB58="Yes"),100-OFFSET('Water Data'!$G$4,0,10*ROW('Water Data'!G52)),NA())</f>
        <v>#N/A</v>
      </c>
      <c r="N58" s="95" t="e">
        <f ca="true">+IF(AND(ISNUMBER(OFFSET('Water Data'!$G$6,0,10*ROW('Water Data'!G52))),'Data Summary'!CC58="Yes"),OFFSET('Water Data'!$G$6,0,10*ROW('Water Data'!G52)),NA())</f>
        <v>#N/A</v>
      </c>
      <c r="O58" s="95" t="e">
        <f ca="true">+IF(AND(ISNUMBER(OFFSET('Water Data'!$G$9,0,10*ROW('Water Data'!G52))),'Data Summary'!CD58="Yes"),OFFSET('Water Data'!$G$9,0,10*ROW('Water Data'!G52)),NA())</f>
        <v>#N/A</v>
      </c>
      <c r="P58" s="95" t="e">
        <f ca="true">+IF(AND(ISNUMBER(OFFSET('Water Data'!$H$4,0,10*ROW('Water Data'!H52))),'Data Summary'!CE58="Yes"),100-OFFSET('Water Data'!$H$4,0,10*ROW('Water Data'!H52)),NA())</f>
        <v>#N/A</v>
      </c>
      <c r="Q58" s="95" t="e">
        <f ca="true">+IF(AND(ISNUMBER(OFFSET('Water Data'!$H$6,0,10*ROW('Water Data'!H52))),'Data Summary'!CF58="Yes"),OFFSET('Water Data'!$H$6,0,10*ROW('Water Data'!H52)),NA())</f>
        <v>#N/A</v>
      </c>
      <c r="R58" s="95" t="e">
        <f ca="true">+IF(AND(ISNUMBER(OFFSET('Water Data'!$H$9,0,10*ROW('Water Data'!H52))),'Data Summary'!CG58="Yes"),OFFSET('Water Data'!$H$9,0,10*ROW('Water Data'!H52)),NA())</f>
        <v>#N/A</v>
      </c>
      <c r="S58" s="95" t="e">
        <f ca="true">+IF(AND(ISNUMBER(OFFSET('Water Data'!$I$4,0,10*ROW('Water Data'!I52))),'Data Summary'!CH58="Yes"),100-OFFSET('Water Data'!$I$4,0,10*ROW('Water Data'!I52)),NA())</f>
        <v>#N/A</v>
      </c>
      <c r="T58" s="95" t="e">
        <f ca="true">+IF(AND(ISNUMBER(OFFSET('Water Data'!$I$6,0,10*ROW('Water Data'!I52))),'Data Summary'!CI58="Yes"),OFFSET('Water Data'!$I$6,0,10*ROW('Water Data'!I52)),NA())</f>
        <v>#N/A</v>
      </c>
      <c r="U58" s="95" t="e">
        <f ca="true">+IF(AND(ISNUMBER(OFFSET('Water Data'!$I$9,0,10*ROW('Water Data'!I52))),'Data Summary'!CJ58="Yes"),OFFSET('Water Data'!$I$9,0,10*ROW('Water Data'!I52)),NA())</f>
        <v>#N/A</v>
      </c>
      <c r="V58" s="96" t="e">
        <f ca="true">+IF(AND(ISNUMBER(OFFSET('Sanitation Data'!$D$4,0,10*ROW('Sanitation Data'!D52))),'Data Summary'!CK58="Yes"),100-OFFSET('Sanitation Data'!$D$4,0,10*ROW('Sanitation Data'!D52)),NA())</f>
        <v>#N/A</v>
      </c>
      <c r="W58" s="96" t="e">
        <f ca="true">+IF(AND(ISNUMBER(OFFSET('Sanitation Data'!$D$6,0,10*ROW('Sanitation Data'!D52))),'Data Summary'!CL58="Yes"),OFFSET('Sanitation Data'!$D$6,0,10*ROW('Sanitation Data'!D52)),NA())</f>
        <v>#N/A</v>
      </c>
      <c r="X58" s="96" t="e">
        <f ca="true">+IF(AND(ISNUMBER(OFFSET('Sanitation Data'!$D$10,0,10*ROW('Sanitation Data'!D52))),'Data Summary'!CM58="Yes"),OFFSET('Sanitation Data'!$D$10,0,10*ROW('Sanitation Data'!D52)),NA())</f>
        <v>#N/A</v>
      </c>
      <c r="Y58" s="96" t="e">
        <f ca="true">+IF(AND(ISNUMBER(OFFSET('Sanitation Data'!$D$11,0,10*ROW('Sanitation Data'!D52))),'Data Summary'!CN58="Yes"),OFFSET('Sanitation Data'!$D$11,0,10*ROW('Sanitation Data'!D52)),NA())</f>
        <v>#N/A</v>
      </c>
      <c r="Z58" s="96" t="e">
        <f ca="true">+IF(AND(ISNUMBER(OFFSET('Sanitation Data'!$D$12,0,10*ROW('Sanitation Data'!D52))),'Data Summary'!CO58="Yes"),OFFSET('Sanitation Data'!$D$12,0,10*ROW('Sanitation Data'!D52)),NA())</f>
        <v>#N/A</v>
      </c>
      <c r="AA58" s="96" t="e">
        <f ca="true">+IF(AND(ISNUMBER(OFFSET('Sanitation Data'!$E$4,0,10*ROW('Sanitation Data'!E52))),'Data Summary'!CP58="Yes"),100-OFFSET('Sanitation Data'!$E$4,0,10*ROW('Sanitation Data'!E52)),NA())</f>
        <v>#N/A</v>
      </c>
      <c r="AB58" s="96" t="e">
        <f ca="true">+IF(AND(ISNUMBER(OFFSET('Sanitation Data'!$E$6,0,10*ROW('Sanitation Data'!E52))),'Data Summary'!CQ58="Yes"),OFFSET('Sanitation Data'!$E$6,0,10*ROW('Sanitation Data'!E52)),NA())</f>
        <v>#N/A</v>
      </c>
      <c r="AC58" s="96" t="e">
        <f ca="true">+IF(AND(ISNUMBER(OFFSET('Sanitation Data'!$E$10,0,10*ROW('Sanitation Data'!E52))),'Data Summary'!CR58="Yes"),OFFSET('Sanitation Data'!$E$10,0,10*ROW('Sanitation Data'!E52)),NA())</f>
        <v>#N/A</v>
      </c>
      <c r="AD58" s="96" t="e">
        <f ca="true">+IF(AND(ISNUMBER(OFFSET('Sanitation Data'!$E$11,0,10*ROW('Sanitation Data'!E52))),'Data Summary'!CS58="Yes"),OFFSET('Sanitation Data'!$E$11,0,10*ROW('Sanitation Data'!E52)),NA())</f>
        <v>#N/A</v>
      </c>
      <c r="AE58" s="96" t="e">
        <f ca="true">+IF(AND(ISNUMBER(OFFSET('Sanitation Data'!$E$12,0,10*ROW('Sanitation Data'!E52))),'Data Summary'!CT58="Yes"),OFFSET('Sanitation Data'!$E$12,0,10*ROW('Sanitation Data'!E52)),NA())</f>
        <v>#N/A</v>
      </c>
      <c r="AF58" s="96" t="e">
        <f ca="true">+IF(AND(ISNUMBER(OFFSET('Sanitation Data'!$F$4,0,10*ROW('Sanitation Data'!F52))),'Data Summary'!CU58="Yes"),100-OFFSET('Sanitation Data'!$F$4,0,10*ROW('Sanitation Data'!F52)),NA())</f>
        <v>#N/A</v>
      </c>
      <c r="AG58" s="96" t="e">
        <f ca="true">+IF(AND(ISNUMBER(OFFSET('Sanitation Data'!$F$6,0,10*ROW('Sanitation Data'!F52))),'Data Summary'!CV58="Yes"),OFFSET('Sanitation Data'!$F$6,0,10*ROW('Sanitation Data'!F52)),NA())</f>
        <v>#N/A</v>
      </c>
      <c r="AH58" s="96" t="e">
        <f ca="true">+IF(AND(ISNUMBER(OFFSET('Sanitation Data'!$F$10,0,10*ROW('Sanitation Data'!F52))),'Data Summary'!CW58="Yes"),OFFSET('Sanitation Data'!$F$10,0,10*ROW('Sanitation Data'!F52)),NA())</f>
        <v>#N/A</v>
      </c>
      <c r="AI58" s="96" t="e">
        <f ca="true">+IF(AND(ISNUMBER(OFFSET('Sanitation Data'!$F$11,0,10*ROW('Sanitation Data'!F52))),'Data Summary'!CX58="Yes"),OFFSET('Sanitation Data'!$F$11,0,10*ROW('Sanitation Data'!F52)),NA())</f>
        <v>#N/A</v>
      </c>
      <c r="AJ58" s="96" t="e">
        <f ca="true">+IF(AND(ISNUMBER(OFFSET('Sanitation Data'!$F$12,0,10*ROW('Sanitation Data'!F52))),'Data Summary'!CY58="Yes"),OFFSET('Sanitation Data'!$F$12,0,10*ROW('Sanitation Data'!F52)),NA())</f>
        <v>#N/A</v>
      </c>
      <c r="AK58" s="96" t="e">
        <f ca="true">+IF(AND(ISNUMBER(OFFSET('Sanitation Data'!$G$4,0,10*ROW('Sanitation Data'!G52))),'Data Summary'!CZ58="Yes"),100-OFFSET('Sanitation Data'!$G$4,0,10*ROW('Sanitation Data'!G52)),NA())</f>
        <v>#N/A</v>
      </c>
      <c r="AL58" s="96" t="e">
        <f ca="true">+IF(AND(ISNUMBER(OFFSET('Sanitation Data'!$G$6,0,10*ROW('Sanitation Data'!G52))),'Data Summary'!DA58="Yes"),OFFSET('Sanitation Data'!$G$6,0,10*ROW('Sanitation Data'!G52)),NA())</f>
        <v>#N/A</v>
      </c>
      <c r="AM58" s="96" t="e">
        <f ca="true">+IF(AND(ISNUMBER(OFFSET('Sanitation Data'!$G$10,0,10*ROW('Sanitation Data'!G52))),'Data Summary'!DB58="Yes"),OFFSET('Sanitation Data'!$G$10,0,10*ROW('Sanitation Data'!G52)),NA())</f>
        <v>#N/A</v>
      </c>
      <c r="AN58" s="96" t="e">
        <f ca="true">+IF(AND(ISNUMBER(OFFSET('Sanitation Data'!$G$11,0,10*ROW('Sanitation Data'!G52))),'Data Summary'!DC58="Yes"),OFFSET('Sanitation Data'!$G$11,0,10*ROW('Sanitation Data'!G52)),NA())</f>
        <v>#N/A</v>
      </c>
      <c r="AO58" s="96" t="e">
        <f ca="true">+IF(AND(ISNUMBER(OFFSET('Sanitation Data'!$G$12,0,10*ROW('Sanitation Data'!G52))),'Data Summary'!DD58="Yes"),OFFSET('Sanitation Data'!$G$12,0,10*ROW('Sanitation Data'!G52)),NA())</f>
        <v>#N/A</v>
      </c>
      <c r="AP58" s="96" t="e">
        <f ca="true">+IF(AND(ISNUMBER(OFFSET('Sanitation Data'!$H$4,0,10*ROW('Sanitation Data'!H52))),'Data Summary'!DE58="Yes"),100-OFFSET('Sanitation Data'!$H$4,0,10*ROW('Sanitation Data'!H52)),NA())</f>
        <v>#N/A</v>
      </c>
      <c r="AQ58" s="96" t="e">
        <f ca="true">+IF(AND(ISNUMBER(OFFSET('Sanitation Data'!$H$6,0,10*ROW('Sanitation Data'!H52))),'Data Summary'!DF58="Yes"),OFFSET('Sanitation Data'!$H$6,0,10*ROW('Sanitation Data'!H52)),NA())</f>
        <v>#N/A</v>
      </c>
      <c r="AR58" s="96" t="e">
        <f ca="true">+IF(AND(ISNUMBER(OFFSET('Sanitation Data'!$H$10,0,10*ROW('Sanitation Data'!H52))),'Data Summary'!DG58="Yes"),OFFSET('Sanitation Data'!$H$10,0,10*ROW('Sanitation Data'!H52)),NA())</f>
        <v>#N/A</v>
      </c>
      <c r="AS58" s="96" t="e">
        <f ca="true">+IF(AND(ISNUMBER(OFFSET('Sanitation Data'!$H$11,0,10*ROW('Sanitation Data'!H52))),'Data Summary'!DH58="Yes"),OFFSET('Sanitation Data'!$H$11,0,10*ROW('Sanitation Data'!H52)),NA())</f>
        <v>#N/A</v>
      </c>
      <c r="AT58" s="96" t="e">
        <f ca="true">+IF(AND(ISNUMBER(OFFSET('Sanitation Data'!$H$12,0,10*ROW('Sanitation Data'!H52))),'Data Summary'!DI58="Yes"),OFFSET('Sanitation Data'!$H$12,0,10*ROW('Sanitation Data'!H52)),NA())</f>
        <v>#N/A</v>
      </c>
      <c r="AU58" s="96" t="e">
        <f ca="true">+IF(AND(ISNUMBER(OFFSET('Sanitation Data'!$I$4,0,10*ROW('Sanitation Data'!I52))),'Data Summary'!DJ58="Yes"),100-OFFSET('Sanitation Data'!$I$4,0,10*ROW('Sanitation Data'!I52)),NA())</f>
        <v>#N/A</v>
      </c>
      <c r="AV58" s="96" t="e">
        <f ca="true">+IF(AND(ISNUMBER(OFFSET('Sanitation Data'!$I$6,0,10*ROW('Sanitation Data'!I52))),'Data Summary'!DK58="Yes"),OFFSET('Sanitation Data'!$I$6,0,10*ROW('Sanitation Data'!I52)),NA())</f>
        <v>#N/A</v>
      </c>
      <c r="AW58" s="96" t="e">
        <f ca="true">+IF(AND(ISNUMBER(OFFSET('Sanitation Data'!$I$10,0,10*ROW('Sanitation Data'!I52))),'Data Summary'!DL58="Yes"),OFFSET('Sanitation Data'!$I$10,0,10*ROW('Sanitation Data'!I52)),NA())</f>
        <v>#N/A</v>
      </c>
      <c r="AX58" s="96" t="e">
        <f ca="true">+IF(AND(ISNUMBER(OFFSET('Sanitation Data'!$I$11,0,10*ROW('Sanitation Data'!I52))),'Data Summary'!DM58="Yes"),OFFSET('Sanitation Data'!$I$11,0,10*ROW('Sanitation Data'!I52)),NA())</f>
        <v>#N/A</v>
      </c>
      <c r="AY58" s="96" t="e">
        <f ca="true">+IF(AND(ISNUMBER(OFFSET('Sanitation Data'!$I$12,0,10*ROW('Sanitation Data'!I52))),'Data Summary'!DN58="Yes"),OFFSET('Sanitation Data'!$I$12,0,10*ROW('Sanitation Data'!I52)),NA())</f>
        <v>#N/A</v>
      </c>
      <c r="AZ58" s="97" t="e">
        <f ca="true">+IF(AND(ISNUMBER(OFFSET('Hygiene Data'!$D$5,0,10*ROW('Hygiene Data'!D52))),'Data Summary'!DO58="Yes"),OFFSET('Hygiene Data'!$D$5,0,10*ROW('Hygiene Data'!D52)),NA())</f>
        <v>#N/A</v>
      </c>
      <c r="BA58" s="97" t="e">
        <f ca="true">+IF(AND(ISNUMBER(OFFSET('Hygiene Data'!$D$7,0,10*ROW('Hygiene Data'!D52))),'Data Summary'!DP58="Yes"),OFFSET('Hygiene Data'!$D$7,0,10*ROW('Hygiene Data'!D52)),NA())</f>
        <v>#N/A</v>
      </c>
      <c r="BB58" s="97" t="e">
        <f ca="true">+IF(AND(ISNUMBER(OFFSET('Hygiene Data'!$D$9,0,10*ROW('Hygiene Data'!D52))),'Data Summary'!DQ58="Yes"),OFFSET('Hygiene Data'!$D$9,0,10*ROW('Hygiene Data'!D52)),NA())</f>
        <v>#N/A</v>
      </c>
      <c r="BC58" s="97" t="e">
        <f ca="true">+IF(AND(ISNUMBER(OFFSET('Hygiene Data'!$E$5,0,10*ROW('Hygiene Data'!E52))),'Data Summary'!DR58="Yes"),OFFSET('Hygiene Data'!$E$5,0,10*ROW('Hygiene Data'!E52)),NA())</f>
        <v>#N/A</v>
      </c>
      <c r="BD58" s="97" t="e">
        <f ca="true">+IF(AND(ISNUMBER(OFFSET('Hygiene Data'!$E$7,0,10*ROW('Hygiene Data'!E52))),'Data Summary'!DS58="Yes"),OFFSET('Hygiene Data'!$E$7,0,10*ROW('Hygiene Data'!E52)),NA())</f>
        <v>#N/A</v>
      </c>
      <c r="BE58" s="97" t="e">
        <f ca="true">+IF(AND(ISNUMBER(OFFSET('Hygiene Data'!$E$9,0,10*ROW('Hygiene Data'!E52))),'Data Summary'!DT58="Yes"),OFFSET('Hygiene Data'!$E$9,0,10*ROW('Hygiene Data'!E52)),NA())</f>
        <v>#N/A</v>
      </c>
      <c r="BF58" s="97" t="e">
        <f ca="true">+IF(AND(ISNUMBER(OFFSET('Hygiene Data'!$F$5,0,10*ROW('Hygiene Data'!F52))),'Data Summary'!DU58="Yes"),OFFSET('Hygiene Data'!$F$5,0,10*ROW('Hygiene Data'!F52)),NA())</f>
        <v>#N/A</v>
      </c>
      <c r="BG58" s="97" t="e">
        <f ca="true">+IF(AND(ISNUMBER(OFFSET('Hygiene Data'!$F$7,0,10*ROW('Hygiene Data'!F52))),'Data Summary'!DV58="Yes"),OFFSET('Hygiene Data'!$F$7,0,10*ROW('Hygiene Data'!F52)),NA())</f>
        <v>#N/A</v>
      </c>
      <c r="BH58" s="97" t="e">
        <f ca="true">+IF(AND(ISNUMBER(OFFSET('Hygiene Data'!$F$9,0,10*ROW('Hygiene Data'!F52))),'Data Summary'!DW58="Yes"),OFFSET('Hygiene Data'!$F$9,0,10*ROW('Hygiene Data'!F52)),NA())</f>
        <v>#N/A</v>
      </c>
      <c r="BI58" s="97" t="e">
        <f ca="true">+IF(AND(ISNUMBER(OFFSET('Hygiene Data'!$G$5,0,10*ROW('Hygiene Data'!G52))),'Data Summary'!DX58="Yes"),OFFSET('Hygiene Data'!$G$5,0,10*ROW('Hygiene Data'!G52)),NA())</f>
        <v>#N/A</v>
      </c>
      <c r="BJ58" s="97" t="e">
        <f ca="true">+IF(AND(ISNUMBER(OFFSET('Hygiene Data'!$G$7,0,10*ROW('Hygiene Data'!G52))),'Data Summary'!DY58="Yes"),OFFSET('Hygiene Data'!$G$7,0,10*ROW('Hygiene Data'!G52)),NA())</f>
        <v>#N/A</v>
      </c>
      <c r="BK58" s="97" t="e">
        <f ca="true">+IF(AND(ISNUMBER(OFFSET('Hygiene Data'!$G$9,0,10*ROW('Hygiene Data'!G52))),'Data Summary'!DZ58="Yes"),OFFSET('Hygiene Data'!$G$9,0,10*ROW('Hygiene Data'!G52)),NA())</f>
        <v>#N/A</v>
      </c>
      <c r="BL58" s="97" t="e">
        <f ca="true">+IF(AND(ISNUMBER(OFFSET('Hygiene Data'!$H$5,0,10*ROW('Hygiene Data'!H52))),'Data Summary'!EA58="Yes"),OFFSET('Hygiene Data'!$H$5,0,10*ROW('Hygiene Data'!H52)),NA())</f>
        <v>#N/A</v>
      </c>
      <c r="BM58" s="97" t="e">
        <f ca="true">+IF(AND(ISNUMBER(OFFSET('Hygiene Data'!$H$7,0,10*ROW('Hygiene Data'!H52))),'Data Summary'!EB58="Yes"),OFFSET('Hygiene Data'!$H$7,0,10*ROW('Hygiene Data'!H52)),NA())</f>
        <v>#N/A</v>
      </c>
      <c r="BN58" s="97" t="e">
        <f ca="true">+IF(AND(ISNUMBER(OFFSET('Hygiene Data'!$H$9,0,10*ROW('Hygiene Data'!H52))),'Data Summary'!EC58="Yes"),OFFSET('Hygiene Data'!$H$9,0,10*ROW('Hygiene Data'!H52)),NA())</f>
        <v>#N/A</v>
      </c>
      <c r="BO58" s="97" t="e">
        <f ca="true">+IF(AND(ISNUMBER(OFFSET('Hygiene Data'!$I$5,0,10*ROW('Hygiene Data'!I52))),'Data Summary'!ED58="Yes"),OFFSET('Hygiene Data'!$I$5,0,10*ROW('Hygiene Data'!I52)),NA())</f>
        <v>#N/A</v>
      </c>
      <c r="BP58" s="97" t="e">
        <f ca="true">+IF(AND(ISNUMBER(OFFSET('Hygiene Data'!$I$7,0,10*ROW('Hygiene Data'!I52))),'Data Summary'!EE58="Yes"),OFFSET('Hygiene Data'!$I$7,0,10*ROW('Hygiene Data'!I52)),NA())</f>
        <v>#N/A</v>
      </c>
      <c r="BQ58" s="97" t="e">
        <f ca="true">+IF(AND(ISNUMBER(OFFSET('Hygiene Data'!$I$9,0,10*ROW('Hygiene Data'!I52))),'Data Summary'!EF58="Yes"),OFFSET('Hygiene Data'!$I$9,0,10*ROW('Hygiene Data'!I52)),NA())</f>
        <v>#N/A</v>
      </c>
    </row>
    <row xmlns:x14ac="http://schemas.microsoft.com/office/spreadsheetml/2009/9/ac" r="59" x14ac:dyDescent="0.2">
      <c r="A59" s="336" t="e">
        <f ca="true">+RIGHT('Data Summary'!A59,LEN('Data Summary'!A59)-9)</f>
        <v>#VALUE!</v>
      </c>
      <c r="B59" s="36" t="str">
        <f ca="true">+IF(ISTEXT('Data Summary'!B59),'Data Summary'!B59,"")</f>
        <v/>
      </c>
      <c r="C59" s="335" t="e">
        <f ca="true">+VALUE('Data Summary'!C59)</f>
        <v>#VALUE!</v>
      </c>
      <c r="D59" s="95" t="e">
        <f ca="true">+IF(AND(ISNUMBER(OFFSET('Water Data'!$D$4,0,10*ROW('Water Data'!D53))),'Data Summary'!BS59="Yes"),100-OFFSET('Water Data'!$D$4,0,10*ROW('Water Data'!D53)),NA())</f>
        <v>#N/A</v>
      </c>
      <c r="E59" s="95" t="e">
        <f ca="true">+IF(AND(ISNUMBER(OFFSET('Water Data'!$D$6,0,10*ROW('Water Data'!D53))),'Data Summary'!BT59="Yes"),OFFSET('Water Data'!$D$6,0,10*ROW('Water Data'!D53)),NA())</f>
        <v>#N/A</v>
      </c>
      <c r="F59" s="95" t="e">
        <f ca="true">+IF(AND(ISNUMBER(OFFSET('Water Data'!$D$9,0,10*ROW('Water Data'!D53))),'Data Summary'!BU59="Yes"),OFFSET('Water Data'!$D$9,0,10*ROW('Water Data'!D53)),NA())</f>
        <v>#N/A</v>
      </c>
      <c r="G59" s="95" t="e">
        <f ca="true">+IF(AND(ISNUMBER(OFFSET('Water Data'!$E$4,0,10*ROW('Water Data'!E53))),'Data Summary'!BV59="Yes"),100-OFFSET('Water Data'!$E$4,0,10*ROW('Water Data'!E53)),NA())</f>
        <v>#N/A</v>
      </c>
      <c r="H59" s="95" t="e">
        <f ca="true">+IF(AND(ISNUMBER(OFFSET('Water Data'!$E$6,0,10*ROW('Water Data'!E53))),'Data Summary'!BW59="Yes"),OFFSET('Water Data'!$E$6,0,10*ROW('Water Data'!E53)),NA())</f>
        <v>#N/A</v>
      </c>
      <c r="I59" s="95" t="e">
        <f ca="true">+IF(AND(ISNUMBER(OFFSET('Water Data'!$E$9,0,10*ROW('Water Data'!E53))),'Data Summary'!BX59="Yes"),OFFSET('Water Data'!$E$9,0,10*ROW('Water Data'!E53)),NA())</f>
        <v>#N/A</v>
      </c>
      <c r="J59" s="95" t="e">
        <f ca="true">+IF(AND(ISNUMBER(OFFSET('Water Data'!$F$4,0,10*ROW('Water Data'!F53))),'Data Summary'!BY59="Yes"),100-OFFSET('Water Data'!$F$4,0,10*ROW('Water Data'!F53)),NA())</f>
        <v>#N/A</v>
      </c>
      <c r="K59" s="95" t="e">
        <f ca="true">+IF(AND(ISNUMBER(OFFSET('Water Data'!$F$6,0,10*ROW('Water Data'!F53))),'Data Summary'!BZ59="Yes"),OFFSET('Water Data'!$F$6,0,10*ROW('Water Data'!F53)),NA())</f>
        <v>#N/A</v>
      </c>
      <c r="L59" s="95" t="e">
        <f ca="true">+IF(AND(ISNUMBER(OFFSET('Water Data'!$F$9,0,10*ROW('Water Data'!F53))),'Data Summary'!CA59="Yes"),OFFSET('Water Data'!$F$9,0,10*ROW('Water Data'!F53)),NA())</f>
        <v>#N/A</v>
      </c>
      <c r="M59" s="95" t="e">
        <f ca="true">+IF(AND(ISNUMBER(OFFSET('Water Data'!$G$4,0,10*ROW('Water Data'!G53))),'Data Summary'!CB59="Yes"),100-OFFSET('Water Data'!$G$4,0,10*ROW('Water Data'!G53)),NA())</f>
        <v>#N/A</v>
      </c>
      <c r="N59" s="95" t="e">
        <f ca="true">+IF(AND(ISNUMBER(OFFSET('Water Data'!$G$6,0,10*ROW('Water Data'!G53))),'Data Summary'!CC59="Yes"),OFFSET('Water Data'!$G$6,0,10*ROW('Water Data'!G53)),NA())</f>
        <v>#N/A</v>
      </c>
      <c r="O59" s="95" t="e">
        <f ca="true">+IF(AND(ISNUMBER(OFFSET('Water Data'!$G$9,0,10*ROW('Water Data'!G53))),'Data Summary'!CD59="Yes"),OFFSET('Water Data'!$G$9,0,10*ROW('Water Data'!G53)),NA())</f>
        <v>#N/A</v>
      </c>
      <c r="P59" s="95" t="e">
        <f ca="true">+IF(AND(ISNUMBER(OFFSET('Water Data'!$H$4,0,10*ROW('Water Data'!H53))),'Data Summary'!CE59="Yes"),100-OFFSET('Water Data'!$H$4,0,10*ROW('Water Data'!H53)),NA())</f>
        <v>#N/A</v>
      </c>
      <c r="Q59" s="95" t="e">
        <f ca="true">+IF(AND(ISNUMBER(OFFSET('Water Data'!$H$6,0,10*ROW('Water Data'!H53))),'Data Summary'!CF59="Yes"),OFFSET('Water Data'!$H$6,0,10*ROW('Water Data'!H53)),NA())</f>
        <v>#N/A</v>
      </c>
      <c r="R59" s="95" t="e">
        <f ca="true">+IF(AND(ISNUMBER(OFFSET('Water Data'!$H$9,0,10*ROW('Water Data'!H53))),'Data Summary'!CG59="Yes"),OFFSET('Water Data'!$H$9,0,10*ROW('Water Data'!H53)),NA())</f>
        <v>#N/A</v>
      </c>
      <c r="S59" s="95" t="e">
        <f ca="true">+IF(AND(ISNUMBER(OFFSET('Water Data'!$I$4,0,10*ROW('Water Data'!I53))),'Data Summary'!CH59="Yes"),100-OFFSET('Water Data'!$I$4,0,10*ROW('Water Data'!I53)),NA())</f>
        <v>#N/A</v>
      </c>
      <c r="T59" s="95" t="e">
        <f ca="true">+IF(AND(ISNUMBER(OFFSET('Water Data'!$I$6,0,10*ROW('Water Data'!I53))),'Data Summary'!CI59="Yes"),OFFSET('Water Data'!$I$6,0,10*ROW('Water Data'!I53)),NA())</f>
        <v>#N/A</v>
      </c>
      <c r="U59" s="95" t="e">
        <f ca="true">+IF(AND(ISNUMBER(OFFSET('Water Data'!$I$9,0,10*ROW('Water Data'!I53))),'Data Summary'!CJ59="Yes"),OFFSET('Water Data'!$I$9,0,10*ROW('Water Data'!I53)),NA())</f>
        <v>#N/A</v>
      </c>
      <c r="V59" s="96" t="e">
        <f ca="true">+IF(AND(ISNUMBER(OFFSET('Sanitation Data'!$D$4,0,10*ROW('Sanitation Data'!D53))),'Data Summary'!CK59="Yes"),100-OFFSET('Sanitation Data'!$D$4,0,10*ROW('Sanitation Data'!D53)),NA())</f>
        <v>#N/A</v>
      </c>
      <c r="W59" s="96" t="e">
        <f ca="true">+IF(AND(ISNUMBER(OFFSET('Sanitation Data'!$D$6,0,10*ROW('Sanitation Data'!D53))),'Data Summary'!CL59="Yes"),OFFSET('Sanitation Data'!$D$6,0,10*ROW('Sanitation Data'!D53)),NA())</f>
        <v>#N/A</v>
      </c>
      <c r="X59" s="96" t="e">
        <f ca="true">+IF(AND(ISNUMBER(OFFSET('Sanitation Data'!$D$10,0,10*ROW('Sanitation Data'!D53))),'Data Summary'!CM59="Yes"),OFFSET('Sanitation Data'!$D$10,0,10*ROW('Sanitation Data'!D53)),NA())</f>
        <v>#N/A</v>
      </c>
      <c r="Y59" s="96" t="e">
        <f ca="true">+IF(AND(ISNUMBER(OFFSET('Sanitation Data'!$D$11,0,10*ROW('Sanitation Data'!D53))),'Data Summary'!CN59="Yes"),OFFSET('Sanitation Data'!$D$11,0,10*ROW('Sanitation Data'!D53)),NA())</f>
        <v>#N/A</v>
      </c>
      <c r="Z59" s="96" t="e">
        <f ca="true">+IF(AND(ISNUMBER(OFFSET('Sanitation Data'!$D$12,0,10*ROW('Sanitation Data'!D53))),'Data Summary'!CO59="Yes"),OFFSET('Sanitation Data'!$D$12,0,10*ROW('Sanitation Data'!D53)),NA())</f>
        <v>#N/A</v>
      </c>
      <c r="AA59" s="96" t="e">
        <f ca="true">+IF(AND(ISNUMBER(OFFSET('Sanitation Data'!$E$4,0,10*ROW('Sanitation Data'!E53))),'Data Summary'!CP59="Yes"),100-OFFSET('Sanitation Data'!$E$4,0,10*ROW('Sanitation Data'!E53)),NA())</f>
        <v>#N/A</v>
      </c>
      <c r="AB59" s="96" t="e">
        <f ca="true">+IF(AND(ISNUMBER(OFFSET('Sanitation Data'!$E$6,0,10*ROW('Sanitation Data'!E53))),'Data Summary'!CQ59="Yes"),OFFSET('Sanitation Data'!$E$6,0,10*ROW('Sanitation Data'!E53)),NA())</f>
        <v>#N/A</v>
      </c>
      <c r="AC59" s="96" t="e">
        <f ca="true">+IF(AND(ISNUMBER(OFFSET('Sanitation Data'!$E$10,0,10*ROW('Sanitation Data'!E53))),'Data Summary'!CR59="Yes"),OFFSET('Sanitation Data'!$E$10,0,10*ROW('Sanitation Data'!E53)),NA())</f>
        <v>#N/A</v>
      </c>
      <c r="AD59" s="96" t="e">
        <f ca="true">+IF(AND(ISNUMBER(OFFSET('Sanitation Data'!$E$11,0,10*ROW('Sanitation Data'!E53))),'Data Summary'!CS59="Yes"),OFFSET('Sanitation Data'!$E$11,0,10*ROW('Sanitation Data'!E53)),NA())</f>
        <v>#N/A</v>
      </c>
      <c r="AE59" s="96" t="e">
        <f ca="true">+IF(AND(ISNUMBER(OFFSET('Sanitation Data'!$E$12,0,10*ROW('Sanitation Data'!E53))),'Data Summary'!CT59="Yes"),OFFSET('Sanitation Data'!$E$12,0,10*ROW('Sanitation Data'!E53)),NA())</f>
        <v>#N/A</v>
      </c>
      <c r="AF59" s="96" t="e">
        <f ca="true">+IF(AND(ISNUMBER(OFFSET('Sanitation Data'!$F$4,0,10*ROW('Sanitation Data'!F53))),'Data Summary'!CU59="Yes"),100-OFFSET('Sanitation Data'!$F$4,0,10*ROW('Sanitation Data'!F53)),NA())</f>
        <v>#N/A</v>
      </c>
      <c r="AG59" s="96" t="e">
        <f ca="true">+IF(AND(ISNUMBER(OFFSET('Sanitation Data'!$F$6,0,10*ROW('Sanitation Data'!F53))),'Data Summary'!CV59="Yes"),OFFSET('Sanitation Data'!$F$6,0,10*ROW('Sanitation Data'!F53)),NA())</f>
        <v>#N/A</v>
      </c>
      <c r="AH59" s="96" t="e">
        <f ca="true">+IF(AND(ISNUMBER(OFFSET('Sanitation Data'!$F$10,0,10*ROW('Sanitation Data'!F53))),'Data Summary'!CW59="Yes"),OFFSET('Sanitation Data'!$F$10,0,10*ROW('Sanitation Data'!F53)),NA())</f>
        <v>#N/A</v>
      </c>
      <c r="AI59" s="96" t="e">
        <f ca="true">+IF(AND(ISNUMBER(OFFSET('Sanitation Data'!$F$11,0,10*ROW('Sanitation Data'!F53))),'Data Summary'!CX59="Yes"),OFFSET('Sanitation Data'!$F$11,0,10*ROW('Sanitation Data'!F53)),NA())</f>
        <v>#N/A</v>
      </c>
      <c r="AJ59" s="96" t="e">
        <f ca="true">+IF(AND(ISNUMBER(OFFSET('Sanitation Data'!$F$12,0,10*ROW('Sanitation Data'!F53))),'Data Summary'!CY59="Yes"),OFFSET('Sanitation Data'!$F$12,0,10*ROW('Sanitation Data'!F53)),NA())</f>
        <v>#N/A</v>
      </c>
      <c r="AK59" s="96" t="e">
        <f ca="true">+IF(AND(ISNUMBER(OFFSET('Sanitation Data'!$G$4,0,10*ROW('Sanitation Data'!G53))),'Data Summary'!CZ59="Yes"),100-OFFSET('Sanitation Data'!$G$4,0,10*ROW('Sanitation Data'!G53)),NA())</f>
        <v>#N/A</v>
      </c>
      <c r="AL59" s="96" t="e">
        <f ca="true">+IF(AND(ISNUMBER(OFFSET('Sanitation Data'!$G$6,0,10*ROW('Sanitation Data'!G53))),'Data Summary'!DA59="Yes"),OFFSET('Sanitation Data'!$G$6,0,10*ROW('Sanitation Data'!G53)),NA())</f>
        <v>#N/A</v>
      </c>
      <c r="AM59" s="96" t="e">
        <f ca="true">+IF(AND(ISNUMBER(OFFSET('Sanitation Data'!$G$10,0,10*ROW('Sanitation Data'!G53))),'Data Summary'!DB59="Yes"),OFFSET('Sanitation Data'!$G$10,0,10*ROW('Sanitation Data'!G53)),NA())</f>
        <v>#N/A</v>
      </c>
      <c r="AN59" s="96" t="e">
        <f ca="true">+IF(AND(ISNUMBER(OFFSET('Sanitation Data'!$G$11,0,10*ROW('Sanitation Data'!G53))),'Data Summary'!DC59="Yes"),OFFSET('Sanitation Data'!$G$11,0,10*ROW('Sanitation Data'!G53)),NA())</f>
        <v>#N/A</v>
      </c>
      <c r="AO59" s="96" t="e">
        <f ca="true">+IF(AND(ISNUMBER(OFFSET('Sanitation Data'!$G$12,0,10*ROW('Sanitation Data'!G53))),'Data Summary'!DD59="Yes"),OFFSET('Sanitation Data'!$G$12,0,10*ROW('Sanitation Data'!G53)),NA())</f>
        <v>#N/A</v>
      </c>
      <c r="AP59" s="96" t="e">
        <f ca="true">+IF(AND(ISNUMBER(OFFSET('Sanitation Data'!$H$4,0,10*ROW('Sanitation Data'!H53))),'Data Summary'!DE59="Yes"),100-OFFSET('Sanitation Data'!$H$4,0,10*ROW('Sanitation Data'!H53)),NA())</f>
        <v>#N/A</v>
      </c>
      <c r="AQ59" s="96" t="e">
        <f ca="true">+IF(AND(ISNUMBER(OFFSET('Sanitation Data'!$H$6,0,10*ROW('Sanitation Data'!H53))),'Data Summary'!DF59="Yes"),OFFSET('Sanitation Data'!$H$6,0,10*ROW('Sanitation Data'!H53)),NA())</f>
        <v>#N/A</v>
      </c>
      <c r="AR59" s="96" t="e">
        <f ca="true">+IF(AND(ISNUMBER(OFFSET('Sanitation Data'!$H$10,0,10*ROW('Sanitation Data'!H53))),'Data Summary'!DG59="Yes"),OFFSET('Sanitation Data'!$H$10,0,10*ROW('Sanitation Data'!H53)),NA())</f>
        <v>#N/A</v>
      </c>
      <c r="AS59" s="96" t="e">
        <f ca="true">+IF(AND(ISNUMBER(OFFSET('Sanitation Data'!$H$11,0,10*ROW('Sanitation Data'!H53))),'Data Summary'!DH59="Yes"),OFFSET('Sanitation Data'!$H$11,0,10*ROW('Sanitation Data'!H53)),NA())</f>
        <v>#N/A</v>
      </c>
      <c r="AT59" s="96" t="e">
        <f ca="true">+IF(AND(ISNUMBER(OFFSET('Sanitation Data'!$H$12,0,10*ROW('Sanitation Data'!H53))),'Data Summary'!DI59="Yes"),OFFSET('Sanitation Data'!$H$12,0,10*ROW('Sanitation Data'!H53)),NA())</f>
        <v>#N/A</v>
      </c>
      <c r="AU59" s="96" t="e">
        <f ca="true">+IF(AND(ISNUMBER(OFFSET('Sanitation Data'!$I$4,0,10*ROW('Sanitation Data'!I53))),'Data Summary'!DJ59="Yes"),100-OFFSET('Sanitation Data'!$I$4,0,10*ROW('Sanitation Data'!I53)),NA())</f>
        <v>#N/A</v>
      </c>
      <c r="AV59" s="96" t="e">
        <f ca="true">+IF(AND(ISNUMBER(OFFSET('Sanitation Data'!$I$6,0,10*ROW('Sanitation Data'!I53))),'Data Summary'!DK59="Yes"),OFFSET('Sanitation Data'!$I$6,0,10*ROW('Sanitation Data'!I53)),NA())</f>
        <v>#N/A</v>
      </c>
      <c r="AW59" s="96" t="e">
        <f ca="true">+IF(AND(ISNUMBER(OFFSET('Sanitation Data'!$I$10,0,10*ROW('Sanitation Data'!I53))),'Data Summary'!DL59="Yes"),OFFSET('Sanitation Data'!$I$10,0,10*ROW('Sanitation Data'!I53)),NA())</f>
        <v>#N/A</v>
      </c>
      <c r="AX59" s="96" t="e">
        <f ca="true">+IF(AND(ISNUMBER(OFFSET('Sanitation Data'!$I$11,0,10*ROW('Sanitation Data'!I53))),'Data Summary'!DM59="Yes"),OFFSET('Sanitation Data'!$I$11,0,10*ROW('Sanitation Data'!I53)),NA())</f>
        <v>#N/A</v>
      </c>
      <c r="AY59" s="96" t="e">
        <f ca="true">+IF(AND(ISNUMBER(OFFSET('Sanitation Data'!$I$12,0,10*ROW('Sanitation Data'!I53))),'Data Summary'!DN59="Yes"),OFFSET('Sanitation Data'!$I$12,0,10*ROW('Sanitation Data'!I53)),NA())</f>
        <v>#N/A</v>
      </c>
      <c r="AZ59" s="97" t="e">
        <f ca="true">+IF(AND(ISNUMBER(OFFSET('Hygiene Data'!$D$5,0,10*ROW('Hygiene Data'!D53))),'Data Summary'!DO59="Yes"),OFFSET('Hygiene Data'!$D$5,0,10*ROW('Hygiene Data'!D53)),NA())</f>
        <v>#N/A</v>
      </c>
      <c r="BA59" s="97" t="e">
        <f ca="true">+IF(AND(ISNUMBER(OFFSET('Hygiene Data'!$D$7,0,10*ROW('Hygiene Data'!D53))),'Data Summary'!DP59="Yes"),OFFSET('Hygiene Data'!$D$7,0,10*ROW('Hygiene Data'!D53)),NA())</f>
        <v>#N/A</v>
      </c>
      <c r="BB59" s="97" t="e">
        <f ca="true">+IF(AND(ISNUMBER(OFFSET('Hygiene Data'!$D$9,0,10*ROW('Hygiene Data'!D53))),'Data Summary'!DQ59="Yes"),OFFSET('Hygiene Data'!$D$9,0,10*ROW('Hygiene Data'!D53)),NA())</f>
        <v>#N/A</v>
      </c>
      <c r="BC59" s="97" t="e">
        <f ca="true">+IF(AND(ISNUMBER(OFFSET('Hygiene Data'!$E$5,0,10*ROW('Hygiene Data'!E53))),'Data Summary'!DR59="Yes"),OFFSET('Hygiene Data'!$E$5,0,10*ROW('Hygiene Data'!E53)),NA())</f>
        <v>#N/A</v>
      </c>
      <c r="BD59" s="97" t="e">
        <f ca="true">+IF(AND(ISNUMBER(OFFSET('Hygiene Data'!$E$7,0,10*ROW('Hygiene Data'!E53))),'Data Summary'!DS59="Yes"),OFFSET('Hygiene Data'!$E$7,0,10*ROW('Hygiene Data'!E53)),NA())</f>
        <v>#N/A</v>
      </c>
      <c r="BE59" s="97" t="e">
        <f ca="true">+IF(AND(ISNUMBER(OFFSET('Hygiene Data'!$E$9,0,10*ROW('Hygiene Data'!E53))),'Data Summary'!DT59="Yes"),OFFSET('Hygiene Data'!$E$9,0,10*ROW('Hygiene Data'!E53)),NA())</f>
        <v>#N/A</v>
      </c>
      <c r="BF59" s="97" t="e">
        <f ca="true">+IF(AND(ISNUMBER(OFFSET('Hygiene Data'!$F$5,0,10*ROW('Hygiene Data'!F53))),'Data Summary'!DU59="Yes"),OFFSET('Hygiene Data'!$F$5,0,10*ROW('Hygiene Data'!F53)),NA())</f>
        <v>#N/A</v>
      </c>
      <c r="BG59" s="97" t="e">
        <f ca="true">+IF(AND(ISNUMBER(OFFSET('Hygiene Data'!$F$7,0,10*ROW('Hygiene Data'!F53))),'Data Summary'!DV59="Yes"),OFFSET('Hygiene Data'!$F$7,0,10*ROW('Hygiene Data'!F53)),NA())</f>
        <v>#N/A</v>
      </c>
      <c r="BH59" s="97" t="e">
        <f ca="true">+IF(AND(ISNUMBER(OFFSET('Hygiene Data'!$F$9,0,10*ROW('Hygiene Data'!F53))),'Data Summary'!DW59="Yes"),OFFSET('Hygiene Data'!$F$9,0,10*ROW('Hygiene Data'!F53)),NA())</f>
        <v>#N/A</v>
      </c>
      <c r="BI59" s="97" t="e">
        <f ca="true">+IF(AND(ISNUMBER(OFFSET('Hygiene Data'!$G$5,0,10*ROW('Hygiene Data'!G53))),'Data Summary'!DX59="Yes"),OFFSET('Hygiene Data'!$G$5,0,10*ROW('Hygiene Data'!G53)),NA())</f>
        <v>#N/A</v>
      </c>
      <c r="BJ59" s="97" t="e">
        <f ca="true">+IF(AND(ISNUMBER(OFFSET('Hygiene Data'!$G$7,0,10*ROW('Hygiene Data'!G53))),'Data Summary'!DY59="Yes"),OFFSET('Hygiene Data'!$G$7,0,10*ROW('Hygiene Data'!G53)),NA())</f>
        <v>#N/A</v>
      </c>
      <c r="BK59" s="97" t="e">
        <f ca="true">+IF(AND(ISNUMBER(OFFSET('Hygiene Data'!$G$9,0,10*ROW('Hygiene Data'!G53))),'Data Summary'!DZ59="Yes"),OFFSET('Hygiene Data'!$G$9,0,10*ROW('Hygiene Data'!G53)),NA())</f>
        <v>#N/A</v>
      </c>
      <c r="BL59" s="97" t="e">
        <f ca="true">+IF(AND(ISNUMBER(OFFSET('Hygiene Data'!$H$5,0,10*ROW('Hygiene Data'!H53))),'Data Summary'!EA59="Yes"),OFFSET('Hygiene Data'!$H$5,0,10*ROW('Hygiene Data'!H53)),NA())</f>
        <v>#N/A</v>
      </c>
      <c r="BM59" s="97" t="e">
        <f ca="true">+IF(AND(ISNUMBER(OFFSET('Hygiene Data'!$H$7,0,10*ROW('Hygiene Data'!H53))),'Data Summary'!EB59="Yes"),OFFSET('Hygiene Data'!$H$7,0,10*ROW('Hygiene Data'!H53)),NA())</f>
        <v>#N/A</v>
      </c>
      <c r="BN59" s="97" t="e">
        <f ca="true">+IF(AND(ISNUMBER(OFFSET('Hygiene Data'!$H$9,0,10*ROW('Hygiene Data'!H53))),'Data Summary'!EC59="Yes"),OFFSET('Hygiene Data'!$H$9,0,10*ROW('Hygiene Data'!H53)),NA())</f>
        <v>#N/A</v>
      </c>
      <c r="BO59" s="97" t="e">
        <f ca="true">+IF(AND(ISNUMBER(OFFSET('Hygiene Data'!$I$5,0,10*ROW('Hygiene Data'!I53))),'Data Summary'!ED59="Yes"),OFFSET('Hygiene Data'!$I$5,0,10*ROW('Hygiene Data'!I53)),NA())</f>
        <v>#N/A</v>
      </c>
      <c r="BP59" s="97" t="e">
        <f ca="true">+IF(AND(ISNUMBER(OFFSET('Hygiene Data'!$I$7,0,10*ROW('Hygiene Data'!I53))),'Data Summary'!EE59="Yes"),OFFSET('Hygiene Data'!$I$7,0,10*ROW('Hygiene Data'!I53)),NA())</f>
        <v>#N/A</v>
      </c>
      <c r="BQ59" s="97" t="e">
        <f ca="true">+IF(AND(ISNUMBER(OFFSET('Hygiene Data'!$I$9,0,10*ROW('Hygiene Data'!I53))),'Data Summary'!EF59="Yes"),OFFSET('Hygiene Data'!$I$9,0,10*ROW('Hygiene Data'!I53)),NA())</f>
        <v>#N/A</v>
      </c>
    </row>
    <row xmlns:x14ac="http://schemas.microsoft.com/office/spreadsheetml/2009/9/ac" r="60" x14ac:dyDescent="0.2">
      <c r="A60" s="336" t="e">
        <f ca="true">+RIGHT('Data Summary'!A60,LEN('Data Summary'!A60)-9)</f>
        <v>#VALUE!</v>
      </c>
      <c r="B60" s="36" t="str">
        <f ca="true">+IF(ISTEXT('Data Summary'!B60),'Data Summary'!B60,"")</f>
        <v/>
      </c>
      <c r="C60" s="335" t="e">
        <f ca="true">+VALUE('Data Summary'!C60)</f>
        <v>#VALUE!</v>
      </c>
      <c r="D60" s="95" t="e">
        <f ca="true">+IF(AND(ISNUMBER(OFFSET('Water Data'!$D$4,0,10*ROW('Water Data'!D54))),'Data Summary'!BS60="Yes"),100-OFFSET('Water Data'!$D$4,0,10*ROW('Water Data'!D54)),NA())</f>
        <v>#N/A</v>
      </c>
      <c r="E60" s="95" t="e">
        <f ca="true">+IF(AND(ISNUMBER(OFFSET('Water Data'!$D$6,0,10*ROW('Water Data'!D54))),'Data Summary'!BT60="Yes"),OFFSET('Water Data'!$D$6,0,10*ROW('Water Data'!D54)),NA())</f>
        <v>#N/A</v>
      </c>
      <c r="F60" s="95" t="e">
        <f ca="true">+IF(AND(ISNUMBER(OFFSET('Water Data'!$D$9,0,10*ROW('Water Data'!D54))),'Data Summary'!BU60="Yes"),OFFSET('Water Data'!$D$9,0,10*ROW('Water Data'!D54)),NA())</f>
        <v>#N/A</v>
      </c>
      <c r="G60" s="95" t="e">
        <f ca="true">+IF(AND(ISNUMBER(OFFSET('Water Data'!$E$4,0,10*ROW('Water Data'!E54))),'Data Summary'!BV60="Yes"),100-OFFSET('Water Data'!$E$4,0,10*ROW('Water Data'!E54)),NA())</f>
        <v>#N/A</v>
      </c>
      <c r="H60" s="95" t="e">
        <f ca="true">+IF(AND(ISNUMBER(OFFSET('Water Data'!$E$6,0,10*ROW('Water Data'!E54))),'Data Summary'!BW60="Yes"),OFFSET('Water Data'!$E$6,0,10*ROW('Water Data'!E54)),NA())</f>
        <v>#N/A</v>
      </c>
      <c r="I60" s="95" t="e">
        <f ca="true">+IF(AND(ISNUMBER(OFFSET('Water Data'!$E$9,0,10*ROW('Water Data'!E54))),'Data Summary'!BX60="Yes"),OFFSET('Water Data'!$E$9,0,10*ROW('Water Data'!E54)),NA())</f>
        <v>#N/A</v>
      </c>
      <c r="J60" s="95" t="e">
        <f ca="true">+IF(AND(ISNUMBER(OFFSET('Water Data'!$F$4,0,10*ROW('Water Data'!F54))),'Data Summary'!BY60="Yes"),100-OFFSET('Water Data'!$F$4,0,10*ROW('Water Data'!F54)),NA())</f>
        <v>#N/A</v>
      </c>
      <c r="K60" s="95" t="e">
        <f ca="true">+IF(AND(ISNUMBER(OFFSET('Water Data'!$F$6,0,10*ROW('Water Data'!F54))),'Data Summary'!BZ60="Yes"),OFFSET('Water Data'!$F$6,0,10*ROW('Water Data'!F54)),NA())</f>
        <v>#N/A</v>
      </c>
      <c r="L60" s="95" t="e">
        <f ca="true">+IF(AND(ISNUMBER(OFFSET('Water Data'!$F$9,0,10*ROW('Water Data'!F54))),'Data Summary'!CA60="Yes"),OFFSET('Water Data'!$F$9,0,10*ROW('Water Data'!F54)),NA())</f>
        <v>#N/A</v>
      </c>
      <c r="M60" s="95" t="e">
        <f ca="true">+IF(AND(ISNUMBER(OFFSET('Water Data'!$G$4,0,10*ROW('Water Data'!G54))),'Data Summary'!CB60="Yes"),100-OFFSET('Water Data'!$G$4,0,10*ROW('Water Data'!G54)),NA())</f>
        <v>#N/A</v>
      </c>
      <c r="N60" s="95" t="e">
        <f ca="true">+IF(AND(ISNUMBER(OFFSET('Water Data'!$G$6,0,10*ROW('Water Data'!G54))),'Data Summary'!CC60="Yes"),OFFSET('Water Data'!$G$6,0,10*ROW('Water Data'!G54)),NA())</f>
        <v>#N/A</v>
      </c>
      <c r="O60" s="95" t="e">
        <f ca="true">+IF(AND(ISNUMBER(OFFSET('Water Data'!$G$9,0,10*ROW('Water Data'!G54))),'Data Summary'!CD60="Yes"),OFFSET('Water Data'!$G$9,0,10*ROW('Water Data'!G54)),NA())</f>
        <v>#N/A</v>
      </c>
      <c r="P60" s="95" t="e">
        <f ca="true">+IF(AND(ISNUMBER(OFFSET('Water Data'!$H$4,0,10*ROW('Water Data'!H54))),'Data Summary'!CE60="Yes"),100-OFFSET('Water Data'!$H$4,0,10*ROW('Water Data'!H54)),NA())</f>
        <v>#N/A</v>
      </c>
      <c r="Q60" s="95" t="e">
        <f ca="true">+IF(AND(ISNUMBER(OFFSET('Water Data'!$H$6,0,10*ROW('Water Data'!H54))),'Data Summary'!CF60="Yes"),OFFSET('Water Data'!$H$6,0,10*ROW('Water Data'!H54)),NA())</f>
        <v>#N/A</v>
      </c>
      <c r="R60" s="95" t="e">
        <f ca="true">+IF(AND(ISNUMBER(OFFSET('Water Data'!$H$9,0,10*ROW('Water Data'!H54))),'Data Summary'!CG60="Yes"),OFFSET('Water Data'!$H$9,0,10*ROW('Water Data'!H54)),NA())</f>
        <v>#N/A</v>
      </c>
      <c r="S60" s="95" t="e">
        <f ca="true">+IF(AND(ISNUMBER(OFFSET('Water Data'!$I$4,0,10*ROW('Water Data'!I54))),'Data Summary'!CH60="Yes"),100-OFFSET('Water Data'!$I$4,0,10*ROW('Water Data'!I54)),NA())</f>
        <v>#N/A</v>
      </c>
      <c r="T60" s="95" t="e">
        <f ca="true">+IF(AND(ISNUMBER(OFFSET('Water Data'!$I$6,0,10*ROW('Water Data'!I54))),'Data Summary'!CI60="Yes"),OFFSET('Water Data'!$I$6,0,10*ROW('Water Data'!I54)),NA())</f>
        <v>#N/A</v>
      </c>
      <c r="U60" s="95" t="e">
        <f ca="true">+IF(AND(ISNUMBER(OFFSET('Water Data'!$I$9,0,10*ROW('Water Data'!I54))),'Data Summary'!CJ60="Yes"),OFFSET('Water Data'!$I$9,0,10*ROW('Water Data'!I54)),NA())</f>
        <v>#N/A</v>
      </c>
      <c r="V60" s="96" t="e">
        <f ca="true">+IF(AND(ISNUMBER(OFFSET('Sanitation Data'!$D$4,0,10*ROW('Sanitation Data'!D54))),'Data Summary'!CK60="Yes"),100-OFFSET('Sanitation Data'!$D$4,0,10*ROW('Sanitation Data'!D54)),NA())</f>
        <v>#N/A</v>
      </c>
      <c r="W60" s="96" t="e">
        <f ca="true">+IF(AND(ISNUMBER(OFFSET('Sanitation Data'!$D$6,0,10*ROW('Sanitation Data'!D54))),'Data Summary'!CL60="Yes"),OFFSET('Sanitation Data'!$D$6,0,10*ROW('Sanitation Data'!D54)),NA())</f>
        <v>#N/A</v>
      </c>
      <c r="X60" s="96" t="e">
        <f ca="true">+IF(AND(ISNUMBER(OFFSET('Sanitation Data'!$D$10,0,10*ROW('Sanitation Data'!D54))),'Data Summary'!CM60="Yes"),OFFSET('Sanitation Data'!$D$10,0,10*ROW('Sanitation Data'!D54)),NA())</f>
        <v>#N/A</v>
      </c>
      <c r="Y60" s="96" t="e">
        <f ca="true">+IF(AND(ISNUMBER(OFFSET('Sanitation Data'!$D$11,0,10*ROW('Sanitation Data'!D54))),'Data Summary'!CN60="Yes"),OFFSET('Sanitation Data'!$D$11,0,10*ROW('Sanitation Data'!D54)),NA())</f>
        <v>#N/A</v>
      </c>
      <c r="Z60" s="96" t="e">
        <f ca="true">+IF(AND(ISNUMBER(OFFSET('Sanitation Data'!$D$12,0,10*ROW('Sanitation Data'!D54))),'Data Summary'!CO60="Yes"),OFFSET('Sanitation Data'!$D$12,0,10*ROW('Sanitation Data'!D54)),NA())</f>
        <v>#N/A</v>
      </c>
      <c r="AA60" s="96" t="e">
        <f ca="true">+IF(AND(ISNUMBER(OFFSET('Sanitation Data'!$E$4,0,10*ROW('Sanitation Data'!E54))),'Data Summary'!CP60="Yes"),100-OFFSET('Sanitation Data'!$E$4,0,10*ROW('Sanitation Data'!E54)),NA())</f>
        <v>#N/A</v>
      </c>
      <c r="AB60" s="96" t="e">
        <f ca="true">+IF(AND(ISNUMBER(OFFSET('Sanitation Data'!$E$6,0,10*ROW('Sanitation Data'!E54))),'Data Summary'!CQ60="Yes"),OFFSET('Sanitation Data'!$E$6,0,10*ROW('Sanitation Data'!E54)),NA())</f>
        <v>#N/A</v>
      </c>
      <c r="AC60" s="96" t="e">
        <f ca="true">+IF(AND(ISNUMBER(OFFSET('Sanitation Data'!$E$10,0,10*ROW('Sanitation Data'!E54))),'Data Summary'!CR60="Yes"),OFFSET('Sanitation Data'!$E$10,0,10*ROW('Sanitation Data'!E54)),NA())</f>
        <v>#N/A</v>
      </c>
      <c r="AD60" s="96" t="e">
        <f ca="true">+IF(AND(ISNUMBER(OFFSET('Sanitation Data'!$E$11,0,10*ROW('Sanitation Data'!E54))),'Data Summary'!CS60="Yes"),OFFSET('Sanitation Data'!$E$11,0,10*ROW('Sanitation Data'!E54)),NA())</f>
        <v>#N/A</v>
      </c>
      <c r="AE60" s="96" t="e">
        <f ca="true">+IF(AND(ISNUMBER(OFFSET('Sanitation Data'!$E$12,0,10*ROW('Sanitation Data'!E54))),'Data Summary'!CT60="Yes"),OFFSET('Sanitation Data'!$E$12,0,10*ROW('Sanitation Data'!E54)),NA())</f>
        <v>#N/A</v>
      </c>
      <c r="AF60" s="96" t="e">
        <f ca="true">+IF(AND(ISNUMBER(OFFSET('Sanitation Data'!$F$4,0,10*ROW('Sanitation Data'!F54))),'Data Summary'!CU60="Yes"),100-OFFSET('Sanitation Data'!$F$4,0,10*ROW('Sanitation Data'!F54)),NA())</f>
        <v>#N/A</v>
      </c>
      <c r="AG60" s="96" t="e">
        <f ca="true">+IF(AND(ISNUMBER(OFFSET('Sanitation Data'!$F$6,0,10*ROW('Sanitation Data'!F54))),'Data Summary'!CV60="Yes"),OFFSET('Sanitation Data'!$F$6,0,10*ROW('Sanitation Data'!F54)),NA())</f>
        <v>#N/A</v>
      </c>
      <c r="AH60" s="96" t="e">
        <f ca="true">+IF(AND(ISNUMBER(OFFSET('Sanitation Data'!$F$10,0,10*ROW('Sanitation Data'!F54))),'Data Summary'!CW60="Yes"),OFFSET('Sanitation Data'!$F$10,0,10*ROW('Sanitation Data'!F54)),NA())</f>
        <v>#N/A</v>
      </c>
      <c r="AI60" s="96" t="e">
        <f ca="true">+IF(AND(ISNUMBER(OFFSET('Sanitation Data'!$F$11,0,10*ROW('Sanitation Data'!F54))),'Data Summary'!CX60="Yes"),OFFSET('Sanitation Data'!$F$11,0,10*ROW('Sanitation Data'!F54)),NA())</f>
        <v>#N/A</v>
      </c>
      <c r="AJ60" s="96" t="e">
        <f ca="true">+IF(AND(ISNUMBER(OFFSET('Sanitation Data'!$F$12,0,10*ROW('Sanitation Data'!F54))),'Data Summary'!CY60="Yes"),OFFSET('Sanitation Data'!$F$12,0,10*ROW('Sanitation Data'!F54)),NA())</f>
        <v>#N/A</v>
      </c>
      <c r="AK60" s="96" t="e">
        <f ca="true">+IF(AND(ISNUMBER(OFFSET('Sanitation Data'!$G$4,0,10*ROW('Sanitation Data'!G54))),'Data Summary'!CZ60="Yes"),100-OFFSET('Sanitation Data'!$G$4,0,10*ROW('Sanitation Data'!G54)),NA())</f>
        <v>#N/A</v>
      </c>
      <c r="AL60" s="96" t="e">
        <f ca="true">+IF(AND(ISNUMBER(OFFSET('Sanitation Data'!$G$6,0,10*ROW('Sanitation Data'!G54))),'Data Summary'!DA60="Yes"),OFFSET('Sanitation Data'!$G$6,0,10*ROW('Sanitation Data'!G54)),NA())</f>
        <v>#N/A</v>
      </c>
      <c r="AM60" s="96" t="e">
        <f ca="true">+IF(AND(ISNUMBER(OFFSET('Sanitation Data'!$G$10,0,10*ROW('Sanitation Data'!G54))),'Data Summary'!DB60="Yes"),OFFSET('Sanitation Data'!$G$10,0,10*ROW('Sanitation Data'!G54)),NA())</f>
        <v>#N/A</v>
      </c>
      <c r="AN60" s="96" t="e">
        <f ca="true">+IF(AND(ISNUMBER(OFFSET('Sanitation Data'!$G$11,0,10*ROW('Sanitation Data'!G54))),'Data Summary'!DC60="Yes"),OFFSET('Sanitation Data'!$G$11,0,10*ROW('Sanitation Data'!G54)),NA())</f>
        <v>#N/A</v>
      </c>
      <c r="AO60" s="96" t="e">
        <f ca="true">+IF(AND(ISNUMBER(OFFSET('Sanitation Data'!$G$12,0,10*ROW('Sanitation Data'!G54))),'Data Summary'!DD60="Yes"),OFFSET('Sanitation Data'!$G$12,0,10*ROW('Sanitation Data'!G54)),NA())</f>
        <v>#N/A</v>
      </c>
      <c r="AP60" s="96" t="e">
        <f ca="true">+IF(AND(ISNUMBER(OFFSET('Sanitation Data'!$H$4,0,10*ROW('Sanitation Data'!H54))),'Data Summary'!DE60="Yes"),100-OFFSET('Sanitation Data'!$H$4,0,10*ROW('Sanitation Data'!H54)),NA())</f>
        <v>#N/A</v>
      </c>
      <c r="AQ60" s="96" t="e">
        <f ca="true">+IF(AND(ISNUMBER(OFFSET('Sanitation Data'!$H$6,0,10*ROW('Sanitation Data'!H54))),'Data Summary'!DF60="Yes"),OFFSET('Sanitation Data'!$H$6,0,10*ROW('Sanitation Data'!H54)),NA())</f>
        <v>#N/A</v>
      </c>
      <c r="AR60" s="96" t="e">
        <f ca="true">+IF(AND(ISNUMBER(OFFSET('Sanitation Data'!$H$10,0,10*ROW('Sanitation Data'!H54))),'Data Summary'!DG60="Yes"),OFFSET('Sanitation Data'!$H$10,0,10*ROW('Sanitation Data'!H54)),NA())</f>
        <v>#N/A</v>
      </c>
      <c r="AS60" s="96" t="e">
        <f ca="true">+IF(AND(ISNUMBER(OFFSET('Sanitation Data'!$H$11,0,10*ROW('Sanitation Data'!H54))),'Data Summary'!DH60="Yes"),OFFSET('Sanitation Data'!$H$11,0,10*ROW('Sanitation Data'!H54)),NA())</f>
        <v>#N/A</v>
      </c>
      <c r="AT60" s="96" t="e">
        <f ca="true">+IF(AND(ISNUMBER(OFFSET('Sanitation Data'!$H$12,0,10*ROW('Sanitation Data'!H54))),'Data Summary'!DI60="Yes"),OFFSET('Sanitation Data'!$H$12,0,10*ROW('Sanitation Data'!H54)),NA())</f>
        <v>#N/A</v>
      </c>
      <c r="AU60" s="96" t="e">
        <f ca="true">+IF(AND(ISNUMBER(OFFSET('Sanitation Data'!$I$4,0,10*ROW('Sanitation Data'!I54))),'Data Summary'!DJ60="Yes"),100-OFFSET('Sanitation Data'!$I$4,0,10*ROW('Sanitation Data'!I54)),NA())</f>
        <v>#N/A</v>
      </c>
      <c r="AV60" s="96" t="e">
        <f ca="true">+IF(AND(ISNUMBER(OFFSET('Sanitation Data'!$I$6,0,10*ROW('Sanitation Data'!I54))),'Data Summary'!DK60="Yes"),OFFSET('Sanitation Data'!$I$6,0,10*ROW('Sanitation Data'!I54)),NA())</f>
        <v>#N/A</v>
      </c>
      <c r="AW60" s="96" t="e">
        <f ca="true">+IF(AND(ISNUMBER(OFFSET('Sanitation Data'!$I$10,0,10*ROW('Sanitation Data'!I54))),'Data Summary'!DL60="Yes"),OFFSET('Sanitation Data'!$I$10,0,10*ROW('Sanitation Data'!I54)),NA())</f>
        <v>#N/A</v>
      </c>
      <c r="AX60" s="96" t="e">
        <f ca="true">+IF(AND(ISNUMBER(OFFSET('Sanitation Data'!$I$11,0,10*ROW('Sanitation Data'!I54))),'Data Summary'!DM60="Yes"),OFFSET('Sanitation Data'!$I$11,0,10*ROW('Sanitation Data'!I54)),NA())</f>
        <v>#N/A</v>
      </c>
      <c r="AY60" s="96" t="e">
        <f ca="true">+IF(AND(ISNUMBER(OFFSET('Sanitation Data'!$I$12,0,10*ROW('Sanitation Data'!I54))),'Data Summary'!DN60="Yes"),OFFSET('Sanitation Data'!$I$12,0,10*ROW('Sanitation Data'!I54)),NA())</f>
        <v>#N/A</v>
      </c>
      <c r="AZ60" s="97" t="e">
        <f ca="true">+IF(AND(ISNUMBER(OFFSET('Hygiene Data'!$D$5,0,10*ROW('Hygiene Data'!D54))),'Data Summary'!DO60="Yes"),OFFSET('Hygiene Data'!$D$5,0,10*ROW('Hygiene Data'!D54)),NA())</f>
        <v>#N/A</v>
      </c>
      <c r="BA60" s="97" t="e">
        <f ca="true">+IF(AND(ISNUMBER(OFFSET('Hygiene Data'!$D$7,0,10*ROW('Hygiene Data'!D54))),'Data Summary'!DP60="Yes"),OFFSET('Hygiene Data'!$D$7,0,10*ROW('Hygiene Data'!D54)),NA())</f>
        <v>#N/A</v>
      </c>
      <c r="BB60" s="97" t="e">
        <f ca="true">+IF(AND(ISNUMBER(OFFSET('Hygiene Data'!$D$9,0,10*ROW('Hygiene Data'!D54))),'Data Summary'!DQ60="Yes"),OFFSET('Hygiene Data'!$D$9,0,10*ROW('Hygiene Data'!D54)),NA())</f>
        <v>#N/A</v>
      </c>
      <c r="BC60" s="97" t="e">
        <f ca="true">+IF(AND(ISNUMBER(OFFSET('Hygiene Data'!$E$5,0,10*ROW('Hygiene Data'!E54))),'Data Summary'!DR60="Yes"),OFFSET('Hygiene Data'!$E$5,0,10*ROW('Hygiene Data'!E54)),NA())</f>
        <v>#N/A</v>
      </c>
      <c r="BD60" s="97" t="e">
        <f ca="true">+IF(AND(ISNUMBER(OFFSET('Hygiene Data'!$E$7,0,10*ROW('Hygiene Data'!E54))),'Data Summary'!DS60="Yes"),OFFSET('Hygiene Data'!$E$7,0,10*ROW('Hygiene Data'!E54)),NA())</f>
        <v>#N/A</v>
      </c>
      <c r="BE60" s="97" t="e">
        <f ca="true">+IF(AND(ISNUMBER(OFFSET('Hygiene Data'!$E$9,0,10*ROW('Hygiene Data'!E54))),'Data Summary'!DT60="Yes"),OFFSET('Hygiene Data'!$E$9,0,10*ROW('Hygiene Data'!E54)),NA())</f>
        <v>#N/A</v>
      </c>
      <c r="BF60" s="97" t="e">
        <f ca="true">+IF(AND(ISNUMBER(OFFSET('Hygiene Data'!$F$5,0,10*ROW('Hygiene Data'!F54))),'Data Summary'!DU60="Yes"),OFFSET('Hygiene Data'!$F$5,0,10*ROW('Hygiene Data'!F54)),NA())</f>
        <v>#N/A</v>
      </c>
      <c r="BG60" s="97" t="e">
        <f ca="true">+IF(AND(ISNUMBER(OFFSET('Hygiene Data'!$F$7,0,10*ROW('Hygiene Data'!F54))),'Data Summary'!DV60="Yes"),OFFSET('Hygiene Data'!$F$7,0,10*ROW('Hygiene Data'!F54)),NA())</f>
        <v>#N/A</v>
      </c>
      <c r="BH60" s="97" t="e">
        <f ca="true">+IF(AND(ISNUMBER(OFFSET('Hygiene Data'!$F$9,0,10*ROW('Hygiene Data'!F54))),'Data Summary'!DW60="Yes"),OFFSET('Hygiene Data'!$F$9,0,10*ROW('Hygiene Data'!F54)),NA())</f>
        <v>#N/A</v>
      </c>
      <c r="BI60" s="97" t="e">
        <f ca="true">+IF(AND(ISNUMBER(OFFSET('Hygiene Data'!$G$5,0,10*ROW('Hygiene Data'!G54))),'Data Summary'!DX60="Yes"),OFFSET('Hygiene Data'!$G$5,0,10*ROW('Hygiene Data'!G54)),NA())</f>
        <v>#N/A</v>
      </c>
      <c r="BJ60" s="97" t="e">
        <f ca="true">+IF(AND(ISNUMBER(OFFSET('Hygiene Data'!$G$7,0,10*ROW('Hygiene Data'!G54))),'Data Summary'!DY60="Yes"),OFFSET('Hygiene Data'!$G$7,0,10*ROW('Hygiene Data'!G54)),NA())</f>
        <v>#N/A</v>
      </c>
      <c r="BK60" s="97" t="e">
        <f ca="true">+IF(AND(ISNUMBER(OFFSET('Hygiene Data'!$G$9,0,10*ROW('Hygiene Data'!G54))),'Data Summary'!DZ60="Yes"),OFFSET('Hygiene Data'!$G$9,0,10*ROW('Hygiene Data'!G54)),NA())</f>
        <v>#N/A</v>
      </c>
      <c r="BL60" s="97" t="e">
        <f ca="true">+IF(AND(ISNUMBER(OFFSET('Hygiene Data'!$H$5,0,10*ROW('Hygiene Data'!H54))),'Data Summary'!EA60="Yes"),OFFSET('Hygiene Data'!$H$5,0,10*ROW('Hygiene Data'!H54)),NA())</f>
        <v>#N/A</v>
      </c>
      <c r="BM60" s="97" t="e">
        <f ca="true">+IF(AND(ISNUMBER(OFFSET('Hygiene Data'!$H$7,0,10*ROW('Hygiene Data'!H54))),'Data Summary'!EB60="Yes"),OFFSET('Hygiene Data'!$H$7,0,10*ROW('Hygiene Data'!H54)),NA())</f>
        <v>#N/A</v>
      </c>
      <c r="BN60" s="97" t="e">
        <f ca="true">+IF(AND(ISNUMBER(OFFSET('Hygiene Data'!$H$9,0,10*ROW('Hygiene Data'!H54))),'Data Summary'!EC60="Yes"),OFFSET('Hygiene Data'!$H$9,0,10*ROW('Hygiene Data'!H54)),NA())</f>
        <v>#N/A</v>
      </c>
      <c r="BO60" s="97" t="e">
        <f ca="true">+IF(AND(ISNUMBER(OFFSET('Hygiene Data'!$I$5,0,10*ROW('Hygiene Data'!I54))),'Data Summary'!ED60="Yes"),OFFSET('Hygiene Data'!$I$5,0,10*ROW('Hygiene Data'!I54)),NA())</f>
        <v>#N/A</v>
      </c>
      <c r="BP60" s="97" t="e">
        <f ca="true">+IF(AND(ISNUMBER(OFFSET('Hygiene Data'!$I$7,0,10*ROW('Hygiene Data'!I54))),'Data Summary'!EE60="Yes"),OFFSET('Hygiene Data'!$I$7,0,10*ROW('Hygiene Data'!I54)),NA())</f>
        <v>#N/A</v>
      </c>
      <c r="BQ60" s="97" t="e">
        <f ca="true">+IF(AND(ISNUMBER(OFFSET('Hygiene Data'!$I$9,0,10*ROW('Hygiene Data'!I54))),'Data Summary'!EF60="Yes"),OFFSET('Hygiene Data'!$I$9,0,10*ROW('Hygiene Data'!I54)),NA())</f>
        <v>#N/A</v>
      </c>
    </row>
    <row xmlns:x14ac="http://schemas.microsoft.com/office/spreadsheetml/2009/9/ac" r="61" x14ac:dyDescent="0.2">
      <c r="A61" s="336" t="e">
        <f ca="true">+RIGHT('Data Summary'!A61,LEN('Data Summary'!A61)-9)</f>
        <v>#VALUE!</v>
      </c>
      <c r="B61" s="36" t="str">
        <f ca="true">+IF(ISTEXT('Data Summary'!B61),'Data Summary'!B61,"")</f>
        <v/>
      </c>
      <c r="C61" s="335" t="e">
        <f ca="true">+VALUE('Data Summary'!C61)</f>
        <v>#VALUE!</v>
      </c>
      <c r="D61" s="95" t="e">
        <f ca="true">+IF(AND(ISNUMBER(OFFSET('Water Data'!$D$4,0,10*ROW('Water Data'!D55))),'Data Summary'!BS61="Yes"),100-OFFSET('Water Data'!$D$4,0,10*ROW('Water Data'!D55)),NA())</f>
        <v>#N/A</v>
      </c>
      <c r="E61" s="95" t="e">
        <f ca="true">+IF(AND(ISNUMBER(OFFSET('Water Data'!$D$6,0,10*ROW('Water Data'!D55))),'Data Summary'!BT61="Yes"),OFFSET('Water Data'!$D$6,0,10*ROW('Water Data'!D55)),NA())</f>
        <v>#N/A</v>
      </c>
      <c r="F61" s="95" t="e">
        <f ca="true">+IF(AND(ISNUMBER(OFFSET('Water Data'!$D$9,0,10*ROW('Water Data'!D55))),'Data Summary'!BU61="Yes"),OFFSET('Water Data'!$D$9,0,10*ROW('Water Data'!D55)),NA())</f>
        <v>#N/A</v>
      </c>
      <c r="G61" s="95" t="e">
        <f ca="true">+IF(AND(ISNUMBER(OFFSET('Water Data'!$E$4,0,10*ROW('Water Data'!E55))),'Data Summary'!BV61="Yes"),100-OFFSET('Water Data'!$E$4,0,10*ROW('Water Data'!E55)),NA())</f>
        <v>#N/A</v>
      </c>
      <c r="H61" s="95" t="e">
        <f ca="true">+IF(AND(ISNUMBER(OFFSET('Water Data'!$E$6,0,10*ROW('Water Data'!E55))),'Data Summary'!BW61="Yes"),OFFSET('Water Data'!$E$6,0,10*ROW('Water Data'!E55)),NA())</f>
        <v>#N/A</v>
      </c>
      <c r="I61" s="95" t="e">
        <f ca="true">+IF(AND(ISNUMBER(OFFSET('Water Data'!$E$9,0,10*ROW('Water Data'!E55))),'Data Summary'!BX61="Yes"),OFFSET('Water Data'!$E$9,0,10*ROW('Water Data'!E55)),NA())</f>
        <v>#N/A</v>
      </c>
      <c r="J61" s="95" t="e">
        <f ca="true">+IF(AND(ISNUMBER(OFFSET('Water Data'!$F$4,0,10*ROW('Water Data'!F55))),'Data Summary'!BY61="Yes"),100-OFFSET('Water Data'!$F$4,0,10*ROW('Water Data'!F55)),NA())</f>
        <v>#N/A</v>
      </c>
      <c r="K61" s="95" t="e">
        <f ca="true">+IF(AND(ISNUMBER(OFFSET('Water Data'!$F$6,0,10*ROW('Water Data'!F55))),'Data Summary'!BZ61="Yes"),OFFSET('Water Data'!$F$6,0,10*ROW('Water Data'!F55)),NA())</f>
        <v>#N/A</v>
      </c>
      <c r="L61" s="95" t="e">
        <f ca="true">+IF(AND(ISNUMBER(OFFSET('Water Data'!$F$9,0,10*ROW('Water Data'!F55))),'Data Summary'!CA61="Yes"),OFFSET('Water Data'!$F$9,0,10*ROW('Water Data'!F55)),NA())</f>
        <v>#N/A</v>
      </c>
      <c r="M61" s="95" t="e">
        <f ca="true">+IF(AND(ISNUMBER(OFFSET('Water Data'!$G$4,0,10*ROW('Water Data'!G55))),'Data Summary'!CB61="Yes"),100-OFFSET('Water Data'!$G$4,0,10*ROW('Water Data'!G55)),NA())</f>
        <v>#N/A</v>
      </c>
      <c r="N61" s="95" t="e">
        <f ca="true">+IF(AND(ISNUMBER(OFFSET('Water Data'!$G$6,0,10*ROW('Water Data'!G55))),'Data Summary'!CC61="Yes"),OFFSET('Water Data'!$G$6,0,10*ROW('Water Data'!G55)),NA())</f>
        <v>#N/A</v>
      </c>
      <c r="O61" s="95" t="e">
        <f ca="true">+IF(AND(ISNUMBER(OFFSET('Water Data'!$G$9,0,10*ROW('Water Data'!G55))),'Data Summary'!CD61="Yes"),OFFSET('Water Data'!$G$9,0,10*ROW('Water Data'!G55)),NA())</f>
        <v>#N/A</v>
      </c>
      <c r="P61" s="95" t="e">
        <f ca="true">+IF(AND(ISNUMBER(OFFSET('Water Data'!$H$4,0,10*ROW('Water Data'!H55))),'Data Summary'!CE61="Yes"),100-OFFSET('Water Data'!$H$4,0,10*ROW('Water Data'!H55)),NA())</f>
        <v>#N/A</v>
      </c>
      <c r="Q61" s="95" t="e">
        <f ca="true">+IF(AND(ISNUMBER(OFFSET('Water Data'!$H$6,0,10*ROW('Water Data'!H55))),'Data Summary'!CF61="Yes"),OFFSET('Water Data'!$H$6,0,10*ROW('Water Data'!H55)),NA())</f>
        <v>#N/A</v>
      </c>
      <c r="R61" s="95" t="e">
        <f ca="true">+IF(AND(ISNUMBER(OFFSET('Water Data'!$H$9,0,10*ROW('Water Data'!H55))),'Data Summary'!CG61="Yes"),OFFSET('Water Data'!$H$9,0,10*ROW('Water Data'!H55)),NA())</f>
        <v>#N/A</v>
      </c>
      <c r="S61" s="95" t="e">
        <f ca="true">+IF(AND(ISNUMBER(OFFSET('Water Data'!$I$4,0,10*ROW('Water Data'!I55))),'Data Summary'!CH61="Yes"),100-OFFSET('Water Data'!$I$4,0,10*ROW('Water Data'!I55)),NA())</f>
        <v>#N/A</v>
      </c>
      <c r="T61" s="95" t="e">
        <f ca="true">+IF(AND(ISNUMBER(OFFSET('Water Data'!$I$6,0,10*ROW('Water Data'!I55))),'Data Summary'!CI61="Yes"),OFFSET('Water Data'!$I$6,0,10*ROW('Water Data'!I55)),NA())</f>
        <v>#N/A</v>
      </c>
      <c r="U61" s="95" t="e">
        <f ca="true">+IF(AND(ISNUMBER(OFFSET('Water Data'!$I$9,0,10*ROW('Water Data'!I55))),'Data Summary'!CJ61="Yes"),OFFSET('Water Data'!$I$9,0,10*ROW('Water Data'!I55)),NA())</f>
        <v>#N/A</v>
      </c>
      <c r="V61" s="96" t="e">
        <f ca="true">+IF(AND(ISNUMBER(OFFSET('Sanitation Data'!$D$4,0,10*ROW('Sanitation Data'!D55))),'Data Summary'!CK61="Yes"),100-OFFSET('Sanitation Data'!$D$4,0,10*ROW('Sanitation Data'!D55)),NA())</f>
        <v>#N/A</v>
      </c>
      <c r="W61" s="96" t="e">
        <f ca="true">+IF(AND(ISNUMBER(OFFSET('Sanitation Data'!$D$6,0,10*ROW('Sanitation Data'!D55))),'Data Summary'!CL61="Yes"),OFFSET('Sanitation Data'!$D$6,0,10*ROW('Sanitation Data'!D55)),NA())</f>
        <v>#N/A</v>
      </c>
      <c r="X61" s="96" t="e">
        <f ca="true">+IF(AND(ISNUMBER(OFFSET('Sanitation Data'!$D$10,0,10*ROW('Sanitation Data'!D55))),'Data Summary'!CM61="Yes"),OFFSET('Sanitation Data'!$D$10,0,10*ROW('Sanitation Data'!D55)),NA())</f>
        <v>#N/A</v>
      </c>
      <c r="Y61" s="96" t="e">
        <f ca="true">+IF(AND(ISNUMBER(OFFSET('Sanitation Data'!$D$11,0,10*ROW('Sanitation Data'!D55))),'Data Summary'!CN61="Yes"),OFFSET('Sanitation Data'!$D$11,0,10*ROW('Sanitation Data'!D55)),NA())</f>
        <v>#N/A</v>
      </c>
      <c r="Z61" s="96" t="e">
        <f ca="true">+IF(AND(ISNUMBER(OFFSET('Sanitation Data'!$D$12,0,10*ROW('Sanitation Data'!D55))),'Data Summary'!CO61="Yes"),OFFSET('Sanitation Data'!$D$12,0,10*ROW('Sanitation Data'!D55)),NA())</f>
        <v>#N/A</v>
      </c>
      <c r="AA61" s="96" t="e">
        <f ca="true">+IF(AND(ISNUMBER(OFFSET('Sanitation Data'!$E$4,0,10*ROW('Sanitation Data'!E55))),'Data Summary'!CP61="Yes"),100-OFFSET('Sanitation Data'!$E$4,0,10*ROW('Sanitation Data'!E55)),NA())</f>
        <v>#N/A</v>
      </c>
      <c r="AB61" s="96" t="e">
        <f ca="true">+IF(AND(ISNUMBER(OFFSET('Sanitation Data'!$E$6,0,10*ROW('Sanitation Data'!E55))),'Data Summary'!CQ61="Yes"),OFFSET('Sanitation Data'!$E$6,0,10*ROW('Sanitation Data'!E55)),NA())</f>
        <v>#N/A</v>
      </c>
      <c r="AC61" s="96" t="e">
        <f ca="true">+IF(AND(ISNUMBER(OFFSET('Sanitation Data'!$E$10,0,10*ROW('Sanitation Data'!E55))),'Data Summary'!CR61="Yes"),OFFSET('Sanitation Data'!$E$10,0,10*ROW('Sanitation Data'!E55)),NA())</f>
        <v>#N/A</v>
      </c>
      <c r="AD61" s="96" t="e">
        <f ca="true">+IF(AND(ISNUMBER(OFFSET('Sanitation Data'!$E$11,0,10*ROW('Sanitation Data'!E55))),'Data Summary'!CS61="Yes"),OFFSET('Sanitation Data'!$E$11,0,10*ROW('Sanitation Data'!E55)),NA())</f>
        <v>#N/A</v>
      </c>
      <c r="AE61" s="96" t="e">
        <f ca="true">+IF(AND(ISNUMBER(OFFSET('Sanitation Data'!$E$12,0,10*ROW('Sanitation Data'!E55))),'Data Summary'!CT61="Yes"),OFFSET('Sanitation Data'!$E$12,0,10*ROW('Sanitation Data'!E55)),NA())</f>
        <v>#N/A</v>
      </c>
      <c r="AF61" s="96" t="e">
        <f ca="true">+IF(AND(ISNUMBER(OFFSET('Sanitation Data'!$F$4,0,10*ROW('Sanitation Data'!F55))),'Data Summary'!CU61="Yes"),100-OFFSET('Sanitation Data'!$F$4,0,10*ROW('Sanitation Data'!F55)),NA())</f>
        <v>#N/A</v>
      </c>
      <c r="AG61" s="96" t="e">
        <f ca="true">+IF(AND(ISNUMBER(OFFSET('Sanitation Data'!$F$6,0,10*ROW('Sanitation Data'!F55))),'Data Summary'!CV61="Yes"),OFFSET('Sanitation Data'!$F$6,0,10*ROW('Sanitation Data'!F55)),NA())</f>
        <v>#N/A</v>
      </c>
      <c r="AH61" s="96" t="e">
        <f ca="true">+IF(AND(ISNUMBER(OFFSET('Sanitation Data'!$F$10,0,10*ROW('Sanitation Data'!F55))),'Data Summary'!CW61="Yes"),OFFSET('Sanitation Data'!$F$10,0,10*ROW('Sanitation Data'!F55)),NA())</f>
        <v>#N/A</v>
      </c>
      <c r="AI61" s="96" t="e">
        <f ca="true">+IF(AND(ISNUMBER(OFFSET('Sanitation Data'!$F$11,0,10*ROW('Sanitation Data'!F55))),'Data Summary'!CX61="Yes"),OFFSET('Sanitation Data'!$F$11,0,10*ROW('Sanitation Data'!F55)),NA())</f>
        <v>#N/A</v>
      </c>
      <c r="AJ61" s="96" t="e">
        <f ca="true">+IF(AND(ISNUMBER(OFFSET('Sanitation Data'!$F$12,0,10*ROW('Sanitation Data'!F55))),'Data Summary'!CY61="Yes"),OFFSET('Sanitation Data'!$F$12,0,10*ROW('Sanitation Data'!F55)),NA())</f>
        <v>#N/A</v>
      </c>
      <c r="AK61" s="96" t="e">
        <f ca="true">+IF(AND(ISNUMBER(OFFSET('Sanitation Data'!$G$4,0,10*ROW('Sanitation Data'!G55))),'Data Summary'!CZ61="Yes"),100-OFFSET('Sanitation Data'!$G$4,0,10*ROW('Sanitation Data'!G55)),NA())</f>
        <v>#N/A</v>
      </c>
      <c r="AL61" s="96" t="e">
        <f ca="true">+IF(AND(ISNUMBER(OFFSET('Sanitation Data'!$G$6,0,10*ROW('Sanitation Data'!G55))),'Data Summary'!DA61="Yes"),OFFSET('Sanitation Data'!$G$6,0,10*ROW('Sanitation Data'!G55)),NA())</f>
        <v>#N/A</v>
      </c>
      <c r="AM61" s="96" t="e">
        <f ca="true">+IF(AND(ISNUMBER(OFFSET('Sanitation Data'!$G$10,0,10*ROW('Sanitation Data'!G55))),'Data Summary'!DB61="Yes"),OFFSET('Sanitation Data'!$G$10,0,10*ROW('Sanitation Data'!G55)),NA())</f>
        <v>#N/A</v>
      </c>
      <c r="AN61" s="96" t="e">
        <f ca="true">+IF(AND(ISNUMBER(OFFSET('Sanitation Data'!$G$11,0,10*ROW('Sanitation Data'!G55))),'Data Summary'!DC61="Yes"),OFFSET('Sanitation Data'!$G$11,0,10*ROW('Sanitation Data'!G55)),NA())</f>
        <v>#N/A</v>
      </c>
      <c r="AO61" s="96" t="e">
        <f ca="true">+IF(AND(ISNUMBER(OFFSET('Sanitation Data'!$G$12,0,10*ROW('Sanitation Data'!G55))),'Data Summary'!DD61="Yes"),OFFSET('Sanitation Data'!$G$12,0,10*ROW('Sanitation Data'!G55)),NA())</f>
        <v>#N/A</v>
      </c>
      <c r="AP61" s="96" t="e">
        <f ca="true">+IF(AND(ISNUMBER(OFFSET('Sanitation Data'!$H$4,0,10*ROW('Sanitation Data'!H55))),'Data Summary'!DE61="Yes"),100-OFFSET('Sanitation Data'!$H$4,0,10*ROW('Sanitation Data'!H55)),NA())</f>
        <v>#N/A</v>
      </c>
      <c r="AQ61" s="96" t="e">
        <f ca="true">+IF(AND(ISNUMBER(OFFSET('Sanitation Data'!$H$6,0,10*ROW('Sanitation Data'!H55))),'Data Summary'!DF61="Yes"),OFFSET('Sanitation Data'!$H$6,0,10*ROW('Sanitation Data'!H55)),NA())</f>
        <v>#N/A</v>
      </c>
      <c r="AR61" s="96" t="e">
        <f ca="true">+IF(AND(ISNUMBER(OFFSET('Sanitation Data'!$H$10,0,10*ROW('Sanitation Data'!H55))),'Data Summary'!DG61="Yes"),OFFSET('Sanitation Data'!$H$10,0,10*ROW('Sanitation Data'!H55)),NA())</f>
        <v>#N/A</v>
      </c>
      <c r="AS61" s="96" t="e">
        <f ca="true">+IF(AND(ISNUMBER(OFFSET('Sanitation Data'!$H$11,0,10*ROW('Sanitation Data'!H55))),'Data Summary'!DH61="Yes"),OFFSET('Sanitation Data'!$H$11,0,10*ROW('Sanitation Data'!H55)),NA())</f>
        <v>#N/A</v>
      </c>
      <c r="AT61" s="96" t="e">
        <f ca="true">+IF(AND(ISNUMBER(OFFSET('Sanitation Data'!$H$12,0,10*ROW('Sanitation Data'!H55))),'Data Summary'!DI61="Yes"),OFFSET('Sanitation Data'!$H$12,0,10*ROW('Sanitation Data'!H55)),NA())</f>
        <v>#N/A</v>
      </c>
      <c r="AU61" s="96" t="e">
        <f ca="true">+IF(AND(ISNUMBER(OFFSET('Sanitation Data'!$I$4,0,10*ROW('Sanitation Data'!I55))),'Data Summary'!DJ61="Yes"),100-OFFSET('Sanitation Data'!$I$4,0,10*ROW('Sanitation Data'!I55)),NA())</f>
        <v>#N/A</v>
      </c>
      <c r="AV61" s="96" t="e">
        <f ca="true">+IF(AND(ISNUMBER(OFFSET('Sanitation Data'!$I$6,0,10*ROW('Sanitation Data'!I55))),'Data Summary'!DK61="Yes"),OFFSET('Sanitation Data'!$I$6,0,10*ROW('Sanitation Data'!I55)),NA())</f>
        <v>#N/A</v>
      </c>
      <c r="AW61" s="96" t="e">
        <f ca="true">+IF(AND(ISNUMBER(OFFSET('Sanitation Data'!$I$10,0,10*ROW('Sanitation Data'!I55))),'Data Summary'!DL61="Yes"),OFFSET('Sanitation Data'!$I$10,0,10*ROW('Sanitation Data'!I55)),NA())</f>
        <v>#N/A</v>
      </c>
      <c r="AX61" s="96" t="e">
        <f ca="true">+IF(AND(ISNUMBER(OFFSET('Sanitation Data'!$I$11,0,10*ROW('Sanitation Data'!I55))),'Data Summary'!DM61="Yes"),OFFSET('Sanitation Data'!$I$11,0,10*ROW('Sanitation Data'!I55)),NA())</f>
        <v>#N/A</v>
      </c>
      <c r="AY61" s="96" t="e">
        <f ca="true">+IF(AND(ISNUMBER(OFFSET('Sanitation Data'!$I$12,0,10*ROW('Sanitation Data'!I55))),'Data Summary'!DN61="Yes"),OFFSET('Sanitation Data'!$I$12,0,10*ROW('Sanitation Data'!I55)),NA())</f>
        <v>#N/A</v>
      </c>
      <c r="AZ61" s="97" t="e">
        <f ca="true">+IF(AND(ISNUMBER(OFFSET('Hygiene Data'!$D$5,0,10*ROW('Hygiene Data'!D55))),'Data Summary'!DO61="Yes"),OFFSET('Hygiene Data'!$D$5,0,10*ROW('Hygiene Data'!D55)),NA())</f>
        <v>#N/A</v>
      </c>
      <c r="BA61" s="97" t="e">
        <f ca="true">+IF(AND(ISNUMBER(OFFSET('Hygiene Data'!$D$7,0,10*ROW('Hygiene Data'!D55))),'Data Summary'!DP61="Yes"),OFFSET('Hygiene Data'!$D$7,0,10*ROW('Hygiene Data'!D55)),NA())</f>
        <v>#N/A</v>
      </c>
      <c r="BB61" s="97" t="e">
        <f ca="true">+IF(AND(ISNUMBER(OFFSET('Hygiene Data'!$D$9,0,10*ROW('Hygiene Data'!D55))),'Data Summary'!DQ61="Yes"),OFFSET('Hygiene Data'!$D$9,0,10*ROW('Hygiene Data'!D55)),NA())</f>
        <v>#N/A</v>
      </c>
      <c r="BC61" s="97" t="e">
        <f ca="true">+IF(AND(ISNUMBER(OFFSET('Hygiene Data'!$E$5,0,10*ROW('Hygiene Data'!E55))),'Data Summary'!DR61="Yes"),OFFSET('Hygiene Data'!$E$5,0,10*ROW('Hygiene Data'!E55)),NA())</f>
        <v>#N/A</v>
      </c>
      <c r="BD61" s="97" t="e">
        <f ca="true">+IF(AND(ISNUMBER(OFFSET('Hygiene Data'!$E$7,0,10*ROW('Hygiene Data'!E55))),'Data Summary'!DS61="Yes"),OFFSET('Hygiene Data'!$E$7,0,10*ROW('Hygiene Data'!E55)),NA())</f>
        <v>#N/A</v>
      </c>
      <c r="BE61" s="97" t="e">
        <f ca="true">+IF(AND(ISNUMBER(OFFSET('Hygiene Data'!$E$9,0,10*ROW('Hygiene Data'!E55))),'Data Summary'!DT61="Yes"),OFFSET('Hygiene Data'!$E$9,0,10*ROW('Hygiene Data'!E55)),NA())</f>
        <v>#N/A</v>
      </c>
      <c r="BF61" s="97" t="e">
        <f ca="true">+IF(AND(ISNUMBER(OFFSET('Hygiene Data'!$F$5,0,10*ROW('Hygiene Data'!F55))),'Data Summary'!DU61="Yes"),OFFSET('Hygiene Data'!$F$5,0,10*ROW('Hygiene Data'!F55)),NA())</f>
        <v>#N/A</v>
      </c>
      <c r="BG61" s="97" t="e">
        <f ca="true">+IF(AND(ISNUMBER(OFFSET('Hygiene Data'!$F$7,0,10*ROW('Hygiene Data'!F55))),'Data Summary'!DV61="Yes"),OFFSET('Hygiene Data'!$F$7,0,10*ROW('Hygiene Data'!F55)),NA())</f>
        <v>#N/A</v>
      </c>
      <c r="BH61" s="97" t="e">
        <f ca="true">+IF(AND(ISNUMBER(OFFSET('Hygiene Data'!$F$9,0,10*ROW('Hygiene Data'!F55))),'Data Summary'!DW61="Yes"),OFFSET('Hygiene Data'!$F$9,0,10*ROW('Hygiene Data'!F55)),NA())</f>
        <v>#N/A</v>
      </c>
      <c r="BI61" s="97" t="e">
        <f ca="true">+IF(AND(ISNUMBER(OFFSET('Hygiene Data'!$G$5,0,10*ROW('Hygiene Data'!G55))),'Data Summary'!DX61="Yes"),OFFSET('Hygiene Data'!$G$5,0,10*ROW('Hygiene Data'!G55)),NA())</f>
        <v>#N/A</v>
      </c>
      <c r="BJ61" s="97" t="e">
        <f ca="true">+IF(AND(ISNUMBER(OFFSET('Hygiene Data'!$G$7,0,10*ROW('Hygiene Data'!G55))),'Data Summary'!DY61="Yes"),OFFSET('Hygiene Data'!$G$7,0,10*ROW('Hygiene Data'!G55)),NA())</f>
        <v>#N/A</v>
      </c>
      <c r="BK61" s="97" t="e">
        <f ca="true">+IF(AND(ISNUMBER(OFFSET('Hygiene Data'!$G$9,0,10*ROW('Hygiene Data'!G55))),'Data Summary'!DZ61="Yes"),OFFSET('Hygiene Data'!$G$9,0,10*ROW('Hygiene Data'!G55)),NA())</f>
        <v>#N/A</v>
      </c>
      <c r="BL61" s="97" t="e">
        <f ca="true">+IF(AND(ISNUMBER(OFFSET('Hygiene Data'!$H$5,0,10*ROW('Hygiene Data'!H55))),'Data Summary'!EA61="Yes"),OFFSET('Hygiene Data'!$H$5,0,10*ROW('Hygiene Data'!H55)),NA())</f>
        <v>#N/A</v>
      </c>
      <c r="BM61" s="97" t="e">
        <f ca="true">+IF(AND(ISNUMBER(OFFSET('Hygiene Data'!$H$7,0,10*ROW('Hygiene Data'!H55))),'Data Summary'!EB61="Yes"),OFFSET('Hygiene Data'!$H$7,0,10*ROW('Hygiene Data'!H55)),NA())</f>
        <v>#N/A</v>
      </c>
      <c r="BN61" s="97" t="e">
        <f ca="true">+IF(AND(ISNUMBER(OFFSET('Hygiene Data'!$H$9,0,10*ROW('Hygiene Data'!H55))),'Data Summary'!EC61="Yes"),OFFSET('Hygiene Data'!$H$9,0,10*ROW('Hygiene Data'!H55)),NA())</f>
        <v>#N/A</v>
      </c>
      <c r="BO61" s="97" t="e">
        <f ca="true">+IF(AND(ISNUMBER(OFFSET('Hygiene Data'!$I$5,0,10*ROW('Hygiene Data'!I55))),'Data Summary'!ED61="Yes"),OFFSET('Hygiene Data'!$I$5,0,10*ROW('Hygiene Data'!I55)),NA())</f>
        <v>#N/A</v>
      </c>
      <c r="BP61" s="97" t="e">
        <f ca="true">+IF(AND(ISNUMBER(OFFSET('Hygiene Data'!$I$7,0,10*ROW('Hygiene Data'!I55))),'Data Summary'!EE61="Yes"),OFFSET('Hygiene Data'!$I$7,0,10*ROW('Hygiene Data'!I55)),NA())</f>
        <v>#N/A</v>
      </c>
      <c r="BQ61" s="97" t="e">
        <f ca="true">+IF(AND(ISNUMBER(OFFSET('Hygiene Data'!$I$9,0,10*ROW('Hygiene Data'!I55))),'Data Summary'!EF61="Yes"),OFFSET('Hygiene Data'!$I$9,0,10*ROW('Hygiene Data'!I55)),NA())</f>
        <v>#N/A</v>
      </c>
    </row>
    <row xmlns:x14ac="http://schemas.microsoft.com/office/spreadsheetml/2009/9/ac" r="62" x14ac:dyDescent="0.2">
      <c r="A62" s="336" t="e">
        <f ca="true">+RIGHT('Data Summary'!A62,LEN('Data Summary'!A62)-9)</f>
        <v>#VALUE!</v>
      </c>
      <c r="B62" s="36" t="str">
        <f ca="true">+IF(ISTEXT('Data Summary'!B62),'Data Summary'!B62,"")</f>
        <v/>
      </c>
      <c r="C62" s="335" t="e">
        <f ca="true">+VALUE('Data Summary'!C62)</f>
        <v>#VALUE!</v>
      </c>
      <c r="D62" s="95" t="e">
        <f ca="true">+IF(AND(ISNUMBER(OFFSET('Water Data'!$D$4,0,10*ROW('Water Data'!D56))),'Data Summary'!BS62="Yes"),100-OFFSET('Water Data'!$D$4,0,10*ROW('Water Data'!D56)),NA())</f>
        <v>#N/A</v>
      </c>
      <c r="E62" s="95" t="e">
        <f ca="true">+IF(AND(ISNUMBER(OFFSET('Water Data'!$D$6,0,10*ROW('Water Data'!D56))),'Data Summary'!BT62="Yes"),OFFSET('Water Data'!$D$6,0,10*ROW('Water Data'!D56)),NA())</f>
        <v>#N/A</v>
      </c>
      <c r="F62" s="95" t="e">
        <f ca="true">+IF(AND(ISNUMBER(OFFSET('Water Data'!$D$9,0,10*ROW('Water Data'!D56))),'Data Summary'!BU62="Yes"),OFFSET('Water Data'!$D$9,0,10*ROW('Water Data'!D56)),NA())</f>
        <v>#N/A</v>
      </c>
      <c r="G62" s="95" t="e">
        <f ca="true">+IF(AND(ISNUMBER(OFFSET('Water Data'!$E$4,0,10*ROW('Water Data'!E56))),'Data Summary'!BV62="Yes"),100-OFFSET('Water Data'!$E$4,0,10*ROW('Water Data'!E56)),NA())</f>
        <v>#N/A</v>
      </c>
      <c r="H62" s="95" t="e">
        <f ca="true">+IF(AND(ISNUMBER(OFFSET('Water Data'!$E$6,0,10*ROW('Water Data'!E56))),'Data Summary'!BW62="Yes"),OFFSET('Water Data'!$E$6,0,10*ROW('Water Data'!E56)),NA())</f>
        <v>#N/A</v>
      </c>
      <c r="I62" s="95" t="e">
        <f ca="true">+IF(AND(ISNUMBER(OFFSET('Water Data'!$E$9,0,10*ROW('Water Data'!E56))),'Data Summary'!BX62="Yes"),OFFSET('Water Data'!$E$9,0,10*ROW('Water Data'!E56)),NA())</f>
        <v>#N/A</v>
      </c>
      <c r="J62" s="95" t="e">
        <f ca="true">+IF(AND(ISNUMBER(OFFSET('Water Data'!$F$4,0,10*ROW('Water Data'!F56))),'Data Summary'!BY62="Yes"),100-OFFSET('Water Data'!$F$4,0,10*ROW('Water Data'!F56)),NA())</f>
        <v>#N/A</v>
      </c>
      <c r="K62" s="95" t="e">
        <f ca="true">+IF(AND(ISNUMBER(OFFSET('Water Data'!$F$6,0,10*ROW('Water Data'!F56))),'Data Summary'!BZ62="Yes"),OFFSET('Water Data'!$F$6,0,10*ROW('Water Data'!F56)),NA())</f>
        <v>#N/A</v>
      </c>
      <c r="L62" s="95" t="e">
        <f ca="true">+IF(AND(ISNUMBER(OFFSET('Water Data'!$F$9,0,10*ROW('Water Data'!F56))),'Data Summary'!CA62="Yes"),OFFSET('Water Data'!$F$9,0,10*ROW('Water Data'!F56)),NA())</f>
        <v>#N/A</v>
      </c>
      <c r="M62" s="95" t="e">
        <f ca="true">+IF(AND(ISNUMBER(OFFSET('Water Data'!$G$4,0,10*ROW('Water Data'!G56))),'Data Summary'!CB62="Yes"),100-OFFSET('Water Data'!$G$4,0,10*ROW('Water Data'!G56)),NA())</f>
        <v>#N/A</v>
      </c>
      <c r="N62" s="95" t="e">
        <f ca="true">+IF(AND(ISNUMBER(OFFSET('Water Data'!$G$6,0,10*ROW('Water Data'!G56))),'Data Summary'!CC62="Yes"),OFFSET('Water Data'!$G$6,0,10*ROW('Water Data'!G56)),NA())</f>
        <v>#N/A</v>
      </c>
      <c r="O62" s="95" t="e">
        <f ca="true">+IF(AND(ISNUMBER(OFFSET('Water Data'!$G$9,0,10*ROW('Water Data'!G56))),'Data Summary'!CD62="Yes"),OFFSET('Water Data'!$G$9,0,10*ROW('Water Data'!G56)),NA())</f>
        <v>#N/A</v>
      </c>
      <c r="P62" s="95" t="e">
        <f ca="true">+IF(AND(ISNUMBER(OFFSET('Water Data'!$H$4,0,10*ROW('Water Data'!H56))),'Data Summary'!CE62="Yes"),100-OFFSET('Water Data'!$H$4,0,10*ROW('Water Data'!H56)),NA())</f>
        <v>#N/A</v>
      </c>
      <c r="Q62" s="95" t="e">
        <f ca="true">+IF(AND(ISNUMBER(OFFSET('Water Data'!$H$6,0,10*ROW('Water Data'!H56))),'Data Summary'!CF62="Yes"),OFFSET('Water Data'!$H$6,0,10*ROW('Water Data'!H56)),NA())</f>
        <v>#N/A</v>
      </c>
      <c r="R62" s="95" t="e">
        <f ca="true">+IF(AND(ISNUMBER(OFFSET('Water Data'!$H$9,0,10*ROW('Water Data'!H56))),'Data Summary'!CG62="Yes"),OFFSET('Water Data'!$H$9,0,10*ROW('Water Data'!H56)),NA())</f>
        <v>#N/A</v>
      </c>
      <c r="S62" s="95" t="e">
        <f ca="true">+IF(AND(ISNUMBER(OFFSET('Water Data'!$I$4,0,10*ROW('Water Data'!I56))),'Data Summary'!CH62="Yes"),100-OFFSET('Water Data'!$I$4,0,10*ROW('Water Data'!I56)),NA())</f>
        <v>#N/A</v>
      </c>
      <c r="T62" s="95" t="e">
        <f ca="true">+IF(AND(ISNUMBER(OFFSET('Water Data'!$I$6,0,10*ROW('Water Data'!I56))),'Data Summary'!CI62="Yes"),OFFSET('Water Data'!$I$6,0,10*ROW('Water Data'!I56)),NA())</f>
        <v>#N/A</v>
      </c>
      <c r="U62" s="95" t="e">
        <f ca="true">+IF(AND(ISNUMBER(OFFSET('Water Data'!$I$9,0,10*ROW('Water Data'!I56))),'Data Summary'!CJ62="Yes"),OFFSET('Water Data'!$I$9,0,10*ROW('Water Data'!I56)),NA())</f>
        <v>#N/A</v>
      </c>
      <c r="V62" s="96" t="e">
        <f ca="true">+IF(AND(ISNUMBER(OFFSET('Sanitation Data'!$D$4,0,10*ROW('Sanitation Data'!D56))),'Data Summary'!CK62="Yes"),100-OFFSET('Sanitation Data'!$D$4,0,10*ROW('Sanitation Data'!D56)),NA())</f>
        <v>#N/A</v>
      </c>
      <c r="W62" s="96" t="e">
        <f ca="true">+IF(AND(ISNUMBER(OFFSET('Sanitation Data'!$D$6,0,10*ROW('Sanitation Data'!D56))),'Data Summary'!CL62="Yes"),OFFSET('Sanitation Data'!$D$6,0,10*ROW('Sanitation Data'!D56)),NA())</f>
        <v>#N/A</v>
      </c>
      <c r="X62" s="96" t="e">
        <f ca="true">+IF(AND(ISNUMBER(OFFSET('Sanitation Data'!$D$10,0,10*ROW('Sanitation Data'!D56))),'Data Summary'!CM62="Yes"),OFFSET('Sanitation Data'!$D$10,0,10*ROW('Sanitation Data'!D56)),NA())</f>
        <v>#N/A</v>
      </c>
      <c r="Y62" s="96" t="e">
        <f ca="true">+IF(AND(ISNUMBER(OFFSET('Sanitation Data'!$D$11,0,10*ROW('Sanitation Data'!D56))),'Data Summary'!CN62="Yes"),OFFSET('Sanitation Data'!$D$11,0,10*ROW('Sanitation Data'!D56)),NA())</f>
        <v>#N/A</v>
      </c>
      <c r="Z62" s="96" t="e">
        <f ca="true">+IF(AND(ISNUMBER(OFFSET('Sanitation Data'!$D$12,0,10*ROW('Sanitation Data'!D56))),'Data Summary'!CO62="Yes"),OFFSET('Sanitation Data'!$D$12,0,10*ROW('Sanitation Data'!D56)),NA())</f>
        <v>#N/A</v>
      </c>
      <c r="AA62" s="96" t="e">
        <f ca="true">+IF(AND(ISNUMBER(OFFSET('Sanitation Data'!$E$4,0,10*ROW('Sanitation Data'!E56))),'Data Summary'!CP62="Yes"),100-OFFSET('Sanitation Data'!$E$4,0,10*ROW('Sanitation Data'!E56)),NA())</f>
        <v>#N/A</v>
      </c>
      <c r="AB62" s="96" t="e">
        <f ca="true">+IF(AND(ISNUMBER(OFFSET('Sanitation Data'!$E$6,0,10*ROW('Sanitation Data'!E56))),'Data Summary'!CQ62="Yes"),OFFSET('Sanitation Data'!$E$6,0,10*ROW('Sanitation Data'!E56)),NA())</f>
        <v>#N/A</v>
      </c>
      <c r="AC62" s="96" t="e">
        <f ca="true">+IF(AND(ISNUMBER(OFFSET('Sanitation Data'!$E$10,0,10*ROW('Sanitation Data'!E56))),'Data Summary'!CR62="Yes"),OFFSET('Sanitation Data'!$E$10,0,10*ROW('Sanitation Data'!E56)),NA())</f>
        <v>#N/A</v>
      </c>
      <c r="AD62" s="96" t="e">
        <f ca="true">+IF(AND(ISNUMBER(OFFSET('Sanitation Data'!$E$11,0,10*ROW('Sanitation Data'!E56))),'Data Summary'!CS62="Yes"),OFFSET('Sanitation Data'!$E$11,0,10*ROW('Sanitation Data'!E56)),NA())</f>
        <v>#N/A</v>
      </c>
      <c r="AE62" s="96" t="e">
        <f ca="true">+IF(AND(ISNUMBER(OFFSET('Sanitation Data'!$E$12,0,10*ROW('Sanitation Data'!E56))),'Data Summary'!CT62="Yes"),OFFSET('Sanitation Data'!$E$12,0,10*ROW('Sanitation Data'!E56)),NA())</f>
        <v>#N/A</v>
      </c>
      <c r="AF62" s="96" t="e">
        <f ca="true">+IF(AND(ISNUMBER(OFFSET('Sanitation Data'!$F$4,0,10*ROW('Sanitation Data'!F56))),'Data Summary'!CU62="Yes"),100-OFFSET('Sanitation Data'!$F$4,0,10*ROW('Sanitation Data'!F56)),NA())</f>
        <v>#N/A</v>
      </c>
      <c r="AG62" s="96" t="e">
        <f ca="true">+IF(AND(ISNUMBER(OFFSET('Sanitation Data'!$F$6,0,10*ROW('Sanitation Data'!F56))),'Data Summary'!CV62="Yes"),OFFSET('Sanitation Data'!$F$6,0,10*ROW('Sanitation Data'!F56)),NA())</f>
        <v>#N/A</v>
      </c>
      <c r="AH62" s="96" t="e">
        <f ca="true">+IF(AND(ISNUMBER(OFFSET('Sanitation Data'!$F$10,0,10*ROW('Sanitation Data'!F56))),'Data Summary'!CW62="Yes"),OFFSET('Sanitation Data'!$F$10,0,10*ROW('Sanitation Data'!F56)),NA())</f>
        <v>#N/A</v>
      </c>
      <c r="AI62" s="96" t="e">
        <f ca="true">+IF(AND(ISNUMBER(OFFSET('Sanitation Data'!$F$11,0,10*ROW('Sanitation Data'!F56))),'Data Summary'!CX62="Yes"),OFFSET('Sanitation Data'!$F$11,0,10*ROW('Sanitation Data'!F56)),NA())</f>
        <v>#N/A</v>
      </c>
      <c r="AJ62" s="96" t="e">
        <f ca="true">+IF(AND(ISNUMBER(OFFSET('Sanitation Data'!$F$12,0,10*ROW('Sanitation Data'!F56))),'Data Summary'!CY62="Yes"),OFFSET('Sanitation Data'!$F$12,0,10*ROW('Sanitation Data'!F56)),NA())</f>
        <v>#N/A</v>
      </c>
      <c r="AK62" s="96" t="e">
        <f ca="true">+IF(AND(ISNUMBER(OFFSET('Sanitation Data'!$G$4,0,10*ROW('Sanitation Data'!G56))),'Data Summary'!CZ62="Yes"),100-OFFSET('Sanitation Data'!$G$4,0,10*ROW('Sanitation Data'!G56)),NA())</f>
        <v>#N/A</v>
      </c>
      <c r="AL62" s="96" t="e">
        <f ca="true">+IF(AND(ISNUMBER(OFFSET('Sanitation Data'!$G$6,0,10*ROW('Sanitation Data'!G56))),'Data Summary'!DA62="Yes"),OFFSET('Sanitation Data'!$G$6,0,10*ROW('Sanitation Data'!G56)),NA())</f>
        <v>#N/A</v>
      </c>
      <c r="AM62" s="96" t="e">
        <f ca="true">+IF(AND(ISNUMBER(OFFSET('Sanitation Data'!$G$10,0,10*ROW('Sanitation Data'!G56))),'Data Summary'!DB62="Yes"),OFFSET('Sanitation Data'!$G$10,0,10*ROW('Sanitation Data'!G56)),NA())</f>
        <v>#N/A</v>
      </c>
      <c r="AN62" s="96" t="e">
        <f ca="true">+IF(AND(ISNUMBER(OFFSET('Sanitation Data'!$G$11,0,10*ROW('Sanitation Data'!G56))),'Data Summary'!DC62="Yes"),OFFSET('Sanitation Data'!$G$11,0,10*ROW('Sanitation Data'!G56)),NA())</f>
        <v>#N/A</v>
      </c>
      <c r="AO62" s="96" t="e">
        <f ca="true">+IF(AND(ISNUMBER(OFFSET('Sanitation Data'!$G$12,0,10*ROW('Sanitation Data'!G56))),'Data Summary'!DD62="Yes"),OFFSET('Sanitation Data'!$G$12,0,10*ROW('Sanitation Data'!G56)),NA())</f>
        <v>#N/A</v>
      </c>
      <c r="AP62" s="96" t="e">
        <f ca="true">+IF(AND(ISNUMBER(OFFSET('Sanitation Data'!$H$4,0,10*ROW('Sanitation Data'!H56))),'Data Summary'!DE62="Yes"),100-OFFSET('Sanitation Data'!$H$4,0,10*ROW('Sanitation Data'!H56)),NA())</f>
        <v>#N/A</v>
      </c>
      <c r="AQ62" s="96" t="e">
        <f ca="true">+IF(AND(ISNUMBER(OFFSET('Sanitation Data'!$H$6,0,10*ROW('Sanitation Data'!H56))),'Data Summary'!DF62="Yes"),OFFSET('Sanitation Data'!$H$6,0,10*ROW('Sanitation Data'!H56)),NA())</f>
        <v>#N/A</v>
      </c>
      <c r="AR62" s="96" t="e">
        <f ca="true">+IF(AND(ISNUMBER(OFFSET('Sanitation Data'!$H$10,0,10*ROW('Sanitation Data'!H56))),'Data Summary'!DG62="Yes"),OFFSET('Sanitation Data'!$H$10,0,10*ROW('Sanitation Data'!H56)),NA())</f>
        <v>#N/A</v>
      </c>
      <c r="AS62" s="96" t="e">
        <f ca="true">+IF(AND(ISNUMBER(OFFSET('Sanitation Data'!$H$11,0,10*ROW('Sanitation Data'!H56))),'Data Summary'!DH62="Yes"),OFFSET('Sanitation Data'!$H$11,0,10*ROW('Sanitation Data'!H56)),NA())</f>
        <v>#N/A</v>
      </c>
      <c r="AT62" s="96" t="e">
        <f ca="true">+IF(AND(ISNUMBER(OFFSET('Sanitation Data'!$H$12,0,10*ROW('Sanitation Data'!H56))),'Data Summary'!DI62="Yes"),OFFSET('Sanitation Data'!$H$12,0,10*ROW('Sanitation Data'!H56)),NA())</f>
        <v>#N/A</v>
      </c>
      <c r="AU62" s="96" t="e">
        <f ca="true">+IF(AND(ISNUMBER(OFFSET('Sanitation Data'!$I$4,0,10*ROW('Sanitation Data'!I56))),'Data Summary'!DJ62="Yes"),100-OFFSET('Sanitation Data'!$I$4,0,10*ROW('Sanitation Data'!I56)),NA())</f>
        <v>#N/A</v>
      </c>
      <c r="AV62" s="96" t="e">
        <f ca="true">+IF(AND(ISNUMBER(OFFSET('Sanitation Data'!$I$6,0,10*ROW('Sanitation Data'!I56))),'Data Summary'!DK62="Yes"),OFFSET('Sanitation Data'!$I$6,0,10*ROW('Sanitation Data'!I56)),NA())</f>
        <v>#N/A</v>
      </c>
      <c r="AW62" s="96" t="e">
        <f ca="true">+IF(AND(ISNUMBER(OFFSET('Sanitation Data'!$I$10,0,10*ROW('Sanitation Data'!I56))),'Data Summary'!DL62="Yes"),OFFSET('Sanitation Data'!$I$10,0,10*ROW('Sanitation Data'!I56)),NA())</f>
        <v>#N/A</v>
      </c>
      <c r="AX62" s="96" t="e">
        <f ca="true">+IF(AND(ISNUMBER(OFFSET('Sanitation Data'!$I$11,0,10*ROW('Sanitation Data'!I56))),'Data Summary'!DM62="Yes"),OFFSET('Sanitation Data'!$I$11,0,10*ROW('Sanitation Data'!I56)),NA())</f>
        <v>#N/A</v>
      </c>
      <c r="AY62" s="96" t="e">
        <f ca="true">+IF(AND(ISNUMBER(OFFSET('Sanitation Data'!$I$12,0,10*ROW('Sanitation Data'!I56))),'Data Summary'!DN62="Yes"),OFFSET('Sanitation Data'!$I$12,0,10*ROW('Sanitation Data'!I56)),NA())</f>
        <v>#N/A</v>
      </c>
      <c r="AZ62" s="97" t="e">
        <f ca="true">+IF(AND(ISNUMBER(OFFSET('Hygiene Data'!$D$5,0,10*ROW('Hygiene Data'!D56))),'Data Summary'!DO62="Yes"),OFFSET('Hygiene Data'!$D$5,0,10*ROW('Hygiene Data'!D56)),NA())</f>
        <v>#N/A</v>
      </c>
      <c r="BA62" s="97" t="e">
        <f ca="true">+IF(AND(ISNUMBER(OFFSET('Hygiene Data'!$D$7,0,10*ROW('Hygiene Data'!D56))),'Data Summary'!DP62="Yes"),OFFSET('Hygiene Data'!$D$7,0,10*ROW('Hygiene Data'!D56)),NA())</f>
        <v>#N/A</v>
      </c>
      <c r="BB62" s="97" t="e">
        <f ca="true">+IF(AND(ISNUMBER(OFFSET('Hygiene Data'!$D$9,0,10*ROW('Hygiene Data'!D56))),'Data Summary'!DQ62="Yes"),OFFSET('Hygiene Data'!$D$9,0,10*ROW('Hygiene Data'!D56)),NA())</f>
        <v>#N/A</v>
      </c>
      <c r="BC62" s="97" t="e">
        <f ca="true">+IF(AND(ISNUMBER(OFFSET('Hygiene Data'!$E$5,0,10*ROW('Hygiene Data'!E56))),'Data Summary'!DR62="Yes"),OFFSET('Hygiene Data'!$E$5,0,10*ROW('Hygiene Data'!E56)),NA())</f>
        <v>#N/A</v>
      </c>
      <c r="BD62" s="97" t="e">
        <f ca="true">+IF(AND(ISNUMBER(OFFSET('Hygiene Data'!$E$7,0,10*ROW('Hygiene Data'!E56))),'Data Summary'!DS62="Yes"),OFFSET('Hygiene Data'!$E$7,0,10*ROW('Hygiene Data'!E56)),NA())</f>
        <v>#N/A</v>
      </c>
      <c r="BE62" s="97" t="e">
        <f ca="true">+IF(AND(ISNUMBER(OFFSET('Hygiene Data'!$E$9,0,10*ROW('Hygiene Data'!E56))),'Data Summary'!DT62="Yes"),OFFSET('Hygiene Data'!$E$9,0,10*ROW('Hygiene Data'!E56)),NA())</f>
        <v>#N/A</v>
      </c>
      <c r="BF62" s="97" t="e">
        <f ca="true">+IF(AND(ISNUMBER(OFFSET('Hygiene Data'!$F$5,0,10*ROW('Hygiene Data'!F56))),'Data Summary'!DU62="Yes"),OFFSET('Hygiene Data'!$F$5,0,10*ROW('Hygiene Data'!F56)),NA())</f>
        <v>#N/A</v>
      </c>
      <c r="BG62" s="97" t="e">
        <f ca="true">+IF(AND(ISNUMBER(OFFSET('Hygiene Data'!$F$7,0,10*ROW('Hygiene Data'!F56))),'Data Summary'!DV62="Yes"),OFFSET('Hygiene Data'!$F$7,0,10*ROW('Hygiene Data'!F56)),NA())</f>
        <v>#N/A</v>
      </c>
      <c r="BH62" s="97" t="e">
        <f ca="true">+IF(AND(ISNUMBER(OFFSET('Hygiene Data'!$F$9,0,10*ROW('Hygiene Data'!F56))),'Data Summary'!DW62="Yes"),OFFSET('Hygiene Data'!$F$9,0,10*ROW('Hygiene Data'!F56)),NA())</f>
        <v>#N/A</v>
      </c>
      <c r="BI62" s="97" t="e">
        <f ca="true">+IF(AND(ISNUMBER(OFFSET('Hygiene Data'!$G$5,0,10*ROW('Hygiene Data'!G56))),'Data Summary'!DX62="Yes"),OFFSET('Hygiene Data'!$G$5,0,10*ROW('Hygiene Data'!G56)),NA())</f>
        <v>#N/A</v>
      </c>
      <c r="BJ62" s="97" t="e">
        <f ca="true">+IF(AND(ISNUMBER(OFFSET('Hygiene Data'!$G$7,0,10*ROW('Hygiene Data'!G56))),'Data Summary'!DY62="Yes"),OFFSET('Hygiene Data'!$G$7,0,10*ROW('Hygiene Data'!G56)),NA())</f>
        <v>#N/A</v>
      </c>
      <c r="BK62" s="97" t="e">
        <f ca="true">+IF(AND(ISNUMBER(OFFSET('Hygiene Data'!$G$9,0,10*ROW('Hygiene Data'!G56))),'Data Summary'!DZ62="Yes"),OFFSET('Hygiene Data'!$G$9,0,10*ROW('Hygiene Data'!G56)),NA())</f>
        <v>#N/A</v>
      </c>
      <c r="BL62" s="97" t="e">
        <f ca="true">+IF(AND(ISNUMBER(OFFSET('Hygiene Data'!$H$5,0,10*ROW('Hygiene Data'!H56))),'Data Summary'!EA62="Yes"),OFFSET('Hygiene Data'!$H$5,0,10*ROW('Hygiene Data'!H56)),NA())</f>
        <v>#N/A</v>
      </c>
      <c r="BM62" s="97" t="e">
        <f ca="true">+IF(AND(ISNUMBER(OFFSET('Hygiene Data'!$H$7,0,10*ROW('Hygiene Data'!H56))),'Data Summary'!EB62="Yes"),OFFSET('Hygiene Data'!$H$7,0,10*ROW('Hygiene Data'!H56)),NA())</f>
        <v>#N/A</v>
      </c>
      <c r="BN62" s="97" t="e">
        <f ca="true">+IF(AND(ISNUMBER(OFFSET('Hygiene Data'!$H$9,0,10*ROW('Hygiene Data'!H56))),'Data Summary'!EC62="Yes"),OFFSET('Hygiene Data'!$H$9,0,10*ROW('Hygiene Data'!H56)),NA())</f>
        <v>#N/A</v>
      </c>
      <c r="BO62" s="97" t="e">
        <f ca="true">+IF(AND(ISNUMBER(OFFSET('Hygiene Data'!$I$5,0,10*ROW('Hygiene Data'!I56))),'Data Summary'!ED62="Yes"),OFFSET('Hygiene Data'!$I$5,0,10*ROW('Hygiene Data'!I56)),NA())</f>
        <v>#N/A</v>
      </c>
      <c r="BP62" s="97" t="e">
        <f ca="true">+IF(AND(ISNUMBER(OFFSET('Hygiene Data'!$I$7,0,10*ROW('Hygiene Data'!I56))),'Data Summary'!EE62="Yes"),OFFSET('Hygiene Data'!$I$7,0,10*ROW('Hygiene Data'!I56)),NA())</f>
        <v>#N/A</v>
      </c>
      <c r="BQ62" s="97" t="e">
        <f ca="true">+IF(AND(ISNUMBER(OFFSET('Hygiene Data'!$I$9,0,10*ROW('Hygiene Data'!I56))),'Data Summary'!EF62="Yes"),OFFSET('Hygiene Data'!$I$9,0,10*ROW('Hygiene Data'!I56)),NA())</f>
        <v>#N/A</v>
      </c>
    </row>
    <row xmlns:x14ac="http://schemas.microsoft.com/office/spreadsheetml/2009/9/ac" r="63" x14ac:dyDescent="0.2">
      <c r="A63" s="336" t="e">
        <f ca="true">+RIGHT('Data Summary'!A63,LEN('Data Summary'!A63)-9)</f>
        <v>#VALUE!</v>
      </c>
      <c r="B63" s="36" t="str">
        <f ca="true">+IF(ISTEXT('Data Summary'!B63),'Data Summary'!B63,"")</f>
        <v/>
      </c>
      <c r="C63" s="335" t="e">
        <f ca="true">+VALUE('Data Summary'!C63)</f>
        <v>#VALUE!</v>
      </c>
      <c r="D63" s="95" t="e">
        <f ca="true">+IF(AND(ISNUMBER(OFFSET('Water Data'!$D$4,0,10*ROW('Water Data'!D57))),'Data Summary'!BS63="Yes"),100-OFFSET('Water Data'!$D$4,0,10*ROW('Water Data'!D57)),NA())</f>
        <v>#N/A</v>
      </c>
      <c r="E63" s="95" t="e">
        <f ca="true">+IF(AND(ISNUMBER(OFFSET('Water Data'!$D$6,0,10*ROW('Water Data'!D57))),'Data Summary'!BT63="Yes"),OFFSET('Water Data'!$D$6,0,10*ROW('Water Data'!D57)),NA())</f>
        <v>#N/A</v>
      </c>
      <c r="F63" s="95" t="e">
        <f ca="true">+IF(AND(ISNUMBER(OFFSET('Water Data'!$D$9,0,10*ROW('Water Data'!D57))),'Data Summary'!BU63="Yes"),OFFSET('Water Data'!$D$9,0,10*ROW('Water Data'!D57)),NA())</f>
        <v>#N/A</v>
      </c>
      <c r="G63" s="95" t="e">
        <f ca="true">+IF(AND(ISNUMBER(OFFSET('Water Data'!$E$4,0,10*ROW('Water Data'!E57))),'Data Summary'!BV63="Yes"),100-OFFSET('Water Data'!$E$4,0,10*ROW('Water Data'!E57)),NA())</f>
        <v>#N/A</v>
      </c>
      <c r="H63" s="95" t="e">
        <f ca="true">+IF(AND(ISNUMBER(OFFSET('Water Data'!$E$6,0,10*ROW('Water Data'!E57))),'Data Summary'!BW63="Yes"),OFFSET('Water Data'!$E$6,0,10*ROW('Water Data'!E57)),NA())</f>
        <v>#N/A</v>
      </c>
      <c r="I63" s="95" t="e">
        <f ca="true">+IF(AND(ISNUMBER(OFFSET('Water Data'!$E$9,0,10*ROW('Water Data'!E57))),'Data Summary'!BX63="Yes"),OFFSET('Water Data'!$E$9,0,10*ROW('Water Data'!E57)),NA())</f>
        <v>#N/A</v>
      </c>
      <c r="J63" s="95" t="e">
        <f ca="true">+IF(AND(ISNUMBER(OFFSET('Water Data'!$F$4,0,10*ROW('Water Data'!F57))),'Data Summary'!BY63="Yes"),100-OFFSET('Water Data'!$F$4,0,10*ROW('Water Data'!F57)),NA())</f>
        <v>#N/A</v>
      </c>
      <c r="K63" s="95" t="e">
        <f ca="true">+IF(AND(ISNUMBER(OFFSET('Water Data'!$F$6,0,10*ROW('Water Data'!F57))),'Data Summary'!BZ63="Yes"),OFFSET('Water Data'!$F$6,0,10*ROW('Water Data'!F57)),NA())</f>
        <v>#N/A</v>
      </c>
      <c r="L63" s="95" t="e">
        <f ca="true">+IF(AND(ISNUMBER(OFFSET('Water Data'!$F$9,0,10*ROW('Water Data'!F57))),'Data Summary'!CA63="Yes"),OFFSET('Water Data'!$F$9,0,10*ROW('Water Data'!F57)),NA())</f>
        <v>#N/A</v>
      </c>
      <c r="M63" s="95" t="e">
        <f ca="true">+IF(AND(ISNUMBER(OFFSET('Water Data'!$G$4,0,10*ROW('Water Data'!G57))),'Data Summary'!CB63="Yes"),100-OFFSET('Water Data'!$G$4,0,10*ROW('Water Data'!G57)),NA())</f>
        <v>#N/A</v>
      </c>
      <c r="N63" s="95" t="e">
        <f ca="true">+IF(AND(ISNUMBER(OFFSET('Water Data'!$G$6,0,10*ROW('Water Data'!G57))),'Data Summary'!CC63="Yes"),OFFSET('Water Data'!$G$6,0,10*ROW('Water Data'!G57)),NA())</f>
        <v>#N/A</v>
      </c>
      <c r="O63" s="95" t="e">
        <f ca="true">+IF(AND(ISNUMBER(OFFSET('Water Data'!$G$9,0,10*ROW('Water Data'!G57))),'Data Summary'!CD63="Yes"),OFFSET('Water Data'!$G$9,0,10*ROW('Water Data'!G57)),NA())</f>
        <v>#N/A</v>
      </c>
      <c r="P63" s="95" t="e">
        <f ca="true">+IF(AND(ISNUMBER(OFFSET('Water Data'!$H$4,0,10*ROW('Water Data'!H57))),'Data Summary'!CE63="Yes"),100-OFFSET('Water Data'!$H$4,0,10*ROW('Water Data'!H57)),NA())</f>
        <v>#N/A</v>
      </c>
      <c r="Q63" s="95" t="e">
        <f ca="true">+IF(AND(ISNUMBER(OFFSET('Water Data'!$H$6,0,10*ROW('Water Data'!H57))),'Data Summary'!CF63="Yes"),OFFSET('Water Data'!$H$6,0,10*ROW('Water Data'!H57)),NA())</f>
        <v>#N/A</v>
      </c>
      <c r="R63" s="95" t="e">
        <f ca="true">+IF(AND(ISNUMBER(OFFSET('Water Data'!$H$9,0,10*ROW('Water Data'!H57))),'Data Summary'!CG63="Yes"),OFFSET('Water Data'!$H$9,0,10*ROW('Water Data'!H57)),NA())</f>
        <v>#N/A</v>
      </c>
      <c r="S63" s="95" t="e">
        <f ca="true">+IF(AND(ISNUMBER(OFFSET('Water Data'!$I$4,0,10*ROW('Water Data'!I57))),'Data Summary'!CH63="Yes"),100-OFFSET('Water Data'!$I$4,0,10*ROW('Water Data'!I57)),NA())</f>
        <v>#N/A</v>
      </c>
      <c r="T63" s="95" t="e">
        <f ca="true">+IF(AND(ISNUMBER(OFFSET('Water Data'!$I$6,0,10*ROW('Water Data'!I57))),'Data Summary'!CI63="Yes"),OFFSET('Water Data'!$I$6,0,10*ROW('Water Data'!I57)),NA())</f>
        <v>#N/A</v>
      </c>
      <c r="U63" s="95" t="e">
        <f ca="true">+IF(AND(ISNUMBER(OFFSET('Water Data'!$I$9,0,10*ROW('Water Data'!I57))),'Data Summary'!CJ63="Yes"),OFFSET('Water Data'!$I$9,0,10*ROW('Water Data'!I57)),NA())</f>
        <v>#N/A</v>
      </c>
      <c r="V63" s="96" t="e">
        <f ca="true">+IF(AND(ISNUMBER(OFFSET('Sanitation Data'!$D$4,0,10*ROW('Sanitation Data'!D57))),'Data Summary'!CK63="Yes"),100-OFFSET('Sanitation Data'!$D$4,0,10*ROW('Sanitation Data'!D57)),NA())</f>
        <v>#N/A</v>
      </c>
      <c r="W63" s="96" t="e">
        <f ca="true">+IF(AND(ISNUMBER(OFFSET('Sanitation Data'!$D$6,0,10*ROW('Sanitation Data'!D57))),'Data Summary'!CL63="Yes"),OFFSET('Sanitation Data'!$D$6,0,10*ROW('Sanitation Data'!D57)),NA())</f>
        <v>#N/A</v>
      </c>
      <c r="X63" s="96" t="e">
        <f ca="true">+IF(AND(ISNUMBER(OFFSET('Sanitation Data'!$D$10,0,10*ROW('Sanitation Data'!D57))),'Data Summary'!CM63="Yes"),OFFSET('Sanitation Data'!$D$10,0,10*ROW('Sanitation Data'!D57)),NA())</f>
        <v>#N/A</v>
      </c>
      <c r="Y63" s="96" t="e">
        <f ca="true">+IF(AND(ISNUMBER(OFFSET('Sanitation Data'!$D$11,0,10*ROW('Sanitation Data'!D57))),'Data Summary'!CN63="Yes"),OFFSET('Sanitation Data'!$D$11,0,10*ROW('Sanitation Data'!D57)),NA())</f>
        <v>#N/A</v>
      </c>
      <c r="Z63" s="96" t="e">
        <f ca="true">+IF(AND(ISNUMBER(OFFSET('Sanitation Data'!$D$12,0,10*ROW('Sanitation Data'!D57))),'Data Summary'!CO63="Yes"),OFFSET('Sanitation Data'!$D$12,0,10*ROW('Sanitation Data'!D57)),NA())</f>
        <v>#N/A</v>
      </c>
      <c r="AA63" s="96" t="e">
        <f ca="true">+IF(AND(ISNUMBER(OFFSET('Sanitation Data'!$E$4,0,10*ROW('Sanitation Data'!E57))),'Data Summary'!CP63="Yes"),100-OFFSET('Sanitation Data'!$E$4,0,10*ROW('Sanitation Data'!E57)),NA())</f>
        <v>#N/A</v>
      </c>
      <c r="AB63" s="96" t="e">
        <f ca="true">+IF(AND(ISNUMBER(OFFSET('Sanitation Data'!$E$6,0,10*ROW('Sanitation Data'!E57))),'Data Summary'!CQ63="Yes"),OFFSET('Sanitation Data'!$E$6,0,10*ROW('Sanitation Data'!E57)),NA())</f>
        <v>#N/A</v>
      </c>
      <c r="AC63" s="96" t="e">
        <f ca="true">+IF(AND(ISNUMBER(OFFSET('Sanitation Data'!$E$10,0,10*ROW('Sanitation Data'!E57))),'Data Summary'!CR63="Yes"),OFFSET('Sanitation Data'!$E$10,0,10*ROW('Sanitation Data'!E57)),NA())</f>
        <v>#N/A</v>
      </c>
      <c r="AD63" s="96" t="e">
        <f ca="true">+IF(AND(ISNUMBER(OFFSET('Sanitation Data'!$E$11,0,10*ROW('Sanitation Data'!E57))),'Data Summary'!CS63="Yes"),OFFSET('Sanitation Data'!$E$11,0,10*ROW('Sanitation Data'!E57)),NA())</f>
        <v>#N/A</v>
      </c>
      <c r="AE63" s="96" t="e">
        <f ca="true">+IF(AND(ISNUMBER(OFFSET('Sanitation Data'!$E$12,0,10*ROW('Sanitation Data'!E57))),'Data Summary'!CT63="Yes"),OFFSET('Sanitation Data'!$E$12,0,10*ROW('Sanitation Data'!E57)),NA())</f>
        <v>#N/A</v>
      </c>
      <c r="AF63" s="96" t="e">
        <f ca="true">+IF(AND(ISNUMBER(OFFSET('Sanitation Data'!$F$4,0,10*ROW('Sanitation Data'!F57))),'Data Summary'!CU63="Yes"),100-OFFSET('Sanitation Data'!$F$4,0,10*ROW('Sanitation Data'!F57)),NA())</f>
        <v>#N/A</v>
      </c>
      <c r="AG63" s="96" t="e">
        <f ca="true">+IF(AND(ISNUMBER(OFFSET('Sanitation Data'!$F$6,0,10*ROW('Sanitation Data'!F57))),'Data Summary'!CV63="Yes"),OFFSET('Sanitation Data'!$F$6,0,10*ROW('Sanitation Data'!F57)),NA())</f>
        <v>#N/A</v>
      </c>
      <c r="AH63" s="96" t="e">
        <f ca="true">+IF(AND(ISNUMBER(OFFSET('Sanitation Data'!$F$10,0,10*ROW('Sanitation Data'!F57))),'Data Summary'!CW63="Yes"),OFFSET('Sanitation Data'!$F$10,0,10*ROW('Sanitation Data'!F57)),NA())</f>
        <v>#N/A</v>
      </c>
      <c r="AI63" s="96" t="e">
        <f ca="true">+IF(AND(ISNUMBER(OFFSET('Sanitation Data'!$F$11,0,10*ROW('Sanitation Data'!F57))),'Data Summary'!CX63="Yes"),OFFSET('Sanitation Data'!$F$11,0,10*ROW('Sanitation Data'!F57)),NA())</f>
        <v>#N/A</v>
      </c>
      <c r="AJ63" s="96" t="e">
        <f ca="true">+IF(AND(ISNUMBER(OFFSET('Sanitation Data'!$F$12,0,10*ROW('Sanitation Data'!F57))),'Data Summary'!CY63="Yes"),OFFSET('Sanitation Data'!$F$12,0,10*ROW('Sanitation Data'!F57)),NA())</f>
        <v>#N/A</v>
      </c>
      <c r="AK63" s="96" t="e">
        <f ca="true">+IF(AND(ISNUMBER(OFFSET('Sanitation Data'!$G$4,0,10*ROW('Sanitation Data'!G57))),'Data Summary'!CZ63="Yes"),100-OFFSET('Sanitation Data'!$G$4,0,10*ROW('Sanitation Data'!G57)),NA())</f>
        <v>#N/A</v>
      </c>
      <c r="AL63" s="96" t="e">
        <f ca="true">+IF(AND(ISNUMBER(OFFSET('Sanitation Data'!$G$6,0,10*ROW('Sanitation Data'!G57))),'Data Summary'!DA63="Yes"),OFFSET('Sanitation Data'!$G$6,0,10*ROW('Sanitation Data'!G57)),NA())</f>
        <v>#N/A</v>
      </c>
      <c r="AM63" s="96" t="e">
        <f ca="true">+IF(AND(ISNUMBER(OFFSET('Sanitation Data'!$G$10,0,10*ROW('Sanitation Data'!G57))),'Data Summary'!DB63="Yes"),OFFSET('Sanitation Data'!$G$10,0,10*ROW('Sanitation Data'!G57)),NA())</f>
        <v>#N/A</v>
      </c>
      <c r="AN63" s="96" t="e">
        <f ca="true">+IF(AND(ISNUMBER(OFFSET('Sanitation Data'!$G$11,0,10*ROW('Sanitation Data'!G57))),'Data Summary'!DC63="Yes"),OFFSET('Sanitation Data'!$G$11,0,10*ROW('Sanitation Data'!G57)),NA())</f>
        <v>#N/A</v>
      </c>
      <c r="AO63" s="96" t="e">
        <f ca="true">+IF(AND(ISNUMBER(OFFSET('Sanitation Data'!$G$12,0,10*ROW('Sanitation Data'!G57))),'Data Summary'!DD63="Yes"),OFFSET('Sanitation Data'!$G$12,0,10*ROW('Sanitation Data'!G57)),NA())</f>
        <v>#N/A</v>
      </c>
      <c r="AP63" s="96" t="e">
        <f ca="true">+IF(AND(ISNUMBER(OFFSET('Sanitation Data'!$H$4,0,10*ROW('Sanitation Data'!H57))),'Data Summary'!DE63="Yes"),100-OFFSET('Sanitation Data'!$H$4,0,10*ROW('Sanitation Data'!H57)),NA())</f>
        <v>#N/A</v>
      </c>
      <c r="AQ63" s="96" t="e">
        <f ca="true">+IF(AND(ISNUMBER(OFFSET('Sanitation Data'!$H$6,0,10*ROW('Sanitation Data'!H57))),'Data Summary'!DF63="Yes"),OFFSET('Sanitation Data'!$H$6,0,10*ROW('Sanitation Data'!H57)),NA())</f>
        <v>#N/A</v>
      </c>
      <c r="AR63" s="96" t="e">
        <f ca="true">+IF(AND(ISNUMBER(OFFSET('Sanitation Data'!$H$10,0,10*ROW('Sanitation Data'!H57))),'Data Summary'!DG63="Yes"),OFFSET('Sanitation Data'!$H$10,0,10*ROW('Sanitation Data'!H57)),NA())</f>
        <v>#N/A</v>
      </c>
      <c r="AS63" s="96" t="e">
        <f ca="true">+IF(AND(ISNUMBER(OFFSET('Sanitation Data'!$H$11,0,10*ROW('Sanitation Data'!H57))),'Data Summary'!DH63="Yes"),OFFSET('Sanitation Data'!$H$11,0,10*ROW('Sanitation Data'!H57)),NA())</f>
        <v>#N/A</v>
      </c>
      <c r="AT63" s="96" t="e">
        <f ca="true">+IF(AND(ISNUMBER(OFFSET('Sanitation Data'!$H$12,0,10*ROW('Sanitation Data'!H57))),'Data Summary'!DI63="Yes"),OFFSET('Sanitation Data'!$H$12,0,10*ROW('Sanitation Data'!H57)),NA())</f>
        <v>#N/A</v>
      </c>
      <c r="AU63" s="96" t="e">
        <f ca="true">+IF(AND(ISNUMBER(OFFSET('Sanitation Data'!$I$4,0,10*ROW('Sanitation Data'!I57))),'Data Summary'!DJ63="Yes"),100-OFFSET('Sanitation Data'!$I$4,0,10*ROW('Sanitation Data'!I57)),NA())</f>
        <v>#N/A</v>
      </c>
      <c r="AV63" s="96" t="e">
        <f ca="true">+IF(AND(ISNUMBER(OFFSET('Sanitation Data'!$I$6,0,10*ROW('Sanitation Data'!I57))),'Data Summary'!DK63="Yes"),OFFSET('Sanitation Data'!$I$6,0,10*ROW('Sanitation Data'!I57)),NA())</f>
        <v>#N/A</v>
      </c>
      <c r="AW63" s="96" t="e">
        <f ca="true">+IF(AND(ISNUMBER(OFFSET('Sanitation Data'!$I$10,0,10*ROW('Sanitation Data'!I57))),'Data Summary'!DL63="Yes"),OFFSET('Sanitation Data'!$I$10,0,10*ROW('Sanitation Data'!I57)),NA())</f>
        <v>#N/A</v>
      </c>
      <c r="AX63" s="96" t="e">
        <f ca="true">+IF(AND(ISNUMBER(OFFSET('Sanitation Data'!$I$11,0,10*ROW('Sanitation Data'!I57))),'Data Summary'!DM63="Yes"),OFFSET('Sanitation Data'!$I$11,0,10*ROW('Sanitation Data'!I57)),NA())</f>
        <v>#N/A</v>
      </c>
      <c r="AY63" s="96" t="e">
        <f ca="true">+IF(AND(ISNUMBER(OFFSET('Sanitation Data'!$I$12,0,10*ROW('Sanitation Data'!I57))),'Data Summary'!DN63="Yes"),OFFSET('Sanitation Data'!$I$12,0,10*ROW('Sanitation Data'!I57)),NA())</f>
        <v>#N/A</v>
      </c>
      <c r="AZ63" s="97" t="e">
        <f ca="true">+IF(AND(ISNUMBER(OFFSET('Hygiene Data'!$D$5,0,10*ROW('Hygiene Data'!D57))),'Data Summary'!DO63="Yes"),OFFSET('Hygiene Data'!$D$5,0,10*ROW('Hygiene Data'!D57)),NA())</f>
        <v>#N/A</v>
      </c>
      <c r="BA63" s="97" t="e">
        <f ca="true">+IF(AND(ISNUMBER(OFFSET('Hygiene Data'!$D$7,0,10*ROW('Hygiene Data'!D57))),'Data Summary'!DP63="Yes"),OFFSET('Hygiene Data'!$D$7,0,10*ROW('Hygiene Data'!D57)),NA())</f>
        <v>#N/A</v>
      </c>
      <c r="BB63" s="97" t="e">
        <f ca="true">+IF(AND(ISNUMBER(OFFSET('Hygiene Data'!$D$9,0,10*ROW('Hygiene Data'!D57))),'Data Summary'!DQ63="Yes"),OFFSET('Hygiene Data'!$D$9,0,10*ROW('Hygiene Data'!D57)),NA())</f>
        <v>#N/A</v>
      </c>
      <c r="BC63" s="97" t="e">
        <f ca="true">+IF(AND(ISNUMBER(OFFSET('Hygiene Data'!$E$5,0,10*ROW('Hygiene Data'!E57))),'Data Summary'!DR63="Yes"),OFFSET('Hygiene Data'!$E$5,0,10*ROW('Hygiene Data'!E57)),NA())</f>
        <v>#N/A</v>
      </c>
      <c r="BD63" s="97" t="e">
        <f ca="true">+IF(AND(ISNUMBER(OFFSET('Hygiene Data'!$E$7,0,10*ROW('Hygiene Data'!E57))),'Data Summary'!DS63="Yes"),OFFSET('Hygiene Data'!$E$7,0,10*ROW('Hygiene Data'!E57)),NA())</f>
        <v>#N/A</v>
      </c>
      <c r="BE63" s="97" t="e">
        <f ca="true">+IF(AND(ISNUMBER(OFFSET('Hygiene Data'!$E$9,0,10*ROW('Hygiene Data'!E57))),'Data Summary'!DT63="Yes"),OFFSET('Hygiene Data'!$E$9,0,10*ROW('Hygiene Data'!E57)),NA())</f>
        <v>#N/A</v>
      </c>
      <c r="BF63" s="97" t="e">
        <f ca="true">+IF(AND(ISNUMBER(OFFSET('Hygiene Data'!$F$5,0,10*ROW('Hygiene Data'!F57))),'Data Summary'!DU63="Yes"),OFFSET('Hygiene Data'!$F$5,0,10*ROW('Hygiene Data'!F57)),NA())</f>
        <v>#N/A</v>
      </c>
      <c r="BG63" s="97" t="e">
        <f ca="true">+IF(AND(ISNUMBER(OFFSET('Hygiene Data'!$F$7,0,10*ROW('Hygiene Data'!F57))),'Data Summary'!DV63="Yes"),OFFSET('Hygiene Data'!$F$7,0,10*ROW('Hygiene Data'!F57)),NA())</f>
        <v>#N/A</v>
      </c>
      <c r="BH63" s="97" t="e">
        <f ca="true">+IF(AND(ISNUMBER(OFFSET('Hygiene Data'!$F$9,0,10*ROW('Hygiene Data'!F57))),'Data Summary'!DW63="Yes"),OFFSET('Hygiene Data'!$F$9,0,10*ROW('Hygiene Data'!F57)),NA())</f>
        <v>#N/A</v>
      </c>
      <c r="BI63" s="97" t="e">
        <f ca="true">+IF(AND(ISNUMBER(OFFSET('Hygiene Data'!$G$5,0,10*ROW('Hygiene Data'!G57))),'Data Summary'!DX63="Yes"),OFFSET('Hygiene Data'!$G$5,0,10*ROW('Hygiene Data'!G57)),NA())</f>
        <v>#N/A</v>
      </c>
      <c r="BJ63" s="97" t="e">
        <f ca="true">+IF(AND(ISNUMBER(OFFSET('Hygiene Data'!$G$7,0,10*ROW('Hygiene Data'!G57))),'Data Summary'!DY63="Yes"),OFFSET('Hygiene Data'!$G$7,0,10*ROW('Hygiene Data'!G57)),NA())</f>
        <v>#N/A</v>
      </c>
      <c r="BK63" s="97" t="e">
        <f ca="true">+IF(AND(ISNUMBER(OFFSET('Hygiene Data'!$G$9,0,10*ROW('Hygiene Data'!G57))),'Data Summary'!DZ63="Yes"),OFFSET('Hygiene Data'!$G$9,0,10*ROW('Hygiene Data'!G57)),NA())</f>
        <v>#N/A</v>
      </c>
      <c r="BL63" s="97" t="e">
        <f ca="true">+IF(AND(ISNUMBER(OFFSET('Hygiene Data'!$H$5,0,10*ROW('Hygiene Data'!H57))),'Data Summary'!EA63="Yes"),OFFSET('Hygiene Data'!$H$5,0,10*ROW('Hygiene Data'!H57)),NA())</f>
        <v>#N/A</v>
      </c>
      <c r="BM63" s="97" t="e">
        <f ca="true">+IF(AND(ISNUMBER(OFFSET('Hygiene Data'!$H$7,0,10*ROW('Hygiene Data'!H57))),'Data Summary'!EB63="Yes"),OFFSET('Hygiene Data'!$H$7,0,10*ROW('Hygiene Data'!H57)),NA())</f>
        <v>#N/A</v>
      </c>
      <c r="BN63" s="97" t="e">
        <f ca="true">+IF(AND(ISNUMBER(OFFSET('Hygiene Data'!$H$9,0,10*ROW('Hygiene Data'!H57))),'Data Summary'!EC63="Yes"),OFFSET('Hygiene Data'!$H$9,0,10*ROW('Hygiene Data'!H57)),NA())</f>
        <v>#N/A</v>
      </c>
      <c r="BO63" s="97" t="e">
        <f ca="true">+IF(AND(ISNUMBER(OFFSET('Hygiene Data'!$I$5,0,10*ROW('Hygiene Data'!I57))),'Data Summary'!ED63="Yes"),OFFSET('Hygiene Data'!$I$5,0,10*ROW('Hygiene Data'!I57)),NA())</f>
        <v>#N/A</v>
      </c>
      <c r="BP63" s="97" t="e">
        <f ca="true">+IF(AND(ISNUMBER(OFFSET('Hygiene Data'!$I$7,0,10*ROW('Hygiene Data'!I57))),'Data Summary'!EE63="Yes"),OFFSET('Hygiene Data'!$I$7,0,10*ROW('Hygiene Data'!I57)),NA())</f>
        <v>#N/A</v>
      </c>
      <c r="BQ63" s="97" t="e">
        <f ca="true">+IF(AND(ISNUMBER(OFFSET('Hygiene Data'!$I$9,0,10*ROW('Hygiene Data'!I57))),'Data Summary'!EF63="Yes"),OFFSET('Hygiene Data'!$I$9,0,10*ROW('Hygiene Data'!I57)),NA())</f>
        <v>#N/A</v>
      </c>
    </row>
    <row xmlns:x14ac="http://schemas.microsoft.com/office/spreadsheetml/2009/9/ac" r="64" x14ac:dyDescent="0.2">
      <c r="A64" s="336" t="e">
        <f ca="true">+RIGHT('Data Summary'!A64,LEN('Data Summary'!A64)-9)</f>
        <v>#VALUE!</v>
      </c>
      <c r="B64" s="36" t="str">
        <f ca="true">+IF(ISTEXT('Data Summary'!B64),'Data Summary'!B64,"")</f>
        <v/>
      </c>
      <c r="C64" s="335" t="e">
        <f ca="true">+VALUE('Data Summary'!C64)</f>
        <v>#VALUE!</v>
      </c>
      <c r="D64" s="95" t="e">
        <f ca="true">+IF(AND(ISNUMBER(OFFSET('Water Data'!$D$4,0,10*ROW('Water Data'!D58))),'Data Summary'!BS64="Yes"),100-OFFSET('Water Data'!$D$4,0,10*ROW('Water Data'!D58)),NA())</f>
        <v>#N/A</v>
      </c>
      <c r="E64" s="95" t="e">
        <f ca="true">+IF(AND(ISNUMBER(OFFSET('Water Data'!$D$6,0,10*ROW('Water Data'!D58))),'Data Summary'!BT64="Yes"),OFFSET('Water Data'!$D$6,0,10*ROW('Water Data'!D58)),NA())</f>
        <v>#N/A</v>
      </c>
      <c r="F64" s="95" t="e">
        <f ca="true">+IF(AND(ISNUMBER(OFFSET('Water Data'!$D$9,0,10*ROW('Water Data'!D58))),'Data Summary'!BU64="Yes"),OFFSET('Water Data'!$D$9,0,10*ROW('Water Data'!D58)),NA())</f>
        <v>#N/A</v>
      </c>
      <c r="G64" s="95" t="e">
        <f ca="true">+IF(AND(ISNUMBER(OFFSET('Water Data'!$E$4,0,10*ROW('Water Data'!E58))),'Data Summary'!BV64="Yes"),100-OFFSET('Water Data'!$E$4,0,10*ROW('Water Data'!E58)),NA())</f>
        <v>#N/A</v>
      </c>
      <c r="H64" s="95" t="e">
        <f ca="true">+IF(AND(ISNUMBER(OFFSET('Water Data'!$E$6,0,10*ROW('Water Data'!E58))),'Data Summary'!BW64="Yes"),OFFSET('Water Data'!$E$6,0,10*ROW('Water Data'!E58)),NA())</f>
        <v>#N/A</v>
      </c>
      <c r="I64" s="95" t="e">
        <f ca="true">+IF(AND(ISNUMBER(OFFSET('Water Data'!$E$9,0,10*ROW('Water Data'!E58))),'Data Summary'!BX64="Yes"),OFFSET('Water Data'!$E$9,0,10*ROW('Water Data'!E58)),NA())</f>
        <v>#N/A</v>
      </c>
      <c r="J64" s="95" t="e">
        <f ca="true">+IF(AND(ISNUMBER(OFFSET('Water Data'!$F$4,0,10*ROW('Water Data'!F58))),'Data Summary'!BY64="Yes"),100-OFFSET('Water Data'!$F$4,0,10*ROW('Water Data'!F58)),NA())</f>
        <v>#N/A</v>
      </c>
      <c r="K64" s="95" t="e">
        <f ca="true">+IF(AND(ISNUMBER(OFFSET('Water Data'!$F$6,0,10*ROW('Water Data'!F58))),'Data Summary'!BZ64="Yes"),OFFSET('Water Data'!$F$6,0,10*ROW('Water Data'!F58)),NA())</f>
        <v>#N/A</v>
      </c>
      <c r="L64" s="95" t="e">
        <f ca="true">+IF(AND(ISNUMBER(OFFSET('Water Data'!$F$9,0,10*ROW('Water Data'!F58))),'Data Summary'!CA64="Yes"),OFFSET('Water Data'!$F$9,0,10*ROW('Water Data'!F58)),NA())</f>
        <v>#N/A</v>
      </c>
      <c r="M64" s="95" t="e">
        <f ca="true">+IF(AND(ISNUMBER(OFFSET('Water Data'!$G$4,0,10*ROW('Water Data'!G58))),'Data Summary'!CB64="Yes"),100-OFFSET('Water Data'!$G$4,0,10*ROW('Water Data'!G58)),NA())</f>
        <v>#N/A</v>
      </c>
      <c r="N64" s="95" t="e">
        <f ca="true">+IF(AND(ISNUMBER(OFFSET('Water Data'!$G$6,0,10*ROW('Water Data'!G58))),'Data Summary'!CC64="Yes"),OFFSET('Water Data'!$G$6,0,10*ROW('Water Data'!G58)),NA())</f>
        <v>#N/A</v>
      </c>
      <c r="O64" s="95" t="e">
        <f ca="true">+IF(AND(ISNUMBER(OFFSET('Water Data'!$G$9,0,10*ROW('Water Data'!G58))),'Data Summary'!CD64="Yes"),OFFSET('Water Data'!$G$9,0,10*ROW('Water Data'!G58)),NA())</f>
        <v>#N/A</v>
      </c>
      <c r="P64" s="95" t="e">
        <f ca="true">+IF(AND(ISNUMBER(OFFSET('Water Data'!$H$4,0,10*ROW('Water Data'!H58))),'Data Summary'!CE64="Yes"),100-OFFSET('Water Data'!$H$4,0,10*ROW('Water Data'!H58)),NA())</f>
        <v>#N/A</v>
      </c>
      <c r="Q64" s="95" t="e">
        <f ca="true">+IF(AND(ISNUMBER(OFFSET('Water Data'!$H$6,0,10*ROW('Water Data'!H58))),'Data Summary'!CF64="Yes"),OFFSET('Water Data'!$H$6,0,10*ROW('Water Data'!H58)),NA())</f>
        <v>#N/A</v>
      </c>
      <c r="R64" s="95" t="e">
        <f ca="true">+IF(AND(ISNUMBER(OFFSET('Water Data'!$H$9,0,10*ROW('Water Data'!H58))),'Data Summary'!CG64="Yes"),OFFSET('Water Data'!$H$9,0,10*ROW('Water Data'!H58)),NA())</f>
        <v>#N/A</v>
      </c>
      <c r="S64" s="95" t="e">
        <f ca="true">+IF(AND(ISNUMBER(OFFSET('Water Data'!$I$4,0,10*ROW('Water Data'!I58))),'Data Summary'!CH64="Yes"),100-OFFSET('Water Data'!$I$4,0,10*ROW('Water Data'!I58)),NA())</f>
        <v>#N/A</v>
      </c>
      <c r="T64" s="95" t="e">
        <f ca="true">+IF(AND(ISNUMBER(OFFSET('Water Data'!$I$6,0,10*ROW('Water Data'!I58))),'Data Summary'!CI64="Yes"),OFFSET('Water Data'!$I$6,0,10*ROW('Water Data'!I58)),NA())</f>
        <v>#N/A</v>
      </c>
      <c r="U64" s="95" t="e">
        <f ca="true">+IF(AND(ISNUMBER(OFFSET('Water Data'!$I$9,0,10*ROW('Water Data'!I58))),'Data Summary'!CJ64="Yes"),OFFSET('Water Data'!$I$9,0,10*ROW('Water Data'!I58)),NA())</f>
        <v>#N/A</v>
      </c>
      <c r="V64" s="96" t="e">
        <f ca="true">+IF(AND(ISNUMBER(OFFSET('Sanitation Data'!$D$4,0,10*ROW('Sanitation Data'!D58))),'Data Summary'!CK64="Yes"),100-OFFSET('Sanitation Data'!$D$4,0,10*ROW('Sanitation Data'!D58)),NA())</f>
        <v>#N/A</v>
      </c>
      <c r="W64" s="96" t="e">
        <f ca="true">+IF(AND(ISNUMBER(OFFSET('Sanitation Data'!$D$6,0,10*ROW('Sanitation Data'!D58))),'Data Summary'!CL64="Yes"),OFFSET('Sanitation Data'!$D$6,0,10*ROW('Sanitation Data'!D58)),NA())</f>
        <v>#N/A</v>
      </c>
      <c r="X64" s="96" t="e">
        <f ca="true">+IF(AND(ISNUMBER(OFFSET('Sanitation Data'!$D$10,0,10*ROW('Sanitation Data'!D58))),'Data Summary'!CM64="Yes"),OFFSET('Sanitation Data'!$D$10,0,10*ROW('Sanitation Data'!D58)),NA())</f>
        <v>#N/A</v>
      </c>
      <c r="Y64" s="96" t="e">
        <f ca="true">+IF(AND(ISNUMBER(OFFSET('Sanitation Data'!$D$11,0,10*ROW('Sanitation Data'!D58))),'Data Summary'!CN64="Yes"),OFFSET('Sanitation Data'!$D$11,0,10*ROW('Sanitation Data'!D58)),NA())</f>
        <v>#N/A</v>
      </c>
      <c r="Z64" s="96" t="e">
        <f ca="true">+IF(AND(ISNUMBER(OFFSET('Sanitation Data'!$D$12,0,10*ROW('Sanitation Data'!D58))),'Data Summary'!CO64="Yes"),OFFSET('Sanitation Data'!$D$12,0,10*ROW('Sanitation Data'!D58)),NA())</f>
        <v>#N/A</v>
      </c>
      <c r="AA64" s="96" t="e">
        <f ca="true">+IF(AND(ISNUMBER(OFFSET('Sanitation Data'!$E$4,0,10*ROW('Sanitation Data'!E58))),'Data Summary'!CP64="Yes"),100-OFFSET('Sanitation Data'!$E$4,0,10*ROW('Sanitation Data'!E58)),NA())</f>
        <v>#N/A</v>
      </c>
      <c r="AB64" s="96" t="e">
        <f ca="true">+IF(AND(ISNUMBER(OFFSET('Sanitation Data'!$E$6,0,10*ROW('Sanitation Data'!E58))),'Data Summary'!CQ64="Yes"),OFFSET('Sanitation Data'!$E$6,0,10*ROW('Sanitation Data'!E58)),NA())</f>
        <v>#N/A</v>
      </c>
      <c r="AC64" s="96" t="e">
        <f ca="true">+IF(AND(ISNUMBER(OFFSET('Sanitation Data'!$E$10,0,10*ROW('Sanitation Data'!E58))),'Data Summary'!CR64="Yes"),OFFSET('Sanitation Data'!$E$10,0,10*ROW('Sanitation Data'!E58)),NA())</f>
        <v>#N/A</v>
      </c>
      <c r="AD64" s="96" t="e">
        <f ca="true">+IF(AND(ISNUMBER(OFFSET('Sanitation Data'!$E$11,0,10*ROW('Sanitation Data'!E58))),'Data Summary'!CS64="Yes"),OFFSET('Sanitation Data'!$E$11,0,10*ROW('Sanitation Data'!E58)),NA())</f>
        <v>#N/A</v>
      </c>
      <c r="AE64" s="96" t="e">
        <f ca="true">+IF(AND(ISNUMBER(OFFSET('Sanitation Data'!$E$12,0,10*ROW('Sanitation Data'!E58))),'Data Summary'!CT64="Yes"),OFFSET('Sanitation Data'!$E$12,0,10*ROW('Sanitation Data'!E58)),NA())</f>
        <v>#N/A</v>
      </c>
      <c r="AF64" s="96" t="e">
        <f ca="true">+IF(AND(ISNUMBER(OFFSET('Sanitation Data'!$F$4,0,10*ROW('Sanitation Data'!F58))),'Data Summary'!CU64="Yes"),100-OFFSET('Sanitation Data'!$F$4,0,10*ROW('Sanitation Data'!F58)),NA())</f>
        <v>#N/A</v>
      </c>
      <c r="AG64" s="96" t="e">
        <f ca="true">+IF(AND(ISNUMBER(OFFSET('Sanitation Data'!$F$6,0,10*ROW('Sanitation Data'!F58))),'Data Summary'!CV64="Yes"),OFFSET('Sanitation Data'!$F$6,0,10*ROW('Sanitation Data'!F58)),NA())</f>
        <v>#N/A</v>
      </c>
      <c r="AH64" s="96" t="e">
        <f ca="true">+IF(AND(ISNUMBER(OFFSET('Sanitation Data'!$F$10,0,10*ROW('Sanitation Data'!F58))),'Data Summary'!CW64="Yes"),OFFSET('Sanitation Data'!$F$10,0,10*ROW('Sanitation Data'!F58)),NA())</f>
        <v>#N/A</v>
      </c>
      <c r="AI64" s="96" t="e">
        <f ca="true">+IF(AND(ISNUMBER(OFFSET('Sanitation Data'!$F$11,0,10*ROW('Sanitation Data'!F58))),'Data Summary'!CX64="Yes"),OFFSET('Sanitation Data'!$F$11,0,10*ROW('Sanitation Data'!F58)),NA())</f>
        <v>#N/A</v>
      </c>
      <c r="AJ64" s="96" t="e">
        <f ca="true">+IF(AND(ISNUMBER(OFFSET('Sanitation Data'!$F$12,0,10*ROW('Sanitation Data'!F58))),'Data Summary'!CY64="Yes"),OFFSET('Sanitation Data'!$F$12,0,10*ROW('Sanitation Data'!F58)),NA())</f>
        <v>#N/A</v>
      </c>
      <c r="AK64" s="96" t="e">
        <f ca="true">+IF(AND(ISNUMBER(OFFSET('Sanitation Data'!$G$4,0,10*ROW('Sanitation Data'!G58))),'Data Summary'!CZ64="Yes"),100-OFFSET('Sanitation Data'!$G$4,0,10*ROW('Sanitation Data'!G58)),NA())</f>
        <v>#N/A</v>
      </c>
      <c r="AL64" s="96" t="e">
        <f ca="true">+IF(AND(ISNUMBER(OFFSET('Sanitation Data'!$G$6,0,10*ROW('Sanitation Data'!G58))),'Data Summary'!DA64="Yes"),OFFSET('Sanitation Data'!$G$6,0,10*ROW('Sanitation Data'!G58)),NA())</f>
        <v>#N/A</v>
      </c>
      <c r="AM64" s="96" t="e">
        <f ca="true">+IF(AND(ISNUMBER(OFFSET('Sanitation Data'!$G$10,0,10*ROW('Sanitation Data'!G58))),'Data Summary'!DB64="Yes"),OFFSET('Sanitation Data'!$G$10,0,10*ROW('Sanitation Data'!G58)),NA())</f>
        <v>#N/A</v>
      </c>
      <c r="AN64" s="96" t="e">
        <f ca="true">+IF(AND(ISNUMBER(OFFSET('Sanitation Data'!$G$11,0,10*ROW('Sanitation Data'!G58))),'Data Summary'!DC64="Yes"),OFFSET('Sanitation Data'!$G$11,0,10*ROW('Sanitation Data'!G58)),NA())</f>
        <v>#N/A</v>
      </c>
      <c r="AO64" s="96" t="e">
        <f ca="true">+IF(AND(ISNUMBER(OFFSET('Sanitation Data'!$G$12,0,10*ROW('Sanitation Data'!G58))),'Data Summary'!DD64="Yes"),OFFSET('Sanitation Data'!$G$12,0,10*ROW('Sanitation Data'!G58)),NA())</f>
        <v>#N/A</v>
      </c>
      <c r="AP64" s="96" t="e">
        <f ca="true">+IF(AND(ISNUMBER(OFFSET('Sanitation Data'!$H$4,0,10*ROW('Sanitation Data'!H58))),'Data Summary'!DE64="Yes"),100-OFFSET('Sanitation Data'!$H$4,0,10*ROW('Sanitation Data'!H58)),NA())</f>
        <v>#N/A</v>
      </c>
      <c r="AQ64" s="96" t="e">
        <f ca="true">+IF(AND(ISNUMBER(OFFSET('Sanitation Data'!$H$6,0,10*ROW('Sanitation Data'!H58))),'Data Summary'!DF64="Yes"),OFFSET('Sanitation Data'!$H$6,0,10*ROW('Sanitation Data'!H58)),NA())</f>
        <v>#N/A</v>
      </c>
      <c r="AR64" s="96" t="e">
        <f ca="true">+IF(AND(ISNUMBER(OFFSET('Sanitation Data'!$H$10,0,10*ROW('Sanitation Data'!H58))),'Data Summary'!DG64="Yes"),OFFSET('Sanitation Data'!$H$10,0,10*ROW('Sanitation Data'!H58)),NA())</f>
        <v>#N/A</v>
      </c>
      <c r="AS64" s="96" t="e">
        <f ca="true">+IF(AND(ISNUMBER(OFFSET('Sanitation Data'!$H$11,0,10*ROW('Sanitation Data'!H58))),'Data Summary'!DH64="Yes"),OFFSET('Sanitation Data'!$H$11,0,10*ROW('Sanitation Data'!H58)),NA())</f>
        <v>#N/A</v>
      </c>
      <c r="AT64" s="96" t="e">
        <f ca="true">+IF(AND(ISNUMBER(OFFSET('Sanitation Data'!$H$12,0,10*ROW('Sanitation Data'!H58))),'Data Summary'!DI64="Yes"),OFFSET('Sanitation Data'!$H$12,0,10*ROW('Sanitation Data'!H58)),NA())</f>
        <v>#N/A</v>
      </c>
      <c r="AU64" s="96" t="e">
        <f ca="true">+IF(AND(ISNUMBER(OFFSET('Sanitation Data'!$I$4,0,10*ROW('Sanitation Data'!I58))),'Data Summary'!DJ64="Yes"),100-OFFSET('Sanitation Data'!$I$4,0,10*ROW('Sanitation Data'!I58)),NA())</f>
        <v>#N/A</v>
      </c>
      <c r="AV64" s="96" t="e">
        <f ca="true">+IF(AND(ISNUMBER(OFFSET('Sanitation Data'!$I$6,0,10*ROW('Sanitation Data'!I58))),'Data Summary'!DK64="Yes"),OFFSET('Sanitation Data'!$I$6,0,10*ROW('Sanitation Data'!I58)),NA())</f>
        <v>#N/A</v>
      </c>
      <c r="AW64" s="96" t="e">
        <f ca="true">+IF(AND(ISNUMBER(OFFSET('Sanitation Data'!$I$10,0,10*ROW('Sanitation Data'!I58))),'Data Summary'!DL64="Yes"),OFFSET('Sanitation Data'!$I$10,0,10*ROW('Sanitation Data'!I58)),NA())</f>
        <v>#N/A</v>
      </c>
      <c r="AX64" s="96" t="e">
        <f ca="true">+IF(AND(ISNUMBER(OFFSET('Sanitation Data'!$I$11,0,10*ROW('Sanitation Data'!I58))),'Data Summary'!DM64="Yes"),OFFSET('Sanitation Data'!$I$11,0,10*ROW('Sanitation Data'!I58)),NA())</f>
        <v>#N/A</v>
      </c>
      <c r="AY64" s="96" t="e">
        <f ca="true">+IF(AND(ISNUMBER(OFFSET('Sanitation Data'!$I$12,0,10*ROW('Sanitation Data'!I58))),'Data Summary'!DN64="Yes"),OFFSET('Sanitation Data'!$I$12,0,10*ROW('Sanitation Data'!I58)),NA())</f>
        <v>#N/A</v>
      </c>
      <c r="AZ64" s="97" t="e">
        <f ca="true">+IF(AND(ISNUMBER(OFFSET('Hygiene Data'!$D$5,0,10*ROW('Hygiene Data'!D58))),'Data Summary'!DO64="Yes"),OFFSET('Hygiene Data'!$D$5,0,10*ROW('Hygiene Data'!D58)),NA())</f>
        <v>#N/A</v>
      </c>
      <c r="BA64" s="97" t="e">
        <f ca="true">+IF(AND(ISNUMBER(OFFSET('Hygiene Data'!$D$7,0,10*ROW('Hygiene Data'!D58))),'Data Summary'!DP64="Yes"),OFFSET('Hygiene Data'!$D$7,0,10*ROW('Hygiene Data'!D58)),NA())</f>
        <v>#N/A</v>
      </c>
      <c r="BB64" s="97" t="e">
        <f ca="true">+IF(AND(ISNUMBER(OFFSET('Hygiene Data'!$D$9,0,10*ROW('Hygiene Data'!D58))),'Data Summary'!DQ64="Yes"),OFFSET('Hygiene Data'!$D$9,0,10*ROW('Hygiene Data'!D58)),NA())</f>
        <v>#N/A</v>
      </c>
      <c r="BC64" s="97" t="e">
        <f ca="true">+IF(AND(ISNUMBER(OFFSET('Hygiene Data'!$E$5,0,10*ROW('Hygiene Data'!E58))),'Data Summary'!DR64="Yes"),OFFSET('Hygiene Data'!$E$5,0,10*ROW('Hygiene Data'!E58)),NA())</f>
        <v>#N/A</v>
      </c>
      <c r="BD64" s="97" t="e">
        <f ca="true">+IF(AND(ISNUMBER(OFFSET('Hygiene Data'!$E$7,0,10*ROW('Hygiene Data'!E58))),'Data Summary'!DS64="Yes"),OFFSET('Hygiene Data'!$E$7,0,10*ROW('Hygiene Data'!E58)),NA())</f>
        <v>#N/A</v>
      </c>
      <c r="BE64" s="97" t="e">
        <f ca="true">+IF(AND(ISNUMBER(OFFSET('Hygiene Data'!$E$9,0,10*ROW('Hygiene Data'!E58))),'Data Summary'!DT64="Yes"),OFFSET('Hygiene Data'!$E$9,0,10*ROW('Hygiene Data'!E58)),NA())</f>
        <v>#N/A</v>
      </c>
      <c r="BF64" s="97" t="e">
        <f ca="true">+IF(AND(ISNUMBER(OFFSET('Hygiene Data'!$F$5,0,10*ROW('Hygiene Data'!F58))),'Data Summary'!DU64="Yes"),OFFSET('Hygiene Data'!$F$5,0,10*ROW('Hygiene Data'!F58)),NA())</f>
        <v>#N/A</v>
      </c>
      <c r="BG64" s="97" t="e">
        <f ca="true">+IF(AND(ISNUMBER(OFFSET('Hygiene Data'!$F$7,0,10*ROW('Hygiene Data'!F58))),'Data Summary'!DV64="Yes"),OFFSET('Hygiene Data'!$F$7,0,10*ROW('Hygiene Data'!F58)),NA())</f>
        <v>#N/A</v>
      </c>
      <c r="BH64" s="97" t="e">
        <f ca="true">+IF(AND(ISNUMBER(OFFSET('Hygiene Data'!$F$9,0,10*ROW('Hygiene Data'!F58))),'Data Summary'!DW64="Yes"),OFFSET('Hygiene Data'!$F$9,0,10*ROW('Hygiene Data'!F58)),NA())</f>
        <v>#N/A</v>
      </c>
      <c r="BI64" s="97" t="e">
        <f ca="true">+IF(AND(ISNUMBER(OFFSET('Hygiene Data'!$G$5,0,10*ROW('Hygiene Data'!G58))),'Data Summary'!DX64="Yes"),OFFSET('Hygiene Data'!$G$5,0,10*ROW('Hygiene Data'!G58)),NA())</f>
        <v>#N/A</v>
      </c>
      <c r="BJ64" s="97" t="e">
        <f ca="true">+IF(AND(ISNUMBER(OFFSET('Hygiene Data'!$G$7,0,10*ROW('Hygiene Data'!G58))),'Data Summary'!DY64="Yes"),OFFSET('Hygiene Data'!$G$7,0,10*ROW('Hygiene Data'!G58)),NA())</f>
        <v>#N/A</v>
      </c>
      <c r="BK64" s="97" t="e">
        <f ca="true">+IF(AND(ISNUMBER(OFFSET('Hygiene Data'!$G$9,0,10*ROW('Hygiene Data'!G58))),'Data Summary'!DZ64="Yes"),OFFSET('Hygiene Data'!$G$9,0,10*ROW('Hygiene Data'!G58)),NA())</f>
        <v>#N/A</v>
      </c>
      <c r="BL64" s="97" t="e">
        <f ca="true">+IF(AND(ISNUMBER(OFFSET('Hygiene Data'!$H$5,0,10*ROW('Hygiene Data'!H58))),'Data Summary'!EA64="Yes"),OFFSET('Hygiene Data'!$H$5,0,10*ROW('Hygiene Data'!H58)),NA())</f>
        <v>#N/A</v>
      </c>
      <c r="BM64" s="97" t="e">
        <f ca="true">+IF(AND(ISNUMBER(OFFSET('Hygiene Data'!$H$7,0,10*ROW('Hygiene Data'!H58))),'Data Summary'!EB64="Yes"),OFFSET('Hygiene Data'!$H$7,0,10*ROW('Hygiene Data'!H58)),NA())</f>
        <v>#N/A</v>
      </c>
      <c r="BN64" s="97" t="e">
        <f ca="true">+IF(AND(ISNUMBER(OFFSET('Hygiene Data'!$H$9,0,10*ROW('Hygiene Data'!H58))),'Data Summary'!EC64="Yes"),OFFSET('Hygiene Data'!$H$9,0,10*ROW('Hygiene Data'!H58)),NA())</f>
        <v>#N/A</v>
      </c>
      <c r="BO64" s="97" t="e">
        <f ca="true">+IF(AND(ISNUMBER(OFFSET('Hygiene Data'!$I$5,0,10*ROW('Hygiene Data'!I58))),'Data Summary'!ED64="Yes"),OFFSET('Hygiene Data'!$I$5,0,10*ROW('Hygiene Data'!I58)),NA())</f>
        <v>#N/A</v>
      </c>
      <c r="BP64" s="97" t="e">
        <f ca="true">+IF(AND(ISNUMBER(OFFSET('Hygiene Data'!$I$7,0,10*ROW('Hygiene Data'!I58))),'Data Summary'!EE64="Yes"),OFFSET('Hygiene Data'!$I$7,0,10*ROW('Hygiene Data'!I58)),NA())</f>
        <v>#N/A</v>
      </c>
      <c r="BQ64" s="97" t="e">
        <f ca="true">+IF(AND(ISNUMBER(OFFSET('Hygiene Data'!$I$9,0,10*ROW('Hygiene Data'!I58))),'Data Summary'!EF64="Yes"),OFFSET('Hygiene Data'!$I$9,0,10*ROW('Hygiene Data'!I58)),NA())</f>
        <v>#N/A</v>
      </c>
    </row>
    <row xmlns:x14ac="http://schemas.microsoft.com/office/spreadsheetml/2009/9/ac" r="65" x14ac:dyDescent="0.2">
      <c r="A65" s="336" t="e">
        <f ca="true">+RIGHT('Data Summary'!A65,LEN('Data Summary'!A65)-9)</f>
        <v>#VALUE!</v>
      </c>
      <c r="B65" s="36" t="str">
        <f ca="true">+IF(ISTEXT('Data Summary'!B65),'Data Summary'!B65,"")</f>
        <v/>
      </c>
      <c r="C65" s="335" t="e">
        <f ca="true">+VALUE('Data Summary'!C65)</f>
        <v>#VALUE!</v>
      </c>
      <c r="D65" s="95" t="e">
        <f ca="true">+IF(AND(ISNUMBER(OFFSET('Water Data'!$D$4,0,10*ROW('Water Data'!D59))),'Data Summary'!BS65="Yes"),100-OFFSET('Water Data'!$D$4,0,10*ROW('Water Data'!D59)),NA())</f>
        <v>#N/A</v>
      </c>
      <c r="E65" s="95" t="e">
        <f ca="true">+IF(AND(ISNUMBER(OFFSET('Water Data'!$D$6,0,10*ROW('Water Data'!D59))),'Data Summary'!BT65="Yes"),OFFSET('Water Data'!$D$6,0,10*ROW('Water Data'!D59)),NA())</f>
        <v>#N/A</v>
      </c>
      <c r="F65" s="95" t="e">
        <f ca="true">+IF(AND(ISNUMBER(OFFSET('Water Data'!$D$9,0,10*ROW('Water Data'!D59))),'Data Summary'!BU65="Yes"),OFFSET('Water Data'!$D$9,0,10*ROW('Water Data'!D59)),NA())</f>
        <v>#N/A</v>
      </c>
      <c r="G65" s="95" t="e">
        <f ca="true">+IF(AND(ISNUMBER(OFFSET('Water Data'!$E$4,0,10*ROW('Water Data'!E59))),'Data Summary'!BV65="Yes"),100-OFFSET('Water Data'!$E$4,0,10*ROW('Water Data'!E59)),NA())</f>
        <v>#N/A</v>
      </c>
      <c r="H65" s="95" t="e">
        <f ca="true">+IF(AND(ISNUMBER(OFFSET('Water Data'!$E$6,0,10*ROW('Water Data'!E59))),'Data Summary'!BW65="Yes"),OFFSET('Water Data'!$E$6,0,10*ROW('Water Data'!E59)),NA())</f>
        <v>#N/A</v>
      </c>
      <c r="I65" s="95" t="e">
        <f ca="true">+IF(AND(ISNUMBER(OFFSET('Water Data'!$E$9,0,10*ROW('Water Data'!E59))),'Data Summary'!BX65="Yes"),OFFSET('Water Data'!$E$9,0,10*ROW('Water Data'!E59)),NA())</f>
        <v>#N/A</v>
      </c>
      <c r="J65" s="95" t="e">
        <f ca="true">+IF(AND(ISNUMBER(OFFSET('Water Data'!$F$4,0,10*ROW('Water Data'!F59))),'Data Summary'!BY65="Yes"),100-OFFSET('Water Data'!$F$4,0,10*ROW('Water Data'!F59)),NA())</f>
        <v>#N/A</v>
      </c>
      <c r="K65" s="95" t="e">
        <f ca="true">+IF(AND(ISNUMBER(OFFSET('Water Data'!$F$6,0,10*ROW('Water Data'!F59))),'Data Summary'!BZ65="Yes"),OFFSET('Water Data'!$F$6,0,10*ROW('Water Data'!F59)),NA())</f>
        <v>#N/A</v>
      </c>
      <c r="L65" s="95" t="e">
        <f ca="true">+IF(AND(ISNUMBER(OFFSET('Water Data'!$F$9,0,10*ROW('Water Data'!F59))),'Data Summary'!CA65="Yes"),OFFSET('Water Data'!$F$9,0,10*ROW('Water Data'!F59)),NA())</f>
        <v>#N/A</v>
      </c>
      <c r="M65" s="95" t="e">
        <f ca="true">+IF(AND(ISNUMBER(OFFSET('Water Data'!$G$4,0,10*ROW('Water Data'!G59))),'Data Summary'!CB65="Yes"),100-OFFSET('Water Data'!$G$4,0,10*ROW('Water Data'!G59)),NA())</f>
        <v>#N/A</v>
      </c>
      <c r="N65" s="95" t="e">
        <f ca="true">+IF(AND(ISNUMBER(OFFSET('Water Data'!$G$6,0,10*ROW('Water Data'!G59))),'Data Summary'!CC65="Yes"),OFFSET('Water Data'!$G$6,0,10*ROW('Water Data'!G59)),NA())</f>
        <v>#N/A</v>
      </c>
      <c r="O65" s="95" t="e">
        <f ca="true">+IF(AND(ISNUMBER(OFFSET('Water Data'!$G$9,0,10*ROW('Water Data'!G59))),'Data Summary'!CD65="Yes"),OFFSET('Water Data'!$G$9,0,10*ROW('Water Data'!G59)),NA())</f>
        <v>#N/A</v>
      </c>
      <c r="P65" s="95" t="e">
        <f ca="true">+IF(AND(ISNUMBER(OFFSET('Water Data'!$H$4,0,10*ROW('Water Data'!H59))),'Data Summary'!CE65="Yes"),100-OFFSET('Water Data'!$H$4,0,10*ROW('Water Data'!H59)),NA())</f>
        <v>#N/A</v>
      </c>
      <c r="Q65" s="95" t="e">
        <f ca="true">+IF(AND(ISNUMBER(OFFSET('Water Data'!$H$6,0,10*ROW('Water Data'!H59))),'Data Summary'!CF65="Yes"),OFFSET('Water Data'!$H$6,0,10*ROW('Water Data'!H59)),NA())</f>
        <v>#N/A</v>
      </c>
      <c r="R65" s="95" t="e">
        <f ca="true">+IF(AND(ISNUMBER(OFFSET('Water Data'!$H$9,0,10*ROW('Water Data'!H59))),'Data Summary'!CG65="Yes"),OFFSET('Water Data'!$H$9,0,10*ROW('Water Data'!H59)),NA())</f>
        <v>#N/A</v>
      </c>
      <c r="S65" s="95" t="e">
        <f ca="true">+IF(AND(ISNUMBER(OFFSET('Water Data'!$I$4,0,10*ROW('Water Data'!I59))),'Data Summary'!CH65="Yes"),100-OFFSET('Water Data'!$I$4,0,10*ROW('Water Data'!I59)),NA())</f>
        <v>#N/A</v>
      </c>
      <c r="T65" s="95" t="e">
        <f ca="true">+IF(AND(ISNUMBER(OFFSET('Water Data'!$I$6,0,10*ROW('Water Data'!I59))),'Data Summary'!CI65="Yes"),OFFSET('Water Data'!$I$6,0,10*ROW('Water Data'!I59)),NA())</f>
        <v>#N/A</v>
      </c>
      <c r="U65" s="95" t="e">
        <f ca="true">+IF(AND(ISNUMBER(OFFSET('Water Data'!$I$9,0,10*ROW('Water Data'!I59))),'Data Summary'!CJ65="Yes"),OFFSET('Water Data'!$I$9,0,10*ROW('Water Data'!I59)),NA())</f>
        <v>#N/A</v>
      </c>
      <c r="V65" s="96" t="e">
        <f ca="true">+IF(AND(ISNUMBER(OFFSET('Sanitation Data'!$D$4,0,10*ROW('Sanitation Data'!D59))),'Data Summary'!CK65="Yes"),100-OFFSET('Sanitation Data'!$D$4,0,10*ROW('Sanitation Data'!D59)),NA())</f>
        <v>#N/A</v>
      </c>
      <c r="W65" s="96" t="e">
        <f ca="true">+IF(AND(ISNUMBER(OFFSET('Sanitation Data'!$D$6,0,10*ROW('Sanitation Data'!D59))),'Data Summary'!CL65="Yes"),OFFSET('Sanitation Data'!$D$6,0,10*ROW('Sanitation Data'!D59)),NA())</f>
        <v>#N/A</v>
      </c>
      <c r="X65" s="96" t="e">
        <f ca="true">+IF(AND(ISNUMBER(OFFSET('Sanitation Data'!$D$10,0,10*ROW('Sanitation Data'!D59))),'Data Summary'!CM65="Yes"),OFFSET('Sanitation Data'!$D$10,0,10*ROW('Sanitation Data'!D59)),NA())</f>
        <v>#N/A</v>
      </c>
      <c r="Y65" s="96" t="e">
        <f ca="true">+IF(AND(ISNUMBER(OFFSET('Sanitation Data'!$D$11,0,10*ROW('Sanitation Data'!D59))),'Data Summary'!CN65="Yes"),OFFSET('Sanitation Data'!$D$11,0,10*ROW('Sanitation Data'!D59)),NA())</f>
        <v>#N/A</v>
      </c>
      <c r="Z65" s="96" t="e">
        <f ca="true">+IF(AND(ISNUMBER(OFFSET('Sanitation Data'!$D$12,0,10*ROW('Sanitation Data'!D59))),'Data Summary'!CO65="Yes"),OFFSET('Sanitation Data'!$D$12,0,10*ROW('Sanitation Data'!D59)),NA())</f>
        <v>#N/A</v>
      </c>
      <c r="AA65" s="96" t="e">
        <f ca="true">+IF(AND(ISNUMBER(OFFSET('Sanitation Data'!$E$4,0,10*ROW('Sanitation Data'!E59))),'Data Summary'!CP65="Yes"),100-OFFSET('Sanitation Data'!$E$4,0,10*ROW('Sanitation Data'!E59)),NA())</f>
        <v>#N/A</v>
      </c>
      <c r="AB65" s="96" t="e">
        <f ca="true">+IF(AND(ISNUMBER(OFFSET('Sanitation Data'!$E$6,0,10*ROW('Sanitation Data'!E59))),'Data Summary'!CQ65="Yes"),OFFSET('Sanitation Data'!$E$6,0,10*ROW('Sanitation Data'!E59)),NA())</f>
        <v>#N/A</v>
      </c>
      <c r="AC65" s="96" t="e">
        <f ca="true">+IF(AND(ISNUMBER(OFFSET('Sanitation Data'!$E$10,0,10*ROW('Sanitation Data'!E59))),'Data Summary'!CR65="Yes"),OFFSET('Sanitation Data'!$E$10,0,10*ROW('Sanitation Data'!E59)),NA())</f>
        <v>#N/A</v>
      </c>
      <c r="AD65" s="96" t="e">
        <f ca="true">+IF(AND(ISNUMBER(OFFSET('Sanitation Data'!$E$11,0,10*ROW('Sanitation Data'!E59))),'Data Summary'!CS65="Yes"),OFFSET('Sanitation Data'!$E$11,0,10*ROW('Sanitation Data'!E59)),NA())</f>
        <v>#N/A</v>
      </c>
      <c r="AE65" s="96" t="e">
        <f ca="true">+IF(AND(ISNUMBER(OFFSET('Sanitation Data'!$E$12,0,10*ROW('Sanitation Data'!E59))),'Data Summary'!CT65="Yes"),OFFSET('Sanitation Data'!$E$12,0,10*ROW('Sanitation Data'!E59)),NA())</f>
        <v>#N/A</v>
      </c>
      <c r="AF65" s="96" t="e">
        <f ca="true">+IF(AND(ISNUMBER(OFFSET('Sanitation Data'!$F$4,0,10*ROW('Sanitation Data'!F59))),'Data Summary'!CU65="Yes"),100-OFFSET('Sanitation Data'!$F$4,0,10*ROW('Sanitation Data'!F59)),NA())</f>
        <v>#N/A</v>
      </c>
      <c r="AG65" s="96" t="e">
        <f ca="true">+IF(AND(ISNUMBER(OFFSET('Sanitation Data'!$F$6,0,10*ROW('Sanitation Data'!F59))),'Data Summary'!CV65="Yes"),OFFSET('Sanitation Data'!$F$6,0,10*ROW('Sanitation Data'!F59)),NA())</f>
        <v>#N/A</v>
      </c>
      <c r="AH65" s="96" t="e">
        <f ca="true">+IF(AND(ISNUMBER(OFFSET('Sanitation Data'!$F$10,0,10*ROW('Sanitation Data'!F59))),'Data Summary'!CW65="Yes"),OFFSET('Sanitation Data'!$F$10,0,10*ROW('Sanitation Data'!F59)),NA())</f>
        <v>#N/A</v>
      </c>
      <c r="AI65" s="96" t="e">
        <f ca="true">+IF(AND(ISNUMBER(OFFSET('Sanitation Data'!$F$11,0,10*ROW('Sanitation Data'!F59))),'Data Summary'!CX65="Yes"),OFFSET('Sanitation Data'!$F$11,0,10*ROW('Sanitation Data'!F59)),NA())</f>
        <v>#N/A</v>
      </c>
      <c r="AJ65" s="96" t="e">
        <f ca="true">+IF(AND(ISNUMBER(OFFSET('Sanitation Data'!$F$12,0,10*ROW('Sanitation Data'!F59))),'Data Summary'!CY65="Yes"),OFFSET('Sanitation Data'!$F$12,0,10*ROW('Sanitation Data'!F59)),NA())</f>
        <v>#N/A</v>
      </c>
      <c r="AK65" s="96" t="e">
        <f ca="true">+IF(AND(ISNUMBER(OFFSET('Sanitation Data'!$G$4,0,10*ROW('Sanitation Data'!G59))),'Data Summary'!CZ65="Yes"),100-OFFSET('Sanitation Data'!$G$4,0,10*ROW('Sanitation Data'!G59)),NA())</f>
        <v>#N/A</v>
      </c>
      <c r="AL65" s="96" t="e">
        <f ca="true">+IF(AND(ISNUMBER(OFFSET('Sanitation Data'!$G$6,0,10*ROW('Sanitation Data'!G59))),'Data Summary'!DA65="Yes"),OFFSET('Sanitation Data'!$G$6,0,10*ROW('Sanitation Data'!G59)),NA())</f>
        <v>#N/A</v>
      </c>
      <c r="AM65" s="96" t="e">
        <f ca="true">+IF(AND(ISNUMBER(OFFSET('Sanitation Data'!$G$10,0,10*ROW('Sanitation Data'!G59))),'Data Summary'!DB65="Yes"),OFFSET('Sanitation Data'!$G$10,0,10*ROW('Sanitation Data'!G59)),NA())</f>
        <v>#N/A</v>
      </c>
      <c r="AN65" s="96" t="e">
        <f ca="true">+IF(AND(ISNUMBER(OFFSET('Sanitation Data'!$G$11,0,10*ROW('Sanitation Data'!G59))),'Data Summary'!DC65="Yes"),OFFSET('Sanitation Data'!$G$11,0,10*ROW('Sanitation Data'!G59)),NA())</f>
        <v>#N/A</v>
      </c>
      <c r="AO65" s="96" t="e">
        <f ca="true">+IF(AND(ISNUMBER(OFFSET('Sanitation Data'!$G$12,0,10*ROW('Sanitation Data'!G59))),'Data Summary'!DD65="Yes"),OFFSET('Sanitation Data'!$G$12,0,10*ROW('Sanitation Data'!G59)),NA())</f>
        <v>#N/A</v>
      </c>
      <c r="AP65" s="96" t="e">
        <f ca="true">+IF(AND(ISNUMBER(OFFSET('Sanitation Data'!$H$4,0,10*ROW('Sanitation Data'!H59))),'Data Summary'!DE65="Yes"),100-OFFSET('Sanitation Data'!$H$4,0,10*ROW('Sanitation Data'!H59)),NA())</f>
        <v>#N/A</v>
      </c>
      <c r="AQ65" s="96" t="e">
        <f ca="true">+IF(AND(ISNUMBER(OFFSET('Sanitation Data'!$H$6,0,10*ROW('Sanitation Data'!H59))),'Data Summary'!DF65="Yes"),OFFSET('Sanitation Data'!$H$6,0,10*ROW('Sanitation Data'!H59)),NA())</f>
        <v>#N/A</v>
      </c>
      <c r="AR65" s="96" t="e">
        <f ca="true">+IF(AND(ISNUMBER(OFFSET('Sanitation Data'!$H$10,0,10*ROW('Sanitation Data'!H59))),'Data Summary'!DG65="Yes"),OFFSET('Sanitation Data'!$H$10,0,10*ROW('Sanitation Data'!H59)),NA())</f>
        <v>#N/A</v>
      </c>
      <c r="AS65" s="96" t="e">
        <f ca="true">+IF(AND(ISNUMBER(OFFSET('Sanitation Data'!$H$11,0,10*ROW('Sanitation Data'!H59))),'Data Summary'!DH65="Yes"),OFFSET('Sanitation Data'!$H$11,0,10*ROW('Sanitation Data'!H59)),NA())</f>
        <v>#N/A</v>
      </c>
      <c r="AT65" s="96" t="e">
        <f ca="true">+IF(AND(ISNUMBER(OFFSET('Sanitation Data'!$H$12,0,10*ROW('Sanitation Data'!H59))),'Data Summary'!DI65="Yes"),OFFSET('Sanitation Data'!$H$12,0,10*ROW('Sanitation Data'!H59)),NA())</f>
        <v>#N/A</v>
      </c>
      <c r="AU65" s="96" t="e">
        <f ca="true">+IF(AND(ISNUMBER(OFFSET('Sanitation Data'!$I$4,0,10*ROW('Sanitation Data'!I59))),'Data Summary'!DJ65="Yes"),100-OFFSET('Sanitation Data'!$I$4,0,10*ROW('Sanitation Data'!I59)),NA())</f>
        <v>#N/A</v>
      </c>
      <c r="AV65" s="96" t="e">
        <f ca="true">+IF(AND(ISNUMBER(OFFSET('Sanitation Data'!$I$6,0,10*ROW('Sanitation Data'!I59))),'Data Summary'!DK65="Yes"),OFFSET('Sanitation Data'!$I$6,0,10*ROW('Sanitation Data'!I59)),NA())</f>
        <v>#N/A</v>
      </c>
      <c r="AW65" s="96" t="e">
        <f ca="true">+IF(AND(ISNUMBER(OFFSET('Sanitation Data'!$I$10,0,10*ROW('Sanitation Data'!I59))),'Data Summary'!DL65="Yes"),OFFSET('Sanitation Data'!$I$10,0,10*ROW('Sanitation Data'!I59)),NA())</f>
        <v>#N/A</v>
      </c>
      <c r="AX65" s="96" t="e">
        <f ca="true">+IF(AND(ISNUMBER(OFFSET('Sanitation Data'!$I$11,0,10*ROW('Sanitation Data'!I59))),'Data Summary'!DM65="Yes"),OFFSET('Sanitation Data'!$I$11,0,10*ROW('Sanitation Data'!I59)),NA())</f>
        <v>#N/A</v>
      </c>
      <c r="AY65" s="96" t="e">
        <f ca="true">+IF(AND(ISNUMBER(OFFSET('Sanitation Data'!$I$12,0,10*ROW('Sanitation Data'!I59))),'Data Summary'!DN65="Yes"),OFFSET('Sanitation Data'!$I$12,0,10*ROW('Sanitation Data'!I59)),NA())</f>
        <v>#N/A</v>
      </c>
      <c r="AZ65" s="97" t="e">
        <f ca="true">+IF(AND(ISNUMBER(OFFSET('Hygiene Data'!$D$5,0,10*ROW('Hygiene Data'!D59))),'Data Summary'!DO65="Yes"),OFFSET('Hygiene Data'!$D$5,0,10*ROW('Hygiene Data'!D59)),NA())</f>
        <v>#N/A</v>
      </c>
      <c r="BA65" s="97" t="e">
        <f ca="true">+IF(AND(ISNUMBER(OFFSET('Hygiene Data'!$D$7,0,10*ROW('Hygiene Data'!D59))),'Data Summary'!DP65="Yes"),OFFSET('Hygiene Data'!$D$7,0,10*ROW('Hygiene Data'!D59)),NA())</f>
        <v>#N/A</v>
      </c>
      <c r="BB65" s="97" t="e">
        <f ca="true">+IF(AND(ISNUMBER(OFFSET('Hygiene Data'!$D$9,0,10*ROW('Hygiene Data'!D59))),'Data Summary'!DQ65="Yes"),OFFSET('Hygiene Data'!$D$9,0,10*ROW('Hygiene Data'!D59)),NA())</f>
        <v>#N/A</v>
      </c>
      <c r="BC65" s="97" t="e">
        <f ca="true">+IF(AND(ISNUMBER(OFFSET('Hygiene Data'!$E$5,0,10*ROW('Hygiene Data'!E59))),'Data Summary'!DR65="Yes"),OFFSET('Hygiene Data'!$E$5,0,10*ROW('Hygiene Data'!E59)),NA())</f>
        <v>#N/A</v>
      </c>
      <c r="BD65" s="97" t="e">
        <f ca="true">+IF(AND(ISNUMBER(OFFSET('Hygiene Data'!$E$7,0,10*ROW('Hygiene Data'!E59))),'Data Summary'!DS65="Yes"),OFFSET('Hygiene Data'!$E$7,0,10*ROW('Hygiene Data'!E59)),NA())</f>
        <v>#N/A</v>
      </c>
      <c r="BE65" s="97" t="e">
        <f ca="true">+IF(AND(ISNUMBER(OFFSET('Hygiene Data'!$E$9,0,10*ROW('Hygiene Data'!E59))),'Data Summary'!DT65="Yes"),OFFSET('Hygiene Data'!$E$9,0,10*ROW('Hygiene Data'!E59)),NA())</f>
        <v>#N/A</v>
      </c>
      <c r="BF65" s="97" t="e">
        <f ca="true">+IF(AND(ISNUMBER(OFFSET('Hygiene Data'!$F$5,0,10*ROW('Hygiene Data'!F59))),'Data Summary'!DU65="Yes"),OFFSET('Hygiene Data'!$F$5,0,10*ROW('Hygiene Data'!F59)),NA())</f>
        <v>#N/A</v>
      </c>
      <c r="BG65" s="97" t="e">
        <f ca="true">+IF(AND(ISNUMBER(OFFSET('Hygiene Data'!$F$7,0,10*ROW('Hygiene Data'!F59))),'Data Summary'!DV65="Yes"),OFFSET('Hygiene Data'!$F$7,0,10*ROW('Hygiene Data'!F59)),NA())</f>
        <v>#N/A</v>
      </c>
      <c r="BH65" s="97" t="e">
        <f ca="true">+IF(AND(ISNUMBER(OFFSET('Hygiene Data'!$F$9,0,10*ROW('Hygiene Data'!F59))),'Data Summary'!DW65="Yes"),OFFSET('Hygiene Data'!$F$9,0,10*ROW('Hygiene Data'!F59)),NA())</f>
        <v>#N/A</v>
      </c>
      <c r="BI65" s="97" t="e">
        <f ca="true">+IF(AND(ISNUMBER(OFFSET('Hygiene Data'!$G$5,0,10*ROW('Hygiene Data'!G59))),'Data Summary'!DX65="Yes"),OFFSET('Hygiene Data'!$G$5,0,10*ROW('Hygiene Data'!G59)),NA())</f>
        <v>#N/A</v>
      </c>
      <c r="BJ65" s="97" t="e">
        <f ca="true">+IF(AND(ISNUMBER(OFFSET('Hygiene Data'!$G$7,0,10*ROW('Hygiene Data'!G59))),'Data Summary'!DY65="Yes"),OFFSET('Hygiene Data'!$G$7,0,10*ROW('Hygiene Data'!G59)),NA())</f>
        <v>#N/A</v>
      </c>
      <c r="BK65" s="97" t="e">
        <f ca="true">+IF(AND(ISNUMBER(OFFSET('Hygiene Data'!$G$9,0,10*ROW('Hygiene Data'!G59))),'Data Summary'!DZ65="Yes"),OFFSET('Hygiene Data'!$G$9,0,10*ROW('Hygiene Data'!G59)),NA())</f>
        <v>#N/A</v>
      </c>
      <c r="BL65" s="97" t="e">
        <f ca="true">+IF(AND(ISNUMBER(OFFSET('Hygiene Data'!$H$5,0,10*ROW('Hygiene Data'!H59))),'Data Summary'!EA65="Yes"),OFFSET('Hygiene Data'!$H$5,0,10*ROW('Hygiene Data'!H59)),NA())</f>
        <v>#N/A</v>
      </c>
      <c r="BM65" s="97" t="e">
        <f ca="true">+IF(AND(ISNUMBER(OFFSET('Hygiene Data'!$H$7,0,10*ROW('Hygiene Data'!H59))),'Data Summary'!EB65="Yes"),OFFSET('Hygiene Data'!$H$7,0,10*ROW('Hygiene Data'!H59)),NA())</f>
        <v>#N/A</v>
      </c>
      <c r="BN65" s="97" t="e">
        <f ca="true">+IF(AND(ISNUMBER(OFFSET('Hygiene Data'!$H$9,0,10*ROW('Hygiene Data'!H59))),'Data Summary'!EC65="Yes"),OFFSET('Hygiene Data'!$H$9,0,10*ROW('Hygiene Data'!H59)),NA())</f>
        <v>#N/A</v>
      </c>
      <c r="BO65" s="97" t="e">
        <f ca="true">+IF(AND(ISNUMBER(OFFSET('Hygiene Data'!$I$5,0,10*ROW('Hygiene Data'!I59))),'Data Summary'!ED65="Yes"),OFFSET('Hygiene Data'!$I$5,0,10*ROW('Hygiene Data'!I59)),NA())</f>
        <v>#N/A</v>
      </c>
      <c r="BP65" s="97" t="e">
        <f ca="true">+IF(AND(ISNUMBER(OFFSET('Hygiene Data'!$I$7,0,10*ROW('Hygiene Data'!I59))),'Data Summary'!EE65="Yes"),OFFSET('Hygiene Data'!$I$7,0,10*ROW('Hygiene Data'!I59)),NA())</f>
        <v>#N/A</v>
      </c>
      <c r="BQ65" s="97" t="e">
        <f ca="true">+IF(AND(ISNUMBER(OFFSET('Hygiene Data'!$I$9,0,10*ROW('Hygiene Data'!I59))),'Data Summary'!EF65="Yes"),OFFSET('Hygiene Data'!$I$9,0,10*ROW('Hygiene Data'!I59)),NA())</f>
        <v>#N/A</v>
      </c>
    </row>
    <row xmlns:x14ac="http://schemas.microsoft.com/office/spreadsheetml/2009/9/ac" r="66" x14ac:dyDescent="0.2">
      <c r="A66" s="336" t="e">
        <f ca="true">+RIGHT('Data Summary'!A66,LEN('Data Summary'!A66)-9)</f>
        <v>#VALUE!</v>
      </c>
      <c r="B66" s="36" t="str">
        <f ca="true">+IF(ISTEXT('Data Summary'!B66),'Data Summary'!B66,"")</f>
        <v/>
      </c>
      <c r="C66" s="335" t="e">
        <f ca="true">+VALUE('Data Summary'!C66)</f>
        <v>#VALUE!</v>
      </c>
      <c r="D66" s="95" t="e">
        <f ca="true">+IF(AND(ISNUMBER(OFFSET('Water Data'!$D$4,0,10*ROW('Water Data'!D60))),'Data Summary'!BS66="Yes"),100-OFFSET('Water Data'!$D$4,0,10*ROW('Water Data'!D60)),NA())</f>
        <v>#N/A</v>
      </c>
      <c r="E66" s="95" t="e">
        <f ca="true">+IF(AND(ISNUMBER(OFFSET('Water Data'!$D$6,0,10*ROW('Water Data'!D60))),'Data Summary'!BT66="Yes"),OFFSET('Water Data'!$D$6,0,10*ROW('Water Data'!D60)),NA())</f>
        <v>#N/A</v>
      </c>
      <c r="F66" s="95" t="e">
        <f ca="true">+IF(AND(ISNUMBER(OFFSET('Water Data'!$D$9,0,10*ROW('Water Data'!D60))),'Data Summary'!BU66="Yes"),OFFSET('Water Data'!$D$9,0,10*ROW('Water Data'!D60)),NA())</f>
        <v>#N/A</v>
      </c>
      <c r="G66" s="95" t="e">
        <f ca="true">+IF(AND(ISNUMBER(OFFSET('Water Data'!$E$4,0,10*ROW('Water Data'!E60))),'Data Summary'!BV66="Yes"),100-OFFSET('Water Data'!$E$4,0,10*ROW('Water Data'!E60)),NA())</f>
        <v>#N/A</v>
      </c>
      <c r="H66" s="95" t="e">
        <f ca="true">+IF(AND(ISNUMBER(OFFSET('Water Data'!$E$6,0,10*ROW('Water Data'!E60))),'Data Summary'!BW66="Yes"),OFFSET('Water Data'!$E$6,0,10*ROW('Water Data'!E60)),NA())</f>
        <v>#N/A</v>
      </c>
      <c r="I66" s="95" t="e">
        <f ca="true">+IF(AND(ISNUMBER(OFFSET('Water Data'!$E$9,0,10*ROW('Water Data'!E60))),'Data Summary'!BX66="Yes"),OFFSET('Water Data'!$E$9,0,10*ROW('Water Data'!E60)),NA())</f>
        <v>#N/A</v>
      </c>
      <c r="J66" s="95" t="e">
        <f ca="true">+IF(AND(ISNUMBER(OFFSET('Water Data'!$F$4,0,10*ROW('Water Data'!F60))),'Data Summary'!BY66="Yes"),100-OFFSET('Water Data'!$F$4,0,10*ROW('Water Data'!F60)),NA())</f>
        <v>#N/A</v>
      </c>
      <c r="K66" s="95" t="e">
        <f ca="true">+IF(AND(ISNUMBER(OFFSET('Water Data'!$F$6,0,10*ROW('Water Data'!F60))),'Data Summary'!BZ66="Yes"),OFFSET('Water Data'!$F$6,0,10*ROW('Water Data'!F60)),NA())</f>
        <v>#N/A</v>
      </c>
      <c r="L66" s="95" t="e">
        <f ca="true">+IF(AND(ISNUMBER(OFFSET('Water Data'!$F$9,0,10*ROW('Water Data'!F60))),'Data Summary'!CA66="Yes"),OFFSET('Water Data'!$F$9,0,10*ROW('Water Data'!F60)),NA())</f>
        <v>#N/A</v>
      </c>
      <c r="M66" s="95" t="e">
        <f ca="true">+IF(AND(ISNUMBER(OFFSET('Water Data'!$G$4,0,10*ROW('Water Data'!G60))),'Data Summary'!CB66="Yes"),100-OFFSET('Water Data'!$G$4,0,10*ROW('Water Data'!G60)),NA())</f>
        <v>#N/A</v>
      </c>
      <c r="N66" s="95" t="e">
        <f ca="true">+IF(AND(ISNUMBER(OFFSET('Water Data'!$G$6,0,10*ROW('Water Data'!G60))),'Data Summary'!CC66="Yes"),OFFSET('Water Data'!$G$6,0,10*ROW('Water Data'!G60)),NA())</f>
        <v>#N/A</v>
      </c>
      <c r="O66" s="95" t="e">
        <f ca="true">+IF(AND(ISNUMBER(OFFSET('Water Data'!$G$9,0,10*ROW('Water Data'!G60))),'Data Summary'!CD66="Yes"),OFFSET('Water Data'!$G$9,0,10*ROW('Water Data'!G60)),NA())</f>
        <v>#N/A</v>
      </c>
      <c r="P66" s="95" t="e">
        <f ca="true">+IF(AND(ISNUMBER(OFFSET('Water Data'!$H$4,0,10*ROW('Water Data'!H60))),'Data Summary'!CE66="Yes"),100-OFFSET('Water Data'!$H$4,0,10*ROW('Water Data'!H60)),NA())</f>
        <v>#N/A</v>
      </c>
      <c r="Q66" s="95" t="e">
        <f ca="true">+IF(AND(ISNUMBER(OFFSET('Water Data'!$H$6,0,10*ROW('Water Data'!H60))),'Data Summary'!CF66="Yes"),OFFSET('Water Data'!$H$6,0,10*ROW('Water Data'!H60)),NA())</f>
        <v>#N/A</v>
      </c>
      <c r="R66" s="95" t="e">
        <f ca="true">+IF(AND(ISNUMBER(OFFSET('Water Data'!$H$9,0,10*ROW('Water Data'!H60))),'Data Summary'!CG66="Yes"),OFFSET('Water Data'!$H$9,0,10*ROW('Water Data'!H60)),NA())</f>
        <v>#N/A</v>
      </c>
      <c r="S66" s="95" t="e">
        <f ca="true">+IF(AND(ISNUMBER(OFFSET('Water Data'!$I$4,0,10*ROW('Water Data'!I60))),'Data Summary'!CH66="Yes"),100-OFFSET('Water Data'!$I$4,0,10*ROW('Water Data'!I60)),NA())</f>
        <v>#N/A</v>
      </c>
      <c r="T66" s="95" t="e">
        <f ca="true">+IF(AND(ISNUMBER(OFFSET('Water Data'!$I$6,0,10*ROW('Water Data'!I60))),'Data Summary'!CI66="Yes"),OFFSET('Water Data'!$I$6,0,10*ROW('Water Data'!I60)),NA())</f>
        <v>#N/A</v>
      </c>
      <c r="U66" s="95" t="e">
        <f ca="true">+IF(AND(ISNUMBER(OFFSET('Water Data'!$I$9,0,10*ROW('Water Data'!I60))),'Data Summary'!CJ66="Yes"),OFFSET('Water Data'!$I$9,0,10*ROW('Water Data'!I60)),NA())</f>
        <v>#N/A</v>
      </c>
      <c r="V66" s="96" t="e">
        <f ca="true">+IF(AND(ISNUMBER(OFFSET('Sanitation Data'!$D$4,0,10*ROW('Sanitation Data'!D60))),'Data Summary'!CK66="Yes"),100-OFFSET('Sanitation Data'!$D$4,0,10*ROW('Sanitation Data'!D60)),NA())</f>
        <v>#N/A</v>
      </c>
      <c r="W66" s="96" t="e">
        <f ca="true">+IF(AND(ISNUMBER(OFFSET('Sanitation Data'!$D$6,0,10*ROW('Sanitation Data'!D60))),'Data Summary'!CL66="Yes"),OFFSET('Sanitation Data'!$D$6,0,10*ROW('Sanitation Data'!D60)),NA())</f>
        <v>#N/A</v>
      </c>
      <c r="X66" s="96" t="e">
        <f ca="true">+IF(AND(ISNUMBER(OFFSET('Sanitation Data'!$D$10,0,10*ROW('Sanitation Data'!D60))),'Data Summary'!CM66="Yes"),OFFSET('Sanitation Data'!$D$10,0,10*ROW('Sanitation Data'!D60)),NA())</f>
        <v>#N/A</v>
      </c>
      <c r="Y66" s="96" t="e">
        <f ca="true">+IF(AND(ISNUMBER(OFFSET('Sanitation Data'!$D$11,0,10*ROW('Sanitation Data'!D60))),'Data Summary'!CN66="Yes"),OFFSET('Sanitation Data'!$D$11,0,10*ROW('Sanitation Data'!D60)),NA())</f>
        <v>#N/A</v>
      </c>
      <c r="Z66" s="96" t="e">
        <f ca="true">+IF(AND(ISNUMBER(OFFSET('Sanitation Data'!$D$12,0,10*ROW('Sanitation Data'!D60))),'Data Summary'!CO66="Yes"),OFFSET('Sanitation Data'!$D$12,0,10*ROW('Sanitation Data'!D60)),NA())</f>
        <v>#N/A</v>
      </c>
      <c r="AA66" s="96" t="e">
        <f ca="true">+IF(AND(ISNUMBER(OFFSET('Sanitation Data'!$E$4,0,10*ROW('Sanitation Data'!E60))),'Data Summary'!CP66="Yes"),100-OFFSET('Sanitation Data'!$E$4,0,10*ROW('Sanitation Data'!E60)),NA())</f>
        <v>#N/A</v>
      </c>
      <c r="AB66" s="96" t="e">
        <f ca="true">+IF(AND(ISNUMBER(OFFSET('Sanitation Data'!$E$6,0,10*ROW('Sanitation Data'!E60))),'Data Summary'!CQ66="Yes"),OFFSET('Sanitation Data'!$E$6,0,10*ROW('Sanitation Data'!E60)),NA())</f>
        <v>#N/A</v>
      </c>
      <c r="AC66" s="96" t="e">
        <f ca="true">+IF(AND(ISNUMBER(OFFSET('Sanitation Data'!$E$10,0,10*ROW('Sanitation Data'!E60))),'Data Summary'!CR66="Yes"),OFFSET('Sanitation Data'!$E$10,0,10*ROW('Sanitation Data'!E60)),NA())</f>
        <v>#N/A</v>
      </c>
      <c r="AD66" s="96" t="e">
        <f ca="true">+IF(AND(ISNUMBER(OFFSET('Sanitation Data'!$E$11,0,10*ROW('Sanitation Data'!E60))),'Data Summary'!CS66="Yes"),OFFSET('Sanitation Data'!$E$11,0,10*ROW('Sanitation Data'!E60)),NA())</f>
        <v>#N/A</v>
      </c>
      <c r="AE66" s="96" t="e">
        <f ca="true">+IF(AND(ISNUMBER(OFFSET('Sanitation Data'!$E$12,0,10*ROW('Sanitation Data'!E60))),'Data Summary'!CT66="Yes"),OFFSET('Sanitation Data'!$E$12,0,10*ROW('Sanitation Data'!E60)),NA())</f>
        <v>#N/A</v>
      </c>
      <c r="AF66" s="96" t="e">
        <f ca="true">+IF(AND(ISNUMBER(OFFSET('Sanitation Data'!$F$4,0,10*ROW('Sanitation Data'!F60))),'Data Summary'!CU66="Yes"),100-OFFSET('Sanitation Data'!$F$4,0,10*ROW('Sanitation Data'!F60)),NA())</f>
        <v>#N/A</v>
      </c>
      <c r="AG66" s="96" t="e">
        <f ca="true">+IF(AND(ISNUMBER(OFFSET('Sanitation Data'!$F$6,0,10*ROW('Sanitation Data'!F60))),'Data Summary'!CV66="Yes"),OFFSET('Sanitation Data'!$F$6,0,10*ROW('Sanitation Data'!F60)),NA())</f>
        <v>#N/A</v>
      </c>
      <c r="AH66" s="96" t="e">
        <f ca="true">+IF(AND(ISNUMBER(OFFSET('Sanitation Data'!$F$10,0,10*ROW('Sanitation Data'!F60))),'Data Summary'!CW66="Yes"),OFFSET('Sanitation Data'!$F$10,0,10*ROW('Sanitation Data'!F60)),NA())</f>
        <v>#N/A</v>
      </c>
      <c r="AI66" s="96" t="e">
        <f ca="true">+IF(AND(ISNUMBER(OFFSET('Sanitation Data'!$F$11,0,10*ROW('Sanitation Data'!F60))),'Data Summary'!CX66="Yes"),OFFSET('Sanitation Data'!$F$11,0,10*ROW('Sanitation Data'!F60)),NA())</f>
        <v>#N/A</v>
      </c>
      <c r="AJ66" s="96" t="e">
        <f ca="true">+IF(AND(ISNUMBER(OFFSET('Sanitation Data'!$F$12,0,10*ROW('Sanitation Data'!F60))),'Data Summary'!CY66="Yes"),OFFSET('Sanitation Data'!$F$12,0,10*ROW('Sanitation Data'!F60)),NA())</f>
        <v>#N/A</v>
      </c>
      <c r="AK66" s="96" t="e">
        <f ca="true">+IF(AND(ISNUMBER(OFFSET('Sanitation Data'!$G$4,0,10*ROW('Sanitation Data'!G60))),'Data Summary'!CZ66="Yes"),100-OFFSET('Sanitation Data'!$G$4,0,10*ROW('Sanitation Data'!G60)),NA())</f>
        <v>#N/A</v>
      </c>
      <c r="AL66" s="96" t="e">
        <f ca="true">+IF(AND(ISNUMBER(OFFSET('Sanitation Data'!$G$6,0,10*ROW('Sanitation Data'!G60))),'Data Summary'!DA66="Yes"),OFFSET('Sanitation Data'!$G$6,0,10*ROW('Sanitation Data'!G60)),NA())</f>
        <v>#N/A</v>
      </c>
      <c r="AM66" s="96" t="e">
        <f ca="true">+IF(AND(ISNUMBER(OFFSET('Sanitation Data'!$G$10,0,10*ROW('Sanitation Data'!G60))),'Data Summary'!DB66="Yes"),OFFSET('Sanitation Data'!$G$10,0,10*ROW('Sanitation Data'!G60)),NA())</f>
        <v>#N/A</v>
      </c>
      <c r="AN66" s="96" t="e">
        <f ca="true">+IF(AND(ISNUMBER(OFFSET('Sanitation Data'!$G$11,0,10*ROW('Sanitation Data'!G60))),'Data Summary'!DC66="Yes"),OFFSET('Sanitation Data'!$G$11,0,10*ROW('Sanitation Data'!G60)),NA())</f>
        <v>#N/A</v>
      </c>
      <c r="AO66" s="96" t="e">
        <f ca="true">+IF(AND(ISNUMBER(OFFSET('Sanitation Data'!$G$12,0,10*ROW('Sanitation Data'!G60))),'Data Summary'!DD66="Yes"),OFFSET('Sanitation Data'!$G$12,0,10*ROW('Sanitation Data'!G60)),NA())</f>
        <v>#N/A</v>
      </c>
      <c r="AP66" s="96" t="e">
        <f ca="true">+IF(AND(ISNUMBER(OFFSET('Sanitation Data'!$H$4,0,10*ROW('Sanitation Data'!H60))),'Data Summary'!DE66="Yes"),100-OFFSET('Sanitation Data'!$H$4,0,10*ROW('Sanitation Data'!H60)),NA())</f>
        <v>#N/A</v>
      </c>
      <c r="AQ66" s="96" t="e">
        <f ca="true">+IF(AND(ISNUMBER(OFFSET('Sanitation Data'!$H$6,0,10*ROW('Sanitation Data'!H60))),'Data Summary'!DF66="Yes"),OFFSET('Sanitation Data'!$H$6,0,10*ROW('Sanitation Data'!H60)),NA())</f>
        <v>#N/A</v>
      </c>
      <c r="AR66" s="96" t="e">
        <f ca="true">+IF(AND(ISNUMBER(OFFSET('Sanitation Data'!$H$10,0,10*ROW('Sanitation Data'!H60))),'Data Summary'!DG66="Yes"),OFFSET('Sanitation Data'!$H$10,0,10*ROW('Sanitation Data'!H60)),NA())</f>
        <v>#N/A</v>
      </c>
      <c r="AS66" s="96" t="e">
        <f ca="true">+IF(AND(ISNUMBER(OFFSET('Sanitation Data'!$H$11,0,10*ROW('Sanitation Data'!H60))),'Data Summary'!DH66="Yes"),OFFSET('Sanitation Data'!$H$11,0,10*ROW('Sanitation Data'!H60)),NA())</f>
        <v>#N/A</v>
      </c>
      <c r="AT66" s="96" t="e">
        <f ca="true">+IF(AND(ISNUMBER(OFFSET('Sanitation Data'!$H$12,0,10*ROW('Sanitation Data'!H60))),'Data Summary'!DI66="Yes"),OFFSET('Sanitation Data'!$H$12,0,10*ROW('Sanitation Data'!H60)),NA())</f>
        <v>#N/A</v>
      </c>
      <c r="AU66" s="96" t="e">
        <f ca="true">+IF(AND(ISNUMBER(OFFSET('Sanitation Data'!$I$4,0,10*ROW('Sanitation Data'!I60))),'Data Summary'!DJ66="Yes"),100-OFFSET('Sanitation Data'!$I$4,0,10*ROW('Sanitation Data'!I60)),NA())</f>
        <v>#N/A</v>
      </c>
      <c r="AV66" s="96" t="e">
        <f ca="true">+IF(AND(ISNUMBER(OFFSET('Sanitation Data'!$I$6,0,10*ROW('Sanitation Data'!I60))),'Data Summary'!DK66="Yes"),OFFSET('Sanitation Data'!$I$6,0,10*ROW('Sanitation Data'!I60)),NA())</f>
        <v>#N/A</v>
      </c>
      <c r="AW66" s="96" t="e">
        <f ca="true">+IF(AND(ISNUMBER(OFFSET('Sanitation Data'!$I$10,0,10*ROW('Sanitation Data'!I60))),'Data Summary'!DL66="Yes"),OFFSET('Sanitation Data'!$I$10,0,10*ROW('Sanitation Data'!I60)),NA())</f>
        <v>#N/A</v>
      </c>
      <c r="AX66" s="96" t="e">
        <f ca="true">+IF(AND(ISNUMBER(OFFSET('Sanitation Data'!$I$11,0,10*ROW('Sanitation Data'!I60))),'Data Summary'!DM66="Yes"),OFFSET('Sanitation Data'!$I$11,0,10*ROW('Sanitation Data'!I60)),NA())</f>
        <v>#N/A</v>
      </c>
      <c r="AY66" s="96" t="e">
        <f ca="true">+IF(AND(ISNUMBER(OFFSET('Sanitation Data'!$I$12,0,10*ROW('Sanitation Data'!I60))),'Data Summary'!DN66="Yes"),OFFSET('Sanitation Data'!$I$12,0,10*ROW('Sanitation Data'!I60)),NA())</f>
        <v>#N/A</v>
      </c>
      <c r="AZ66" s="97" t="e">
        <f ca="true">+IF(AND(ISNUMBER(OFFSET('Hygiene Data'!$D$5,0,10*ROW('Hygiene Data'!D60))),'Data Summary'!DO66="Yes"),OFFSET('Hygiene Data'!$D$5,0,10*ROW('Hygiene Data'!D60)),NA())</f>
        <v>#N/A</v>
      </c>
      <c r="BA66" s="97" t="e">
        <f ca="true">+IF(AND(ISNUMBER(OFFSET('Hygiene Data'!$D$7,0,10*ROW('Hygiene Data'!D60))),'Data Summary'!DP66="Yes"),OFFSET('Hygiene Data'!$D$7,0,10*ROW('Hygiene Data'!D60)),NA())</f>
        <v>#N/A</v>
      </c>
      <c r="BB66" s="97" t="e">
        <f ca="true">+IF(AND(ISNUMBER(OFFSET('Hygiene Data'!$D$9,0,10*ROW('Hygiene Data'!D60))),'Data Summary'!DQ66="Yes"),OFFSET('Hygiene Data'!$D$9,0,10*ROW('Hygiene Data'!D60)),NA())</f>
        <v>#N/A</v>
      </c>
      <c r="BC66" s="97" t="e">
        <f ca="true">+IF(AND(ISNUMBER(OFFSET('Hygiene Data'!$E$5,0,10*ROW('Hygiene Data'!E60))),'Data Summary'!DR66="Yes"),OFFSET('Hygiene Data'!$E$5,0,10*ROW('Hygiene Data'!E60)),NA())</f>
        <v>#N/A</v>
      </c>
      <c r="BD66" s="97" t="e">
        <f ca="true">+IF(AND(ISNUMBER(OFFSET('Hygiene Data'!$E$7,0,10*ROW('Hygiene Data'!E60))),'Data Summary'!DS66="Yes"),OFFSET('Hygiene Data'!$E$7,0,10*ROW('Hygiene Data'!E60)),NA())</f>
        <v>#N/A</v>
      </c>
      <c r="BE66" s="97" t="e">
        <f ca="true">+IF(AND(ISNUMBER(OFFSET('Hygiene Data'!$E$9,0,10*ROW('Hygiene Data'!E60))),'Data Summary'!DT66="Yes"),OFFSET('Hygiene Data'!$E$9,0,10*ROW('Hygiene Data'!E60)),NA())</f>
        <v>#N/A</v>
      </c>
      <c r="BF66" s="97" t="e">
        <f ca="true">+IF(AND(ISNUMBER(OFFSET('Hygiene Data'!$F$5,0,10*ROW('Hygiene Data'!F60))),'Data Summary'!DU66="Yes"),OFFSET('Hygiene Data'!$F$5,0,10*ROW('Hygiene Data'!F60)),NA())</f>
        <v>#N/A</v>
      </c>
      <c r="BG66" s="97" t="e">
        <f ca="true">+IF(AND(ISNUMBER(OFFSET('Hygiene Data'!$F$7,0,10*ROW('Hygiene Data'!F60))),'Data Summary'!DV66="Yes"),OFFSET('Hygiene Data'!$F$7,0,10*ROW('Hygiene Data'!F60)),NA())</f>
        <v>#N/A</v>
      </c>
      <c r="BH66" s="97" t="e">
        <f ca="true">+IF(AND(ISNUMBER(OFFSET('Hygiene Data'!$F$9,0,10*ROW('Hygiene Data'!F60))),'Data Summary'!DW66="Yes"),OFFSET('Hygiene Data'!$F$9,0,10*ROW('Hygiene Data'!F60)),NA())</f>
        <v>#N/A</v>
      </c>
      <c r="BI66" s="97" t="e">
        <f ca="true">+IF(AND(ISNUMBER(OFFSET('Hygiene Data'!$G$5,0,10*ROW('Hygiene Data'!G60))),'Data Summary'!DX66="Yes"),OFFSET('Hygiene Data'!$G$5,0,10*ROW('Hygiene Data'!G60)),NA())</f>
        <v>#N/A</v>
      </c>
      <c r="BJ66" s="97" t="e">
        <f ca="true">+IF(AND(ISNUMBER(OFFSET('Hygiene Data'!$G$7,0,10*ROW('Hygiene Data'!G60))),'Data Summary'!DY66="Yes"),OFFSET('Hygiene Data'!$G$7,0,10*ROW('Hygiene Data'!G60)),NA())</f>
        <v>#N/A</v>
      </c>
      <c r="BK66" s="97" t="e">
        <f ca="true">+IF(AND(ISNUMBER(OFFSET('Hygiene Data'!$G$9,0,10*ROW('Hygiene Data'!G60))),'Data Summary'!DZ66="Yes"),OFFSET('Hygiene Data'!$G$9,0,10*ROW('Hygiene Data'!G60)),NA())</f>
        <v>#N/A</v>
      </c>
      <c r="BL66" s="97" t="e">
        <f ca="true">+IF(AND(ISNUMBER(OFFSET('Hygiene Data'!$H$5,0,10*ROW('Hygiene Data'!H60))),'Data Summary'!EA66="Yes"),OFFSET('Hygiene Data'!$H$5,0,10*ROW('Hygiene Data'!H60)),NA())</f>
        <v>#N/A</v>
      </c>
      <c r="BM66" s="97" t="e">
        <f ca="true">+IF(AND(ISNUMBER(OFFSET('Hygiene Data'!$H$7,0,10*ROW('Hygiene Data'!H60))),'Data Summary'!EB66="Yes"),OFFSET('Hygiene Data'!$H$7,0,10*ROW('Hygiene Data'!H60)),NA())</f>
        <v>#N/A</v>
      </c>
      <c r="BN66" s="97" t="e">
        <f ca="true">+IF(AND(ISNUMBER(OFFSET('Hygiene Data'!$H$9,0,10*ROW('Hygiene Data'!H60))),'Data Summary'!EC66="Yes"),OFFSET('Hygiene Data'!$H$9,0,10*ROW('Hygiene Data'!H60)),NA())</f>
        <v>#N/A</v>
      </c>
      <c r="BO66" s="97" t="e">
        <f ca="true">+IF(AND(ISNUMBER(OFFSET('Hygiene Data'!$I$5,0,10*ROW('Hygiene Data'!I60))),'Data Summary'!ED66="Yes"),OFFSET('Hygiene Data'!$I$5,0,10*ROW('Hygiene Data'!I60)),NA())</f>
        <v>#N/A</v>
      </c>
      <c r="BP66" s="97" t="e">
        <f ca="true">+IF(AND(ISNUMBER(OFFSET('Hygiene Data'!$I$7,0,10*ROW('Hygiene Data'!I60))),'Data Summary'!EE66="Yes"),OFFSET('Hygiene Data'!$I$7,0,10*ROW('Hygiene Data'!I60)),NA())</f>
        <v>#N/A</v>
      </c>
      <c r="BQ66" s="97" t="e">
        <f ca="true">+IF(AND(ISNUMBER(OFFSET('Hygiene Data'!$I$9,0,10*ROW('Hygiene Data'!I60))),'Data Summary'!EF66="Yes"),OFFSET('Hygiene Data'!$I$9,0,10*ROW('Hygiene Data'!I60)),NA())</f>
        <v>#N/A</v>
      </c>
    </row>
    <row xmlns:x14ac="http://schemas.microsoft.com/office/spreadsheetml/2009/9/ac" r="67" x14ac:dyDescent="0.2">
      <c r="A67" s="336" t="e">
        <f ca="true">+RIGHT('Data Summary'!A67,LEN('Data Summary'!A67)-9)</f>
        <v>#VALUE!</v>
      </c>
      <c r="B67" s="36" t="str">
        <f ca="true">+IF(ISTEXT('Data Summary'!B67),'Data Summary'!B67,"")</f>
        <v/>
      </c>
      <c r="C67" s="335" t="e">
        <f ca="true">+VALUE('Data Summary'!C67)</f>
        <v>#VALUE!</v>
      </c>
      <c r="D67" s="95" t="e">
        <f ca="true">+IF(AND(ISNUMBER(OFFSET('Water Data'!$D$4,0,10*ROW('Water Data'!D61))),'Data Summary'!BS67="Yes"),100-OFFSET('Water Data'!$D$4,0,10*ROW('Water Data'!D61)),NA())</f>
        <v>#N/A</v>
      </c>
      <c r="E67" s="95" t="e">
        <f ca="true">+IF(AND(ISNUMBER(OFFSET('Water Data'!$D$6,0,10*ROW('Water Data'!D61))),'Data Summary'!BT67="Yes"),OFFSET('Water Data'!$D$6,0,10*ROW('Water Data'!D61)),NA())</f>
        <v>#N/A</v>
      </c>
      <c r="F67" s="95" t="e">
        <f ca="true">+IF(AND(ISNUMBER(OFFSET('Water Data'!$D$9,0,10*ROW('Water Data'!D61))),'Data Summary'!BU67="Yes"),OFFSET('Water Data'!$D$9,0,10*ROW('Water Data'!D61)),NA())</f>
        <v>#N/A</v>
      </c>
      <c r="G67" s="95" t="e">
        <f ca="true">+IF(AND(ISNUMBER(OFFSET('Water Data'!$E$4,0,10*ROW('Water Data'!E61))),'Data Summary'!BV67="Yes"),100-OFFSET('Water Data'!$E$4,0,10*ROW('Water Data'!E61)),NA())</f>
        <v>#N/A</v>
      </c>
      <c r="H67" s="95" t="e">
        <f ca="true">+IF(AND(ISNUMBER(OFFSET('Water Data'!$E$6,0,10*ROW('Water Data'!E61))),'Data Summary'!BW67="Yes"),OFFSET('Water Data'!$E$6,0,10*ROW('Water Data'!E61)),NA())</f>
        <v>#N/A</v>
      </c>
      <c r="I67" s="95" t="e">
        <f ca="true">+IF(AND(ISNUMBER(OFFSET('Water Data'!$E$9,0,10*ROW('Water Data'!E61))),'Data Summary'!BX67="Yes"),OFFSET('Water Data'!$E$9,0,10*ROW('Water Data'!E61)),NA())</f>
        <v>#N/A</v>
      </c>
      <c r="J67" s="95" t="e">
        <f ca="true">+IF(AND(ISNUMBER(OFFSET('Water Data'!$F$4,0,10*ROW('Water Data'!F61))),'Data Summary'!BY67="Yes"),100-OFFSET('Water Data'!$F$4,0,10*ROW('Water Data'!F61)),NA())</f>
        <v>#N/A</v>
      </c>
      <c r="K67" s="95" t="e">
        <f ca="true">+IF(AND(ISNUMBER(OFFSET('Water Data'!$F$6,0,10*ROW('Water Data'!F61))),'Data Summary'!BZ67="Yes"),OFFSET('Water Data'!$F$6,0,10*ROW('Water Data'!F61)),NA())</f>
        <v>#N/A</v>
      </c>
      <c r="L67" s="95" t="e">
        <f ca="true">+IF(AND(ISNUMBER(OFFSET('Water Data'!$F$9,0,10*ROW('Water Data'!F61))),'Data Summary'!CA67="Yes"),OFFSET('Water Data'!$F$9,0,10*ROW('Water Data'!F61)),NA())</f>
        <v>#N/A</v>
      </c>
      <c r="M67" s="95" t="e">
        <f ca="true">+IF(AND(ISNUMBER(OFFSET('Water Data'!$G$4,0,10*ROW('Water Data'!G61))),'Data Summary'!CB67="Yes"),100-OFFSET('Water Data'!$G$4,0,10*ROW('Water Data'!G61)),NA())</f>
        <v>#N/A</v>
      </c>
      <c r="N67" s="95" t="e">
        <f ca="true">+IF(AND(ISNUMBER(OFFSET('Water Data'!$G$6,0,10*ROW('Water Data'!G61))),'Data Summary'!CC67="Yes"),OFFSET('Water Data'!$G$6,0,10*ROW('Water Data'!G61)),NA())</f>
        <v>#N/A</v>
      </c>
      <c r="O67" s="95" t="e">
        <f ca="true">+IF(AND(ISNUMBER(OFFSET('Water Data'!$G$9,0,10*ROW('Water Data'!G61))),'Data Summary'!CD67="Yes"),OFFSET('Water Data'!$G$9,0,10*ROW('Water Data'!G61)),NA())</f>
        <v>#N/A</v>
      </c>
      <c r="P67" s="95" t="e">
        <f ca="true">+IF(AND(ISNUMBER(OFFSET('Water Data'!$H$4,0,10*ROW('Water Data'!H61))),'Data Summary'!CE67="Yes"),100-OFFSET('Water Data'!$H$4,0,10*ROW('Water Data'!H61)),NA())</f>
        <v>#N/A</v>
      </c>
      <c r="Q67" s="95" t="e">
        <f ca="true">+IF(AND(ISNUMBER(OFFSET('Water Data'!$H$6,0,10*ROW('Water Data'!H61))),'Data Summary'!CF67="Yes"),OFFSET('Water Data'!$H$6,0,10*ROW('Water Data'!H61)),NA())</f>
        <v>#N/A</v>
      </c>
      <c r="R67" s="95" t="e">
        <f ca="true">+IF(AND(ISNUMBER(OFFSET('Water Data'!$H$9,0,10*ROW('Water Data'!H61))),'Data Summary'!CG67="Yes"),OFFSET('Water Data'!$H$9,0,10*ROW('Water Data'!H61)),NA())</f>
        <v>#N/A</v>
      </c>
      <c r="S67" s="95" t="e">
        <f ca="true">+IF(AND(ISNUMBER(OFFSET('Water Data'!$I$4,0,10*ROW('Water Data'!I61))),'Data Summary'!CH67="Yes"),100-OFFSET('Water Data'!$I$4,0,10*ROW('Water Data'!I61)),NA())</f>
        <v>#N/A</v>
      </c>
      <c r="T67" s="95" t="e">
        <f ca="true">+IF(AND(ISNUMBER(OFFSET('Water Data'!$I$6,0,10*ROW('Water Data'!I61))),'Data Summary'!CI67="Yes"),OFFSET('Water Data'!$I$6,0,10*ROW('Water Data'!I61)),NA())</f>
        <v>#N/A</v>
      </c>
      <c r="U67" s="95" t="e">
        <f ca="true">+IF(AND(ISNUMBER(OFFSET('Water Data'!$I$9,0,10*ROW('Water Data'!I61))),'Data Summary'!CJ67="Yes"),OFFSET('Water Data'!$I$9,0,10*ROW('Water Data'!I61)),NA())</f>
        <v>#N/A</v>
      </c>
      <c r="V67" s="96" t="e">
        <f ca="true">+IF(AND(ISNUMBER(OFFSET('Sanitation Data'!$D$4,0,10*ROW('Sanitation Data'!D61))),'Data Summary'!CK67="Yes"),100-OFFSET('Sanitation Data'!$D$4,0,10*ROW('Sanitation Data'!D61)),NA())</f>
        <v>#N/A</v>
      </c>
      <c r="W67" s="96" t="e">
        <f ca="true">+IF(AND(ISNUMBER(OFFSET('Sanitation Data'!$D$6,0,10*ROW('Sanitation Data'!D61))),'Data Summary'!CL67="Yes"),OFFSET('Sanitation Data'!$D$6,0,10*ROW('Sanitation Data'!D61)),NA())</f>
        <v>#N/A</v>
      </c>
      <c r="X67" s="96" t="e">
        <f ca="true">+IF(AND(ISNUMBER(OFFSET('Sanitation Data'!$D$10,0,10*ROW('Sanitation Data'!D61))),'Data Summary'!CM67="Yes"),OFFSET('Sanitation Data'!$D$10,0,10*ROW('Sanitation Data'!D61)),NA())</f>
        <v>#N/A</v>
      </c>
      <c r="Y67" s="96" t="e">
        <f ca="true">+IF(AND(ISNUMBER(OFFSET('Sanitation Data'!$D$11,0,10*ROW('Sanitation Data'!D61))),'Data Summary'!CN67="Yes"),OFFSET('Sanitation Data'!$D$11,0,10*ROW('Sanitation Data'!D61)),NA())</f>
        <v>#N/A</v>
      </c>
      <c r="Z67" s="96" t="e">
        <f ca="true">+IF(AND(ISNUMBER(OFFSET('Sanitation Data'!$D$12,0,10*ROW('Sanitation Data'!D61))),'Data Summary'!CO67="Yes"),OFFSET('Sanitation Data'!$D$12,0,10*ROW('Sanitation Data'!D61)),NA())</f>
        <v>#N/A</v>
      </c>
      <c r="AA67" s="96" t="e">
        <f ca="true">+IF(AND(ISNUMBER(OFFSET('Sanitation Data'!$E$4,0,10*ROW('Sanitation Data'!E61))),'Data Summary'!CP67="Yes"),100-OFFSET('Sanitation Data'!$E$4,0,10*ROW('Sanitation Data'!E61)),NA())</f>
        <v>#N/A</v>
      </c>
      <c r="AB67" s="96" t="e">
        <f ca="true">+IF(AND(ISNUMBER(OFFSET('Sanitation Data'!$E$6,0,10*ROW('Sanitation Data'!E61))),'Data Summary'!CQ67="Yes"),OFFSET('Sanitation Data'!$E$6,0,10*ROW('Sanitation Data'!E61)),NA())</f>
        <v>#N/A</v>
      </c>
      <c r="AC67" s="96" t="e">
        <f ca="true">+IF(AND(ISNUMBER(OFFSET('Sanitation Data'!$E$10,0,10*ROW('Sanitation Data'!E61))),'Data Summary'!CR67="Yes"),OFFSET('Sanitation Data'!$E$10,0,10*ROW('Sanitation Data'!E61)),NA())</f>
        <v>#N/A</v>
      </c>
      <c r="AD67" s="96" t="e">
        <f ca="true">+IF(AND(ISNUMBER(OFFSET('Sanitation Data'!$E$11,0,10*ROW('Sanitation Data'!E61))),'Data Summary'!CS67="Yes"),OFFSET('Sanitation Data'!$E$11,0,10*ROW('Sanitation Data'!E61)),NA())</f>
        <v>#N/A</v>
      </c>
      <c r="AE67" s="96" t="e">
        <f ca="true">+IF(AND(ISNUMBER(OFFSET('Sanitation Data'!$E$12,0,10*ROW('Sanitation Data'!E61))),'Data Summary'!CT67="Yes"),OFFSET('Sanitation Data'!$E$12,0,10*ROW('Sanitation Data'!E61)),NA())</f>
        <v>#N/A</v>
      </c>
      <c r="AF67" s="96" t="e">
        <f ca="true">+IF(AND(ISNUMBER(OFFSET('Sanitation Data'!$F$4,0,10*ROW('Sanitation Data'!F61))),'Data Summary'!CU67="Yes"),100-OFFSET('Sanitation Data'!$F$4,0,10*ROW('Sanitation Data'!F61)),NA())</f>
        <v>#N/A</v>
      </c>
      <c r="AG67" s="96" t="e">
        <f ca="true">+IF(AND(ISNUMBER(OFFSET('Sanitation Data'!$F$6,0,10*ROW('Sanitation Data'!F61))),'Data Summary'!CV67="Yes"),OFFSET('Sanitation Data'!$F$6,0,10*ROW('Sanitation Data'!F61)),NA())</f>
        <v>#N/A</v>
      </c>
      <c r="AH67" s="96" t="e">
        <f ca="true">+IF(AND(ISNUMBER(OFFSET('Sanitation Data'!$F$10,0,10*ROW('Sanitation Data'!F61))),'Data Summary'!CW67="Yes"),OFFSET('Sanitation Data'!$F$10,0,10*ROW('Sanitation Data'!F61)),NA())</f>
        <v>#N/A</v>
      </c>
      <c r="AI67" s="96" t="e">
        <f ca="true">+IF(AND(ISNUMBER(OFFSET('Sanitation Data'!$F$11,0,10*ROW('Sanitation Data'!F61))),'Data Summary'!CX67="Yes"),OFFSET('Sanitation Data'!$F$11,0,10*ROW('Sanitation Data'!F61)),NA())</f>
        <v>#N/A</v>
      </c>
      <c r="AJ67" s="96" t="e">
        <f ca="true">+IF(AND(ISNUMBER(OFFSET('Sanitation Data'!$F$12,0,10*ROW('Sanitation Data'!F61))),'Data Summary'!CY67="Yes"),OFFSET('Sanitation Data'!$F$12,0,10*ROW('Sanitation Data'!F61)),NA())</f>
        <v>#N/A</v>
      </c>
      <c r="AK67" s="96" t="e">
        <f ca="true">+IF(AND(ISNUMBER(OFFSET('Sanitation Data'!$G$4,0,10*ROW('Sanitation Data'!G61))),'Data Summary'!CZ67="Yes"),100-OFFSET('Sanitation Data'!$G$4,0,10*ROW('Sanitation Data'!G61)),NA())</f>
        <v>#N/A</v>
      </c>
      <c r="AL67" s="96" t="e">
        <f ca="true">+IF(AND(ISNUMBER(OFFSET('Sanitation Data'!$G$6,0,10*ROW('Sanitation Data'!G61))),'Data Summary'!DA67="Yes"),OFFSET('Sanitation Data'!$G$6,0,10*ROW('Sanitation Data'!G61)),NA())</f>
        <v>#N/A</v>
      </c>
      <c r="AM67" s="96" t="e">
        <f ca="true">+IF(AND(ISNUMBER(OFFSET('Sanitation Data'!$G$10,0,10*ROW('Sanitation Data'!G61))),'Data Summary'!DB67="Yes"),OFFSET('Sanitation Data'!$G$10,0,10*ROW('Sanitation Data'!G61)),NA())</f>
        <v>#N/A</v>
      </c>
      <c r="AN67" s="96" t="e">
        <f ca="true">+IF(AND(ISNUMBER(OFFSET('Sanitation Data'!$G$11,0,10*ROW('Sanitation Data'!G61))),'Data Summary'!DC67="Yes"),OFFSET('Sanitation Data'!$G$11,0,10*ROW('Sanitation Data'!G61)),NA())</f>
        <v>#N/A</v>
      </c>
      <c r="AO67" s="96" t="e">
        <f ca="true">+IF(AND(ISNUMBER(OFFSET('Sanitation Data'!$G$12,0,10*ROW('Sanitation Data'!G61))),'Data Summary'!DD67="Yes"),OFFSET('Sanitation Data'!$G$12,0,10*ROW('Sanitation Data'!G61)),NA())</f>
        <v>#N/A</v>
      </c>
      <c r="AP67" s="96" t="e">
        <f ca="true">+IF(AND(ISNUMBER(OFFSET('Sanitation Data'!$H$4,0,10*ROW('Sanitation Data'!H61))),'Data Summary'!DE67="Yes"),100-OFFSET('Sanitation Data'!$H$4,0,10*ROW('Sanitation Data'!H61)),NA())</f>
        <v>#N/A</v>
      </c>
      <c r="AQ67" s="96" t="e">
        <f ca="true">+IF(AND(ISNUMBER(OFFSET('Sanitation Data'!$H$6,0,10*ROW('Sanitation Data'!H61))),'Data Summary'!DF67="Yes"),OFFSET('Sanitation Data'!$H$6,0,10*ROW('Sanitation Data'!H61)),NA())</f>
        <v>#N/A</v>
      </c>
      <c r="AR67" s="96" t="e">
        <f ca="true">+IF(AND(ISNUMBER(OFFSET('Sanitation Data'!$H$10,0,10*ROW('Sanitation Data'!H61))),'Data Summary'!DG67="Yes"),OFFSET('Sanitation Data'!$H$10,0,10*ROW('Sanitation Data'!H61)),NA())</f>
        <v>#N/A</v>
      </c>
      <c r="AS67" s="96" t="e">
        <f ca="true">+IF(AND(ISNUMBER(OFFSET('Sanitation Data'!$H$11,0,10*ROW('Sanitation Data'!H61))),'Data Summary'!DH67="Yes"),OFFSET('Sanitation Data'!$H$11,0,10*ROW('Sanitation Data'!H61)),NA())</f>
        <v>#N/A</v>
      </c>
      <c r="AT67" s="96" t="e">
        <f ca="true">+IF(AND(ISNUMBER(OFFSET('Sanitation Data'!$H$12,0,10*ROW('Sanitation Data'!H61))),'Data Summary'!DI67="Yes"),OFFSET('Sanitation Data'!$H$12,0,10*ROW('Sanitation Data'!H61)),NA())</f>
        <v>#N/A</v>
      </c>
      <c r="AU67" s="96" t="e">
        <f ca="true">+IF(AND(ISNUMBER(OFFSET('Sanitation Data'!$I$4,0,10*ROW('Sanitation Data'!I61))),'Data Summary'!DJ67="Yes"),100-OFFSET('Sanitation Data'!$I$4,0,10*ROW('Sanitation Data'!I61)),NA())</f>
        <v>#N/A</v>
      </c>
      <c r="AV67" s="96" t="e">
        <f ca="true">+IF(AND(ISNUMBER(OFFSET('Sanitation Data'!$I$6,0,10*ROW('Sanitation Data'!I61))),'Data Summary'!DK67="Yes"),OFFSET('Sanitation Data'!$I$6,0,10*ROW('Sanitation Data'!I61)),NA())</f>
        <v>#N/A</v>
      </c>
      <c r="AW67" s="96" t="e">
        <f ca="true">+IF(AND(ISNUMBER(OFFSET('Sanitation Data'!$I$10,0,10*ROW('Sanitation Data'!I61))),'Data Summary'!DL67="Yes"),OFFSET('Sanitation Data'!$I$10,0,10*ROW('Sanitation Data'!I61)),NA())</f>
        <v>#N/A</v>
      </c>
      <c r="AX67" s="96" t="e">
        <f ca="true">+IF(AND(ISNUMBER(OFFSET('Sanitation Data'!$I$11,0,10*ROW('Sanitation Data'!I61))),'Data Summary'!DM67="Yes"),OFFSET('Sanitation Data'!$I$11,0,10*ROW('Sanitation Data'!I61)),NA())</f>
        <v>#N/A</v>
      </c>
      <c r="AY67" s="96" t="e">
        <f ca="true">+IF(AND(ISNUMBER(OFFSET('Sanitation Data'!$I$12,0,10*ROW('Sanitation Data'!I61))),'Data Summary'!DN67="Yes"),OFFSET('Sanitation Data'!$I$12,0,10*ROW('Sanitation Data'!I61)),NA())</f>
        <v>#N/A</v>
      </c>
      <c r="AZ67" s="97" t="e">
        <f ca="true">+IF(AND(ISNUMBER(OFFSET('Hygiene Data'!$D$5,0,10*ROW('Hygiene Data'!D61))),'Data Summary'!DO67="Yes"),OFFSET('Hygiene Data'!$D$5,0,10*ROW('Hygiene Data'!D61)),NA())</f>
        <v>#N/A</v>
      </c>
      <c r="BA67" s="97" t="e">
        <f ca="true">+IF(AND(ISNUMBER(OFFSET('Hygiene Data'!$D$7,0,10*ROW('Hygiene Data'!D61))),'Data Summary'!DP67="Yes"),OFFSET('Hygiene Data'!$D$7,0,10*ROW('Hygiene Data'!D61)),NA())</f>
        <v>#N/A</v>
      </c>
      <c r="BB67" s="97" t="e">
        <f ca="true">+IF(AND(ISNUMBER(OFFSET('Hygiene Data'!$D$9,0,10*ROW('Hygiene Data'!D61))),'Data Summary'!DQ67="Yes"),OFFSET('Hygiene Data'!$D$9,0,10*ROW('Hygiene Data'!D61)),NA())</f>
        <v>#N/A</v>
      </c>
      <c r="BC67" s="97" t="e">
        <f ca="true">+IF(AND(ISNUMBER(OFFSET('Hygiene Data'!$E$5,0,10*ROW('Hygiene Data'!E61))),'Data Summary'!DR67="Yes"),OFFSET('Hygiene Data'!$E$5,0,10*ROW('Hygiene Data'!E61)),NA())</f>
        <v>#N/A</v>
      </c>
      <c r="BD67" s="97" t="e">
        <f ca="true">+IF(AND(ISNUMBER(OFFSET('Hygiene Data'!$E$7,0,10*ROW('Hygiene Data'!E61))),'Data Summary'!DS67="Yes"),OFFSET('Hygiene Data'!$E$7,0,10*ROW('Hygiene Data'!E61)),NA())</f>
        <v>#N/A</v>
      </c>
      <c r="BE67" s="97" t="e">
        <f ca="true">+IF(AND(ISNUMBER(OFFSET('Hygiene Data'!$E$9,0,10*ROW('Hygiene Data'!E61))),'Data Summary'!DT67="Yes"),OFFSET('Hygiene Data'!$E$9,0,10*ROW('Hygiene Data'!E61)),NA())</f>
        <v>#N/A</v>
      </c>
      <c r="BF67" s="97" t="e">
        <f ca="true">+IF(AND(ISNUMBER(OFFSET('Hygiene Data'!$F$5,0,10*ROW('Hygiene Data'!F61))),'Data Summary'!DU67="Yes"),OFFSET('Hygiene Data'!$F$5,0,10*ROW('Hygiene Data'!F61)),NA())</f>
        <v>#N/A</v>
      </c>
      <c r="BG67" s="97" t="e">
        <f ca="true">+IF(AND(ISNUMBER(OFFSET('Hygiene Data'!$F$7,0,10*ROW('Hygiene Data'!F61))),'Data Summary'!DV67="Yes"),OFFSET('Hygiene Data'!$F$7,0,10*ROW('Hygiene Data'!F61)),NA())</f>
        <v>#N/A</v>
      </c>
      <c r="BH67" s="97" t="e">
        <f ca="true">+IF(AND(ISNUMBER(OFFSET('Hygiene Data'!$F$9,0,10*ROW('Hygiene Data'!F61))),'Data Summary'!DW67="Yes"),OFFSET('Hygiene Data'!$F$9,0,10*ROW('Hygiene Data'!F61)),NA())</f>
        <v>#N/A</v>
      </c>
      <c r="BI67" s="97" t="e">
        <f ca="true">+IF(AND(ISNUMBER(OFFSET('Hygiene Data'!$G$5,0,10*ROW('Hygiene Data'!G61))),'Data Summary'!DX67="Yes"),OFFSET('Hygiene Data'!$G$5,0,10*ROW('Hygiene Data'!G61)),NA())</f>
        <v>#N/A</v>
      </c>
      <c r="BJ67" s="97" t="e">
        <f ca="true">+IF(AND(ISNUMBER(OFFSET('Hygiene Data'!$G$7,0,10*ROW('Hygiene Data'!G61))),'Data Summary'!DY67="Yes"),OFFSET('Hygiene Data'!$G$7,0,10*ROW('Hygiene Data'!G61)),NA())</f>
        <v>#N/A</v>
      </c>
      <c r="BK67" s="97" t="e">
        <f ca="true">+IF(AND(ISNUMBER(OFFSET('Hygiene Data'!$G$9,0,10*ROW('Hygiene Data'!G61))),'Data Summary'!DZ67="Yes"),OFFSET('Hygiene Data'!$G$9,0,10*ROW('Hygiene Data'!G61)),NA())</f>
        <v>#N/A</v>
      </c>
      <c r="BL67" s="97" t="e">
        <f ca="true">+IF(AND(ISNUMBER(OFFSET('Hygiene Data'!$H$5,0,10*ROW('Hygiene Data'!H61))),'Data Summary'!EA67="Yes"),OFFSET('Hygiene Data'!$H$5,0,10*ROW('Hygiene Data'!H61)),NA())</f>
        <v>#N/A</v>
      </c>
      <c r="BM67" s="97" t="e">
        <f ca="true">+IF(AND(ISNUMBER(OFFSET('Hygiene Data'!$H$7,0,10*ROW('Hygiene Data'!H61))),'Data Summary'!EB67="Yes"),OFFSET('Hygiene Data'!$H$7,0,10*ROW('Hygiene Data'!H61)),NA())</f>
        <v>#N/A</v>
      </c>
      <c r="BN67" s="97" t="e">
        <f ca="true">+IF(AND(ISNUMBER(OFFSET('Hygiene Data'!$H$9,0,10*ROW('Hygiene Data'!H61))),'Data Summary'!EC67="Yes"),OFFSET('Hygiene Data'!$H$9,0,10*ROW('Hygiene Data'!H61)),NA())</f>
        <v>#N/A</v>
      </c>
      <c r="BO67" s="97" t="e">
        <f ca="true">+IF(AND(ISNUMBER(OFFSET('Hygiene Data'!$I$5,0,10*ROW('Hygiene Data'!I61))),'Data Summary'!ED67="Yes"),OFFSET('Hygiene Data'!$I$5,0,10*ROW('Hygiene Data'!I61)),NA())</f>
        <v>#N/A</v>
      </c>
      <c r="BP67" s="97" t="e">
        <f ca="true">+IF(AND(ISNUMBER(OFFSET('Hygiene Data'!$I$7,0,10*ROW('Hygiene Data'!I61))),'Data Summary'!EE67="Yes"),OFFSET('Hygiene Data'!$I$7,0,10*ROW('Hygiene Data'!I61)),NA())</f>
        <v>#N/A</v>
      </c>
      <c r="BQ67" s="97" t="e">
        <f ca="true">+IF(AND(ISNUMBER(OFFSET('Hygiene Data'!$I$9,0,10*ROW('Hygiene Data'!I61))),'Data Summary'!EF67="Yes"),OFFSET('Hygiene Data'!$I$9,0,10*ROW('Hygiene Data'!I61)),NA())</f>
        <v>#N/A</v>
      </c>
    </row>
    <row xmlns:x14ac="http://schemas.microsoft.com/office/spreadsheetml/2009/9/ac" r="68" x14ac:dyDescent="0.2">
      <c r="A68" s="336" t="e">
        <f ca="true">+RIGHT('Data Summary'!A68,LEN('Data Summary'!A68)-9)</f>
        <v>#VALUE!</v>
      </c>
      <c r="B68" s="36" t="str">
        <f ca="true">+IF(ISTEXT('Data Summary'!B68),'Data Summary'!B68,"")</f>
        <v/>
      </c>
      <c r="C68" s="335" t="e">
        <f ca="true">+VALUE('Data Summary'!C68)</f>
        <v>#VALUE!</v>
      </c>
      <c r="D68" s="95" t="e">
        <f ca="true">+IF(AND(ISNUMBER(OFFSET('Water Data'!$D$4,0,10*ROW('Water Data'!D62))),'Data Summary'!BS68="Yes"),100-OFFSET('Water Data'!$D$4,0,10*ROW('Water Data'!D62)),NA())</f>
        <v>#N/A</v>
      </c>
      <c r="E68" s="95" t="e">
        <f ca="true">+IF(AND(ISNUMBER(OFFSET('Water Data'!$D$6,0,10*ROW('Water Data'!D62))),'Data Summary'!BT68="Yes"),OFFSET('Water Data'!$D$6,0,10*ROW('Water Data'!D62)),NA())</f>
        <v>#N/A</v>
      </c>
      <c r="F68" s="95" t="e">
        <f ca="true">+IF(AND(ISNUMBER(OFFSET('Water Data'!$D$9,0,10*ROW('Water Data'!D62))),'Data Summary'!BU68="Yes"),OFFSET('Water Data'!$D$9,0,10*ROW('Water Data'!D62)),NA())</f>
        <v>#N/A</v>
      </c>
      <c r="G68" s="95" t="e">
        <f ca="true">+IF(AND(ISNUMBER(OFFSET('Water Data'!$E$4,0,10*ROW('Water Data'!E62))),'Data Summary'!BV68="Yes"),100-OFFSET('Water Data'!$E$4,0,10*ROW('Water Data'!E62)),NA())</f>
        <v>#N/A</v>
      </c>
      <c r="H68" s="95" t="e">
        <f ca="true">+IF(AND(ISNUMBER(OFFSET('Water Data'!$E$6,0,10*ROW('Water Data'!E62))),'Data Summary'!BW68="Yes"),OFFSET('Water Data'!$E$6,0,10*ROW('Water Data'!E62)),NA())</f>
        <v>#N/A</v>
      </c>
      <c r="I68" s="95" t="e">
        <f ca="true">+IF(AND(ISNUMBER(OFFSET('Water Data'!$E$9,0,10*ROW('Water Data'!E62))),'Data Summary'!BX68="Yes"),OFFSET('Water Data'!$E$9,0,10*ROW('Water Data'!E62)),NA())</f>
        <v>#N/A</v>
      </c>
      <c r="J68" s="95" t="e">
        <f ca="true">+IF(AND(ISNUMBER(OFFSET('Water Data'!$F$4,0,10*ROW('Water Data'!F62))),'Data Summary'!BY68="Yes"),100-OFFSET('Water Data'!$F$4,0,10*ROW('Water Data'!F62)),NA())</f>
        <v>#N/A</v>
      </c>
      <c r="K68" s="95" t="e">
        <f ca="true">+IF(AND(ISNUMBER(OFFSET('Water Data'!$F$6,0,10*ROW('Water Data'!F62))),'Data Summary'!BZ68="Yes"),OFFSET('Water Data'!$F$6,0,10*ROW('Water Data'!F62)),NA())</f>
        <v>#N/A</v>
      </c>
      <c r="L68" s="95" t="e">
        <f ca="true">+IF(AND(ISNUMBER(OFFSET('Water Data'!$F$9,0,10*ROW('Water Data'!F62))),'Data Summary'!CA68="Yes"),OFFSET('Water Data'!$F$9,0,10*ROW('Water Data'!F62)),NA())</f>
        <v>#N/A</v>
      </c>
      <c r="M68" s="95" t="e">
        <f ca="true">+IF(AND(ISNUMBER(OFFSET('Water Data'!$G$4,0,10*ROW('Water Data'!G62))),'Data Summary'!CB68="Yes"),100-OFFSET('Water Data'!$G$4,0,10*ROW('Water Data'!G62)),NA())</f>
        <v>#N/A</v>
      </c>
      <c r="N68" s="95" t="e">
        <f ca="true">+IF(AND(ISNUMBER(OFFSET('Water Data'!$G$6,0,10*ROW('Water Data'!G62))),'Data Summary'!CC68="Yes"),OFFSET('Water Data'!$G$6,0,10*ROW('Water Data'!G62)),NA())</f>
        <v>#N/A</v>
      </c>
      <c r="O68" s="95" t="e">
        <f ca="true">+IF(AND(ISNUMBER(OFFSET('Water Data'!$G$9,0,10*ROW('Water Data'!G62))),'Data Summary'!CD68="Yes"),OFFSET('Water Data'!$G$9,0,10*ROW('Water Data'!G62)),NA())</f>
        <v>#N/A</v>
      </c>
      <c r="P68" s="95" t="e">
        <f ca="true">+IF(AND(ISNUMBER(OFFSET('Water Data'!$H$4,0,10*ROW('Water Data'!H62))),'Data Summary'!CE68="Yes"),100-OFFSET('Water Data'!$H$4,0,10*ROW('Water Data'!H62)),NA())</f>
        <v>#N/A</v>
      </c>
      <c r="Q68" s="95" t="e">
        <f ca="true">+IF(AND(ISNUMBER(OFFSET('Water Data'!$H$6,0,10*ROW('Water Data'!H62))),'Data Summary'!CF68="Yes"),OFFSET('Water Data'!$H$6,0,10*ROW('Water Data'!H62)),NA())</f>
        <v>#N/A</v>
      </c>
      <c r="R68" s="95" t="e">
        <f ca="true">+IF(AND(ISNUMBER(OFFSET('Water Data'!$H$9,0,10*ROW('Water Data'!H62))),'Data Summary'!CG68="Yes"),OFFSET('Water Data'!$H$9,0,10*ROW('Water Data'!H62)),NA())</f>
        <v>#N/A</v>
      </c>
      <c r="S68" s="95" t="e">
        <f ca="true">+IF(AND(ISNUMBER(OFFSET('Water Data'!$I$4,0,10*ROW('Water Data'!I62))),'Data Summary'!CH68="Yes"),100-OFFSET('Water Data'!$I$4,0,10*ROW('Water Data'!I62)),NA())</f>
        <v>#N/A</v>
      </c>
      <c r="T68" s="95" t="e">
        <f ca="true">+IF(AND(ISNUMBER(OFFSET('Water Data'!$I$6,0,10*ROW('Water Data'!I62))),'Data Summary'!CI68="Yes"),OFFSET('Water Data'!$I$6,0,10*ROW('Water Data'!I62)),NA())</f>
        <v>#N/A</v>
      </c>
      <c r="U68" s="95" t="e">
        <f ca="true">+IF(AND(ISNUMBER(OFFSET('Water Data'!$I$9,0,10*ROW('Water Data'!I62))),'Data Summary'!CJ68="Yes"),OFFSET('Water Data'!$I$9,0,10*ROW('Water Data'!I62)),NA())</f>
        <v>#N/A</v>
      </c>
      <c r="V68" s="96" t="e">
        <f ca="true">+IF(AND(ISNUMBER(OFFSET('Sanitation Data'!$D$4,0,10*ROW('Sanitation Data'!D62))),'Data Summary'!CK68="Yes"),100-OFFSET('Sanitation Data'!$D$4,0,10*ROW('Sanitation Data'!D62)),NA())</f>
        <v>#N/A</v>
      </c>
      <c r="W68" s="96" t="e">
        <f ca="true">+IF(AND(ISNUMBER(OFFSET('Sanitation Data'!$D$6,0,10*ROW('Sanitation Data'!D62))),'Data Summary'!CL68="Yes"),OFFSET('Sanitation Data'!$D$6,0,10*ROW('Sanitation Data'!D62)),NA())</f>
        <v>#N/A</v>
      </c>
      <c r="X68" s="96" t="e">
        <f ca="true">+IF(AND(ISNUMBER(OFFSET('Sanitation Data'!$D$10,0,10*ROW('Sanitation Data'!D62))),'Data Summary'!CM68="Yes"),OFFSET('Sanitation Data'!$D$10,0,10*ROW('Sanitation Data'!D62)),NA())</f>
        <v>#N/A</v>
      </c>
      <c r="Y68" s="96" t="e">
        <f ca="true">+IF(AND(ISNUMBER(OFFSET('Sanitation Data'!$D$11,0,10*ROW('Sanitation Data'!D62))),'Data Summary'!CN68="Yes"),OFFSET('Sanitation Data'!$D$11,0,10*ROW('Sanitation Data'!D62)),NA())</f>
        <v>#N/A</v>
      </c>
      <c r="Z68" s="96" t="e">
        <f ca="true">+IF(AND(ISNUMBER(OFFSET('Sanitation Data'!$D$12,0,10*ROW('Sanitation Data'!D62))),'Data Summary'!CO68="Yes"),OFFSET('Sanitation Data'!$D$12,0,10*ROW('Sanitation Data'!D62)),NA())</f>
        <v>#N/A</v>
      </c>
      <c r="AA68" s="96" t="e">
        <f ca="true">+IF(AND(ISNUMBER(OFFSET('Sanitation Data'!$E$4,0,10*ROW('Sanitation Data'!E62))),'Data Summary'!CP68="Yes"),100-OFFSET('Sanitation Data'!$E$4,0,10*ROW('Sanitation Data'!E62)),NA())</f>
        <v>#N/A</v>
      </c>
      <c r="AB68" s="96" t="e">
        <f ca="true">+IF(AND(ISNUMBER(OFFSET('Sanitation Data'!$E$6,0,10*ROW('Sanitation Data'!E62))),'Data Summary'!CQ68="Yes"),OFFSET('Sanitation Data'!$E$6,0,10*ROW('Sanitation Data'!E62)),NA())</f>
        <v>#N/A</v>
      </c>
      <c r="AC68" s="96" t="e">
        <f ca="true">+IF(AND(ISNUMBER(OFFSET('Sanitation Data'!$E$10,0,10*ROW('Sanitation Data'!E62))),'Data Summary'!CR68="Yes"),OFFSET('Sanitation Data'!$E$10,0,10*ROW('Sanitation Data'!E62)),NA())</f>
        <v>#N/A</v>
      </c>
      <c r="AD68" s="96" t="e">
        <f ca="true">+IF(AND(ISNUMBER(OFFSET('Sanitation Data'!$E$11,0,10*ROW('Sanitation Data'!E62))),'Data Summary'!CS68="Yes"),OFFSET('Sanitation Data'!$E$11,0,10*ROW('Sanitation Data'!E62)),NA())</f>
        <v>#N/A</v>
      </c>
      <c r="AE68" s="96" t="e">
        <f ca="true">+IF(AND(ISNUMBER(OFFSET('Sanitation Data'!$E$12,0,10*ROW('Sanitation Data'!E62))),'Data Summary'!CT68="Yes"),OFFSET('Sanitation Data'!$E$12,0,10*ROW('Sanitation Data'!E62)),NA())</f>
        <v>#N/A</v>
      </c>
      <c r="AF68" s="96" t="e">
        <f ca="true">+IF(AND(ISNUMBER(OFFSET('Sanitation Data'!$F$4,0,10*ROW('Sanitation Data'!F62))),'Data Summary'!CU68="Yes"),100-OFFSET('Sanitation Data'!$F$4,0,10*ROW('Sanitation Data'!F62)),NA())</f>
        <v>#N/A</v>
      </c>
      <c r="AG68" s="96" t="e">
        <f ca="true">+IF(AND(ISNUMBER(OFFSET('Sanitation Data'!$F$6,0,10*ROW('Sanitation Data'!F62))),'Data Summary'!CV68="Yes"),OFFSET('Sanitation Data'!$F$6,0,10*ROW('Sanitation Data'!F62)),NA())</f>
        <v>#N/A</v>
      </c>
      <c r="AH68" s="96" t="e">
        <f ca="true">+IF(AND(ISNUMBER(OFFSET('Sanitation Data'!$F$10,0,10*ROW('Sanitation Data'!F62))),'Data Summary'!CW68="Yes"),OFFSET('Sanitation Data'!$F$10,0,10*ROW('Sanitation Data'!F62)),NA())</f>
        <v>#N/A</v>
      </c>
      <c r="AI68" s="96" t="e">
        <f ca="true">+IF(AND(ISNUMBER(OFFSET('Sanitation Data'!$F$11,0,10*ROW('Sanitation Data'!F62))),'Data Summary'!CX68="Yes"),OFFSET('Sanitation Data'!$F$11,0,10*ROW('Sanitation Data'!F62)),NA())</f>
        <v>#N/A</v>
      </c>
      <c r="AJ68" s="96" t="e">
        <f ca="true">+IF(AND(ISNUMBER(OFFSET('Sanitation Data'!$F$12,0,10*ROW('Sanitation Data'!F62))),'Data Summary'!CY68="Yes"),OFFSET('Sanitation Data'!$F$12,0,10*ROW('Sanitation Data'!F62)),NA())</f>
        <v>#N/A</v>
      </c>
      <c r="AK68" s="96" t="e">
        <f ca="true">+IF(AND(ISNUMBER(OFFSET('Sanitation Data'!$G$4,0,10*ROW('Sanitation Data'!G62))),'Data Summary'!CZ68="Yes"),100-OFFSET('Sanitation Data'!$G$4,0,10*ROW('Sanitation Data'!G62)),NA())</f>
        <v>#N/A</v>
      </c>
      <c r="AL68" s="96" t="e">
        <f ca="true">+IF(AND(ISNUMBER(OFFSET('Sanitation Data'!$G$6,0,10*ROW('Sanitation Data'!G62))),'Data Summary'!DA68="Yes"),OFFSET('Sanitation Data'!$G$6,0,10*ROW('Sanitation Data'!G62)),NA())</f>
        <v>#N/A</v>
      </c>
      <c r="AM68" s="96" t="e">
        <f ca="true">+IF(AND(ISNUMBER(OFFSET('Sanitation Data'!$G$10,0,10*ROW('Sanitation Data'!G62))),'Data Summary'!DB68="Yes"),OFFSET('Sanitation Data'!$G$10,0,10*ROW('Sanitation Data'!G62)),NA())</f>
        <v>#N/A</v>
      </c>
      <c r="AN68" s="96" t="e">
        <f ca="true">+IF(AND(ISNUMBER(OFFSET('Sanitation Data'!$G$11,0,10*ROW('Sanitation Data'!G62))),'Data Summary'!DC68="Yes"),OFFSET('Sanitation Data'!$G$11,0,10*ROW('Sanitation Data'!G62)),NA())</f>
        <v>#N/A</v>
      </c>
      <c r="AO68" s="96" t="e">
        <f ca="true">+IF(AND(ISNUMBER(OFFSET('Sanitation Data'!$G$12,0,10*ROW('Sanitation Data'!G62))),'Data Summary'!DD68="Yes"),OFFSET('Sanitation Data'!$G$12,0,10*ROW('Sanitation Data'!G62)),NA())</f>
        <v>#N/A</v>
      </c>
      <c r="AP68" s="96" t="e">
        <f ca="true">+IF(AND(ISNUMBER(OFFSET('Sanitation Data'!$H$4,0,10*ROW('Sanitation Data'!H62))),'Data Summary'!DE68="Yes"),100-OFFSET('Sanitation Data'!$H$4,0,10*ROW('Sanitation Data'!H62)),NA())</f>
        <v>#N/A</v>
      </c>
      <c r="AQ68" s="96" t="e">
        <f ca="true">+IF(AND(ISNUMBER(OFFSET('Sanitation Data'!$H$6,0,10*ROW('Sanitation Data'!H62))),'Data Summary'!DF68="Yes"),OFFSET('Sanitation Data'!$H$6,0,10*ROW('Sanitation Data'!H62)),NA())</f>
        <v>#N/A</v>
      </c>
      <c r="AR68" s="96" t="e">
        <f ca="true">+IF(AND(ISNUMBER(OFFSET('Sanitation Data'!$H$10,0,10*ROW('Sanitation Data'!H62))),'Data Summary'!DG68="Yes"),OFFSET('Sanitation Data'!$H$10,0,10*ROW('Sanitation Data'!H62)),NA())</f>
        <v>#N/A</v>
      </c>
      <c r="AS68" s="96" t="e">
        <f ca="true">+IF(AND(ISNUMBER(OFFSET('Sanitation Data'!$H$11,0,10*ROW('Sanitation Data'!H62))),'Data Summary'!DH68="Yes"),OFFSET('Sanitation Data'!$H$11,0,10*ROW('Sanitation Data'!H62)),NA())</f>
        <v>#N/A</v>
      </c>
      <c r="AT68" s="96" t="e">
        <f ca="true">+IF(AND(ISNUMBER(OFFSET('Sanitation Data'!$H$12,0,10*ROW('Sanitation Data'!H62))),'Data Summary'!DI68="Yes"),OFFSET('Sanitation Data'!$H$12,0,10*ROW('Sanitation Data'!H62)),NA())</f>
        <v>#N/A</v>
      </c>
      <c r="AU68" s="96" t="e">
        <f ca="true">+IF(AND(ISNUMBER(OFFSET('Sanitation Data'!$I$4,0,10*ROW('Sanitation Data'!I62))),'Data Summary'!DJ68="Yes"),100-OFFSET('Sanitation Data'!$I$4,0,10*ROW('Sanitation Data'!I62)),NA())</f>
        <v>#N/A</v>
      </c>
      <c r="AV68" s="96" t="e">
        <f ca="true">+IF(AND(ISNUMBER(OFFSET('Sanitation Data'!$I$6,0,10*ROW('Sanitation Data'!I62))),'Data Summary'!DK68="Yes"),OFFSET('Sanitation Data'!$I$6,0,10*ROW('Sanitation Data'!I62)),NA())</f>
        <v>#N/A</v>
      </c>
      <c r="AW68" s="96" t="e">
        <f ca="true">+IF(AND(ISNUMBER(OFFSET('Sanitation Data'!$I$10,0,10*ROW('Sanitation Data'!I62))),'Data Summary'!DL68="Yes"),OFFSET('Sanitation Data'!$I$10,0,10*ROW('Sanitation Data'!I62)),NA())</f>
        <v>#N/A</v>
      </c>
      <c r="AX68" s="96" t="e">
        <f ca="true">+IF(AND(ISNUMBER(OFFSET('Sanitation Data'!$I$11,0,10*ROW('Sanitation Data'!I62))),'Data Summary'!DM68="Yes"),OFFSET('Sanitation Data'!$I$11,0,10*ROW('Sanitation Data'!I62)),NA())</f>
        <v>#N/A</v>
      </c>
      <c r="AY68" s="96" t="e">
        <f ca="true">+IF(AND(ISNUMBER(OFFSET('Sanitation Data'!$I$12,0,10*ROW('Sanitation Data'!I62))),'Data Summary'!DN68="Yes"),OFFSET('Sanitation Data'!$I$12,0,10*ROW('Sanitation Data'!I62)),NA())</f>
        <v>#N/A</v>
      </c>
      <c r="AZ68" s="97" t="e">
        <f ca="true">+IF(AND(ISNUMBER(OFFSET('Hygiene Data'!$D$5,0,10*ROW('Hygiene Data'!D62))),'Data Summary'!DO68="Yes"),OFFSET('Hygiene Data'!$D$5,0,10*ROW('Hygiene Data'!D62)),NA())</f>
        <v>#N/A</v>
      </c>
      <c r="BA68" s="97" t="e">
        <f ca="true">+IF(AND(ISNUMBER(OFFSET('Hygiene Data'!$D$7,0,10*ROW('Hygiene Data'!D62))),'Data Summary'!DP68="Yes"),OFFSET('Hygiene Data'!$D$7,0,10*ROW('Hygiene Data'!D62)),NA())</f>
        <v>#N/A</v>
      </c>
      <c r="BB68" s="97" t="e">
        <f ca="true">+IF(AND(ISNUMBER(OFFSET('Hygiene Data'!$D$9,0,10*ROW('Hygiene Data'!D62))),'Data Summary'!DQ68="Yes"),OFFSET('Hygiene Data'!$D$9,0,10*ROW('Hygiene Data'!D62)),NA())</f>
        <v>#N/A</v>
      </c>
      <c r="BC68" s="97" t="e">
        <f ca="true">+IF(AND(ISNUMBER(OFFSET('Hygiene Data'!$E$5,0,10*ROW('Hygiene Data'!E62))),'Data Summary'!DR68="Yes"),OFFSET('Hygiene Data'!$E$5,0,10*ROW('Hygiene Data'!E62)),NA())</f>
        <v>#N/A</v>
      </c>
      <c r="BD68" s="97" t="e">
        <f ca="true">+IF(AND(ISNUMBER(OFFSET('Hygiene Data'!$E$7,0,10*ROW('Hygiene Data'!E62))),'Data Summary'!DS68="Yes"),OFFSET('Hygiene Data'!$E$7,0,10*ROW('Hygiene Data'!E62)),NA())</f>
        <v>#N/A</v>
      </c>
      <c r="BE68" s="97" t="e">
        <f ca="true">+IF(AND(ISNUMBER(OFFSET('Hygiene Data'!$E$9,0,10*ROW('Hygiene Data'!E62))),'Data Summary'!DT68="Yes"),OFFSET('Hygiene Data'!$E$9,0,10*ROW('Hygiene Data'!E62)),NA())</f>
        <v>#N/A</v>
      </c>
      <c r="BF68" s="97" t="e">
        <f ca="true">+IF(AND(ISNUMBER(OFFSET('Hygiene Data'!$F$5,0,10*ROW('Hygiene Data'!F62))),'Data Summary'!DU68="Yes"),OFFSET('Hygiene Data'!$F$5,0,10*ROW('Hygiene Data'!F62)),NA())</f>
        <v>#N/A</v>
      </c>
      <c r="BG68" s="97" t="e">
        <f ca="true">+IF(AND(ISNUMBER(OFFSET('Hygiene Data'!$F$7,0,10*ROW('Hygiene Data'!F62))),'Data Summary'!DV68="Yes"),OFFSET('Hygiene Data'!$F$7,0,10*ROW('Hygiene Data'!F62)),NA())</f>
        <v>#N/A</v>
      </c>
      <c r="BH68" s="97" t="e">
        <f ca="true">+IF(AND(ISNUMBER(OFFSET('Hygiene Data'!$F$9,0,10*ROW('Hygiene Data'!F62))),'Data Summary'!DW68="Yes"),OFFSET('Hygiene Data'!$F$9,0,10*ROW('Hygiene Data'!F62)),NA())</f>
        <v>#N/A</v>
      </c>
      <c r="BI68" s="97" t="e">
        <f ca="true">+IF(AND(ISNUMBER(OFFSET('Hygiene Data'!$G$5,0,10*ROW('Hygiene Data'!G62))),'Data Summary'!DX68="Yes"),OFFSET('Hygiene Data'!$G$5,0,10*ROW('Hygiene Data'!G62)),NA())</f>
        <v>#N/A</v>
      </c>
      <c r="BJ68" s="97" t="e">
        <f ca="true">+IF(AND(ISNUMBER(OFFSET('Hygiene Data'!$G$7,0,10*ROW('Hygiene Data'!G62))),'Data Summary'!DY68="Yes"),OFFSET('Hygiene Data'!$G$7,0,10*ROW('Hygiene Data'!G62)),NA())</f>
        <v>#N/A</v>
      </c>
      <c r="BK68" s="97" t="e">
        <f ca="true">+IF(AND(ISNUMBER(OFFSET('Hygiene Data'!$G$9,0,10*ROW('Hygiene Data'!G62))),'Data Summary'!DZ68="Yes"),OFFSET('Hygiene Data'!$G$9,0,10*ROW('Hygiene Data'!G62)),NA())</f>
        <v>#N/A</v>
      </c>
      <c r="BL68" s="97" t="e">
        <f ca="true">+IF(AND(ISNUMBER(OFFSET('Hygiene Data'!$H$5,0,10*ROW('Hygiene Data'!H62))),'Data Summary'!EA68="Yes"),OFFSET('Hygiene Data'!$H$5,0,10*ROW('Hygiene Data'!H62)),NA())</f>
        <v>#N/A</v>
      </c>
      <c r="BM68" s="97" t="e">
        <f ca="true">+IF(AND(ISNUMBER(OFFSET('Hygiene Data'!$H$7,0,10*ROW('Hygiene Data'!H62))),'Data Summary'!EB68="Yes"),OFFSET('Hygiene Data'!$H$7,0,10*ROW('Hygiene Data'!H62)),NA())</f>
        <v>#N/A</v>
      </c>
      <c r="BN68" s="97" t="e">
        <f ca="true">+IF(AND(ISNUMBER(OFFSET('Hygiene Data'!$H$9,0,10*ROW('Hygiene Data'!H62))),'Data Summary'!EC68="Yes"),OFFSET('Hygiene Data'!$H$9,0,10*ROW('Hygiene Data'!H62)),NA())</f>
        <v>#N/A</v>
      </c>
      <c r="BO68" s="97" t="e">
        <f ca="true">+IF(AND(ISNUMBER(OFFSET('Hygiene Data'!$I$5,0,10*ROW('Hygiene Data'!I62))),'Data Summary'!ED68="Yes"),OFFSET('Hygiene Data'!$I$5,0,10*ROW('Hygiene Data'!I62)),NA())</f>
        <v>#N/A</v>
      </c>
      <c r="BP68" s="97" t="e">
        <f ca="true">+IF(AND(ISNUMBER(OFFSET('Hygiene Data'!$I$7,0,10*ROW('Hygiene Data'!I62))),'Data Summary'!EE68="Yes"),OFFSET('Hygiene Data'!$I$7,0,10*ROW('Hygiene Data'!I62)),NA())</f>
        <v>#N/A</v>
      </c>
      <c r="BQ68" s="97" t="e">
        <f ca="true">+IF(AND(ISNUMBER(OFFSET('Hygiene Data'!$I$9,0,10*ROW('Hygiene Data'!I62))),'Data Summary'!EF68="Yes"),OFFSET('Hygiene Data'!$I$9,0,10*ROW('Hygiene Data'!I62)),NA())</f>
        <v>#N/A</v>
      </c>
    </row>
    <row xmlns:x14ac="http://schemas.microsoft.com/office/spreadsheetml/2009/9/ac" r="69" x14ac:dyDescent="0.2">
      <c r="A69" s="336" t="e">
        <f ca="true">+RIGHT('Data Summary'!A69,LEN('Data Summary'!A69)-9)</f>
        <v>#VALUE!</v>
      </c>
      <c r="B69" s="36" t="str">
        <f ca="true">+IF(ISTEXT('Data Summary'!B69),'Data Summary'!B69,"")</f>
        <v/>
      </c>
      <c r="C69" s="335" t="e">
        <f ca="true">+VALUE('Data Summary'!C69)</f>
        <v>#VALUE!</v>
      </c>
      <c r="D69" s="95" t="e">
        <f ca="true">+IF(AND(ISNUMBER(OFFSET('Water Data'!$D$4,0,10*ROW('Water Data'!D63))),'Data Summary'!BS69="Yes"),100-OFFSET('Water Data'!$D$4,0,10*ROW('Water Data'!D63)),NA())</f>
        <v>#N/A</v>
      </c>
      <c r="E69" s="95" t="e">
        <f ca="true">+IF(AND(ISNUMBER(OFFSET('Water Data'!$D$6,0,10*ROW('Water Data'!D63))),'Data Summary'!BT69="Yes"),OFFSET('Water Data'!$D$6,0,10*ROW('Water Data'!D63)),NA())</f>
        <v>#N/A</v>
      </c>
      <c r="F69" s="95" t="e">
        <f ca="true">+IF(AND(ISNUMBER(OFFSET('Water Data'!$D$9,0,10*ROW('Water Data'!D63))),'Data Summary'!BU69="Yes"),OFFSET('Water Data'!$D$9,0,10*ROW('Water Data'!D63)),NA())</f>
        <v>#N/A</v>
      </c>
      <c r="G69" s="95" t="e">
        <f ca="true">+IF(AND(ISNUMBER(OFFSET('Water Data'!$E$4,0,10*ROW('Water Data'!E63))),'Data Summary'!BV69="Yes"),100-OFFSET('Water Data'!$E$4,0,10*ROW('Water Data'!E63)),NA())</f>
        <v>#N/A</v>
      </c>
      <c r="H69" s="95" t="e">
        <f ca="true">+IF(AND(ISNUMBER(OFFSET('Water Data'!$E$6,0,10*ROW('Water Data'!E63))),'Data Summary'!BW69="Yes"),OFFSET('Water Data'!$E$6,0,10*ROW('Water Data'!E63)),NA())</f>
        <v>#N/A</v>
      </c>
      <c r="I69" s="95" t="e">
        <f ca="true">+IF(AND(ISNUMBER(OFFSET('Water Data'!$E$9,0,10*ROW('Water Data'!E63))),'Data Summary'!BX69="Yes"),OFFSET('Water Data'!$E$9,0,10*ROW('Water Data'!E63)),NA())</f>
        <v>#N/A</v>
      </c>
      <c r="J69" s="95" t="e">
        <f ca="true">+IF(AND(ISNUMBER(OFFSET('Water Data'!$F$4,0,10*ROW('Water Data'!F63))),'Data Summary'!BY69="Yes"),100-OFFSET('Water Data'!$F$4,0,10*ROW('Water Data'!F63)),NA())</f>
        <v>#N/A</v>
      </c>
      <c r="K69" s="95" t="e">
        <f ca="true">+IF(AND(ISNUMBER(OFFSET('Water Data'!$F$6,0,10*ROW('Water Data'!F63))),'Data Summary'!BZ69="Yes"),OFFSET('Water Data'!$F$6,0,10*ROW('Water Data'!F63)),NA())</f>
        <v>#N/A</v>
      </c>
      <c r="L69" s="95" t="e">
        <f ca="true">+IF(AND(ISNUMBER(OFFSET('Water Data'!$F$9,0,10*ROW('Water Data'!F63))),'Data Summary'!CA69="Yes"),OFFSET('Water Data'!$F$9,0,10*ROW('Water Data'!F63)),NA())</f>
        <v>#N/A</v>
      </c>
      <c r="M69" s="95" t="e">
        <f ca="true">+IF(AND(ISNUMBER(OFFSET('Water Data'!$G$4,0,10*ROW('Water Data'!G63))),'Data Summary'!CB69="Yes"),100-OFFSET('Water Data'!$G$4,0,10*ROW('Water Data'!G63)),NA())</f>
        <v>#N/A</v>
      </c>
      <c r="N69" s="95" t="e">
        <f ca="true">+IF(AND(ISNUMBER(OFFSET('Water Data'!$G$6,0,10*ROW('Water Data'!G63))),'Data Summary'!CC69="Yes"),OFFSET('Water Data'!$G$6,0,10*ROW('Water Data'!G63)),NA())</f>
        <v>#N/A</v>
      </c>
      <c r="O69" s="95" t="e">
        <f ca="true">+IF(AND(ISNUMBER(OFFSET('Water Data'!$G$9,0,10*ROW('Water Data'!G63))),'Data Summary'!CD69="Yes"),OFFSET('Water Data'!$G$9,0,10*ROW('Water Data'!G63)),NA())</f>
        <v>#N/A</v>
      </c>
      <c r="P69" s="95" t="e">
        <f ca="true">+IF(AND(ISNUMBER(OFFSET('Water Data'!$H$4,0,10*ROW('Water Data'!H63))),'Data Summary'!CE69="Yes"),100-OFFSET('Water Data'!$H$4,0,10*ROW('Water Data'!H63)),NA())</f>
        <v>#N/A</v>
      </c>
      <c r="Q69" s="95" t="e">
        <f ca="true">+IF(AND(ISNUMBER(OFFSET('Water Data'!$H$6,0,10*ROW('Water Data'!H63))),'Data Summary'!CF69="Yes"),OFFSET('Water Data'!$H$6,0,10*ROW('Water Data'!H63)),NA())</f>
        <v>#N/A</v>
      </c>
      <c r="R69" s="95" t="e">
        <f ca="true">+IF(AND(ISNUMBER(OFFSET('Water Data'!$H$9,0,10*ROW('Water Data'!H63))),'Data Summary'!CG69="Yes"),OFFSET('Water Data'!$H$9,0,10*ROW('Water Data'!H63)),NA())</f>
        <v>#N/A</v>
      </c>
      <c r="S69" s="95" t="e">
        <f ca="true">+IF(AND(ISNUMBER(OFFSET('Water Data'!$I$4,0,10*ROW('Water Data'!I63))),'Data Summary'!CH69="Yes"),100-OFFSET('Water Data'!$I$4,0,10*ROW('Water Data'!I63)),NA())</f>
        <v>#N/A</v>
      </c>
      <c r="T69" s="95" t="e">
        <f ca="true">+IF(AND(ISNUMBER(OFFSET('Water Data'!$I$6,0,10*ROW('Water Data'!I63))),'Data Summary'!CI69="Yes"),OFFSET('Water Data'!$I$6,0,10*ROW('Water Data'!I63)),NA())</f>
        <v>#N/A</v>
      </c>
      <c r="U69" s="95" t="e">
        <f ca="true">+IF(AND(ISNUMBER(OFFSET('Water Data'!$I$9,0,10*ROW('Water Data'!I63))),'Data Summary'!CJ69="Yes"),OFFSET('Water Data'!$I$9,0,10*ROW('Water Data'!I63)),NA())</f>
        <v>#N/A</v>
      </c>
      <c r="V69" s="96" t="e">
        <f ca="true">+IF(AND(ISNUMBER(OFFSET('Sanitation Data'!$D$4,0,10*ROW('Sanitation Data'!D63))),'Data Summary'!CK69="Yes"),100-OFFSET('Sanitation Data'!$D$4,0,10*ROW('Sanitation Data'!D63)),NA())</f>
        <v>#N/A</v>
      </c>
      <c r="W69" s="96" t="e">
        <f ca="true">+IF(AND(ISNUMBER(OFFSET('Sanitation Data'!$D$6,0,10*ROW('Sanitation Data'!D63))),'Data Summary'!CL69="Yes"),OFFSET('Sanitation Data'!$D$6,0,10*ROW('Sanitation Data'!D63)),NA())</f>
        <v>#N/A</v>
      </c>
      <c r="X69" s="96" t="e">
        <f ca="true">+IF(AND(ISNUMBER(OFFSET('Sanitation Data'!$D$10,0,10*ROW('Sanitation Data'!D63))),'Data Summary'!CM69="Yes"),OFFSET('Sanitation Data'!$D$10,0,10*ROW('Sanitation Data'!D63)),NA())</f>
        <v>#N/A</v>
      </c>
      <c r="Y69" s="96" t="e">
        <f ca="true">+IF(AND(ISNUMBER(OFFSET('Sanitation Data'!$D$11,0,10*ROW('Sanitation Data'!D63))),'Data Summary'!CN69="Yes"),OFFSET('Sanitation Data'!$D$11,0,10*ROW('Sanitation Data'!D63)),NA())</f>
        <v>#N/A</v>
      </c>
      <c r="Z69" s="96" t="e">
        <f ca="true">+IF(AND(ISNUMBER(OFFSET('Sanitation Data'!$D$12,0,10*ROW('Sanitation Data'!D63))),'Data Summary'!CO69="Yes"),OFFSET('Sanitation Data'!$D$12,0,10*ROW('Sanitation Data'!D63)),NA())</f>
        <v>#N/A</v>
      </c>
      <c r="AA69" s="96" t="e">
        <f ca="true">+IF(AND(ISNUMBER(OFFSET('Sanitation Data'!$E$4,0,10*ROW('Sanitation Data'!E63))),'Data Summary'!CP69="Yes"),100-OFFSET('Sanitation Data'!$E$4,0,10*ROW('Sanitation Data'!E63)),NA())</f>
        <v>#N/A</v>
      </c>
      <c r="AB69" s="96" t="e">
        <f ca="true">+IF(AND(ISNUMBER(OFFSET('Sanitation Data'!$E$6,0,10*ROW('Sanitation Data'!E63))),'Data Summary'!CQ69="Yes"),OFFSET('Sanitation Data'!$E$6,0,10*ROW('Sanitation Data'!E63)),NA())</f>
        <v>#N/A</v>
      </c>
      <c r="AC69" s="96" t="e">
        <f ca="true">+IF(AND(ISNUMBER(OFFSET('Sanitation Data'!$E$10,0,10*ROW('Sanitation Data'!E63))),'Data Summary'!CR69="Yes"),OFFSET('Sanitation Data'!$E$10,0,10*ROW('Sanitation Data'!E63)),NA())</f>
        <v>#N/A</v>
      </c>
      <c r="AD69" s="96" t="e">
        <f ca="true">+IF(AND(ISNUMBER(OFFSET('Sanitation Data'!$E$11,0,10*ROW('Sanitation Data'!E63))),'Data Summary'!CS69="Yes"),OFFSET('Sanitation Data'!$E$11,0,10*ROW('Sanitation Data'!E63)),NA())</f>
        <v>#N/A</v>
      </c>
      <c r="AE69" s="96" t="e">
        <f ca="true">+IF(AND(ISNUMBER(OFFSET('Sanitation Data'!$E$12,0,10*ROW('Sanitation Data'!E63))),'Data Summary'!CT69="Yes"),OFFSET('Sanitation Data'!$E$12,0,10*ROW('Sanitation Data'!E63)),NA())</f>
        <v>#N/A</v>
      </c>
      <c r="AF69" s="96" t="e">
        <f ca="true">+IF(AND(ISNUMBER(OFFSET('Sanitation Data'!$F$4,0,10*ROW('Sanitation Data'!F63))),'Data Summary'!CU69="Yes"),100-OFFSET('Sanitation Data'!$F$4,0,10*ROW('Sanitation Data'!F63)),NA())</f>
        <v>#N/A</v>
      </c>
      <c r="AG69" s="96" t="e">
        <f ca="true">+IF(AND(ISNUMBER(OFFSET('Sanitation Data'!$F$6,0,10*ROW('Sanitation Data'!F63))),'Data Summary'!CV69="Yes"),OFFSET('Sanitation Data'!$F$6,0,10*ROW('Sanitation Data'!F63)),NA())</f>
        <v>#N/A</v>
      </c>
      <c r="AH69" s="96" t="e">
        <f ca="true">+IF(AND(ISNUMBER(OFFSET('Sanitation Data'!$F$10,0,10*ROW('Sanitation Data'!F63))),'Data Summary'!CW69="Yes"),OFFSET('Sanitation Data'!$F$10,0,10*ROW('Sanitation Data'!F63)),NA())</f>
        <v>#N/A</v>
      </c>
      <c r="AI69" s="96" t="e">
        <f ca="true">+IF(AND(ISNUMBER(OFFSET('Sanitation Data'!$F$11,0,10*ROW('Sanitation Data'!F63))),'Data Summary'!CX69="Yes"),OFFSET('Sanitation Data'!$F$11,0,10*ROW('Sanitation Data'!F63)),NA())</f>
        <v>#N/A</v>
      </c>
      <c r="AJ69" s="96" t="e">
        <f ca="true">+IF(AND(ISNUMBER(OFFSET('Sanitation Data'!$F$12,0,10*ROW('Sanitation Data'!F63))),'Data Summary'!CY69="Yes"),OFFSET('Sanitation Data'!$F$12,0,10*ROW('Sanitation Data'!F63)),NA())</f>
        <v>#N/A</v>
      </c>
      <c r="AK69" s="96" t="e">
        <f ca="true">+IF(AND(ISNUMBER(OFFSET('Sanitation Data'!$G$4,0,10*ROW('Sanitation Data'!G63))),'Data Summary'!CZ69="Yes"),100-OFFSET('Sanitation Data'!$G$4,0,10*ROW('Sanitation Data'!G63)),NA())</f>
        <v>#N/A</v>
      </c>
      <c r="AL69" s="96" t="e">
        <f ca="true">+IF(AND(ISNUMBER(OFFSET('Sanitation Data'!$G$6,0,10*ROW('Sanitation Data'!G63))),'Data Summary'!DA69="Yes"),OFFSET('Sanitation Data'!$G$6,0,10*ROW('Sanitation Data'!G63)),NA())</f>
        <v>#N/A</v>
      </c>
      <c r="AM69" s="96" t="e">
        <f ca="true">+IF(AND(ISNUMBER(OFFSET('Sanitation Data'!$G$10,0,10*ROW('Sanitation Data'!G63))),'Data Summary'!DB69="Yes"),OFFSET('Sanitation Data'!$G$10,0,10*ROW('Sanitation Data'!G63)),NA())</f>
        <v>#N/A</v>
      </c>
      <c r="AN69" s="96" t="e">
        <f ca="true">+IF(AND(ISNUMBER(OFFSET('Sanitation Data'!$G$11,0,10*ROW('Sanitation Data'!G63))),'Data Summary'!DC69="Yes"),OFFSET('Sanitation Data'!$G$11,0,10*ROW('Sanitation Data'!G63)),NA())</f>
        <v>#N/A</v>
      </c>
      <c r="AO69" s="96" t="e">
        <f ca="true">+IF(AND(ISNUMBER(OFFSET('Sanitation Data'!$G$12,0,10*ROW('Sanitation Data'!G63))),'Data Summary'!DD69="Yes"),OFFSET('Sanitation Data'!$G$12,0,10*ROW('Sanitation Data'!G63)),NA())</f>
        <v>#N/A</v>
      </c>
      <c r="AP69" s="96" t="e">
        <f ca="true">+IF(AND(ISNUMBER(OFFSET('Sanitation Data'!$H$4,0,10*ROW('Sanitation Data'!H63))),'Data Summary'!DE69="Yes"),100-OFFSET('Sanitation Data'!$H$4,0,10*ROW('Sanitation Data'!H63)),NA())</f>
        <v>#N/A</v>
      </c>
      <c r="AQ69" s="96" t="e">
        <f ca="true">+IF(AND(ISNUMBER(OFFSET('Sanitation Data'!$H$6,0,10*ROW('Sanitation Data'!H63))),'Data Summary'!DF69="Yes"),OFFSET('Sanitation Data'!$H$6,0,10*ROW('Sanitation Data'!H63)),NA())</f>
        <v>#N/A</v>
      </c>
      <c r="AR69" s="96" t="e">
        <f ca="true">+IF(AND(ISNUMBER(OFFSET('Sanitation Data'!$H$10,0,10*ROW('Sanitation Data'!H63))),'Data Summary'!DG69="Yes"),OFFSET('Sanitation Data'!$H$10,0,10*ROW('Sanitation Data'!H63)),NA())</f>
        <v>#N/A</v>
      </c>
      <c r="AS69" s="96" t="e">
        <f ca="true">+IF(AND(ISNUMBER(OFFSET('Sanitation Data'!$H$11,0,10*ROW('Sanitation Data'!H63))),'Data Summary'!DH69="Yes"),OFFSET('Sanitation Data'!$H$11,0,10*ROW('Sanitation Data'!H63)),NA())</f>
        <v>#N/A</v>
      </c>
      <c r="AT69" s="96" t="e">
        <f ca="true">+IF(AND(ISNUMBER(OFFSET('Sanitation Data'!$H$12,0,10*ROW('Sanitation Data'!H63))),'Data Summary'!DI69="Yes"),OFFSET('Sanitation Data'!$H$12,0,10*ROW('Sanitation Data'!H63)),NA())</f>
        <v>#N/A</v>
      </c>
      <c r="AU69" s="96" t="e">
        <f ca="true">+IF(AND(ISNUMBER(OFFSET('Sanitation Data'!$I$4,0,10*ROW('Sanitation Data'!I63))),'Data Summary'!DJ69="Yes"),100-OFFSET('Sanitation Data'!$I$4,0,10*ROW('Sanitation Data'!I63)),NA())</f>
        <v>#N/A</v>
      </c>
      <c r="AV69" s="96" t="e">
        <f ca="true">+IF(AND(ISNUMBER(OFFSET('Sanitation Data'!$I$6,0,10*ROW('Sanitation Data'!I63))),'Data Summary'!DK69="Yes"),OFFSET('Sanitation Data'!$I$6,0,10*ROW('Sanitation Data'!I63)),NA())</f>
        <v>#N/A</v>
      </c>
      <c r="AW69" s="96" t="e">
        <f ca="true">+IF(AND(ISNUMBER(OFFSET('Sanitation Data'!$I$10,0,10*ROW('Sanitation Data'!I63))),'Data Summary'!DL69="Yes"),OFFSET('Sanitation Data'!$I$10,0,10*ROW('Sanitation Data'!I63)),NA())</f>
        <v>#N/A</v>
      </c>
      <c r="AX69" s="96" t="e">
        <f ca="true">+IF(AND(ISNUMBER(OFFSET('Sanitation Data'!$I$11,0,10*ROW('Sanitation Data'!I63))),'Data Summary'!DM69="Yes"),OFFSET('Sanitation Data'!$I$11,0,10*ROW('Sanitation Data'!I63)),NA())</f>
        <v>#N/A</v>
      </c>
      <c r="AY69" s="96" t="e">
        <f ca="true">+IF(AND(ISNUMBER(OFFSET('Sanitation Data'!$I$12,0,10*ROW('Sanitation Data'!I63))),'Data Summary'!DN69="Yes"),OFFSET('Sanitation Data'!$I$12,0,10*ROW('Sanitation Data'!I63)),NA())</f>
        <v>#N/A</v>
      </c>
      <c r="AZ69" s="97" t="e">
        <f ca="true">+IF(AND(ISNUMBER(OFFSET('Hygiene Data'!$D$5,0,10*ROW('Hygiene Data'!D63))),'Data Summary'!DO69="Yes"),OFFSET('Hygiene Data'!$D$5,0,10*ROW('Hygiene Data'!D63)),NA())</f>
        <v>#N/A</v>
      </c>
      <c r="BA69" s="97" t="e">
        <f ca="true">+IF(AND(ISNUMBER(OFFSET('Hygiene Data'!$D$7,0,10*ROW('Hygiene Data'!D63))),'Data Summary'!DP69="Yes"),OFFSET('Hygiene Data'!$D$7,0,10*ROW('Hygiene Data'!D63)),NA())</f>
        <v>#N/A</v>
      </c>
      <c r="BB69" s="97" t="e">
        <f ca="true">+IF(AND(ISNUMBER(OFFSET('Hygiene Data'!$D$9,0,10*ROW('Hygiene Data'!D63))),'Data Summary'!DQ69="Yes"),OFFSET('Hygiene Data'!$D$9,0,10*ROW('Hygiene Data'!D63)),NA())</f>
        <v>#N/A</v>
      </c>
      <c r="BC69" s="97" t="e">
        <f ca="true">+IF(AND(ISNUMBER(OFFSET('Hygiene Data'!$E$5,0,10*ROW('Hygiene Data'!E63))),'Data Summary'!DR69="Yes"),OFFSET('Hygiene Data'!$E$5,0,10*ROW('Hygiene Data'!E63)),NA())</f>
        <v>#N/A</v>
      </c>
      <c r="BD69" s="97" t="e">
        <f ca="true">+IF(AND(ISNUMBER(OFFSET('Hygiene Data'!$E$7,0,10*ROW('Hygiene Data'!E63))),'Data Summary'!DS69="Yes"),OFFSET('Hygiene Data'!$E$7,0,10*ROW('Hygiene Data'!E63)),NA())</f>
        <v>#N/A</v>
      </c>
      <c r="BE69" s="97" t="e">
        <f ca="true">+IF(AND(ISNUMBER(OFFSET('Hygiene Data'!$E$9,0,10*ROW('Hygiene Data'!E63))),'Data Summary'!DT69="Yes"),OFFSET('Hygiene Data'!$E$9,0,10*ROW('Hygiene Data'!E63)),NA())</f>
        <v>#N/A</v>
      </c>
      <c r="BF69" s="97" t="e">
        <f ca="true">+IF(AND(ISNUMBER(OFFSET('Hygiene Data'!$F$5,0,10*ROW('Hygiene Data'!F63))),'Data Summary'!DU69="Yes"),OFFSET('Hygiene Data'!$F$5,0,10*ROW('Hygiene Data'!F63)),NA())</f>
        <v>#N/A</v>
      </c>
      <c r="BG69" s="97" t="e">
        <f ca="true">+IF(AND(ISNUMBER(OFFSET('Hygiene Data'!$F$7,0,10*ROW('Hygiene Data'!F63))),'Data Summary'!DV69="Yes"),OFFSET('Hygiene Data'!$F$7,0,10*ROW('Hygiene Data'!F63)),NA())</f>
        <v>#N/A</v>
      </c>
      <c r="BH69" s="97" t="e">
        <f ca="true">+IF(AND(ISNUMBER(OFFSET('Hygiene Data'!$F$9,0,10*ROW('Hygiene Data'!F63))),'Data Summary'!DW69="Yes"),OFFSET('Hygiene Data'!$F$9,0,10*ROW('Hygiene Data'!F63)),NA())</f>
        <v>#N/A</v>
      </c>
      <c r="BI69" s="97" t="e">
        <f ca="true">+IF(AND(ISNUMBER(OFFSET('Hygiene Data'!$G$5,0,10*ROW('Hygiene Data'!G63))),'Data Summary'!DX69="Yes"),OFFSET('Hygiene Data'!$G$5,0,10*ROW('Hygiene Data'!G63)),NA())</f>
        <v>#N/A</v>
      </c>
      <c r="BJ69" s="97" t="e">
        <f ca="true">+IF(AND(ISNUMBER(OFFSET('Hygiene Data'!$G$7,0,10*ROW('Hygiene Data'!G63))),'Data Summary'!DY69="Yes"),OFFSET('Hygiene Data'!$G$7,0,10*ROW('Hygiene Data'!G63)),NA())</f>
        <v>#N/A</v>
      </c>
      <c r="BK69" s="97" t="e">
        <f ca="true">+IF(AND(ISNUMBER(OFFSET('Hygiene Data'!$G$9,0,10*ROW('Hygiene Data'!G63))),'Data Summary'!DZ69="Yes"),OFFSET('Hygiene Data'!$G$9,0,10*ROW('Hygiene Data'!G63)),NA())</f>
        <v>#N/A</v>
      </c>
      <c r="BL69" s="97" t="e">
        <f ca="true">+IF(AND(ISNUMBER(OFFSET('Hygiene Data'!$H$5,0,10*ROW('Hygiene Data'!H63))),'Data Summary'!EA69="Yes"),OFFSET('Hygiene Data'!$H$5,0,10*ROW('Hygiene Data'!H63)),NA())</f>
        <v>#N/A</v>
      </c>
      <c r="BM69" s="97" t="e">
        <f ca="true">+IF(AND(ISNUMBER(OFFSET('Hygiene Data'!$H$7,0,10*ROW('Hygiene Data'!H63))),'Data Summary'!EB69="Yes"),OFFSET('Hygiene Data'!$H$7,0,10*ROW('Hygiene Data'!H63)),NA())</f>
        <v>#N/A</v>
      </c>
      <c r="BN69" s="97" t="e">
        <f ca="true">+IF(AND(ISNUMBER(OFFSET('Hygiene Data'!$H$9,0,10*ROW('Hygiene Data'!H63))),'Data Summary'!EC69="Yes"),OFFSET('Hygiene Data'!$H$9,0,10*ROW('Hygiene Data'!H63)),NA())</f>
        <v>#N/A</v>
      </c>
      <c r="BO69" s="97" t="e">
        <f ca="true">+IF(AND(ISNUMBER(OFFSET('Hygiene Data'!$I$5,0,10*ROW('Hygiene Data'!I63))),'Data Summary'!ED69="Yes"),OFFSET('Hygiene Data'!$I$5,0,10*ROW('Hygiene Data'!I63)),NA())</f>
        <v>#N/A</v>
      </c>
      <c r="BP69" s="97" t="e">
        <f ca="true">+IF(AND(ISNUMBER(OFFSET('Hygiene Data'!$I$7,0,10*ROW('Hygiene Data'!I63))),'Data Summary'!EE69="Yes"),OFFSET('Hygiene Data'!$I$7,0,10*ROW('Hygiene Data'!I63)),NA())</f>
        <v>#N/A</v>
      </c>
      <c r="BQ69" s="97" t="e">
        <f ca="true">+IF(AND(ISNUMBER(OFFSET('Hygiene Data'!$I$9,0,10*ROW('Hygiene Data'!I63))),'Data Summary'!EF69="Yes"),OFFSET('Hygiene Data'!$I$9,0,10*ROW('Hygiene Data'!I63)),NA())</f>
        <v>#N/A</v>
      </c>
    </row>
    <row xmlns:x14ac="http://schemas.microsoft.com/office/spreadsheetml/2009/9/ac" r="70" x14ac:dyDescent="0.2">
      <c r="A70" s="336" t="e">
        <f ca="true">+RIGHT('Data Summary'!A70,LEN('Data Summary'!A70)-9)</f>
        <v>#VALUE!</v>
      </c>
      <c r="B70" s="36" t="str">
        <f ca="true">+IF(ISTEXT('Data Summary'!B70),'Data Summary'!B70,"")</f>
        <v/>
      </c>
      <c r="C70" s="335" t="e">
        <f ca="true">+VALUE('Data Summary'!C70)</f>
        <v>#VALUE!</v>
      </c>
      <c r="D70" s="95" t="e">
        <f ca="true">+IF(AND(ISNUMBER(OFFSET('Water Data'!$D$4,0,10*ROW('Water Data'!D64))),'Data Summary'!BS70="Yes"),100-OFFSET('Water Data'!$D$4,0,10*ROW('Water Data'!D64)),NA())</f>
        <v>#N/A</v>
      </c>
      <c r="E70" s="95" t="e">
        <f ca="true">+IF(AND(ISNUMBER(OFFSET('Water Data'!$D$6,0,10*ROW('Water Data'!D64))),'Data Summary'!BT70="Yes"),OFFSET('Water Data'!$D$6,0,10*ROW('Water Data'!D64)),NA())</f>
        <v>#N/A</v>
      </c>
      <c r="F70" s="95" t="e">
        <f ca="true">+IF(AND(ISNUMBER(OFFSET('Water Data'!$D$9,0,10*ROW('Water Data'!D64))),'Data Summary'!BU70="Yes"),OFFSET('Water Data'!$D$9,0,10*ROW('Water Data'!D64)),NA())</f>
        <v>#N/A</v>
      </c>
      <c r="G70" s="95" t="e">
        <f ca="true">+IF(AND(ISNUMBER(OFFSET('Water Data'!$E$4,0,10*ROW('Water Data'!E64))),'Data Summary'!BV70="Yes"),100-OFFSET('Water Data'!$E$4,0,10*ROW('Water Data'!E64)),NA())</f>
        <v>#N/A</v>
      </c>
      <c r="H70" s="95" t="e">
        <f ca="true">+IF(AND(ISNUMBER(OFFSET('Water Data'!$E$6,0,10*ROW('Water Data'!E64))),'Data Summary'!BW70="Yes"),OFFSET('Water Data'!$E$6,0,10*ROW('Water Data'!E64)),NA())</f>
        <v>#N/A</v>
      </c>
      <c r="I70" s="95" t="e">
        <f ca="true">+IF(AND(ISNUMBER(OFFSET('Water Data'!$E$9,0,10*ROW('Water Data'!E64))),'Data Summary'!BX70="Yes"),OFFSET('Water Data'!$E$9,0,10*ROW('Water Data'!E64)),NA())</f>
        <v>#N/A</v>
      </c>
      <c r="J70" s="95" t="e">
        <f ca="true">+IF(AND(ISNUMBER(OFFSET('Water Data'!$F$4,0,10*ROW('Water Data'!F64))),'Data Summary'!BY70="Yes"),100-OFFSET('Water Data'!$F$4,0,10*ROW('Water Data'!F64)),NA())</f>
        <v>#N/A</v>
      </c>
      <c r="K70" s="95" t="e">
        <f ca="true">+IF(AND(ISNUMBER(OFFSET('Water Data'!$F$6,0,10*ROW('Water Data'!F64))),'Data Summary'!BZ70="Yes"),OFFSET('Water Data'!$F$6,0,10*ROW('Water Data'!F64)),NA())</f>
        <v>#N/A</v>
      </c>
      <c r="L70" s="95" t="e">
        <f ca="true">+IF(AND(ISNUMBER(OFFSET('Water Data'!$F$9,0,10*ROW('Water Data'!F64))),'Data Summary'!CA70="Yes"),OFFSET('Water Data'!$F$9,0,10*ROW('Water Data'!F64)),NA())</f>
        <v>#N/A</v>
      </c>
      <c r="M70" s="95" t="e">
        <f ca="true">+IF(AND(ISNUMBER(OFFSET('Water Data'!$G$4,0,10*ROW('Water Data'!G64))),'Data Summary'!CB70="Yes"),100-OFFSET('Water Data'!$G$4,0,10*ROW('Water Data'!G64)),NA())</f>
        <v>#N/A</v>
      </c>
      <c r="N70" s="95" t="e">
        <f ca="true">+IF(AND(ISNUMBER(OFFSET('Water Data'!$G$6,0,10*ROW('Water Data'!G64))),'Data Summary'!CC70="Yes"),OFFSET('Water Data'!$G$6,0,10*ROW('Water Data'!G64)),NA())</f>
        <v>#N/A</v>
      </c>
      <c r="O70" s="95" t="e">
        <f ca="true">+IF(AND(ISNUMBER(OFFSET('Water Data'!$G$9,0,10*ROW('Water Data'!G64))),'Data Summary'!CD70="Yes"),OFFSET('Water Data'!$G$9,0,10*ROW('Water Data'!G64)),NA())</f>
        <v>#N/A</v>
      </c>
      <c r="P70" s="95" t="e">
        <f ca="true">+IF(AND(ISNUMBER(OFFSET('Water Data'!$H$4,0,10*ROW('Water Data'!H64))),'Data Summary'!CE70="Yes"),100-OFFSET('Water Data'!$H$4,0,10*ROW('Water Data'!H64)),NA())</f>
        <v>#N/A</v>
      </c>
      <c r="Q70" s="95" t="e">
        <f ca="true">+IF(AND(ISNUMBER(OFFSET('Water Data'!$H$6,0,10*ROW('Water Data'!H64))),'Data Summary'!CF70="Yes"),OFFSET('Water Data'!$H$6,0,10*ROW('Water Data'!H64)),NA())</f>
        <v>#N/A</v>
      </c>
      <c r="R70" s="95" t="e">
        <f ca="true">+IF(AND(ISNUMBER(OFFSET('Water Data'!$H$9,0,10*ROW('Water Data'!H64))),'Data Summary'!CG70="Yes"),OFFSET('Water Data'!$H$9,0,10*ROW('Water Data'!H64)),NA())</f>
        <v>#N/A</v>
      </c>
      <c r="S70" s="95" t="e">
        <f ca="true">+IF(AND(ISNUMBER(OFFSET('Water Data'!$I$4,0,10*ROW('Water Data'!I64))),'Data Summary'!CH70="Yes"),100-OFFSET('Water Data'!$I$4,0,10*ROW('Water Data'!I64)),NA())</f>
        <v>#N/A</v>
      </c>
      <c r="T70" s="95" t="e">
        <f ca="true">+IF(AND(ISNUMBER(OFFSET('Water Data'!$I$6,0,10*ROW('Water Data'!I64))),'Data Summary'!CI70="Yes"),OFFSET('Water Data'!$I$6,0,10*ROW('Water Data'!I64)),NA())</f>
        <v>#N/A</v>
      </c>
      <c r="U70" s="95" t="e">
        <f ca="true">+IF(AND(ISNUMBER(OFFSET('Water Data'!$I$9,0,10*ROW('Water Data'!I64))),'Data Summary'!CJ70="Yes"),OFFSET('Water Data'!$I$9,0,10*ROW('Water Data'!I64)),NA())</f>
        <v>#N/A</v>
      </c>
      <c r="V70" s="96" t="e">
        <f ca="true">+IF(AND(ISNUMBER(OFFSET('Sanitation Data'!$D$4,0,10*ROW('Sanitation Data'!D64))),'Data Summary'!CK70="Yes"),100-OFFSET('Sanitation Data'!$D$4,0,10*ROW('Sanitation Data'!D64)),NA())</f>
        <v>#N/A</v>
      </c>
      <c r="W70" s="96" t="e">
        <f ca="true">+IF(AND(ISNUMBER(OFFSET('Sanitation Data'!$D$6,0,10*ROW('Sanitation Data'!D64))),'Data Summary'!CL70="Yes"),OFFSET('Sanitation Data'!$D$6,0,10*ROW('Sanitation Data'!D64)),NA())</f>
        <v>#N/A</v>
      </c>
      <c r="X70" s="96" t="e">
        <f ca="true">+IF(AND(ISNUMBER(OFFSET('Sanitation Data'!$D$10,0,10*ROW('Sanitation Data'!D64))),'Data Summary'!CM70="Yes"),OFFSET('Sanitation Data'!$D$10,0,10*ROW('Sanitation Data'!D64)),NA())</f>
        <v>#N/A</v>
      </c>
      <c r="Y70" s="96" t="e">
        <f ca="true">+IF(AND(ISNUMBER(OFFSET('Sanitation Data'!$D$11,0,10*ROW('Sanitation Data'!D64))),'Data Summary'!CN70="Yes"),OFFSET('Sanitation Data'!$D$11,0,10*ROW('Sanitation Data'!D64)),NA())</f>
        <v>#N/A</v>
      </c>
      <c r="Z70" s="96" t="e">
        <f ca="true">+IF(AND(ISNUMBER(OFFSET('Sanitation Data'!$D$12,0,10*ROW('Sanitation Data'!D64))),'Data Summary'!CO70="Yes"),OFFSET('Sanitation Data'!$D$12,0,10*ROW('Sanitation Data'!D64)),NA())</f>
        <v>#N/A</v>
      </c>
      <c r="AA70" s="96" t="e">
        <f ca="true">+IF(AND(ISNUMBER(OFFSET('Sanitation Data'!$E$4,0,10*ROW('Sanitation Data'!E64))),'Data Summary'!CP70="Yes"),100-OFFSET('Sanitation Data'!$E$4,0,10*ROW('Sanitation Data'!E64)),NA())</f>
        <v>#N/A</v>
      </c>
      <c r="AB70" s="96" t="e">
        <f ca="true">+IF(AND(ISNUMBER(OFFSET('Sanitation Data'!$E$6,0,10*ROW('Sanitation Data'!E64))),'Data Summary'!CQ70="Yes"),OFFSET('Sanitation Data'!$E$6,0,10*ROW('Sanitation Data'!E64)),NA())</f>
        <v>#N/A</v>
      </c>
      <c r="AC70" s="96" t="e">
        <f ca="true">+IF(AND(ISNUMBER(OFFSET('Sanitation Data'!$E$10,0,10*ROW('Sanitation Data'!E64))),'Data Summary'!CR70="Yes"),OFFSET('Sanitation Data'!$E$10,0,10*ROW('Sanitation Data'!E64)),NA())</f>
        <v>#N/A</v>
      </c>
      <c r="AD70" s="96" t="e">
        <f ca="true">+IF(AND(ISNUMBER(OFFSET('Sanitation Data'!$E$11,0,10*ROW('Sanitation Data'!E64))),'Data Summary'!CS70="Yes"),OFFSET('Sanitation Data'!$E$11,0,10*ROW('Sanitation Data'!E64)),NA())</f>
        <v>#N/A</v>
      </c>
      <c r="AE70" s="96" t="e">
        <f ca="true">+IF(AND(ISNUMBER(OFFSET('Sanitation Data'!$E$12,0,10*ROW('Sanitation Data'!E64))),'Data Summary'!CT70="Yes"),OFFSET('Sanitation Data'!$E$12,0,10*ROW('Sanitation Data'!E64)),NA())</f>
        <v>#N/A</v>
      </c>
      <c r="AF70" s="96" t="e">
        <f ca="true">+IF(AND(ISNUMBER(OFFSET('Sanitation Data'!$F$4,0,10*ROW('Sanitation Data'!F64))),'Data Summary'!CU70="Yes"),100-OFFSET('Sanitation Data'!$F$4,0,10*ROW('Sanitation Data'!F64)),NA())</f>
        <v>#N/A</v>
      </c>
      <c r="AG70" s="96" t="e">
        <f ca="true">+IF(AND(ISNUMBER(OFFSET('Sanitation Data'!$F$6,0,10*ROW('Sanitation Data'!F64))),'Data Summary'!CV70="Yes"),OFFSET('Sanitation Data'!$F$6,0,10*ROW('Sanitation Data'!F64)),NA())</f>
        <v>#N/A</v>
      </c>
      <c r="AH70" s="96" t="e">
        <f ca="true">+IF(AND(ISNUMBER(OFFSET('Sanitation Data'!$F$10,0,10*ROW('Sanitation Data'!F64))),'Data Summary'!CW70="Yes"),OFFSET('Sanitation Data'!$F$10,0,10*ROW('Sanitation Data'!F64)),NA())</f>
        <v>#N/A</v>
      </c>
      <c r="AI70" s="96" t="e">
        <f ca="true">+IF(AND(ISNUMBER(OFFSET('Sanitation Data'!$F$11,0,10*ROW('Sanitation Data'!F64))),'Data Summary'!CX70="Yes"),OFFSET('Sanitation Data'!$F$11,0,10*ROW('Sanitation Data'!F64)),NA())</f>
        <v>#N/A</v>
      </c>
      <c r="AJ70" s="96" t="e">
        <f ca="true">+IF(AND(ISNUMBER(OFFSET('Sanitation Data'!$F$12,0,10*ROW('Sanitation Data'!F64))),'Data Summary'!CY70="Yes"),OFFSET('Sanitation Data'!$F$12,0,10*ROW('Sanitation Data'!F64)),NA())</f>
        <v>#N/A</v>
      </c>
      <c r="AK70" s="96" t="e">
        <f ca="true">+IF(AND(ISNUMBER(OFFSET('Sanitation Data'!$G$4,0,10*ROW('Sanitation Data'!G64))),'Data Summary'!CZ70="Yes"),100-OFFSET('Sanitation Data'!$G$4,0,10*ROW('Sanitation Data'!G64)),NA())</f>
        <v>#N/A</v>
      </c>
      <c r="AL70" s="96" t="e">
        <f ca="true">+IF(AND(ISNUMBER(OFFSET('Sanitation Data'!$G$6,0,10*ROW('Sanitation Data'!G64))),'Data Summary'!DA70="Yes"),OFFSET('Sanitation Data'!$G$6,0,10*ROW('Sanitation Data'!G64)),NA())</f>
        <v>#N/A</v>
      </c>
      <c r="AM70" s="96" t="e">
        <f ca="true">+IF(AND(ISNUMBER(OFFSET('Sanitation Data'!$G$10,0,10*ROW('Sanitation Data'!G64))),'Data Summary'!DB70="Yes"),OFFSET('Sanitation Data'!$G$10,0,10*ROW('Sanitation Data'!G64)),NA())</f>
        <v>#N/A</v>
      </c>
      <c r="AN70" s="96" t="e">
        <f ca="true">+IF(AND(ISNUMBER(OFFSET('Sanitation Data'!$G$11,0,10*ROW('Sanitation Data'!G64))),'Data Summary'!DC70="Yes"),OFFSET('Sanitation Data'!$G$11,0,10*ROW('Sanitation Data'!G64)),NA())</f>
        <v>#N/A</v>
      </c>
      <c r="AO70" s="96" t="e">
        <f ca="true">+IF(AND(ISNUMBER(OFFSET('Sanitation Data'!$G$12,0,10*ROW('Sanitation Data'!G64))),'Data Summary'!DD70="Yes"),OFFSET('Sanitation Data'!$G$12,0,10*ROW('Sanitation Data'!G64)),NA())</f>
        <v>#N/A</v>
      </c>
      <c r="AP70" s="96" t="e">
        <f ca="true">+IF(AND(ISNUMBER(OFFSET('Sanitation Data'!$H$4,0,10*ROW('Sanitation Data'!H64))),'Data Summary'!DE70="Yes"),100-OFFSET('Sanitation Data'!$H$4,0,10*ROW('Sanitation Data'!H64)),NA())</f>
        <v>#N/A</v>
      </c>
      <c r="AQ70" s="96" t="e">
        <f ca="true">+IF(AND(ISNUMBER(OFFSET('Sanitation Data'!$H$6,0,10*ROW('Sanitation Data'!H64))),'Data Summary'!DF70="Yes"),OFFSET('Sanitation Data'!$H$6,0,10*ROW('Sanitation Data'!H64)),NA())</f>
        <v>#N/A</v>
      </c>
      <c r="AR70" s="96" t="e">
        <f ca="true">+IF(AND(ISNUMBER(OFFSET('Sanitation Data'!$H$10,0,10*ROW('Sanitation Data'!H64))),'Data Summary'!DG70="Yes"),OFFSET('Sanitation Data'!$H$10,0,10*ROW('Sanitation Data'!H64)),NA())</f>
        <v>#N/A</v>
      </c>
      <c r="AS70" s="96" t="e">
        <f ca="true">+IF(AND(ISNUMBER(OFFSET('Sanitation Data'!$H$11,0,10*ROW('Sanitation Data'!H64))),'Data Summary'!DH70="Yes"),OFFSET('Sanitation Data'!$H$11,0,10*ROW('Sanitation Data'!H64)),NA())</f>
        <v>#N/A</v>
      </c>
      <c r="AT70" s="96" t="e">
        <f ca="true">+IF(AND(ISNUMBER(OFFSET('Sanitation Data'!$H$12,0,10*ROW('Sanitation Data'!H64))),'Data Summary'!DI70="Yes"),OFFSET('Sanitation Data'!$H$12,0,10*ROW('Sanitation Data'!H64)),NA())</f>
        <v>#N/A</v>
      </c>
      <c r="AU70" s="96" t="e">
        <f ca="true">+IF(AND(ISNUMBER(OFFSET('Sanitation Data'!$I$4,0,10*ROW('Sanitation Data'!I64))),'Data Summary'!DJ70="Yes"),100-OFFSET('Sanitation Data'!$I$4,0,10*ROW('Sanitation Data'!I64)),NA())</f>
        <v>#N/A</v>
      </c>
      <c r="AV70" s="96" t="e">
        <f ca="true">+IF(AND(ISNUMBER(OFFSET('Sanitation Data'!$I$6,0,10*ROW('Sanitation Data'!I64))),'Data Summary'!DK70="Yes"),OFFSET('Sanitation Data'!$I$6,0,10*ROW('Sanitation Data'!I64)),NA())</f>
        <v>#N/A</v>
      </c>
      <c r="AW70" s="96" t="e">
        <f ca="true">+IF(AND(ISNUMBER(OFFSET('Sanitation Data'!$I$10,0,10*ROW('Sanitation Data'!I64))),'Data Summary'!DL70="Yes"),OFFSET('Sanitation Data'!$I$10,0,10*ROW('Sanitation Data'!I64)),NA())</f>
        <v>#N/A</v>
      </c>
      <c r="AX70" s="96" t="e">
        <f ca="true">+IF(AND(ISNUMBER(OFFSET('Sanitation Data'!$I$11,0,10*ROW('Sanitation Data'!I64))),'Data Summary'!DM70="Yes"),OFFSET('Sanitation Data'!$I$11,0,10*ROW('Sanitation Data'!I64)),NA())</f>
        <v>#N/A</v>
      </c>
      <c r="AY70" s="96" t="e">
        <f ca="true">+IF(AND(ISNUMBER(OFFSET('Sanitation Data'!$I$12,0,10*ROW('Sanitation Data'!I64))),'Data Summary'!DN70="Yes"),OFFSET('Sanitation Data'!$I$12,0,10*ROW('Sanitation Data'!I64)),NA())</f>
        <v>#N/A</v>
      </c>
      <c r="AZ70" s="97" t="e">
        <f ca="true">+IF(AND(ISNUMBER(OFFSET('Hygiene Data'!$D$5,0,10*ROW('Hygiene Data'!D64))),'Data Summary'!DO70="Yes"),OFFSET('Hygiene Data'!$D$5,0,10*ROW('Hygiene Data'!D64)),NA())</f>
        <v>#N/A</v>
      </c>
      <c r="BA70" s="97" t="e">
        <f ca="true">+IF(AND(ISNUMBER(OFFSET('Hygiene Data'!$D$7,0,10*ROW('Hygiene Data'!D64))),'Data Summary'!DP70="Yes"),OFFSET('Hygiene Data'!$D$7,0,10*ROW('Hygiene Data'!D64)),NA())</f>
        <v>#N/A</v>
      </c>
      <c r="BB70" s="97" t="e">
        <f ca="true">+IF(AND(ISNUMBER(OFFSET('Hygiene Data'!$D$9,0,10*ROW('Hygiene Data'!D64))),'Data Summary'!DQ70="Yes"),OFFSET('Hygiene Data'!$D$9,0,10*ROW('Hygiene Data'!D64)),NA())</f>
        <v>#N/A</v>
      </c>
      <c r="BC70" s="97" t="e">
        <f ca="true">+IF(AND(ISNUMBER(OFFSET('Hygiene Data'!$E$5,0,10*ROW('Hygiene Data'!E64))),'Data Summary'!DR70="Yes"),OFFSET('Hygiene Data'!$E$5,0,10*ROW('Hygiene Data'!E64)),NA())</f>
        <v>#N/A</v>
      </c>
      <c r="BD70" s="97" t="e">
        <f ca="true">+IF(AND(ISNUMBER(OFFSET('Hygiene Data'!$E$7,0,10*ROW('Hygiene Data'!E64))),'Data Summary'!DS70="Yes"),OFFSET('Hygiene Data'!$E$7,0,10*ROW('Hygiene Data'!E64)),NA())</f>
        <v>#N/A</v>
      </c>
      <c r="BE70" s="97" t="e">
        <f ca="true">+IF(AND(ISNUMBER(OFFSET('Hygiene Data'!$E$9,0,10*ROW('Hygiene Data'!E64))),'Data Summary'!DT70="Yes"),OFFSET('Hygiene Data'!$E$9,0,10*ROW('Hygiene Data'!E64)),NA())</f>
        <v>#N/A</v>
      </c>
      <c r="BF70" s="97" t="e">
        <f ca="true">+IF(AND(ISNUMBER(OFFSET('Hygiene Data'!$F$5,0,10*ROW('Hygiene Data'!F64))),'Data Summary'!DU70="Yes"),OFFSET('Hygiene Data'!$F$5,0,10*ROW('Hygiene Data'!F64)),NA())</f>
        <v>#N/A</v>
      </c>
      <c r="BG70" s="97" t="e">
        <f ca="true">+IF(AND(ISNUMBER(OFFSET('Hygiene Data'!$F$7,0,10*ROW('Hygiene Data'!F64))),'Data Summary'!DV70="Yes"),OFFSET('Hygiene Data'!$F$7,0,10*ROW('Hygiene Data'!F64)),NA())</f>
        <v>#N/A</v>
      </c>
      <c r="BH70" s="97" t="e">
        <f ca="true">+IF(AND(ISNUMBER(OFFSET('Hygiene Data'!$F$9,0,10*ROW('Hygiene Data'!F64))),'Data Summary'!DW70="Yes"),OFFSET('Hygiene Data'!$F$9,0,10*ROW('Hygiene Data'!F64)),NA())</f>
        <v>#N/A</v>
      </c>
      <c r="BI70" s="97" t="e">
        <f ca="true">+IF(AND(ISNUMBER(OFFSET('Hygiene Data'!$G$5,0,10*ROW('Hygiene Data'!G64))),'Data Summary'!DX70="Yes"),OFFSET('Hygiene Data'!$G$5,0,10*ROW('Hygiene Data'!G64)),NA())</f>
        <v>#N/A</v>
      </c>
      <c r="BJ70" s="97" t="e">
        <f ca="true">+IF(AND(ISNUMBER(OFFSET('Hygiene Data'!$G$7,0,10*ROW('Hygiene Data'!G64))),'Data Summary'!DY70="Yes"),OFFSET('Hygiene Data'!$G$7,0,10*ROW('Hygiene Data'!G64)),NA())</f>
        <v>#N/A</v>
      </c>
      <c r="BK70" s="97" t="e">
        <f ca="true">+IF(AND(ISNUMBER(OFFSET('Hygiene Data'!$G$9,0,10*ROW('Hygiene Data'!G64))),'Data Summary'!DZ70="Yes"),OFFSET('Hygiene Data'!$G$9,0,10*ROW('Hygiene Data'!G64)),NA())</f>
        <v>#N/A</v>
      </c>
      <c r="BL70" s="97" t="e">
        <f ca="true">+IF(AND(ISNUMBER(OFFSET('Hygiene Data'!$H$5,0,10*ROW('Hygiene Data'!H64))),'Data Summary'!EA70="Yes"),OFFSET('Hygiene Data'!$H$5,0,10*ROW('Hygiene Data'!H64)),NA())</f>
        <v>#N/A</v>
      </c>
      <c r="BM70" s="97" t="e">
        <f ca="true">+IF(AND(ISNUMBER(OFFSET('Hygiene Data'!$H$7,0,10*ROW('Hygiene Data'!H64))),'Data Summary'!EB70="Yes"),OFFSET('Hygiene Data'!$H$7,0,10*ROW('Hygiene Data'!H64)),NA())</f>
        <v>#N/A</v>
      </c>
      <c r="BN70" s="97" t="e">
        <f ca="true">+IF(AND(ISNUMBER(OFFSET('Hygiene Data'!$H$9,0,10*ROW('Hygiene Data'!H64))),'Data Summary'!EC70="Yes"),OFFSET('Hygiene Data'!$H$9,0,10*ROW('Hygiene Data'!H64)),NA())</f>
        <v>#N/A</v>
      </c>
      <c r="BO70" s="97" t="e">
        <f ca="true">+IF(AND(ISNUMBER(OFFSET('Hygiene Data'!$I$5,0,10*ROW('Hygiene Data'!I64))),'Data Summary'!ED70="Yes"),OFFSET('Hygiene Data'!$I$5,0,10*ROW('Hygiene Data'!I64)),NA())</f>
        <v>#N/A</v>
      </c>
      <c r="BP70" s="97" t="e">
        <f ca="true">+IF(AND(ISNUMBER(OFFSET('Hygiene Data'!$I$7,0,10*ROW('Hygiene Data'!I64))),'Data Summary'!EE70="Yes"),OFFSET('Hygiene Data'!$I$7,0,10*ROW('Hygiene Data'!I64)),NA())</f>
        <v>#N/A</v>
      </c>
      <c r="BQ70" s="97" t="e">
        <f ca="true">+IF(AND(ISNUMBER(OFFSET('Hygiene Data'!$I$9,0,10*ROW('Hygiene Data'!I64))),'Data Summary'!EF70="Yes"),OFFSET('Hygiene Data'!$I$9,0,10*ROW('Hygiene Data'!I64)),NA())</f>
        <v>#N/A</v>
      </c>
    </row>
    <row xmlns:x14ac="http://schemas.microsoft.com/office/spreadsheetml/2009/9/ac" r="71" x14ac:dyDescent="0.2">
      <c r="A71" s="336" t="e">
        <f ca="true">+RIGHT('Data Summary'!A71,LEN('Data Summary'!A71)-9)</f>
        <v>#VALUE!</v>
      </c>
      <c r="B71" s="36" t="str">
        <f ca="true">+IF(ISTEXT('Data Summary'!B71),'Data Summary'!B71,"")</f>
        <v/>
      </c>
      <c r="C71" s="335" t="e">
        <f ca="true">+VALUE('Data Summary'!C71)</f>
        <v>#VALUE!</v>
      </c>
      <c r="D71" s="95" t="e">
        <f ca="true">+IF(AND(ISNUMBER(OFFSET('Water Data'!$D$4,0,10*ROW('Water Data'!D65))),'Data Summary'!BS71="Yes"),100-OFFSET('Water Data'!$D$4,0,10*ROW('Water Data'!D65)),NA())</f>
        <v>#N/A</v>
      </c>
      <c r="E71" s="95" t="e">
        <f ca="true">+IF(AND(ISNUMBER(OFFSET('Water Data'!$D$6,0,10*ROW('Water Data'!D65))),'Data Summary'!BT71="Yes"),OFFSET('Water Data'!$D$6,0,10*ROW('Water Data'!D65)),NA())</f>
        <v>#N/A</v>
      </c>
      <c r="F71" s="95" t="e">
        <f ca="true">+IF(AND(ISNUMBER(OFFSET('Water Data'!$D$9,0,10*ROW('Water Data'!D65))),'Data Summary'!BU71="Yes"),OFFSET('Water Data'!$D$9,0,10*ROW('Water Data'!D65)),NA())</f>
        <v>#N/A</v>
      </c>
      <c r="G71" s="95" t="e">
        <f ca="true">+IF(AND(ISNUMBER(OFFSET('Water Data'!$E$4,0,10*ROW('Water Data'!E65))),'Data Summary'!BV71="Yes"),100-OFFSET('Water Data'!$E$4,0,10*ROW('Water Data'!E65)),NA())</f>
        <v>#N/A</v>
      </c>
      <c r="H71" s="95" t="e">
        <f ca="true">+IF(AND(ISNUMBER(OFFSET('Water Data'!$E$6,0,10*ROW('Water Data'!E65))),'Data Summary'!BW71="Yes"),OFFSET('Water Data'!$E$6,0,10*ROW('Water Data'!E65)),NA())</f>
        <v>#N/A</v>
      </c>
      <c r="I71" s="95" t="e">
        <f ca="true">+IF(AND(ISNUMBER(OFFSET('Water Data'!$E$9,0,10*ROW('Water Data'!E65))),'Data Summary'!BX71="Yes"),OFFSET('Water Data'!$E$9,0,10*ROW('Water Data'!E65)),NA())</f>
        <v>#N/A</v>
      </c>
      <c r="J71" s="95" t="e">
        <f ca="true">+IF(AND(ISNUMBER(OFFSET('Water Data'!$F$4,0,10*ROW('Water Data'!F65))),'Data Summary'!BY71="Yes"),100-OFFSET('Water Data'!$F$4,0,10*ROW('Water Data'!F65)),NA())</f>
        <v>#N/A</v>
      </c>
      <c r="K71" s="95" t="e">
        <f ca="true">+IF(AND(ISNUMBER(OFFSET('Water Data'!$F$6,0,10*ROW('Water Data'!F65))),'Data Summary'!BZ71="Yes"),OFFSET('Water Data'!$F$6,0,10*ROW('Water Data'!F65)),NA())</f>
        <v>#N/A</v>
      </c>
      <c r="L71" s="95" t="e">
        <f ca="true">+IF(AND(ISNUMBER(OFFSET('Water Data'!$F$9,0,10*ROW('Water Data'!F65))),'Data Summary'!CA71="Yes"),OFFSET('Water Data'!$F$9,0,10*ROW('Water Data'!F65)),NA())</f>
        <v>#N/A</v>
      </c>
      <c r="M71" s="95" t="e">
        <f ca="true">+IF(AND(ISNUMBER(OFFSET('Water Data'!$G$4,0,10*ROW('Water Data'!G65))),'Data Summary'!CB71="Yes"),100-OFFSET('Water Data'!$G$4,0,10*ROW('Water Data'!G65)),NA())</f>
        <v>#N/A</v>
      </c>
      <c r="N71" s="95" t="e">
        <f ca="true">+IF(AND(ISNUMBER(OFFSET('Water Data'!$G$6,0,10*ROW('Water Data'!G65))),'Data Summary'!CC71="Yes"),OFFSET('Water Data'!$G$6,0,10*ROW('Water Data'!G65)),NA())</f>
        <v>#N/A</v>
      </c>
      <c r="O71" s="95" t="e">
        <f ca="true">+IF(AND(ISNUMBER(OFFSET('Water Data'!$G$9,0,10*ROW('Water Data'!G65))),'Data Summary'!CD71="Yes"),OFFSET('Water Data'!$G$9,0,10*ROW('Water Data'!G65)),NA())</f>
        <v>#N/A</v>
      </c>
      <c r="P71" s="95" t="e">
        <f ca="true">+IF(AND(ISNUMBER(OFFSET('Water Data'!$H$4,0,10*ROW('Water Data'!H65))),'Data Summary'!CE71="Yes"),100-OFFSET('Water Data'!$H$4,0,10*ROW('Water Data'!H65)),NA())</f>
        <v>#N/A</v>
      </c>
      <c r="Q71" s="95" t="e">
        <f ca="true">+IF(AND(ISNUMBER(OFFSET('Water Data'!$H$6,0,10*ROW('Water Data'!H65))),'Data Summary'!CF71="Yes"),OFFSET('Water Data'!$H$6,0,10*ROW('Water Data'!H65)),NA())</f>
        <v>#N/A</v>
      </c>
      <c r="R71" s="95" t="e">
        <f ca="true">+IF(AND(ISNUMBER(OFFSET('Water Data'!$H$9,0,10*ROW('Water Data'!H65))),'Data Summary'!CG71="Yes"),OFFSET('Water Data'!$H$9,0,10*ROW('Water Data'!H65)),NA())</f>
        <v>#N/A</v>
      </c>
      <c r="S71" s="95" t="e">
        <f ca="true">+IF(AND(ISNUMBER(OFFSET('Water Data'!$I$4,0,10*ROW('Water Data'!I65))),'Data Summary'!CH71="Yes"),100-OFFSET('Water Data'!$I$4,0,10*ROW('Water Data'!I65)),NA())</f>
        <v>#N/A</v>
      </c>
      <c r="T71" s="95" t="e">
        <f ca="true">+IF(AND(ISNUMBER(OFFSET('Water Data'!$I$6,0,10*ROW('Water Data'!I65))),'Data Summary'!CI71="Yes"),OFFSET('Water Data'!$I$6,0,10*ROW('Water Data'!I65)),NA())</f>
        <v>#N/A</v>
      </c>
      <c r="U71" s="95" t="e">
        <f ca="true">+IF(AND(ISNUMBER(OFFSET('Water Data'!$I$9,0,10*ROW('Water Data'!I65))),'Data Summary'!CJ71="Yes"),OFFSET('Water Data'!$I$9,0,10*ROW('Water Data'!I65)),NA())</f>
        <v>#N/A</v>
      </c>
      <c r="V71" s="96" t="e">
        <f ca="true">+IF(AND(ISNUMBER(OFFSET('Sanitation Data'!$D$4,0,10*ROW('Sanitation Data'!D65))),'Data Summary'!CK71="Yes"),100-OFFSET('Sanitation Data'!$D$4,0,10*ROW('Sanitation Data'!D65)),NA())</f>
        <v>#N/A</v>
      </c>
      <c r="W71" s="96" t="e">
        <f ca="true">+IF(AND(ISNUMBER(OFFSET('Sanitation Data'!$D$6,0,10*ROW('Sanitation Data'!D65))),'Data Summary'!CL71="Yes"),OFFSET('Sanitation Data'!$D$6,0,10*ROW('Sanitation Data'!D65)),NA())</f>
        <v>#N/A</v>
      </c>
      <c r="X71" s="96" t="e">
        <f ca="true">+IF(AND(ISNUMBER(OFFSET('Sanitation Data'!$D$10,0,10*ROW('Sanitation Data'!D65))),'Data Summary'!CM71="Yes"),OFFSET('Sanitation Data'!$D$10,0,10*ROW('Sanitation Data'!D65)),NA())</f>
        <v>#N/A</v>
      </c>
      <c r="Y71" s="96" t="e">
        <f ca="true">+IF(AND(ISNUMBER(OFFSET('Sanitation Data'!$D$11,0,10*ROW('Sanitation Data'!D65))),'Data Summary'!CN71="Yes"),OFFSET('Sanitation Data'!$D$11,0,10*ROW('Sanitation Data'!D65)),NA())</f>
        <v>#N/A</v>
      </c>
      <c r="Z71" s="96" t="e">
        <f ca="true">+IF(AND(ISNUMBER(OFFSET('Sanitation Data'!$D$12,0,10*ROW('Sanitation Data'!D65))),'Data Summary'!CO71="Yes"),OFFSET('Sanitation Data'!$D$12,0,10*ROW('Sanitation Data'!D65)),NA())</f>
        <v>#N/A</v>
      </c>
      <c r="AA71" s="96" t="e">
        <f ca="true">+IF(AND(ISNUMBER(OFFSET('Sanitation Data'!$E$4,0,10*ROW('Sanitation Data'!E65))),'Data Summary'!CP71="Yes"),100-OFFSET('Sanitation Data'!$E$4,0,10*ROW('Sanitation Data'!E65)),NA())</f>
        <v>#N/A</v>
      </c>
      <c r="AB71" s="96" t="e">
        <f ca="true">+IF(AND(ISNUMBER(OFFSET('Sanitation Data'!$E$6,0,10*ROW('Sanitation Data'!E65))),'Data Summary'!CQ71="Yes"),OFFSET('Sanitation Data'!$E$6,0,10*ROW('Sanitation Data'!E65)),NA())</f>
        <v>#N/A</v>
      </c>
      <c r="AC71" s="96" t="e">
        <f ca="true">+IF(AND(ISNUMBER(OFFSET('Sanitation Data'!$E$10,0,10*ROW('Sanitation Data'!E65))),'Data Summary'!CR71="Yes"),OFFSET('Sanitation Data'!$E$10,0,10*ROW('Sanitation Data'!E65)),NA())</f>
        <v>#N/A</v>
      </c>
      <c r="AD71" s="96" t="e">
        <f ca="true">+IF(AND(ISNUMBER(OFFSET('Sanitation Data'!$E$11,0,10*ROW('Sanitation Data'!E65))),'Data Summary'!CS71="Yes"),OFFSET('Sanitation Data'!$E$11,0,10*ROW('Sanitation Data'!E65)),NA())</f>
        <v>#N/A</v>
      </c>
      <c r="AE71" s="96" t="e">
        <f ca="true">+IF(AND(ISNUMBER(OFFSET('Sanitation Data'!$E$12,0,10*ROW('Sanitation Data'!E65))),'Data Summary'!CT71="Yes"),OFFSET('Sanitation Data'!$E$12,0,10*ROW('Sanitation Data'!E65)),NA())</f>
        <v>#N/A</v>
      </c>
      <c r="AF71" s="96" t="e">
        <f ca="true">+IF(AND(ISNUMBER(OFFSET('Sanitation Data'!$F$4,0,10*ROW('Sanitation Data'!F65))),'Data Summary'!CU71="Yes"),100-OFFSET('Sanitation Data'!$F$4,0,10*ROW('Sanitation Data'!F65)),NA())</f>
        <v>#N/A</v>
      </c>
      <c r="AG71" s="96" t="e">
        <f ca="true">+IF(AND(ISNUMBER(OFFSET('Sanitation Data'!$F$6,0,10*ROW('Sanitation Data'!F65))),'Data Summary'!CV71="Yes"),OFFSET('Sanitation Data'!$F$6,0,10*ROW('Sanitation Data'!F65)),NA())</f>
        <v>#N/A</v>
      </c>
      <c r="AH71" s="96" t="e">
        <f ca="true">+IF(AND(ISNUMBER(OFFSET('Sanitation Data'!$F$10,0,10*ROW('Sanitation Data'!F65))),'Data Summary'!CW71="Yes"),OFFSET('Sanitation Data'!$F$10,0,10*ROW('Sanitation Data'!F65)),NA())</f>
        <v>#N/A</v>
      </c>
      <c r="AI71" s="96" t="e">
        <f ca="true">+IF(AND(ISNUMBER(OFFSET('Sanitation Data'!$F$11,0,10*ROW('Sanitation Data'!F65))),'Data Summary'!CX71="Yes"),OFFSET('Sanitation Data'!$F$11,0,10*ROW('Sanitation Data'!F65)),NA())</f>
        <v>#N/A</v>
      </c>
      <c r="AJ71" s="96" t="e">
        <f ca="true">+IF(AND(ISNUMBER(OFFSET('Sanitation Data'!$F$12,0,10*ROW('Sanitation Data'!F65))),'Data Summary'!CY71="Yes"),OFFSET('Sanitation Data'!$F$12,0,10*ROW('Sanitation Data'!F65)),NA())</f>
        <v>#N/A</v>
      </c>
      <c r="AK71" s="96" t="e">
        <f ca="true">+IF(AND(ISNUMBER(OFFSET('Sanitation Data'!$G$4,0,10*ROW('Sanitation Data'!G65))),'Data Summary'!CZ71="Yes"),100-OFFSET('Sanitation Data'!$G$4,0,10*ROW('Sanitation Data'!G65)),NA())</f>
        <v>#N/A</v>
      </c>
      <c r="AL71" s="96" t="e">
        <f ca="true">+IF(AND(ISNUMBER(OFFSET('Sanitation Data'!$G$6,0,10*ROW('Sanitation Data'!G65))),'Data Summary'!DA71="Yes"),OFFSET('Sanitation Data'!$G$6,0,10*ROW('Sanitation Data'!G65)),NA())</f>
        <v>#N/A</v>
      </c>
      <c r="AM71" s="96" t="e">
        <f ca="true">+IF(AND(ISNUMBER(OFFSET('Sanitation Data'!$G$10,0,10*ROW('Sanitation Data'!G65))),'Data Summary'!DB71="Yes"),OFFSET('Sanitation Data'!$G$10,0,10*ROW('Sanitation Data'!G65)),NA())</f>
        <v>#N/A</v>
      </c>
      <c r="AN71" s="96" t="e">
        <f ca="true">+IF(AND(ISNUMBER(OFFSET('Sanitation Data'!$G$11,0,10*ROW('Sanitation Data'!G65))),'Data Summary'!DC71="Yes"),OFFSET('Sanitation Data'!$G$11,0,10*ROW('Sanitation Data'!G65)),NA())</f>
        <v>#N/A</v>
      </c>
      <c r="AO71" s="96" t="e">
        <f ca="true">+IF(AND(ISNUMBER(OFFSET('Sanitation Data'!$G$12,0,10*ROW('Sanitation Data'!G65))),'Data Summary'!DD71="Yes"),OFFSET('Sanitation Data'!$G$12,0,10*ROW('Sanitation Data'!G65)),NA())</f>
        <v>#N/A</v>
      </c>
      <c r="AP71" s="96" t="e">
        <f ca="true">+IF(AND(ISNUMBER(OFFSET('Sanitation Data'!$H$4,0,10*ROW('Sanitation Data'!H65))),'Data Summary'!DE71="Yes"),100-OFFSET('Sanitation Data'!$H$4,0,10*ROW('Sanitation Data'!H65)),NA())</f>
        <v>#N/A</v>
      </c>
      <c r="AQ71" s="96" t="e">
        <f ca="true">+IF(AND(ISNUMBER(OFFSET('Sanitation Data'!$H$6,0,10*ROW('Sanitation Data'!H65))),'Data Summary'!DF71="Yes"),OFFSET('Sanitation Data'!$H$6,0,10*ROW('Sanitation Data'!H65)),NA())</f>
        <v>#N/A</v>
      </c>
      <c r="AR71" s="96" t="e">
        <f ca="true">+IF(AND(ISNUMBER(OFFSET('Sanitation Data'!$H$10,0,10*ROW('Sanitation Data'!H65))),'Data Summary'!DG71="Yes"),OFFSET('Sanitation Data'!$H$10,0,10*ROW('Sanitation Data'!H65)),NA())</f>
        <v>#N/A</v>
      </c>
      <c r="AS71" s="96" t="e">
        <f ca="true">+IF(AND(ISNUMBER(OFFSET('Sanitation Data'!$H$11,0,10*ROW('Sanitation Data'!H65))),'Data Summary'!DH71="Yes"),OFFSET('Sanitation Data'!$H$11,0,10*ROW('Sanitation Data'!H65)),NA())</f>
        <v>#N/A</v>
      </c>
      <c r="AT71" s="96" t="e">
        <f ca="true">+IF(AND(ISNUMBER(OFFSET('Sanitation Data'!$H$12,0,10*ROW('Sanitation Data'!H65))),'Data Summary'!DI71="Yes"),OFFSET('Sanitation Data'!$H$12,0,10*ROW('Sanitation Data'!H65)),NA())</f>
        <v>#N/A</v>
      </c>
      <c r="AU71" s="96" t="e">
        <f ca="true">+IF(AND(ISNUMBER(OFFSET('Sanitation Data'!$I$4,0,10*ROW('Sanitation Data'!I65))),'Data Summary'!DJ71="Yes"),100-OFFSET('Sanitation Data'!$I$4,0,10*ROW('Sanitation Data'!I65)),NA())</f>
        <v>#N/A</v>
      </c>
      <c r="AV71" s="96" t="e">
        <f ca="true">+IF(AND(ISNUMBER(OFFSET('Sanitation Data'!$I$6,0,10*ROW('Sanitation Data'!I65))),'Data Summary'!DK71="Yes"),OFFSET('Sanitation Data'!$I$6,0,10*ROW('Sanitation Data'!I65)),NA())</f>
        <v>#N/A</v>
      </c>
      <c r="AW71" s="96" t="e">
        <f ca="true">+IF(AND(ISNUMBER(OFFSET('Sanitation Data'!$I$10,0,10*ROW('Sanitation Data'!I65))),'Data Summary'!DL71="Yes"),OFFSET('Sanitation Data'!$I$10,0,10*ROW('Sanitation Data'!I65)),NA())</f>
        <v>#N/A</v>
      </c>
      <c r="AX71" s="96" t="e">
        <f ca="true">+IF(AND(ISNUMBER(OFFSET('Sanitation Data'!$I$11,0,10*ROW('Sanitation Data'!I65))),'Data Summary'!DM71="Yes"),OFFSET('Sanitation Data'!$I$11,0,10*ROW('Sanitation Data'!I65)),NA())</f>
        <v>#N/A</v>
      </c>
      <c r="AY71" s="96" t="e">
        <f ca="true">+IF(AND(ISNUMBER(OFFSET('Sanitation Data'!$I$12,0,10*ROW('Sanitation Data'!I65))),'Data Summary'!DN71="Yes"),OFFSET('Sanitation Data'!$I$12,0,10*ROW('Sanitation Data'!I65)),NA())</f>
        <v>#N/A</v>
      </c>
      <c r="AZ71" s="97" t="e">
        <f ca="true">+IF(AND(ISNUMBER(OFFSET('Hygiene Data'!$D$5,0,10*ROW('Hygiene Data'!D65))),'Data Summary'!DO71="Yes"),OFFSET('Hygiene Data'!$D$5,0,10*ROW('Hygiene Data'!D65)),NA())</f>
        <v>#N/A</v>
      </c>
      <c r="BA71" s="97" t="e">
        <f ca="true">+IF(AND(ISNUMBER(OFFSET('Hygiene Data'!$D$7,0,10*ROW('Hygiene Data'!D65))),'Data Summary'!DP71="Yes"),OFFSET('Hygiene Data'!$D$7,0,10*ROW('Hygiene Data'!D65)),NA())</f>
        <v>#N/A</v>
      </c>
      <c r="BB71" s="97" t="e">
        <f ca="true">+IF(AND(ISNUMBER(OFFSET('Hygiene Data'!$D$9,0,10*ROW('Hygiene Data'!D65))),'Data Summary'!DQ71="Yes"),OFFSET('Hygiene Data'!$D$9,0,10*ROW('Hygiene Data'!D65)),NA())</f>
        <v>#N/A</v>
      </c>
      <c r="BC71" s="97" t="e">
        <f ca="true">+IF(AND(ISNUMBER(OFFSET('Hygiene Data'!$E$5,0,10*ROW('Hygiene Data'!E65))),'Data Summary'!DR71="Yes"),OFFSET('Hygiene Data'!$E$5,0,10*ROW('Hygiene Data'!E65)),NA())</f>
        <v>#N/A</v>
      </c>
      <c r="BD71" s="97" t="e">
        <f ca="true">+IF(AND(ISNUMBER(OFFSET('Hygiene Data'!$E$7,0,10*ROW('Hygiene Data'!E65))),'Data Summary'!DS71="Yes"),OFFSET('Hygiene Data'!$E$7,0,10*ROW('Hygiene Data'!E65)),NA())</f>
        <v>#N/A</v>
      </c>
      <c r="BE71" s="97" t="e">
        <f ca="true">+IF(AND(ISNUMBER(OFFSET('Hygiene Data'!$E$9,0,10*ROW('Hygiene Data'!E65))),'Data Summary'!DT71="Yes"),OFFSET('Hygiene Data'!$E$9,0,10*ROW('Hygiene Data'!E65)),NA())</f>
        <v>#N/A</v>
      </c>
      <c r="BF71" s="97" t="e">
        <f ca="true">+IF(AND(ISNUMBER(OFFSET('Hygiene Data'!$F$5,0,10*ROW('Hygiene Data'!F65))),'Data Summary'!DU71="Yes"),OFFSET('Hygiene Data'!$F$5,0,10*ROW('Hygiene Data'!F65)),NA())</f>
        <v>#N/A</v>
      </c>
      <c r="BG71" s="97" t="e">
        <f ca="true">+IF(AND(ISNUMBER(OFFSET('Hygiene Data'!$F$7,0,10*ROW('Hygiene Data'!F65))),'Data Summary'!DV71="Yes"),OFFSET('Hygiene Data'!$F$7,0,10*ROW('Hygiene Data'!F65)),NA())</f>
        <v>#N/A</v>
      </c>
      <c r="BH71" s="97" t="e">
        <f ca="true">+IF(AND(ISNUMBER(OFFSET('Hygiene Data'!$F$9,0,10*ROW('Hygiene Data'!F65))),'Data Summary'!DW71="Yes"),OFFSET('Hygiene Data'!$F$9,0,10*ROW('Hygiene Data'!F65)),NA())</f>
        <v>#N/A</v>
      </c>
      <c r="BI71" s="97" t="e">
        <f ca="true">+IF(AND(ISNUMBER(OFFSET('Hygiene Data'!$G$5,0,10*ROW('Hygiene Data'!G65))),'Data Summary'!DX71="Yes"),OFFSET('Hygiene Data'!$G$5,0,10*ROW('Hygiene Data'!G65)),NA())</f>
        <v>#N/A</v>
      </c>
      <c r="BJ71" s="97" t="e">
        <f ca="true">+IF(AND(ISNUMBER(OFFSET('Hygiene Data'!$G$7,0,10*ROW('Hygiene Data'!G65))),'Data Summary'!DY71="Yes"),OFFSET('Hygiene Data'!$G$7,0,10*ROW('Hygiene Data'!G65)),NA())</f>
        <v>#N/A</v>
      </c>
      <c r="BK71" s="97" t="e">
        <f ca="true">+IF(AND(ISNUMBER(OFFSET('Hygiene Data'!$G$9,0,10*ROW('Hygiene Data'!G65))),'Data Summary'!DZ71="Yes"),OFFSET('Hygiene Data'!$G$9,0,10*ROW('Hygiene Data'!G65)),NA())</f>
        <v>#N/A</v>
      </c>
      <c r="BL71" s="97" t="e">
        <f ca="true">+IF(AND(ISNUMBER(OFFSET('Hygiene Data'!$H$5,0,10*ROW('Hygiene Data'!H65))),'Data Summary'!EA71="Yes"),OFFSET('Hygiene Data'!$H$5,0,10*ROW('Hygiene Data'!H65)),NA())</f>
        <v>#N/A</v>
      </c>
      <c r="BM71" s="97" t="e">
        <f ca="true">+IF(AND(ISNUMBER(OFFSET('Hygiene Data'!$H$7,0,10*ROW('Hygiene Data'!H65))),'Data Summary'!EB71="Yes"),OFFSET('Hygiene Data'!$H$7,0,10*ROW('Hygiene Data'!H65)),NA())</f>
        <v>#N/A</v>
      </c>
      <c r="BN71" s="97" t="e">
        <f ca="true">+IF(AND(ISNUMBER(OFFSET('Hygiene Data'!$H$9,0,10*ROW('Hygiene Data'!H65))),'Data Summary'!EC71="Yes"),OFFSET('Hygiene Data'!$H$9,0,10*ROW('Hygiene Data'!H65)),NA())</f>
        <v>#N/A</v>
      </c>
      <c r="BO71" s="97" t="e">
        <f ca="true">+IF(AND(ISNUMBER(OFFSET('Hygiene Data'!$I$5,0,10*ROW('Hygiene Data'!I65))),'Data Summary'!ED71="Yes"),OFFSET('Hygiene Data'!$I$5,0,10*ROW('Hygiene Data'!I65)),NA())</f>
        <v>#N/A</v>
      </c>
      <c r="BP71" s="97" t="e">
        <f ca="true">+IF(AND(ISNUMBER(OFFSET('Hygiene Data'!$I$7,0,10*ROW('Hygiene Data'!I65))),'Data Summary'!EE71="Yes"),OFFSET('Hygiene Data'!$I$7,0,10*ROW('Hygiene Data'!I65)),NA())</f>
        <v>#N/A</v>
      </c>
      <c r="BQ71" s="97" t="e">
        <f ca="true">+IF(AND(ISNUMBER(OFFSET('Hygiene Data'!$I$9,0,10*ROW('Hygiene Data'!I65))),'Data Summary'!EF71="Yes"),OFFSET('Hygiene Data'!$I$9,0,10*ROW('Hygiene Data'!I65)),NA())</f>
        <v>#N/A</v>
      </c>
    </row>
    <row xmlns:x14ac="http://schemas.microsoft.com/office/spreadsheetml/2009/9/ac" r="72" x14ac:dyDescent="0.2">
      <c r="A72" s="336" t="e">
        <f ca="true">+RIGHT('Data Summary'!A72,LEN('Data Summary'!A72)-9)</f>
        <v>#VALUE!</v>
      </c>
      <c r="B72" s="36" t="str">
        <f ca="true">+IF(ISTEXT('Data Summary'!B72),'Data Summary'!B72,"")</f>
        <v/>
      </c>
      <c r="C72" s="335" t="e">
        <f ca="true">+VALUE('Data Summary'!C72)</f>
        <v>#VALUE!</v>
      </c>
      <c r="D72" s="95" t="e">
        <f ca="true">+IF(AND(ISNUMBER(OFFSET('Water Data'!$D$4,0,10*ROW('Water Data'!D66))),'Data Summary'!BS72="Yes"),100-OFFSET('Water Data'!$D$4,0,10*ROW('Water Data'!D66)),NA())</f>
        <v>#N/A</v>
      </c>
      <c r="E72" s="95" t="e">
        <f ca="true">+IF(AND(ISNUMBER(OFFSET('Water Data'!$D$6,0,10*ROW('Water Data'!D66))),'Data Summary'!BT72="Yes"),OFFSET('Water Data'!$D$6,0,10*ROW('Water Data'!D66)),NA())</f>
        <v>#N/A</v>
      </c>
      <c r="F72" s="95" t="e">
        <f ca="true">+IF(AND(ISNUMBER(OFFSET('Water Data'!$D$9,0,10*ROW('Water Data'!D66))),'Data Summary'!BU72="Yes"),OFFSET('Water Data'!$D$9,0,10*ROW('Water Data'!D66)),NA())</f>
        <v>#N/A</v>
      </c>
      <c r="G72" s="95" t="e">
        <f ca="true">+IF(AND(ISNUMBER(OFFSET('Water Data'!$E$4,0,10*ROW('Water Data'!E66))),'Data Summary'!BV72="Yes"),100-OFFSET('Water Data'!$E$4,0,10*ROW('Water Data'!E66)),NA())</f>
        <v>#N/A</v>
      </c>
      <c r="H72" s="95" t="e">
        <f ca="true">+IF(AND(ISNUMBER(OFFSET('Water Data'!$E$6,0,10*ROW('Water Data'!E66))),'Data Summary'!BW72="Yes"),OFFSET('Water Data'!$E$6,0,10*ROW('Water Data'!E66)),NA())</f>
        <v>#N/A</v>
      </c>
      <c r="I72" s="95" t="e">
        <f ca="true">+IF(AND(ISNUMBER(OFFSET('Water Data'!$E$9,0,10*ROW('Water Data'!E66))),'Data Summary'!BX72="Yes"),OFFSET('Water Data'!$E$9,0,10*ROW('Water Data'!E66)),NA())</f>
        <v>#N/A</v>
      </c>
      <c r="J72" s="95" t="e">
        <f ca="true">+IF(AND(ISNUMBER(OFFSET('Water Data'!$F$4,0,10*ROW('Water Data'!F66))),'Data Summary'!BY72="Yes"),100-OFFSET('Water Data'!$F$4,0,10*ROW('Water Data'!F66)),NA())</f>
        <v>#N/A</v>
      </c>
      <c r="K72" s="95" t="e">
        <f ca="true">+IF(AND(ISNUMBER(OFFSET('Water Data'!$F$6,0,10*ROW('Water Data'!F66))),'Data Summary'!BZ72="Yes"),OFFSET('Water Data'!$F$6,0,10*ROW('Water Data'!F66)),NA())</f>
        <v>#N/A</v>
      </c>
      <c r="L72" s="95" t="e">
        <f ca="true">+IF(AND(ISNUMBER(OFFSET('Water Data'!$F$9,0,10*ROW('Water Data'!F66))),'Data Summary'!CA72="Yes"),OFFSET('Water Data'!$F$9,0,10*ROW('Water Data'!F66)),NA())</f>
        <v>#N/A</v>
      </c>
      <c r="M72" s="95" t="e">
        <f ca="true">+IF(AND(ISNUMBER(OFFSET('Water Data'!$G$4,0,10*ROW('Water Data'!G66))),'Data Summary'!CB72="Yes"),100-OFFSET('Water Data'!$G$4,0,10*ROW('Water Data'!G66)),NA())</f>
        <v>#N/A</v>
      </c>
      <c r="N72" s="95" t="e">
        <f ca="true">+IF(AND(ISNUMBER(OFFSET('Water Data'!$G$6,0,10*ROW('Water Data'!G66))),'Data Summary'!CC72="Yes"),OFFSET('Water Data'!$G$6,0,10*ROW('Water Data'!G66)),NA())</f>
        <v>#N/A</v>
      </c>
      <c r="O72" s="95" t="e">
        <f ca="true">+IF(AND(ISNUMBER(OFFSET('Water Data'!$G$9,0,10*ROW('Water Data'!G66))),'Data Summary'!CD72="Yes"),OFFSET('Water Data'!$G$9,0,10*ROW('Water Data'!G66)),NA())</f>
        <v>#N/A</v>
      </c>
      <c r="P72" s="95" t="e">
        <f ca="true">+IF(AND(ISNUMBER(OFFSET('Water Data'!$H$4,0,10*ROW('Water Data'!H66))),'Data Summary'!CE72="Yes"),100-OFFSET('Water Data'!$H$4,0,10*ROW('Water Data'!H66)),NA())</f>
        <v>#N/A</v>
      </c>
      <c r="Q72" s="95" t="e">
        <f ca="true">+IF(AND(ISNUMBER(OFFSET('Water Data'!$H$6,0,10*ROW('Water Data'!H66))),'Data Summary'!CF72="Yes"),OFFSET('Water Data'!$H$6,0,10*ROW('Water Data'!H66)),NA())</f>
        <v>#N/A</v>
      </c>
      <c r="R72" s="95" t="e">
        <f ca="true">+IF(AND(ISNUMBER(OFFSET('Water Data'!$H$9,0,10*ROW('Water Data'!H66))),'Data Summary'!CG72="Yes"),OFFSET('Water Data'!$H$9,0,10*ROW('Water Data'!H66)),NA())</f>
        <v>#N/A</v>
      </c>
      <c r="S72" s="95" t="e">
        <f ca="true">+IF(AND(ISNUMBER(OFFSET('Water Data'!$I$4,0,10*ROW('Water Data'!I66))),'Data Summary'!CH72="Yes"),100-OFFSET('Water Data'!$I$4,0,10*ROW('Water Data'!I66)),NA())</f>
        <v>#N/A</v>
      </c>
      <c r="T72" s="95" t="e">
        <f ca="true">+IF(AND(ISNUMBER(OFFSET('Water Data'!$I$6,0,10*ROW('Water Data'!I66))),'Data Summary'!CI72="Yes"),OFFSET('Water Data'!$I$6,0,10*ROW('Water Data'!I66)),NA())</f>
        <v>#N/A</v>
      </c>
      <c r="U72" s="95" t="e">
        <f ca="true">+IF(AND(ISNUMBER(OFFSET('Water Data'!$I$9,0,10*ROW('Water Data'!I66))),'Data Summary'!CJ72="Yes"),OFFSET('Water Data'!$I$9,0,10*ROW('Water Data'!I66)),NA())</f>
        <v>#N/A</v>
      </c>
      <c r="V72" s="96" t="e">
        <f ca="true">+IF(AND(ISNUMBER(OFFSET('Sanitation Data'!$D$4,0,10*ROW('Sanitation Data'!D66))),'Data Summary'!CK72="Yes"),100-OFFSET('Sanitation Data'!$D$4,0,10*ROW('Sanitation Data'!D66)),NA())</f>
        <v>#N/A</v>
      </c>
      <c r="W72" s="96" t="e">
        <f ca="true">+IF(AND(ISNUMBER(OFFSET('Sanitation Data'!$D$6,0,10*ROW('Sanitation Data'!D66))),'Data Summary'!CL72="Yes"),OFFSET('Sanitation Data'!$D$6,0,10*ROW('Sanitation Data'!D66)),NA())</f>
        <v>#N/A</v>
      </c>
      <c r="X72" s="96" t="e">
        <f ca="true">+IF(AND(ISNUMBER(OFFSET('Sanitation Data'!$D$10,0,10*ROW('Sanitation Data'!D66))),'Data Summary'!CM72="Yes"),OFFSET('Sanitation Data'!$D$10,0,10*ROW('Sanitation Data'!D66)),NA())</f>
        <v>#N/A</v>
      </c>
      <c r="Y72" s="96" t="e">
        <f ca="true">+IF(AND(ISNUMBER(OFFSET('Sanitation Data'!$D$11,0,10*ROW('Sanitation Data'!D66))),'Data Summary'!CN72="Yes"),OFFSET('Sanitation Data'!$D$11,0,10*ROW('Sanitation Data'!D66)),NA())</f>
        <v>#N/A</v>
      </c>
      <c r="Z72" s="96" t="e">
        <f ca="true">+IF(AND(ISNUMBER(OFFSET('Sanitation Data'!$D$12,0,10*ROW('Sanitation Data'!D66))),'Data Summary'!CO72="Yes"),OFFSET('Sanitation Data'!$D$12,0,10*ROW('Sanitation Data'!D66)),NA())</f>
        <v>#N/A</v>
      </c>
      <c r="AA72" s="96" t="e">
        <f ca="true">+IF(AND(ISNUMBER(OFFSET('Sanitation Data'!$E$4,0,10*ROW('Sanitation Data'!E66))),'Data Summary'!CP72="Yes"),100-OFFSET('Sanitation Data'!$E$4,0,10*ROW('Sanitation Data'!E66)),NA())</f>
        <v>#N/A</v>
      </c>
      <c r="AB72" s="96" t="e">
        <f ca="true">+IF(AND(ISNUMBER(OFFSET('Sanitation Data'!$E$6,0,10*ROW('Sanitation Data'!E66))),'Data Summary'!CQ72="Yes"),OFFSET('Sanitation Data'!$E$6,0,10*ROW('Sanitation Data'!E66)),NA())</f>
        <v>#N/A</v>
      </c>
      <c r="AC72" s="96" t="e">
        <f ca="true">+IF(AND(ISNUMBER(OFFSET('Sanitation Data'!$E$10,0,10*ROW('Sanitation Data'!E66))),'Data Summary'!CR72="Yes"),OFFSET('Sanitation Data'!$E$10,0,10*ROW('Sanitation Data'!E66)),NA())</f>
        <v>#N/A</v>
      </c>
      <c r="AD72" s="96" t="e">
        <f ca="true">+IF(AND(ISNUMBER(OFFSET('Sanitation Data'!$E$11,0,10*ROW('Sanitation Data'!E66))),'Data Summary'!CS72="Yes"),OFFSET('Sanitation Data'!$E$11,0,10*ROW('Sanitation Data'!E66)),NA())</f>
        <v>#N/A</v>
      </c>
      <c r="AE72" s="96" t="e">
        <f ca="true">+IF(AND(ISNUMBER(OFFSET('Sanitation Data'!$E$12,0,10*ROW('Sanitation Data'!E66))),'Data Summary'!CT72="Yes"),OFFSET('Sanitation Data'!$E$12,0,10*ROW('Sanitation Data'!E66)),NA())</f>
        <v>#N/A</v>
      </c>
      <c r="AF72" s="96" t="e">
        <f ca="true">+IF(AND(ISNUMBER(OFFSET('Sanitation Data'!$F$4,0,10*ROW('Sanitation Data'!F66))),'Data Summary'!CU72="Yes"),100-OFFSET('Sanitation Data'!$F$4,0,10*ROW('Sanitation Data'!F66)),NA())</f>
        <v>#N/A</v>
      </c>
      <c r="AG72" s="96" t="e">
        <f ca="true">+IF(AND(ISNUMBER(OFFSET('Sanitation Data'!$F$6,0,10*ROW('Sanitation Data'!F66))),'Data Summary'!CV72="Yes"),OFFSET('Sanitation Data'!$F$6,0,10*ROW('Sanitation Data'!F66)),NA())</f>
        <v>#N/A</v>
      </c>
      <c r="AH72" s="96" t="e">
        <f ca="true">+IF(AND(ISNUMBER(OFFSET('Sanitation Data'!$F$10,0,10*ROW('Sanitation Data'!F66))),'Data Summary'!CW72="Yes"),OFFSET('Sanitation Data'!$F$10,0,10*ROW('Sanitation Data'!F66)),NA())</f>
        <v>#N/A</v>
      </c>
      <c r="AI72" s="96" t="e">
        <f ca="true">+IF(AND(ISNUMBER(OFFSET('Sanitation Data'!$F$11,0,10*ROW('Sanitation Data'!F66))),'Data Summary'!CX72="Yes"),OFFSET('Sanitation Data'!$F$11,0,10*ROW('Sanitation Data'!F66)),NA())</f>
        <v>#N/A</v>
      </c>
      <c r="AJ72" s="96" t="e">
        <f ca="true">+IF(AND(ISNUMBER(OFFSET('Sanitation Data'!$F$12,0,10*ROW('Sanitation Data'!F66))),'Data Summary'!CY72="Yes"),OFFSET('Sanitation Data'!$F$12,0,10*ROW('Sanitation Data'!F66)),NA())</f>
        <v>#N/A</v>
      </c>
      <c r="AK72" s="96" t="e">
        <f ca="true">+IF(AND(ISNUMBER(OFFSET('Sanitation Data'!$G$4,0,10*ROW('Sanitation Data'!G66))),'Data Summary'!CZ72="Yes"),100-OFFSET('Sanitation Data'!$G$4,0,10*ROW('Sanitation Data'!G66)),NA())</f>
        <v>#N/A</v>
      </c>
      <c r="AL72" s="96" t="e">
        <f ca="true">+IF(AND(ISNUMBER(OFFSET('Sanitation Data'!$G$6,0,10*ROW('Sanitation Data'!G66))),'Data Summary'!DA72="Yes"),OFFSET('Sanitation Data'!$G$6,0,10*ROW('Sanitation Data'!G66)),NA())</f>
        <v>#N/A</v>
      </c>
      <c r="AM72" s="96" t="e">
        <f ca="true">+IF(AND(ISNUMBER(OFFSET('Sanitation Data'!$G$10,0,10*ROW('Sanitation Data'!G66))),'Data Summary'!DB72="Yes"),OFFSET('Sanitation Data'!$G$10,0,10*ROW('Sanitation Data'!G66)),NA())</f>
        <v>#N/A</v>
      </c>
      <c r="AN72" s="96" t="e">
        <f ca="true">+IF(AND(ISNUMBER(OFFSET('Sanitation Data'!$G$11,0,10*ROW('Sanitation Data'!G66))),'Data Summary'!DC72="Yes"),OFFSET('Sanitation Data'!$G$11,0,10*ROW('Sanitation Data'!G66)),NA())</f>
        <v>#N/A</v>
      </c>
      <c r="AO72" s="96" t="e">
        <f ca="true">+IF(AND(ISNUMBER(OFFSET('Sanitation Data'!$G$12,0,10*ROW('Sanitation Data'!G66))),'Data Summary'!DD72="Yes"),OFFSET('Sanitation Data'!$G$12,0,10*ROW('Sanitation Data'!G66)),NA())</f>
        <v>#N/A</v>
      </c>
      <c r="AP72" s="96" t="e">
        <f ca="true">+IF(AND(ISNUMBER(OFFSET('Sanitation Data'!$H$4,0,10*ROW('Sanitation Data'!H66))),'Data Summary'!DE72="Yes"),100-OFFSET('Sanitation Data'!$H$4,0,10*ROW('Sanitation Data'!H66)),NA())</f>
        <v>#N/A</v>
      </c>
      <c r="AQ72" s="96" t="e">
        <f ca="true">+IF(AND(ISNUMBER(OFFSET('Sanitation Data'!$H$6,0,10*ROW('Sanitation Data'!H66))),'Data Summary'!DF72="Yes"),OFFSET('Sanitation Data'!$H$6,0,10*ROW('Sanitation Data'!H66)),NA())</f>
        <v>#N/A</v>
      </c>
      <c r="AR72" s="96" t="e">
        <f ca="true">+IF(AND(ISNUMBER(OFFSET('Sanitation Data'!$H$10,0,10*ROW('Sanitation Data'!H66))),'Data Summary'!DG72="Yes"),OFFSET('Sanitation Data'!$H$10,0,10*ROW('Sanitation Data'!H66)),NA())</f>
        <v>#N/A</v>
      </c>
      <c r="AS72" s="96" t="e">
        <f ca="true">+IF(AND(ISNUMBER(OFFSET('Sanitation Data'!$H$11,0,10*ROW('Sanitation Data'!H66))),'Data Summary'!DH72="Yes"),OFFSET('Sanitation Data'!$H$11,0,10*ROW('Sanitation Data'!H66)),NA())</f>
        <v>#N/A</v>
      </c>
      <c r="AT72" s="96" t="e">
        <f ca="true">+IF(AND(ISNUMBER(OFFSET('Sanitation Data'!$H$12,0,10*ROW('Sanitation Data'!H66))),'Data Summary'!DI72="Yes"),OFFSET('Sanitation Data'!$H$12,0,10*ROW('Sanitation Data'!H66)),NA())</f>
        <v>#N/A</v>
      </c>
      <c r="AU72" s="96" t="e">
        <f ca="true">+IF(AND(ISNUMBER(OFFSET('Sanitation Data'!$I$4,0,10*ROW('Sanitation Data'!I66))),'Data Summary'!DJ72="Yes"),100-OFFSET('Sanitation Data'!$I$4,0,10*ROW('Sanitation Data'!I66)),NA())</f>
        <v>#N/A</v>
      </c>
      <c r="AV72" s="96" t="e">
        <f ca="true">+IF(AND(ISNUMBER(OFFSET('Sanitation Data'!$I$6,0,10*ROW('Sanitation Data'!I66))),'Data Summary'!DK72="Yes"),OFFSET('Sanitation Data'!$I$6,0,10*ROW('Sanitation Data'!I66)),NA())</f>
        <v>#N/A</v>
      </c>
      <c r="AW72" s="96" t="e">
        <f ca="true">+IF(AND(ISNUMBER(OFFSET('Sanitation Data'!$I$10,0,10*ROW('Sanitation Data'!I66))),'Data Summary'!DL72="Yes"),OFFSET('Sanitation Data'!$I$10,0,10*ROW('Sanitation Data'!I66)),NA())</f>
        <v>#N/A</v>
      </c>
      <c r="AX72" s="96" t="e">
        <f ca="true">+IF(AND(ISNUMBER(OFFSET('Sanitation Data'!$I$11,0,10*ROW('Sanitation Data'!I66))),'Data Summary'!DM72="Yes"),OFFSET('Sanitation Data'!$I$11,0,10*ROW('Sanitation Data'!I66)),NA())</f>
        <v>#N/A</v>
      </c>
      <c r="AY72" s="96" t="e">
        <f ca="true">+IF(AND(ISNUMBER(OFFSET('Sanitation Data'!$I$12,0,10*ROW('Sanitation Data'!I66))),'Data Summary'!DN72="Yes"),OFFSET('Sanitation Data'!$I$12,0,10*ROW('Sanitation Data'!I66)),NA())</f>
        <v>#N/A</v>
      </c>
      <c r="AZ72" s="97" t="e">
        <f ca="true">+IF(AND(ISNUMBER(OFFSET('Hygiene Data'!$D$5,0,10*ROW('Hygiene Data'!D66))),'Data Summary'!DO72="Yes"),OFFSET('Hygiene Data'!$D$5,0,10*ROW('Hygiene Data'!D66)),NA())</f>
        <v>#N/A</v>
      </c>
      <c r="BA72" s="97" t="e">
        <f ca="true">+IF(AND(ISNUMBER(OFFSET('Hygiene Data'!$D$7,0,10*ROW('Hygiene Data'!D66))),'Data Summary'!DP72="Yes"),OFFSET('Hygiene Data'!$D$7,0,10*ROW('Hygiene Data'!D66)),NA())</f>
        <v>#N/A</v>
      </c>
      <c r="BB72" s="97" t="e">
        <f ca="true">+IF(AND(ISNUMBER(OFFSET('Hygiene Data'!$D$9,0,10*ROW('Hygiene Data'!D66))),'Data Summary'!DQ72="Yes"),OFFSET('Hygiene Data'!$D$9,0,10*ROW('Hygiene Data'!D66)),NA())</f>
        <v>#N/A</v>
      </c>
      <c r="BC72" s="97" t="e">
        <f ca="true">+IF(AND(ISNUMBER(OFFSET('Hygiene Data'!$E$5,0,10*ROW('Hygiene Data'!E66))),'Data Summary'!DR72="Yes"),OFFSET('Hygiene Data'!$E$5,0,10*ROW('Hygiene Data'!E66)),NA())</f>
        <v>#N/A</v>
      </c>
      <c r="BD72" s="97" t="e">
        <f ca="true">+IF(AND(ISNUMBER(OFFSET('Hygiene Data'!$E$7,0,10*ROW('Hygiene Data'!E66))),'Data Summary'!DS72="Yes"),OFFSET('Hygiene Data'!$E$7,0,10*ROW('Hygiene Data'!E66)),NA())</f>
        <v>#N/A</v>
      </c>
      <c r="BE72" s="97" t="e">
        <f ca="true">+IF(AND(ISNUMBER(OFFSET('Hygiene Data'!$E$9,0,10*ROW('Hygiene Data'!E66))),'Data Summary'!DT72="Yes"),OFFSET('Hygiene Data'!$E$9,0,10*ROW('Hygiene Data'!E66)),NA())</f>
        <v>#N/A</v>
      </c>
      <c r="BF72" s="97" t="e">
        <f ca="true">+IF(AND(ISNUMBER(OFFSET('Hygiene Data'!$F$5,0,10*ROW('Hygiene Data'!F66))),'Data Summary'!DU72="Yes"),OFFSET('Hygiene Data'!$F$5,0,10*ROW('Hygiene Data'!F66)),NA())</f>
        <v>#N/A</v>
      </c>
      <c r="BG72" s="97" t="e">
        <f ca="true">+IF(AND(ISNUMBER(OFFSET('Hygiene Data'!$F$7,0,10*ROW('Hygiene Data'!F66))),'Data Summary'!DV72="Yes"),OFFSET('Hygiene Data'!$F$7,0,10*ROW('Hygiene Data'!F66)),NA())</f>
        <v>#N/A</v>
      </c>
      <c r="BH72" s="97" t="e">
        <f ca="true">+IF(AND(ISNUMBER(OFFSET('Hygiene Data'!$F$9,0,10*ROW('Hygiene Data'!F66))),'Data Summary'!DW72="Yes"),OFFSET('Hygiene Data'!$F$9,0,10*ROW('Hygiene Data'!F66)),NA())</f>
        <v>#N/A</v>
      </c>
      <c r="BI72" s="97" t="e">
        <f ca="true">+IF(AND(ISNUMBER(OFFSET('Hygiene Data'!$G$5,0,10*ROW('Hygiene Data'!G66))),'Data Summary'!DX72="Yes"),OFFSET('Hygiene Data'!$G$5,0,10*ROW('Hygiene Data'!G66)),NA())</f>
        <v>#N/A</v>
      </c>
      <c r="BJ72" s="97" t="e">
        <f ca="true">+IF(AND(ISNUMBER(OFFSET('Hygiene Data'!$G$7,0,10*ROW('Hygiene Data'!G66))),'Data Summary'!DY72="Yes"),OFFSET('Hygiene Data'!$G$7,0,10*ROW('Hygiene Data'!G66)),NA())</f>
        <v>#N/A</v>
      </c>
      <c r="BK72" s="97" t="e">
        <f ca="true">+IF(AND(ISNUMBER(OFFSET('Hygiene Data'!$G$9,0,10*ROW('Hygiene Data'!G66))),'Data Summary'!DZ72="Yes"),OFFSET('Hygiene Data'!$G$9,0,10*ROW('Hygiene Data'!G66)),NA())</f>
        <v>#N/A</v>
      </c>
      <c r="BL72" s="97" t="e">
        <f ca="true">+IF(AND(ISNUMBER(OFFSET('Hygiene Data'!$H$5,0,10*ROW('Hygiene Data'!H66))),'Data Summary'!EA72="Yes"),OFFSET('Hygiene Data'!$H$5,0,10*ROW('Hygiene Data'!H66)),NA())</f>
        <v>#N/A</v>
      </c>
      <c r="BM72" s="97" t="e">
        <f ca="true">+IF(AND(ISNUMBER(OFFSET('Hygiene Data'!$H$7,0,10*ROW('Hygiene Data'!H66))),'Data Summary'!EB72="Yes"),OFFSET('Hygiene Data'!$H$7,0,10*ROW('Hygiene Data'!H66)),NA())</f>
        <v>#N/A</v>
      </c>
      <c r="BN72" s="97" t="e">
        <f ca="true">+IF(AND(ISNUMBER(OFFSET('Hygiene Data'!$H$9,0,10*ROW('Hygiene Data'!H66))),'Data Summary'!EC72="Yes"),OFFSET('Hygiene Data'!$H$9,0,10*ROW('Hygiene Data'!H66)),NA())</f>
        <v>#N/A</v>
      </c>
      <c r="BO72" s="97" t="e">
        <f ca="true">+IF(AND(ISNUMBER(OFFSET('Hygiene Data'!$I$5,0,10*ROW('Hygiene Data'!I66))),'Data Summary'!ED72="Yes"),OFFSET('Hygiene Data'!$I$5,0,10*ROW('Hygiene Data'!I66)),NA())</f>
        <v>#N/A</v>
      </c>
      <c r="BP72" s="97" t="e">
        <f ca="true">+IF(AND(ISNUMBER(OFFSET('Hygiene Data'!$I$7,0,10*ROW('Hygiene Data'!I66))),'Data Summary'!EE72="Yes"),OFFSET('Hygiene Data'!$I$7,0,10*ROW('Hygiene Data'!I66)),NA())</f>
        <v>#N/A</v>
      </c>
      <c r="BQ72" s="97" t="e">
        <f ca="true">+IF(AND(ISNUMBER(OFFSET('Hygiene Data'!$I$9,0,10*ROW('Hygiene Data'!I66))),'Data Summary'!EF72="Yes"),OFFSET('Hygiene Data'!$I$9,0,10*ROW('Hygiene Data'!I66)),NA())</f>
        <v>#N/A</v>
      </c>
    </row>
    <row xmlns:x14ac="http://schemas.microsoft.com/office/spreadsheetml/2009/9/ac" r="73" x14ac:dyDescent="0.2">
      <c r="A73" s="336" t="e">
        <f ca="true">+RIGHT('Data Summary'!A73,LEN('Data Summary'!A73)-9)</f>
        <v>#VALUE!</v>
      </c>
      <c r="B73" s="36" t="str">
        <f ca="true">+IF(ISTEXT('Data Summary'!B73),'Data Summary'!B73,"")</f>
        <v/>
      </c>
      <c r="C73" s="335" t="e">
        <f ca="true">+VALUE('Data Summary'!C73)</f>
        <v>#VALUE!</v>
      </c>
      <c r="D73" s="95" t="e">
        <f ca="true">+IF(AND(ISNUMBER(OFFSET('Water Data'!$D$4,0,10*ROW('Water Data'!D67))),'Data Summary'!BS73="Yes"),100-OFFSET('Water Data'!$D$4,0,10*ROW('Water Data'!D67)),NA())</f>
        <v>#N/A</v>
      </c>
      <c r="E73" s="95" t="e">
        <f ca="true">+IF(AND(ISNUMBER(OFFSET('Water Data'!$D$6,0,10*ROW('Water Data'!D67))),'Data Summary'!BT73="Yes"),OFFSET('Water Data'!$D$6,0,10*ROW('Water Data'!D67)),NA())</f>
        <v>#N/A</v>
      </c>
      <c r="F73" s="95" t="e">
        <f ca="true">+IF(AND(ISNUMBER(OFFSET('Water Data'!$D$9,0,10*ROW('Water Data'!D67))),'Data Summary'!BU73="Yes"),OFFSET('Water Data'!$D$9,0,10*ROW('Water Data'!D67)),NA())</f>
        <v>#N/A</v>
      </c>
      <c r="G73" s="95" t="e">
        <f ca="true">+IF(AND(ISNUMBER(OFFSET('Water Data'!$E$4,0,10*ROW('Water Data'!E67))),'Data Summary'!BV73="Yes"),100-OFFSET('Water Data'!$E$4,0,10*ROW('Water Data'!E67)),NA())</f>
        <v>#N/A</v>
      </c>
      <c r="H73" s="95" t="e">
        <f ca="true">+IF(AND(ISNUMBER(OFFSET('Water Data'!$E$6,0,10*ROW('Water Data'!E67))),'Data Summary'!BW73="Yes"),OFFSET('Water Data'!$E$6,0,10*ROW('Water Data'!E67)),NA())</f>
        <v>#N/A</v>
      </c>
      <c r="I73" s="95" t="e">
        <f ca="true">+IF(AND(ISNUMBER(OFFSET('Water Data'!$E$9,0,10*ROW('Water Data'!E67))),'Data Summary'!BX73="Yes"),OFFSET('Water Data'!$E$9,0,10*ROW('Water Data'!E67)),NA())</f>
        <v>#N/A</v>
      </c>
      <c r="J73" s="95" t="e">
        <f ca="true">+IF(AND(ISNUMBER(OFFSET('Water Data'!$F$4,0,10*ROW('Water Data'!F67))),'Data Summary'!BY73="Yes"),100-OFFSET('Water Data'!$F$4,0,10*ROW('Water Data'!F67)),NA())</f>
        <v>#N/A</v>
      </c>
      <c r="K73" s="95" t="e">
        <f ca="true">+IF(AND(ISNUMBER(OFFSET('Water Data'!$F$6,0,10*ROW('Water Data'!F67))),'Data Summary'!BZ73="Yes"),OFFSET('Water Data'!$F$6,0,10*ROW('Water Data'!F67)),NA())</f>
        <v>#N/A</v>
      </c>
      <c r="L73" s="95" t="e">
        <f ca="true">+IF(AND(ISNUMBER(OFFSET('Water Data'!$F$9,0,10*ROW('Water Data'!F67))),'Data Summary'!CA73="Yes"),OFFSET('Water Data'!$F$9,0,10*ROW('Water Data'!F67)),NA())</f>
        <v>#N/A</v>
      </c>
      <c r="M73" s="95" t="e">
        <f ca="true">+IF(AND(ISNUMBER(OFFSET('Water Data'!$G$4,0,10*ROW('Water Data'!G67))),'Data Summary'!CB73="Yes"),100-OFFSET('Water Data'!$G$4,0,10*ROW('Water Data'!G67)),NA())</f>
        <v>#N/A</v>
      </c>
      <c r="N73" s="95" t="e">
        <f ca="true">+IF(AND(ISNUMBER(OFFSET('Water Data'!$G$6,0,10*ROW('Water Data'!G67))),'Data Summary'!CC73="Yes"),OFFSET('Water Data'!$G$6,0,10*ROW('Water Data'!G67)),NA())</f>
        <v>#N/A</v>
      </c>
      <c r="O73" s="95" t="e">
        <f ca="true">+IF(AND(ISNUMBER(OFFSET('Water Data'!$G$9,0,10*ROW('Water Data'!G67))),'Data Summary'!CD73="Yes"),OFFSET('Water Data'!$G$9,0,10*ROW('Water Data'!G67)),NA())</f>
        <v>#N/A</v>
      </c>
      <c r="P73" s="95" t="e">
        <f ca="true">+IF(AND(ISNUMBER(OFFSET('Water Data'!$H$4,0,10*ROW('Water Data'!H67))),'Data Summary'!CE73="Yes"),100-OFFSET('Water Data'!$H$4,0,10*ROW('Water Data'!H67)),NA())</f>
        <v>#N/A</v>
      </c>
      <c r="Q73" s="95" t="e">
        <f ca="true">+IF(AND(ISNUMBER(OFFSET('Water Data'!$H$6,0,10*ROW('Water Data'!H67))),'Data Summary'!CF73="Yes"),OFFSET('Water Data'!$H$6,0,10*ROW('Water Data'!H67)),NA())</f>
        <v>#N/A</v>
      </c>
      <c r="R73" s="95" t="e">
        <f ca="true">+IF(AND(ISNUMBER(OFFSET('Water Data'!$H$9,0,10*ROW('Water Data'!H67))),'Data Summary'!CG73="Yes"),OFFSET('Water Data'!$H$9,0,10*ROW('Water Data'!H67)),NA())</f>
        <v>#N/A</v>
      </c>
      <c r="S73" s="95" t="e">
        <f ca="true">+IF(AND(ISNUMBER(OFFSET('Water Data'!$I$4,0,10*ROW('Water Data'!I67))),'Data Summary'!CH73="Yes"),100-OFFSET('Water Data'!$I$4,0,10*ROW('Water Data'!I67)),NA())</f>
        <v>#N/A</v>
      </c>
      <c r="T73" s="95" t="e">
        <f ca="true">+IF(AND(ISNUMBER(OFFSET('Water Data'!$I$6,0,10*ROW('Water Data'!I67))),'Data Summary'!CI73="Yes"),OFFSET('Water Data'!$I$6,0,10*ROW('Water Data'!I67)),NA())</f>
        <v>#N/A</v>
      </c>
      <c r="U73" s="95" t="e">
        <f ca="true">+IF(AND(ISNUMBER(OFFSET('Water Data'!$I$9,0,10*ROW('Water Data'!I67))),'Data Summary'!CJ73="Yes"),OFFSET('Water Data'!$I$9,0,10*ROW('Water Data'!I67)),NA())</f>
        <v>#N/A</v>
      </c>
      <c r="V73" s="96" t="e">
        <f ca="true">+IF(AND(ISNUMBER(OFFSET('Sanitation Data'!$D$4,0,10*ROW('Sanitation Data'!D67))),'Data Summary'!CK73="Yes"),100-OFFSET('Sanitation Data'!$D$4,0,10*ROW('Sanitation Data'!D67)),NA())</f>
        <v>#N/A</v>
      </c>
      <c r="W73" s="96" t="e">
        <f ca="true">+IF(AND(ISNUMBER(OFFSET('Sanitation Data'!$D$6,0,10*ROW('Sanitation Data'!D67))),'Data Summary'!CL73="Yes"),OFFSET('Sanitation Data'!$D$6,0,10*ROW('Sanitation Data'!D67)),NA())</f>
        <v>#N/A</v>
      </c>
      <c r="X73" s="96" t="e">
        <f ca="true">+IF(AND(ISNUMBER(OFFSET('Sanitation Data'!$D$10,0,10*ROW('Sanitation Data'!D67))),'Data Summary'!CM73="Yes"),OFFSET('Sanitation Data'!$D$10,0,10*ROW('Sanitation Data'!D67)),NA())</f>
        <v>#N/A</v>
      </c>
      <c r="Y73" s="96" t="e">
        <f ca="true">+IF(AND(ISNUMBER(OFFSET('Sanitation Data'!$D$11,0,10*ROW('Sanitation Data'!D67))),'Data Summary'!CN73="Yes"),OFFSET('Sanitation Data'!$D$11,0,10*ROW('Sanitation Data'!D67)),NA())</f>
        <v>#N/A</v>
      </c>
      <c r="Z73" s="96" t="e">
        <f ca="true">+IF(AND(ISNUMBER(OFFSET('Sanitation Data'!$D$12,0,10*ROW('Sanitation Data'!D67))),'Data Summary'!CO73="Yes"),OFFSET('Sanitation Data'!$D$12,0,10*ROW('Sanitation Data'!D67)),NA())</f>
        <v>#N/A</v>
      </c>
      <c r="AA73" s="96" t="e">
        <f ca="true">+IF(AND(ISNUMBER(OFFSET('Sanitation Data'!$E$4,0,10*ROW('Sanitation Data'!E67))),'Data Summary'!CP73="Yes"),100-OFFSET('Sanitation Data'!$E$4,0,10*ROW('Sanitation Data'!E67)),NA())</f>
        <v>#N/A</v>
      </c>
      <c r="AB73" s="96" t="e">
        <f ca="true">+IF(AND(ISNUMBER(OFFSET('Sanitation Data'!$E$6,0,10*ROW('Sanitation Data'!E67))),'Data Summary'!CQ73="Yes"),OFFSET('Sanitation Data'!$E$6,0,10*ROW('Sanitation Data'!E67)),NA())</f>
        <v>#N/A</v>
      </c>
      <c r="AC73" s="96" t="e">
        <f ca="true">+IF(AND(ISNUMBER(OFFSET('Sanitation Data'!$E$10,0,10*ROW('Sanitation Data'!E67))),'Data Summary'!CR73="Yes"),OFFSET('Sanitation Data'!$E$10,0,10*ROW('Sanitation Data'!E67)),NA())</f>
        <v>#N/A</v>
      </c>
      <c r="AD73" s="96" t="e">
        <f ca="true">+IF(AND(ISNUMBER(OFFSET('Sanitation Data'!$E$11,0,10*ROW('Sanitation Data'!E67))),'Data Summary'!CS73="Yes"),OFFSET('Sanitation Data'!$E$11,0,10*ROW('Sanitation Data'!E67)),NA())</f>
        <v>#N/A</v>
      </c>
      <c r="AE73" s="96" t="e">
        <f ca="true">+IF(AND(ISNUMBER(OFFSET('Sanitation Data'!$E$12,0,10*ROW('Sanitation Data'!E67))),'Data Summary'!CT73="Yes"),OFFSET('Sanitation Data'!$E$12,0,10*ROW('Sanitation Data'!E67)),NA())</f>
        <v>#N/A</v>
      </c>
      <c r="AF73" s="96" t="e">
        <f ca="true">+IF(AND(ISNUMBER(OFFSET('Sanitation Data'!$F$4,0,10*ROW('Sanitation Data'!F67))),'Data Summary'!CU73="Yes"),100-OFFSET('Sanitation Data'!$F$4,0,10*ROW('Sanitation Data'!F67)),NA())</f>
        <v>#N/A</v>
      </c>
      <c r="AG73" s="96" t="e">
        <f ca="true">+IF(AND(ISNUMBER(OFFSET('Sanitation Data'!$F$6,0,10*ROW('Sanitation Data'!F67))),'Data Summary'!CV73="Yes"),OFFSET('Sanitation Data'!$F$6,0,10*ROW('Sanitation Data'!F67)),NA())</f>
        <v>#N/A</v>
      </c>
      <c r="AH73" s="96" t="e">
        <f ca="true">+IF(AND(ISNUMBER(OFFSET('Sanitation Data'!$F$10,0,10*ROW('Sanitation Data'!F67))),'Data Summary'!CW73="Yes"),OFFSET('Sanitation Data'!$F$10,0,10*ROW('Sanitation Data'!F67)),NA())</f>
        <v>#N/A</v>
      </c>
      <c r="AI73" s="96" t="e">
        <f ca="true">+IF(AND(ISNUMBER(OFFSET('Sanitation Data'!$F$11,0,10*ROW('Sanitation Data'!F67))),'Data Summary'!CX73="Yes"),OFFSET('Sanitation Data'!$F$11,0,10*ROW('Sanitation Data'!F67)),NA())</f>
        <v>#N/A</v>
      </c>
      <c r="AJ73" s="96" t="e">
        <f ca="true">+IF(AND(ISNUMBER(OFFSET('Sanitation Data'!$F$12,0,10*ROW('Sanitation Data'!F67))),'Data Summary'!CY73="Yes"),OFFSET('Sanitation Data'!$F$12,0,10*ROW('Sanitation Data'!F67)),NA())</f>
        <v>#N/A</v>
      </c>
      <c r="AK73" s="96" t="e">
        <f ca="true">+IF(AND(ISNUMBER(OFFSET('Sanitation Data'!$G$4,0,10*ROW('Sanitation Data'!G67))),'Data Summary'!CZ73="Yes"),100-OFFSET('Sanitation Data'!$G$4,0,10*ROW('Sanitation Data'!G67)),NA())</f>
        <v>#N/A</v>
      </c>
      <c r="AL73" s="96" t="e">
        <f ca="true">+IF(AND(ISNUMBER(OFFSET('Sanitation Data'!$G$6,0,10*ROW('Sanitation Data'!G67))),'Data Summary'!DA73="Yes"),OFFSET('Sanitation Data'!$G$6,0,10*ROW('Sanitation Data'!G67)),NA())</f>
        <v>#N/A</v>
      </c>
      <c r="AM73" s="96" t="e">
        <f ca="true">+IF(AND(ISNUMBER(OFFSET('Sanitation Data'!$G$10,0,10*ROW('Sanitation Data'!G67))),'Data Summary'!DB73="Yes"),OFFSET('Sanitation Data'!$G$10,0,10*ROW('Sanitation Data'!G67)),NA())</f>
        <v>#N/A</v>
      </c>
      <c r="AN73" s="96" t="e">
        <f ca="true">+IF(AND(ISNUMBER(OFFSET('Sanitation Data'!$G$11,0,10*ROW('Sanitation Data'!G67))),'Data Summary'!DC73="Yes"),OFFSET('Sanitation Data'!$G$11,0,10*ROW('Sanitation Data'!G67)),NA())</f>
        <v>#N/A</v>
      </c>
      <c r="AO73" s="96" t="e">
        <f ca="true">+IF(AND(ISNUMBER(OFFSET('Sanitation Data'!$G$12,0,10*ROW('Sanitation Data'!G67))),'Data Summary'!DD73="Yes"),OFFSET('Sanitation Data'!$G$12,0,10*ROW('Sanitation Data'!G67)),NA())</f>
        <v>#N/A</v>
      </c>
      <c r="AP73" s="96" t="e">
        <f ca="true">+IF(AND(ISNUMBER(OFFSET('Sanitation Data'!$H$4,0,10*ROW('Sanitation Data'!H67))),'Data Summary'!DE73="Yes"),100-OFFSET('Sanitation Data'!$H$4,0,10*ROW('Sanitation Data'!H67)),NA())</f>
        <v>#N/A</v>
      </c>
      <c r="AQ73" s="96" t="e">
        <f ca="true">+IF(AND(ISNUMBER(OFFSET('Sanitation Data'!$H$6,0,10*ROW('Sanitation Data'!H67))),'Data Summary'!DF73="Yes"),OFFSET('Sanitation Data'!$H$6,0,10*ROW('Sanitation Data'!H67)),NA())</f>
        <v>#N/A</v>
      </c>
      <c r="AR73" s="96" t="e">
        <f ca="true">+IF(AND(ISNUMBER(OFFSET('Sanitation Data'!$H$10,0,10*ROW('Sanitation Data'!H67))),'Data Summary'!DG73="Yes"),OFFSET('Sanitation Data'!$H$10,0,10*ROW('Sanitation Data'!H67)),NA())</f>
        <v>#N/A</v>
      </c>
      <c r="AS73" s="96" t="e">
        <f ca="true">+IF(AND(ISNUMBER(OFFSET('Sanitation Data'!$H$11,0,10*ROW('Sanitation Data'!H67))),'Data Summary'!DH73="Yes"),OFFSET('Sanitation Data'!$H$11,0,10*ROW('Sanitation Data'!H67)),NA())</f>
        <v>#N/A</v>
      </c>
      <c r="AT73" s="96" t="e">
        <f ca="true">+IF(AND(ISNUMBER(OFFSET('Sanitation Data'!$H$12,0,10*ROW('Sanitation Data'!H67))),'Data Summary'!DI73="Yes"),OFFSET('Sanitation Data'!$H$12,0,10*ROW('Sanitation Data'!H67)),NA())</f>
        <v>#N/A</v>
      </c>
      <c r="AU73" s="96" t="e">
        <f ca="true">+IF(AND(ISNUMBER(OFFSET('Sanitation Data'!$I$4,0,10*ROW('Sanitation Data'!I67))),'Data Summary'!DJ73="Yes"),100-OFFSET('Sanitation Data'!$I$4,0,10*ROW('Sanitation Data'!I67)),NA())</f>
        <v>#N/A</v>
      </c>
      <c r="AV73" s="96" t="e">
        <f ca="true">+IF(AND(ISNUMBER(OFFSET('Sanitation Data'!$I$6,0,10*ROW('Sanitation Data'!I67))),'Data Summary'!DK73="Yes"),OFFSET('Sanitation Data'!$I$6,0,10*ROW('Sanitation Data'!I67)),NA())</f>
        <v>#N/A</v>
      </c>
      <c r="AW73" s="96" t="e">
        <f ca="true">+IF(AND(ISNUMBER(OFFSET('Sanitation Data'!$I$10,0,10*ROW('Sanitation Data'!I67))),'Data Summary'!DL73="Yes"),OFFSET('Sanitation Data'!$I$10,0,10*ROW('Sanitation Data'!I67)),NA())</f>
        <v>#N/A</v>
      </c>
      <c r="AX73" s="96" t="e">
        <f ca="true">+IF(AND(ISNUMBER(OFFSET('Sanitation Data'!$I$11,0,10*ROW('Sanitation Data'!I67))),'Data Summary'!DM73="Yes"),OFFSET('Sanitation Data'!$I$11,0,10*ROW('Sanitation Data'!I67)),NA())</f>
        <v>#N/A</v>
      </c>
      <c r="AY73" s="96" t="e">
        <f ca="true">+IF(AND(ISNUMBER(OFFSET('Sanitation Data'!$I$12,0,10*ROW('Sanitation Data'!I67))),'Data Summary'!DN73="Yes"),OFFSET('Sanitation Data'!$I$12,0,10*ROW('Sanitation Data'!I67)),NA())</f>
        <v>#N/A</v>
      </c>
      <c r="AZ73" s="97" t="e">
        <f ca="true">+IF(AND(ISNUMBER(OFFSET('Hygiene Data'!$D$5,0,10*ROW('Hygiene Data'!D67))),'Data Summary'!DO73="Yes"),OFFSET('Hygiene Data'!$D$5,0,10*ROW('Hygiene Data'!D67)),NA())</f>
        <v>#N/A</v>
      </c>
      <c r="BA73" s="97" t="e">
        <f ca="true">+IF(AND(ISNUMBER(OFFSET('Hygiene Data'!$D$7,0,10*ROW('Hygiene Data'!D67))),'Data Summary'!DP73="Yes"),OFFSET('Hygiene Data'!$D$7,0,10*ROW('Hygiene Data'!D67)),NA())</f>
        <v>#N/A</v>
      </c>
      <c r="BB73" s="97" t="e">
        <f ca="true">+IF(AND(ISNUMBER(OFFSET('Hygiene Data'!$D$9,0,10*ROW('Hygiene Data'!D67))),'Data Summary'!DQ73="Yes"),OFFSET('Hygiene Data'!$D$9,0,10*ROW('Hygiene Data'!D67)),NA())</f>
        <v>#N/A</v>
      </c>
      <c r="BC73" s="97" t="e">
        <f ca="true">+IF(AND(ISNUMBER(OFFSET('Hygiene Data'!$E$5,0,10*ROW('Hygiene Data'!E67))),'Data Summary'!DR73="Yes"),OFFSET('Hygiene Data'!$E$5,0,10*ROW('Hygiene Data'!E67)),NA())</f>
        <v>#N/A</v>
      </c>
      <c r="BD73" s="97" t="e">
        <f ca="true">+IF(AND(ISNUMBER(OFFSET('Hygiene Data'!$E$7,0,10*ROW('Hygiene Data'!E67))),'Data Summary'!DS73="Yes"),OFFSET('Hygiene Data'!$E$7,0,10*ROW('Hygiene Data'!E67)),NA())</f>
        <v>#N/A</v>
      </c>
      <c r="BE73" s="97" t="e">
        <f ca="true">+IF(AND(ISNUMBER(OFFSET('Hygiene Data'!$E$9,0,10*ROW('Hygiene Data'!E67))),'Data Summary'!DT73="Yes"),OFFSET('Hygiene Data'!$E$9,0,10*ROW('Hygiene Data'!E67)),NA())</f>
        <v>#N/A</v>
      </c>
      <c r="BF73" s="97" t="e">
        <f ca="true">+IF(AND(ISNUMBER(OFFSET('Hygiene Data'!$F$5,0,10*ROW('Hygiene Data'!F67))),'Data Summary'!DU73="Yes"),OFFSET('Hygiene Data'!$F$5,0,10*ROW('Hygiene Data'!F67)),NA())</f>
        <v>#N/A</v>
      </c>
      <c r="BG73" s="97" t="e">
        <f ca="true">+IF(AND(ISNUMBER(OFFSET('Hygiene Data'!$F$7,0,10*ROW('Hygiene Data'!F67))),'Data Summary'!DV73="Yes"),OFFSET('Hygiene Data'!$F$7,0,10*ROW('Hygiene Data'!F67)),NA())</f>
        <v>#N/A</v>
      </c>
      <c r="BH73" s="97" t="e">
        <f ca="true">+IF(AND(ISNUMBER(OFFSET('Hygiene Data'!$F$9,0,10*ROW('Hygiene Data'!F67))),'Data Summary'!DW73="Yes"),OFFSET('Hygiene Data'!$F$9,0,10*ROW('Hygiene Data'!F67)),NA())</f>
        <v>#N/A</v>
      </c>
      <c r="BI73" s="97" t="e">
        <f ca="true">+IF(AND(ISNUMBER(OFFSET('Hygiene Data'!$G$5,0,10*ROW('Hygiene Data'!G67))),'Data Summary'!DX73="Yes"),OFFSET('Hygiene Data'!$G$5,0,10*ROW('Hygiene Data'!G67)),NA())</f>
        <v>#N/A</v>
      </c>
      <c r="BJ73" s="97" t="e">
        <f ca="true">+IF(AND(ISNUMBER(OFFSET('Hygiene Data'!$G$7,0,10*ROW('Hygiene Data'!G67))),'Data Summary'!DY73="Yes"),OFFSET('Hygiene Data'!$G$7,0,10*ROW('Hygiene Data'!G67)),NA())</f>
        <v>#N/A</v>
      </c>
      <c r="BK73" s="97" t="e">
        <f ca="true">+IF(AND(ISNUMBER(OFFSET('Hygiene Data'!$G$9,0,10*ROW('Hygiene Data'!G67))),'Data Summary'!DZ73="Yes"),OFFSET('Hygiene Data'!$G$9,0,10*ROW('Hygiene Data'!G67)),NA())</f>
        <v>#N/A</v>
      </c>
      <c r="BL73" s="97" t="e">
        <f ca="true">+IF(AND(ISNUMBER(OFFSET('Hygiene Data'!$H$5,0,10*ROW('Hygiene Data'!H67))),'Data Summary'!EA73="Yes"),OFFSET('Hygiene Data'!$H$5,0,10*ROW('Hygiene Data'!H67)),NA())</f>
        <v>#N/A</v>
      </c>
      <c r="BM73" s="97" t="e">
        <f ca="true">+IF(AND(ISNUMBER(OFFSET('Hygiene Data'!$H$7,0,10*ROW('Hygiene Data'!H67))),'Data Summary'!EB73="Yes"),OFFSET('Hygiene Data'!$H$7,0,10*ROW('Hygiene Data'!H67)),NA())</f>
        <v>#N/A</v>
      </c>
      <c r="BN73" s="97" t="e">
        <f ca="true">+IF(AND(ISNUMBER(OFFSET('Hygiene Data'!$H$9,0,10*ROW('Hygiene Data'!H67))),'Data Summary'!EC73="Yes"),OFFSET('Hygiene Data'!$H$9,0,10*ROW('Hygiene Data'!H67)),NA())</f>
        <v>#N/A</v>
      </c>
      <c r="BO73" s="97" t="e">
        <f ca="true">+IF(AND(ISNUMBER(OFFSET('Hygiene Data'!$I$5,0,10*ROW('Hygiene Data'!I67))),'Data Summary'!ED73="Yes"),OFFSET('Hygiene Data'!$I$5,0,10*ROW('Hygiene Data'!I67)),NA())</f>
        <v>#N/A</v>
      </c>
      <c r="BP73" s="97" t="e">
        <f ca="true">+IF(AND(ISNUMBER(OFFSET('Hygiene Data'!$I$7,0,10*ROW('Hygiene Data'!I67))),'Data Summary'!EE73="Yes"),OFFSET('Hygiene Data'!$I$7,0,10*ROW('Hygiene Data'!I67)),NA())</f>
        <v>#N/A</v>
      </c>
      <c r="BQ73" s="97" t="e">
        <f ca="true">+IF(AND(ISNUMBER(OFFSET('Hygiene Data'!$I$9,0,10*ROW('Hygiene Data'!I67))),'Data Summary'!EF73="Yes"),OFFSET('Hygiene Data'!$I$9,0,10*ROW('Hygiene Data'!I67)),NA())</f>
        <v>#N/A</v>
      </c>
    </row>
    <row xmlns:x14ac="http://schemas.microsoft.com/office/spreadsheetml/2009/9/ac" r="74" x14ac:dyDescent="0.2">
      <c r="A74" s="336" t="e">
        <f ca="true">+RIGHT('Data Summary'!A74,LEN('Data Summary'!A74)-9)</f>
        <v>#VALUE!</v>
      </c>
      <c r="B74" s="36" t="str">
        <f ca="true">+IF(ISTEXT('Data Summary'!B74),'Data Summary'!B74,"")</f>
        <v/>
      </c>
      <c r="C74" s="335" t="e">
        <f ca="true">+VALUE('Data Summary'!C74)</f>
        <v>#VALUE!</v>
      </c>
      <c r="D74" s="95" t="e">
        <f ca="true">+IF(AND(ISNUMBER(OFFSET('Water Data'!$D$4,0,10*ROW('Water Data'!D68))),'Data Summary'!BS74="Yes"),100-OFFSET('Water Data'!$D$4,0,10*ROW('Water Data'!D68)),NA())</f>
        <v>#N/A</v>
      </c>
      <c r="E74" s="95" t="e">
        <f ca="true">+IF(AND(ISNUMBER(OFFSET('Water Data'!$D$6,0,10*ROW('Water Data'!D68))),'Data Summary'!BT74="Yes"),OFFSET('Water Data'!$D$6,0,10*ROW('Water Data'!D68)),NA())</f>
        <v>#N/A</v>
      </c>
      <c r="F74" s="95" t="e">
        <f ca="true">+IF(AND(ISNUMBER(OFFSET('Water Data'!$D$9,0,10*ROW('Water Data'!D68))),'Data Summary'!BU74="Yes"),OFFSET('Water Data'!$D$9,0,10*ROW('Water Data'!D68)),NA())</f>
        <v>#N/A</v>
      </c>
      <c r="G74" s="95" t="e">
        <f ca="true">+IF(AND(ISNUMBER(OFFSET('Water Data'!$E$4,0,10*ROW('Water Data'!E68))),'Data Summary'!BV74="Yes"),100-OFFSET('Water Data'!$E$4,0,10*ROW('Water Data'!E68)),NA())</f>
        <v>#N/A</v>
      </c>
      <c r="H74" s="95" t="e">
        <f ca="true">+IF(AND(ISNUMBER(OFFSET('Water Data'!$E$6,0,10*ROW('Water Data'!E68))),'Data Summary'!BW74="Yes"),OFFSET('Water Data'!$E$6,0,10*ROW('Water Data'!E68)),NA())</f>
        <v>#N/A</v>
      </c>
      <c r="I74" s="95" t="e">
        <f ca="true">+IF(AND(ISNUMBER(OFFSET('Water Data'!$E$9,0,10*ROW('Water Data'!E68))),'Data Summary'!BX74="Yes"),OFFSET('Water Data'!$E$9,0,10*ROW('Water Data'!E68)),NA())</f>
        <v>#N/A</v>
      </c>
      <c r="J74" s="95" t="e">
        <f ca="true">+IF(AND(ISNUMBER(OFFSET('Water Data'!$F$4,0,10*ROW('Water Data'!F68))),'Data Summary'!BY74="Yes"),100-OFFSET('Water Data'!$F$4,0,10*ROW('Water Data'!F68)),NA())</f>
        <v>#N/A</v>
      </c>
      <c r="K74" s="95" t="e">
        <f ca="true">+IF(AND(ISNUMBER(OFFSET('Water Data'!$F$6,0,10*ROW('Water Data'!F68))),'Data Summary'!BZ74="Yes"),OFFSET('Water Data'!$F$6,0,10*ROW('Water Data'!F68)),NA())</f>
        <v>#N/A</v>
      </c>
      <c r="L74" s="95" t="e">
        <f ca="true">+IF(AND(ISNUMBER(OFFSET('Water Data'!$F$9,0,10*ROW('Water Data'!F68))),'Data Summary'!CA74="Yes"),OFFSET('Water Data'!$F$9,0,10*ROW('Water Data'!F68)),NA())</f>
        <v>#N/A</v>
      </c>
      <c r="M74" s="95" t="e">
        <f ca="true">+IF(AND(ISNUMBER(OFFSET('Water Data'!$G$4,0,10*ROW('Water Data'!G68))),'Data Summary'!CB74="Yes"),100-OFFSET('Water Data'!$G$4,0,10*ROW('Water Data'!G68)),NA())</f>
        <v>#N/A</v>
      </c>
      <c r="N74" s="95" t="e">
        <f ca="true">+IF(AND(ISNUMBER(OFFSET('Water Data'!$G$6,0,10*ROW('Water Data'!G68))),'Data Summary'!CC74="Yes"),OFFSET('Water Data'!$G$6,0,10*ROW('Water Data'!G68)),NA())</f>
        <v>#N/A</v>
      </c>
      <c r="O74" s="95" t="e">
        <f ca="true">+IF(AND(ISNUMBER(OFFSET('Water Data'!$G$9,0,10*ROW('Water Data'!G68))),'Data Summary'!CD74="Yes"),OFFSET('Water Data'!$G$9,0,10*ROW('Water Data'!G68)),NA())</f>
        <v>#N/A</v>
      </c>
      <c r="P74" s="95" t="e">
        <f ca="true">+IF(AND(ISNUMBER(OFFSET('Water Data'!$H$4,0,10*ROW('Water Data'!H68))),'Data Summary'!CE74="Yes"),100-OFFSET('Water Data'!$H$4,0,10*ROW('Water Data'!H68)),NA())</f>
        <v>#N/A</v>
      </c>
      <c r="Q74" s="95" t="e">
        <f ca="true">+IF(AND(ISNUMBER(OFFSET('Water Data'!$H$6,0,10*ROW('Water Data'!H68))),'Data Summary'!CF74="Yes"),OFFSET('Water Data'!$H$6,0,10*ROW('Water Data'!H68)),NA())</f>
        <v>#N/A</v>
      </c>
      <c r="R74" s="95" t="e">
        <f ca="true">+IF(AND(ISNUMBER(OFFSET('Water Data'!$H$9,0,10*ROW('Water Data'!H68))),'Data Summary'!CG74="Yes"),OFFSET('Water Data'!$H$9,0,10*ROW('Water Data'!H68)),NA())</f>
        <v>#N/A</v>
      </c>
      <c r="S74" s="95" t="e">
        <f ca="true">+IF(AND(ISNUMBER(OFFSET('Water Data'!$I$4,0,10*ROW('Water Data'!I68))),'Data Summary'!CH74="Yes"),100-OFFSET('Water Data'!$I$4,0,10*ROW('Water Data'!I68)),NA())</f>
        <v>#N/A</v>
      </c>
      <c r="T74" s="95" t="e">
        <f ca="true">+IF(AND(ISNUMBER(OFFSET('Water Data'!$I$6,0,10*ROW('Water Data'!I68))),'Data Summary'!CI74="Yes"),OFFSET('Water Data'!$I$6,0,10*ROW('Water Data'!I68)),NA())</f>
        <v>#N/A</v>
      </c>
      <c r="U74" s="95" t="e">
        <f ca="true">+IF(AND(ISNUMBER(OFFSET('Water Data'!$I$9,0,10*ROW('Water Data'!I68))),'Data Summary'!CJ74="Yes"),OFFSET('Water Data'!$I$9,0,10*ROW('Water Data'!I68)),NA())</f>
        <v>#N/A</v>
      </c>
      <c r="V74" s="96" t="e">
        <f ca="true">+IF(AND(ISNUMBER(OFFSET('Sanitation Data'!$D$4,0,10*ROW('Sanitation Data'!D68))),'Data Summary'!CK74="Yes"),100-OFFSET('Sanitation Data'!$D$4,0,10*ROW('Sanitation Data'!D68)),NA())</f>
        <v>#N/A</v>
      </c>
      <c r="W74" s="96" t="e">
        <f ca="true">+IF(AND(ISNUMBER(OFFSET('Sanitation Data'!$D$6,0,10*ROW('Sanitation Data'!D68))),'Data Summary'!CL74="Yes"),OFFSET('Sanitation Data'!$D$6,0,10*ROW('Sanitation Data'!D68)),NA())</f>
        <v>#N/A</v>
      </c>
      <c r="X74" s="96" t="e">
        <f ca="true">+IF(AND(ISNUMBER(OFFSET('Sanitation Data'!$D$10,0,10*ROW('Sanitation Data'!D68))),'Data Summary'!CM74="Yes"),OFFSET('Sanitation Data'!$D$10,0,10*ROW('Sanitation Data'!D68)),NA())</f>
        <v>#N/A</v>
      </c>
      <c r="Y74" s="96" t="e">
        <f ca="true">+IF(AND(ISNUMBER(OFFSET('Sanitation Data'!$D$11,0,10*ROW('Sanitation Data'!D68))),'Data Summary'!CN74="Yes"),OFFSET('Sanitation Data'!$D$11,0,10*ROW('Sanitation Data'!D68)),NA())</f>
        <v>#N/A</v>
      </c>
      <c r="Z74" s="96" t="e">
        <f ca="true">+IF(AND(ISNUMBER(OFFSET('Sanitation Data'!$D$12,0,10*ROW('Sanitation Data'!D68))),'Data Summary'!CO74="Yes"),OFFSET('Sanitation Data'!$D$12,0,10*ROW('Sanitation Data'!D68)),NA())</f>
        <v>#N/A</v>
      </c>
      <c r="AA74" s="96" t="e">
        <f ca="true">+IF(AND(ISNUMBER(OFFSET('Sanitation Data'!$E$4,0,10*ROW('Sanitation Data'!E68))),'Data Summary'!CP74="Yes"),100-OFFSET('Sanitation Data'!$E$4,0,10*ROW('Sanitation Data'!E68)),NA())</f>
        <v>#N/A</v>
      </c>
      <c r="AB74" s="96" t="e">
        <f ca="true">+IF(AND(ISNUMBER(OFFSET('Sanitation Data'!$E$6,0,10*ROW('Sanitation Data'!E68))),'Data Summary'!CQ74="Yes"),OFFSET('Sanitation Data'!$E$6,0,10*ROW('Sanitation Data'!E68)),NA())</f>
        <v>#N/A</v>
      </c>
      <c r="AC74" s="96" t="e">
        <f ca="true">+IF(AND(ISNUMBER(OFFSET('Sanitation Data'!$E$10,0,10*ROW('Sanitation Data'!E68))),'Data Summary'!CR74="Yes"),OFFSET('Sanitation Data'!$E$10,0,10*ROW('Sanitation Data'!E68)),NA())</f>
        <v>#N/A</v>
      </c>
      <c r="AD74" s="96" t="e">
        <f ca="true">+IF(AND(ISNUMBER(OFFSET('Sanitation Data'!$E$11,0,10*ROW('Sanitation Data'!E68))),'Data Summary'!CS74="Yes"),OFFSET('Sanitation Data'!$E$11,0,10*ROW('Sanitation Data'!E68)),NA())</f>
        <v>#N/A</v>
      </c>
      <c r="AE74" s="96" t="e">
        <f ca="true">+IF(AND(ISNUMBER(OFFSET('Sanitation Data'!$E$12,0,10*ROW('Sanitation Data'!E68))),'Data Summary'!CT74="Yes"),OFFSET('Sanitation Data'!$E$12,0,10*ROW('Sanitation Data'!E68)),NA())</f>
        <v>#N/A</v>
      </c>
      <c r="AF74" s="96" t="e">
        <f ca="true">+IF(AND(ISNUMBER(OFFSET('Sanitation Data'!$F$4,0,10*ROW('Sanitation Data'!F68))),'Data Summary'!CU74="Yes"),100-OFFSET('Sanitation Data'!$F$4,0,10*ROW('Sanitation Data'!F68)),NA())</f>
        <v>#N/A</v>
      </c>
      <c r="AG74" s="96" t="e">
        <f ca="true">+IF(AND(ISNUMBER(OFFSET('Sanitation Data'!$F$6,0,10*ROW('Sanitation Data'!F68))),'Data Summary'!CV74="Yes"),OFFSET('Sanitation Data'!$F$6,0,10*ROW('Sanitation Data'!F68)),NA())</f>
        <v>#N/A</v>
      </c>
      <c r="AH74" s="96" t="e">
        <f ca="true">+IF(AND(ISNUMBER(OFFSET('Sanitation Data'!$F$10,0,10*ROW('Sanitation Data'!F68))),'Data Summary'!CW74="Yes"),OFFSET('Sanitation Data'!$F$10,0,10*ROW('Sanitation Data'!F68)),NA())</f>
        <v>#N/A</v>
      </c>
      <c r="AI74" s="96" t="e">
        <f ca="true">+IF(AND(ISNUMBER(OFFSET('Sanitation Data'!$F$11,0,10*ROW('Sanitation Data'!F68))),'Data Summary'!CX74="Yes"),OFFSET('Sanitation Data'!$F$11,0,10*ROW('Sanitation Data'!F68)),NA())</f>
        <v>#N/A</v>
      </c>
      <c r="AJ74" s="96" t="e">
        <f ca="true">+IF(AND(ISNUMBER(OFFSET('Sanitation Data'!$F$12,0,10*ROW('Sanitation Data'!F68))),'Data Summary'!CY74="Yes"),OFFSET('Sanitation Data'!$F$12,0,10*ROW('Sanitation Data'!F68)),NA())</f>
        <v>#N/A</v>
      </c>
      <c r="AK74" s="96" t="e">
        <f ca="true">+IF(AND(ISNUMBER(OFFSET('Sanitation Data'!$G$4,0,10*ROW('Sanitation Data'!G68))),'Data Summary'!CZ74="Yes"),100-OFFSET('Sanitation Data'!$G$4,0,10*ROW('Sanitation Data'!G68)),NA())</f>
        <v>#N/A</v>
      </c>
      <c r="AL74" s="96" t="e">
        <f ca="true">+IF(AND(ISNUMBER(OFFSET('Sanitation Data'!$G$6,0,10*ROW('Sanitation Data'!G68))),'Data Summary'!DA74="Yes"),OFFSET('Sanitation Data'!$G$6,0,10*ROW('Sanitation Data'!G68)),NA())</f>
        <v>#N/A</v>
      </c>
      <c r="AM74" s="96" t="e">
        <f ca="true">+IF(AND(ISNUMBER(OFFSET('Sanitation Data'!$G$10,0,10*ROW('Sanitation Data'!G68))),'Data Summary'!DB74="Yes"),OFFSET('Sanitation Data'!$G$10,0,10*ROW('Sanitation Data'!G68)),NA())</f>
        <v>#N/A</v>
      </c>
      <c r="AN74" s="96" t="e">
        <f ca="true">+IF(AND(ISNUMBER(OFFSET('Sanitation Data'!$G$11,0,10*ROW('Sanitation Data'!G68))),'Data Summary'!DC74="Yes"),OFFSET('Sanitation Data'!$G$11,0,10*ROW('Sanitation Data'!G68)),NA())</f>
        <v>#N/A</v>
      </c>
      <c r="AO74" s="96" t="e">
        <f ca="true">+IF(AND(ISNUMBER(OFFSET('Sanitation Data'!$G$12,0,10*ROW('Sanitation Data'!G68))),'Data Summary'!DD74="Yes"),OFFSET('Sanitation Data'!$G$12,0,10*ROW('Sanitation Data'!G68)),NA())</f>
        <v>#N/A</v>
      </c>
      <c r="AP74" s="96" t="e">
        <f ca="true">+IF(AND(ISNUMBER(OFFSET('Sanitation Data'!$H$4,0,10*ROW('Sanitation Data'!H68))),'Data Summary'!DE74="Yes"),100-OFFSET('Sanitation Data'!$H$4,0,10*ROW('Sanitation Data'!H68)),NA())</f>
        <v>#N/A</v>
      </c>
      <c r="AQ74" s="96" t="e">
        <f ca="true">+IF(AND(ISNUMBER(OFFSET('Sanitation Data'!$H$6,0,10*ROW('Sanitation Data'!H68))),'Data Summary'!DF74="Yes"),OFFSET('Sanitation Data'!$H$6,0,10*ROW('Sanitation Data'!H68)),NA())</f>
        <v>#N/A</v>
      </c>
      <c r="AR74" s="96" t="e">
        <f ca="true">+IF(AND(ISNUMBER(OFFSET('Sanitation Data'!$H$10,0,10*ROW('Sanitation Data'!H68))),'Data Summary'!DG74="Yes"),OFFSET('Sanitation Data'!$H$10,0,10*ROW('Sanitation Data'!H68)),NA())</f>
        <v>#N/A</v>
      </c>
      <c r="AS74" s="96" t="e">
        <f ca="true">+IF(AND(ISNUMBER(OFFSET('Sanitation Data'!$H$11,0,10*ROW('Sanitation Data'!H68))),'Data Summary'!DH74="Yes"),OFFSET('Sanitation Data'!$H$11,0,10*ROW('Sanitation Data'!H68)),NA())</f>
        <v>#N/A</v>
      </c>
      <c r="AT74" s="96" t="e">
        <f ca="true">+IF(AND(ISNUMBER(OFFSET('Sanitation Data'!$H$12,0,10*ROW('Sanitation Data'!H68))),'Data Summary'!DI74="Yes"),OFFSET('Sanitation Data'!$H$12,0,10*ROW('Sanitation Data'!H68)),NA())</f>
        <v>#N/A</v>
      </c>
      <c r="AU74" s="96" t="e">
        <f ca="true">+IF(AND(ISNUMBER(OFFSET('Sanitation Data'!$I$4,0,10*ROW('Sanitation Data'!I68))),'Data Summary'!DJ74="Yes"),100-OFFSET('Sanitation Data'!$I$4,0,10*ROW('Sanitation Data'!I68)),NA())</f>
        <v>#N/A</v>
      </c>
      <c r="AV74" s="96" t="e">
        <f ca="true">+IF(AND(ISNUMBER(OFFSET('Sanitation Data'!$I$6,0,10*ROW('Sanitation Data'!I68))),'Data Summary'!DK74="Yes"),OFFSET('Sanitation Data'!$I$6,0,10*ROW('Sanitation Data'!I68)),NA())</f>
        <v>#N/A</v>
      </c>
      <c r="AW74" s="96" t="e">
        <f ca="true">+IF(AND(ISNUMBER(OFFSET('Sanitation Data'!$I$10,0,10*ROW('Sanitation Data'!I68))),'Data Summary'!DL74="Yes"),OFFSET('Sanitation Data'!$I$10,0,10*ROW('Sanitation Data'!I68)),NA())</f>
        <v>#N/A</v>
      </c>
      <c r="AX74" s="96" t="e">
        <f ca="true">+IF(AND(ISNUMBER(OFFSET('Sanitation Data'!$I$11,0,10*ROW('Sanitation Data'!I68))),'Data Summary'!DM74="Yes"),OFFSET('Sanitation Data'!$I$11,0,10*ROW('Sanitation Data'!I68)),NA())</f>
        <v>#N/A</v>
      </c>
      <c r="AY74" s="96" t="e">
        <f ca="true">+IF(AND(ISNUMBER(OFFSET('Sanitation Data'!$I$12,0,10*ROW('Sanitation Data'!I68))),'Data Summary'!DN74="Yes"),OFFSET('Sanitation Data'!$I$12,0,10*ROW('Sanitation Data'!I68)),NA())</f>
        <v>#N/A</v>
      </c>
      <c r="AZ74" s="97" t="e">
        <f ca="true">+IF(AND(ISNUMBER(OFFSET('Hygiene Data'!$D$5,0,10*ROW('Hygiene Data'!D68))),'Data Summary'!DO74="Yes"),OFFSET('Hygiene Data'!$D$5,0,10*ROW('Hygiene Data'!D68)),NA())</f>
        <v>#N/A</v>
      </c>
      <c r="BA74" s="97" t="e">
        <f ca="true">+IF(AND(ISNUMBER(OFFSET('Hygiene Data'!$D$7,0,10*ROW('Hygiene Data'!D68))),'Data Summary'!DP74="Yes"),OFFSET('Hygiene Data'!$D$7,0,10*ROW('Hygiene Data'!D68)),NA())</f>
        <v>#N/A</v>
      </c>
      <c r="BB74" s="97" t="e">
        <f ca="true">+IF(AND(ISNUMBER(OFFSET('Hygiene Data'!$D$9,0,10*ROW('Hygiene Data'!D68))),'Data Summary'!DQ74="Yes"),OFFSET('Hygiene Data'!$D$9,0,10*ROW('Hygiene Data'!D68)),NA())</f>
        <v>#N/A</v>
      </c>
      <c r="BC74" s="97" t="e">
        <f ca="true">+IF(AND(ISNUMBER(OFFSET('Hygiene Data'!$E$5,0,10*ROW('Hygiene Data'!E68))),'Data Summary'!DR74="Yes"),OFFSET('Hygiene Data'!$E$5,0,10*ROW('Hygiene Data'!E68)),NA())</f>
        <v>#N/A</v>
      </c>
      <c r="BD74" s="97" t="e">
        <f ca="true">+IF(AND(ISNUMBER(OFFSET('Hygiene Data'!$E$7,0,10*ROW('Hygiene Data'!E68))),'Data Summary'!DS74="Yes"),OFFSET('Hygiene Data'!$E$7,0,10*ROW('Hygiene Data'!E68)),NA())</f>
        <v>#N/A</v>
      </c>
      <c r="BE74" s="97" t="e">
        <f ca="true">+IF(AND(ISNUMBER(OFFSET('Hygiene Data'!$E$9,0,10*ROW('Hygiene Data'!E68))),'Data Summary'!DT74="Yes"),OFFSET('Hygiene Data'!$E$9,0,10*ROW('Hygiene Data'!E68)),NA())</f>
        <v>#N/A</v>
      </c>
      <c r="BF74" s="97" t="e">
        <f ca="true">+IF(AND(ISNUMBER(OFFSET('Hygiene Data'!$F$5,0,10*ROW('Hygiene Data'!F68))),'Data Summary'!DU74="Yes"),OFFSET('Hygiene Data'!$F$5,0,10*ROW('Hygiene Data'!F68)),NA())</f>
        <v>#N/A</v>
      </c>
      <c r="BG74" s="97" t="e">
        <f ca="true">+IF(AND(ISNUMBER(OFFSET('Hygiene Data'!$F$7,0,10*ROW('Hygiene Data'!F68))),'Data Summary'!DV74="Yes"),OFFSET('Hygiene Data'!$F$7,0,10*ROW('Hygiene Data'!F68)),NA())</f>
        <v>#N/A</v>
      </c>
      <c r="BH74" s="97" t="e">
        <f ca="true">+IF(AND(ISNUMBER(OFFSET('Hygiene Data'!$F$9,0,10*ROW('Hygiene Data'!F68))),'Data Summary'!DW74="Yes"),OFFSET('Hygiene Data'!$F$9,0,10*ROW('Hygiene Data'!F68)),NA())</f>
        <v>#N/A</v>
      </c>
      <c r="BI74" s="97" t="e">
        <f ca="true">+IF(AND(ISNUMBER(OFFSET('Hygiene Data'!$G$5,0,10*ROW('Hygiene Data'!G68))),'Data Summary'!DX74="Yes"),OFFSET('Hygiene Data'!$G$5,0,10*ROW('Hygiene Data'!G68)),NA())</f>
        <v>#N/A</v>
      </c>
      <c r="BJ74" s="97" t="e">
        <f ca="true">+IF(AND(ISNUMBER(OFFSET('Hygiene Data'!$G$7,0,10*ROW('Hygiene Data'!G68))),'Data Summary'!DY74="Yes"),OFFSET('Hygiene Data'!$G$7,0,10*ROW('Hygiene Data'!G68)),NA())</f>
        <v>#N/A</v>
      </c>
      <c r="BK74" s="97" t="e">
        <f ca="true">+IF(AND(ISNUMBER(OFFSET('Hygiene Data'!$G$9,0,10*ROW('Hygiene Data'!G68))),'Data Summary'!DZ74="Yes"),OFFSET('Hygiene Data'!$G$9,0,10*ROW('Hygiene Data'!G68)),NA())</f>
        <v>#N/A</v>
      </c>
      <c r="BL74" s="97" t="e">
        <f ca="true">+IF(AND(ISNUMBER(OFFSET('Hygiene Data'!$H$5,0,10*ROW('Hygiene Data'!H68))),'Data Summary'!EA74="Yes"),OFFSET('Hygiene Data'!$H$5,0,10*ROW('Hygiene Data'!H68)),NA())</f>
        <v>#N/A</v>
      </c>
      <c r="BM74" s="97" t="e">
        <f ca="true">+IF(AND(ISNUMBER(OFFSET('Hygiene Data'!$H$7,0,10*ROW('Hygiene Data'!H68))),'Data Summary'!EB74="Yes"),OFFSET('Hygiene Data'!$H$7,0,10*ROW('Hygiene Data'!H68)),NA())</f>
        <v>#N/A</v>
      </c>
      <c r="BN74" s="97" t="e">
        <f ca="true">+IF(AND(ISNUMBER(OFFSET('Hygiene Data'!$H$9,0,10*ROW('Hygiene Data'!H68))),'Data Summary'!EC74="Yes"),OFFSET('Hygiene Data'!$H$9,0,10*ROW('Hygiene Data'!H68)),NA())</f>
        <v>#N/A</v>
      </c>
      <c r="BO74" s="97" t="e">
        <f ca="true">+IF(AND(ISNUMBER(OFFSET('Hygiene Data'!$I$5,0,10*ROW('Hygiene Data'!I68))),'Data Summary'!ED74="Yes"),OFFSET('Hygiene Data'!$I$5,0,10*ROW('Hygiene Data'!I68)),NA())</f>
        <v>#N/A</v>
      </c>
      <c r="BP74" s="97" t="e">
        <f ca="true">+IF(AND(ISNUMBER(OFFSET('Hygiene Data'!$I$7,0,10*ROW('Hygiene Data'!I68))),'Data Summary'!EE74="Yes"),OFFSET('Hygiene Data'!$I$7,0,10*ROW('Hygiene Data'!I68)),NA())</f>
        <v>#N/A</v>
      </c>
      <c r="BQ74" s="97" t="e">
        <f ca="true">+IF(AND(ISNUMBER(OFFSET('Hygiene Data'!$I$9,0,10*ROW('Hygiene Data'!I68))),'Data Summary'!EF74="Yes"),OFFSET('Hygiene Data'!$I$9,0,10*ROW('Hygiene Data'!I68)),NA())</f>
        <v>#N/A</v>
      </c>
    </row>
    <row xmlns:x14ac="http://schemas.microsoft.com/office/spreadsheetml/2009/9/ac" r="75" x14ac:dyDescent="0.2">
      <c r="A75" s="336" t="e">
        <f ca="true">+RIGHT('Data Summary'!A75,LEN('Data Summary'!A75)-9)</f>
        <v>#VALUE!</v>
      </c>
      <c r="B75" s="36" t="str">
        <f ca="true">+IF(ISTEXT('Data Summary'!B75),'Data Summary'!B75,"")</f>
        <v/>
      </c>
      <c r="C75" s="335" t="e">
        <f ca="true">+VALUE('Data Summary'!C75)</f>
        <v>#VALUE!</v>
      </c>
      <c r="D75" s="95" t="e">
        <f ca="true">+IF(AND(ISNUMBER(OFFSET('Water Data'!$D$4,0,10*ROW('Water Data'!D69))),'Data Summary'!BS75="Yes"),100-OFFSET('Water Data'!$D$4,0,10*ROW('Water Data'!D69)),NA())</f>
        <v>#N/A</v>
      </c>
      <c r="E75" s="95" t="e">
        <f ca="true">+IF(AND(ISNUMBER(OFFSET('Water Data'!$D$6,0,10*ROW('Water Data'!D69))),'Data Summary'!BT75="Yes"),OFFSET('Water Data'!$D$6,0,10*ROW('Water Data'!D69)),NA())</f>
        <v>#N/A</v>
      </c>
      <c r="F75" s="95" t="e">
        <f ca="true">+IF(AND(ISNUMBER(OFFSET('Water Data'!$D$9,0,10*ROW('Water Data'!D69))),'Data Summary'!BU75="Yes"),OFFSET('Water Data'!$D$9,0,10*ROW('Water Data'!D69)),NA())</f>
        <v>#N/A</v>
      </c>
      <c r="G75" s="95" t="e">
        <f ca="true">+IF(AND(ISNUMBER(OFFSET('Water Data'!$E$4,0,10*ROW('Water Data'!E69))),'Data Summary'!BV75="Yes"),100-OFFSET('Water Data'!$E$4,0,10*ROW('Water Data'!E69)),NA())</f>
        <v>#N/A</v>
      </c>
      <c r="H75" s="95" t="e">
        <f ca="true">+IF(AND(ISNUMBER(OFFSET('Water Data'!$E$6,0,10*ROW('Water Data'!E69))),'Data Summary'!BW75="Yes"),OFFSET('Water Data'!$E$6,0,10*ROW('Water Data'!E69)),NA())</f>
        <v>#N/A</v>
      </c>
      <c r="I75" s="95" t="e">
        <f ca="true">+IF(AND(ISNUMBER(OFFSET('Water Data'!$E$9,0,10*ROW('Water Data'!E69))),'Data Summary'!BX75="Yes"),OFFSET('Water Data'!$E$9,0,10*ROW('Water Data'!E69)),NA())</f>
        <v>#N/A</v>
      </c>
      <c r="J75" s="95" t="e">
        <f ca="true">+IF(AND(ISNUMBER(OFFSET('Water Data'!$F$4,0,10*ROW('Water Data'!F69))),'Data Summary'!BY75="Yes"),100-OFFSET('Water Data'!$F$4,0,10*ROW('Water Data'!F69)),NA())</f>
        <v>#N/A</v>
      </c>
      <c r="K75" s="95" t="e">
        <f ca="true">+IF(AND(ISNUMBER(OFFSET('Water Data'!$F$6,0,10*ROW('Water Data'!F69))),'Data Summary'!BZ75="Yes"),OFFSET('Water Data'!$F$6,0,10*ROW('Water Data'!F69)),NA())</f>
        <v>#N/A</v>
      </c>
      <c r="L75" s="95" t="e">
        <f ca="true">+IF(AND(ISNUMBER(OFFSET('Water Data'!$F$9,0,10*ROW('Water Data'!F69))),'Data Summary'!CA75="Yes"),OFFSET('Water Data'!$F$9,0,10*ROW('Water Data'!F69)),NA())</f>
        <v>#N/A</v>
      </c>
      <c r="M75" s="95" t="e">
        <f ca="true">+IF(AND(ISNUMBER(OFFSET('Water Data'!$G$4,0,10*ROW('Water Data'!G69))),'Data Summary'!CB75="Yes"),100-OFFSET('Water Data'!$G$4,0,10*ROW('Water Data'!G69)),NA())</f>
        <v>#N/A</v>
      </c>
      <c r="N75" s="95" t="e">
        <f ca="true">+IF(AND(ISNUMBER(OFFSET('Water Data'!$G$6,0,10*ROW('Water Data'!G69))),'Data Summary'!CC75="Yes"),OFFSET('Water Data'!$G$6,0,10*ROW('Water Data'!G69)),NA())</f>
        <v>#N/A</v>
      </c>
      <c r="O75" s="95" t="e">
        <f ca="true">+IF(AND(ISNUMBER(OFFSET('Water Data'!$G$9,0,10*ROW('Water Data'!G69))),'Data Summary'!CD75="Yes"),OFFSET('Water Data'!$G$9,0,10*ROW('Water Data'!G69)),NA())</f>
        <v>#N/A</v>
      </c>
      <c r="P75" s="95" t="e">
        <f ca="true">+IF(AND(ISNUMBER(OFFSET('Water Data'!$H$4,0,10*ROW('Water Data'!H69))),'Data Summary'!CE75="Yes"),100-OFFSET('Water Data'!$H$4,0,10*ROW('Water Data'!H69)),NA())</f>
        <v>#N/A</v>
      </c>
      <c r="Q75" s="95" t="e">
        <f ca="true">+IF(AND(ISNUMBER(OFFSET('Water Data'!$H$6,0,10*ROW('Water Data'!H69))),'Data Summary'!CF75="Yes"),OFFSET('Water Data'!$H$6,0,10*ROW('Water Data'!H69)),NA())</f>
        <v>#N/A</v>
      </c>
      <c r="R75" s="95" t="e">
        <f ca="true">+IF(AND(ISNUMBER(OFFSET('Water Data'!$H$9,0,10*ROW('Water Data'!H69))),'Data Summary'!CG75="Yes"),OFFSET('Water Data'!$H$9,0,10*ROW('Water Data'!H69)),NA())</f>
        <v>#N/A</v>
      </c>
      <c r="S75" s="95" t="e">
        <f ca="true">+IF(AND(ISNUMBER(OFFSET('Water Data'!$I$4,0,10*ROW('Water Data'!I69))),'Data Summary'!CH75="Yes"),100-OFFSET('Water Data'!$I$4,0,10*ROW('Water Data'!I69)),NA())</f>
        <v>#N/A</v>
      </c>
      <c r="T75" s="95" t="e">
        <f ca="true">+IF(AND(ISNUMBER(OFFSET('Water Data'!$I$6,0,10*ROW('Water Data'!I69))),'Data Summary'!CI75="Yes"),OFFSET('Water Data'!$I$6,0,10*ROW('Water Data'!I69)),NA())</f>
        <v>#N/A</v>
      </c>
      <c r="U75" s="95" t="e">
        <f ca="true">+IF(AND(ISNUMBER(OFFSET('Water Data'!$I$9,0,10*ROW('Water Data'!I69))),'Data Summary'!CJ75="Yes"),OFFSET('Water Data'!$I$9,0,10*ROW('Water Data'!I69)),NA())</f>
        <v>#N/A</v>
      </c>
      <c r="V75" s="96" t="e">
        <f ca="true">+IF(AND(ISNUMBER(OFFSET('Sanitation Data'!$D$4,0,10*ROW('Sanitation Data'!D69))),'Data Summary'!CK75="Yes"),100-OFFSET('Sanitation Data'!$D$4,0,10*ROW('Sanitation Data'!D69)),NA())</f>
        <v>#N/A</v>
      </c>
      <c r="W75" s="96" t="e">
        <f ca="true">+IF(AND(ISNUMBER(OFFSET('Sanitation Data'!$D$6,0,10*ROW('Sanitation Data'!D69))),'Data Summary'!CL75="Yes"),OFFSET('Sanitation Data'!$D$6,0,10*ROW('Sanitation Data'!D69)),NA())</f>
        <v>#N/A</v>
      </c>
      <c r="X75" s="96" t="e">
        <f ca="true">+IF(AND(ISNUMBER(OFFSET('Sanitation Data'!$D$10,0,10*ROW('Sanitation Data'!D69))),'Data Summary'!CM75="Yes"),OFFSET('Sanitation Data'!$D$10,0,10*ROW('Sanitation Data'!D69)),NA())</f>
        <v>#N/A</v>
      </c>
      <c r="Y75" s="96" t="e">
        <f ca="true">+IF(AND(ISNUMBER(OFFSET('Sanitation Data'!$D$11,0,10*ROW('Sanitation Data'!D69))),'Data Summary'!CN75="Yes"),OFFSET('Sanitation Data'!$D$11,0,10*ROW('Sanitation Data'!D69)),NA())</f>
        <v>#N/A</v>
      </c>
      <c r="Z75" s="96" t="e">
        <f ca="true">+IF(AND(ISNUMBER(OFFSET('Sanitation Data'!$D$12,0,10*ROW('Sanitation Data'!D69))),'Data Summary'!CO75="Yes"),OFFSET('Sanitation Data'!$D$12,0,10*ROW('Sanitation Data'!D69)),NA())</f>
        <v>#N/A</v>
      </c>
      <c r="AA75" s="96" t="e">
        <f ca="true">+IF(AND(ISNUMBER(OFFSET('Sanitation Data'!$E$4,0,10*ROW('Sanitation Data'!E69))),'Data Summary'!CP75="Yes"),100-OFFSET('Sanitation Data'!$E$4,0,10*ROW('Sanitation Data'!E69)),NA())</f>
        <v>#N/A</v>
      </c>
      <c r="AB75" s="96" t="e">
        <f ca="true">+IF(AND(ISNUMBER(OFFSET('Sanitation Data'!$E$6,0,10*ROW('Sanitation Data'!E69))),'Data Summary'!CQ75="Yes"),OFFSET('Sanitation Data'!$E$6,0,10*ROW('Sanitation Data'!E69)),NA())</f>
        <v>#N/A</v>
      </c>
      <c r="AC75" s="96" t="e">
        <f ca="true">+IF(AND(ISNUMBER(OFFSET('Sanitation Data'!$E$10,0,10*ROW('Sanitation Data'!E69))),'Data Summary'!CR75="Yes"),OFFSET('Sanitation Data'!$E$10,0,10*ROW('Sanitation Data'!E69)),NA())</f>
        <v>#N/A</v>
      </c>
      <c r="AD75" s="96" t="e">
        <f ca="true">+IF(AND(ISNUMBER(OFFSET('Sanitation Data'!$E$11,0,10*ROW('Sanitation Data'!E69))),'Data Summary'!CS75="Yes"),OFFSET('Sanitation Data'!$E$11,0,10*ROW('Sanitation Data'!E69)),NA())</f>
        <v>#N/A</v>
      </c>
      <c r="AE75" s="96" t="e">
        <f ca="true">+IF(AND(ISNUMBER(OFFSET('Sanitation Data'!$E$12,0,10*ROW('Sanitation Data'!E69))),'Data Summary'!CT75="Yes"),OFFSET('Sanitation Data'!$E$12,0,10*ROW('Sanitation Data'!E69)),NA())</f>
        <v>#N/A</v>
      </c>
      <c r="AF75" s="96" t="e">
        <f ca="true">+IF(AND(ISNUMBER(OFFSET('Sanitation Data'!$F$4,0,10*ROW('Sanitation Data'!F69))),'Data Summary'!CU75="Yes"),100-OFFSET('Sanitation Data'!$F$4,0,10*ROW('Sanitation Data'!F69)),NA())</f>
        <v>#N/A</v>
      </c>
      <c r="AG75" s="96" t="e">
        <f ca="true">+IF(AND(ISNUMBER(OFFSET('Sanitation Data'!$F$6,0,10*ROW('Sanitation Data'!F69))),'Data Summary'!CV75="Yes"),OFFSET('Sanitation Data'!$F$6,0,10*ROW('Sanitation Data'!F69)),NA())</f>
        <v>#N/A</v>
      </c>
      <c r="AH75" s="96" t="e">
        <f ca="true">+IF(AND(ISNUMBER(OFFSET('Sanitation Data'!$F$10,0,10*ROW('Sanitation Data'!F69))),'Data Summary'!CW75="Yes"),OFFSET('Sanitation Data'!$F$10,0,10*ROW('Sanitation Data'!F69)),NA())</f>
        <v>#N/A</v>
      </c>
      <c r="AI75" s="96" t="e">
        <f ca="true">+IF(AND(ISNUMBER(OFFSET('Sanitation Data'!$F$11,0,10*ROW('Sanitation Data'!F69))),'Data Summary'!CX75="Yes"),OFFSET('Sanitation Data'!$F$11,0,10*ROW('Sanitation Data'!F69)),NA())</f>
        <v>#N/A</v>
      </c>
      <c r="AJ75" s="96" t="e">
        <f ca="true">+IF(AND(ISNUMBER(OFFSET('Sanitation Data'!$F$12,0,10*ROW('Sanitation Data'!F69))),'Data Summary'!CY75="Yes"),OFFSET('Sanitation Data'!$F$12,0,10*ROW('Sanitation Data'!F69)),NA())</f>
        <v>#N/A</v>
      </c>
      <c r="AK75" s="96" t="e">
        <f ca="true">+IF(AND(ISNUMBER(OFFSET('Sanitation Data'!$G$4,0,10*ROW('Sanitation Data'!G69))),'Data Summary'!CZ75="Yes"),100-OFFSET('Sanitation Data'!$G$4,0,10*ROW('Sanitation Data'!G69)),NA())</f>
        <v>#N/A</v>
      </c>
      <c r="AL75" s="96" t="e">
        <f ca="true">+IF(AND(ISNUMBER(OFFSET('Sanitation Data'!$G$6,0,10*ROW('Sanitation Data'!G69))),'Data Summary'!DA75="Yes"),OFFSET('Sanitation Data'!$G$6,0,10*ROW('Sanitation Data'!G69)),NA())</f>
        <v>#N/A</v>
      </c>
      <c r="AM75" s="96" t="e">
        <f ca="true">+IF(AND(ISNUMBER(OFFSET('Sanitation Data'!$G$10,0,10*ROW('Sanitation Data'!G69))),'Data Summary'!DB75="Yes"),OFFSET('Sanitation Data'!$G$10,0,10*ROW('Sanitation Data'!G69)),NA())</f>
        <v>#N/A</v>
      </c>
      <c r="AN75" s="96" t="e">
        <f ca="true">+IF(AND(ISNUMBER(OFFSET('Sanitation Data'!$G$11,0,10*ROW('Sanitation Data'!G69))),'Data Summary'!DC75="Yes"),OFFSET('Sanitation Data'!$G$11,0,10*ROW('Sanitation Data'!G69)),NA())</f>
        <v>#N/A</v>
      </c>
      <c r="AO75" s="96" t="e">
        <f ca="true">+IF(AND(ISNUMBER(OFFSET('Sanitation Data'!$G$12,0,10*ROW('Sanitation Data'!G69))),'Data Summary'!DD75="Yes"),OFFSET('Sanitation Data'!$G$12,0,10*ROW('Sanitation Data'!G69)),NA())</f>
        <v>#N/A</v>
      </c>
      <c r="AP75" s="96" t="e">
        <f ca="true">+IF(AND(ISNUMBER(OFFSET('Sanitation Data'!$H$4,0,10*ROW('Sanitation Data'!H69))),'Data Summary'!DE75="Yes"),100-OFFSET('Sanitation Data'!$H$4,0,10*ROW('Sanitation Data'!H69)),NA())</f>
        <v>#N/A</v>
      </c>
      <c r="AQ75" s="96" t="e">
        <f ca="true">+IF(AND(ISNUMBER(OFFSET('Sanitation Data'!$H$6,0,10*ROW('Sanitation Data'!H69))),'Data Summary'!DF75="Yes"),OFFSET('Sanitation Data'!$H$6,0,10*ROW('Sanitation Data'!H69)),NA())</f>
        <v>#N/A</v>
      </c>
      <c r="AR75" s="96" t="e">
        <f ca="true">+IF(AND(ISNUMBER(OFFSET('Sanitation Data'!$H$10,0,10*ROW('Sanitation Data'!H69))),'Data Summary'!DG75="Yes"),OFFSET('Sanitation Data'!$H$10,0,10*ROW('Sanitation Data'!H69)),NA())</f>
        <v>#N/A</v>
      </c>
      <c r="AS75" s="96" t="e">
        <f ca="true">+IF(AND(ISNUMBER(OFFSET('Sanitation Data'!$H$11,0,10*ROW('Sanitation Data'!H69))),'Data Summary'!DH75="Yes"),OFFSET('Sanitation Data'!$H$11,0,10*ROW('Sanitation Data'!H69)),NA())</f>
        <v>#N/A</v>
      </c>
      <c r="AT75" s="96" t="e">
        <f ca="true">+IF(AND(ISNUMBER(OFFSET('Sanitation Data'!$H$12,0,10*ROW('Sanitation Data'!H69))),'Data Summary'!DI75="Yes"),OFFSET('Sanitation Data'!$H$12,0,10*ROW('Sanitation Data'!H69)),NA())</f>
        <v>#N/A</v>
      </c>
      <c r="AU75" s="96" t="e">
        <f ca="true">+IF(AND(ISNUMBER(OFFSET('Sanitation Data'!$I$4,0,10*ROW('Sanitation Data'!I69))),'Data Summary'!DJ75="Yes"),100-OFFSET('Sanitation Data'!$I$4,0,10*ROW('Sanitation Data'!I69)),NA())</f>
        <v>#N/A</v>
      </c>
      <c r="AV75" s="96" t="e">
        <f ca="true">+IF(AND(ISNUMBER(OFFSET('Sanitation Data'!$I$6,0,10*ROW('Sanitation Data'!I69))),'Data Summary'!DK75="Yes"),OFFSET('Sanitation Data'!$I$6,0,10*ROW('Sanitation Data'!I69)),NA())</f>
        <v>#N/A</v>
      </c>
      <c r="AW75" s="96" t="e">
        <f ca="true">+IF(AND(ISNUMBER(OFFSET('Sanitation Data'!$I$10,0,10*ROW('Sanitation Data'!I69))),'Data Summary'!DL75="Yes"),OFFSET('Sanitation Data'!$I$10,0,10*ROW('Sanitation Data'!I69)),NA())</f>
        <v>#N/A</v>
      </c>
      <c r="AX75" s="96" t="e">
        <f ca="true">+IF(AND(ISNUMBER(OFFSET('Sanitation Data'!$I$11,0,10*ROW('Sanitation Data'!I69))),'Data Summary'!DM75="Yes"),OFFSET('Sanitation Data'!$I$11,0,10*ROW('Sanitation Data'!I69)),NA())</f>
        <v>#N/A</v>
      </c>
      <c r="AY75" s="96" t="e">
        <f ca="true">+IF(AND(ISNUMBER(OFFSET('Sanitation Data'!$I$12,0,10*ROW('Sanitation Data'!I69))),'Data Summary'!DN75="Yes"),OFFSET('Sanitation Data'!$I$12,0,10*ROW('Sanitation Data'!I69)),NA())</f>
        <v>#N/A</v>
      </c>
      <c r="AZ75" s="97" t="e">
        <f ca="true">+IF(AND(ISNUMBER(OFFSET('Hygiene Data'!$D$5,0,10*ROW('Hygiene Data'!D69))),'Data Summary'!DO75="Yes"),OFFSET('Hygiene Data'!$D$5,0,10*ROW('Hygiene Data'!D69)),NA())</f>
        <v>#N/A</v>
      </c>
      <c r="BA75" s="97" t="e">
        <f ca="true">+IF(AND(ISNUMBER(OFFSET('Hygiene Data'!$D$7,0,10*ROW('Hygiene Data'!D69))),'Data Summary'!DP75="Yes"),OFFSET('Hygiene Data'!$D$7,0,10*ROW('Hygiene Data'!D69)),NA())</f>
        <v>#N/A</v>
      </c>
      <c r="BB75" s="97" t="e">
        <f ca="true">+IF(AND(ISNUMBER(OFFSET('Hygiene Data'!$D$9,0,10*ROW('Hygiene Data'!D69))),'Data Summary'!DQ75="Yes"),OFFSET('Hygiene Data'!$D$9,0,10*ROW('Hygiene Data'!D69)),NA())</f>
        <v>#N/A</v>
      </c>
      <c r="BC75" s="97" t="e">
        <f ca="true">+IF(AND(ISNUMBER(OFFSET('Hygiene Data'!$E$5,0,10*ROW('Hygiene Data'!E69))),'Data Summary'!DR75="Yes"),OFFSET('Hygiene Data'!$E$5,0,10*ROW('Hygiene Data'!E69)),NA())</f>
        <v>#N/A</v>
      </c>
      <c r="BD75" s="97" t="e">
        <f ca="true">+IF(AND(ISNUMBER(OFFSET('Hygiene Data'!$E$7,0,10*ROW('Hygiene Data'!E69))),'Data Summary'!DS75="Yes"),OFFSET('Hygiene Data'!$E$7,0,10*ROW('Hygiene Data'!E69)),NA())</f>
        <v>#N/A</v>
      </c>
      <c r="BE75" s="97" t="e">
        <f ca="true">+IF(AND(ISNUMBER(OFFSET('Hygiene Data'!$E$9,0,10*ROW('Hygiene Data'!E69))),'Data Summary'!DT75="Yes"),OFFSET('Hygiene Data'!$E$9,0,10*ROW('Hygiene Data'!E69)),NA())</f>
        <v>#N/A</v>
      </c>
      <c r="BF75" s="97" t="e">
        <f ca="true">+IF(AND(ISNUMBER(OFFSET('Hygiene Data'!$F$5,0,10*ROW('Hygiene Data'!F69))),'Data Summary'!DU75="Yes"),OFFSET('Hygiene Data'!$F$5,0,10*ROW('Hygiene Data'!F69)),NA())</f>
        <v>#N/A</v>
      </c>
      <c r="BG75" s="97" t="e">
        <f ca="true">+IF(AND(ISNUMBER(OFFSET('Hygiene Data'!$F$7,0,10*ROW('Hygiene Data'!F69))),'Data Summary'!DV75="Yes"),OFFSET('Hygiene Data'!$F$7,0,10*ROW('Hygiene Data'!F69)),NA())</f>
        <v>#N/A</v>
      </c>
      <c r="BH75" s="97" t="e">
        <f ca="true">+IF(AND(ISNUMBER(OFFSET('Hygiene Data'!$F$9,0,10*ROW('Hygiene Data'!F69))),'Data Summary'!DW75="Yes"),OFFSET('Hygiene Data'!$F$9,0,10*ROW('Hygiene Data'!F69)),NA())</f>
        <v>#N/A</v>
      </c>
      <c r="BI75" s="97" t="e">
        <f ca="true">+IF(AND(ISNUMBER(OFFSET('Hygiene Data'!$G$5,0,10*ROW('Hygiene Data'!G69))),'Data Summary'!DX75="Yes"),OFFSET('Hygiene Data'!$G$5,0,10*ROW('Hygiene Data'!G69)),NA())</f>
        <v>#N/A</v>
      </c>
      <c r="BJ75" s="97" t="e">
        <f ca="true">+IF(AND(ISNUMBER(OFFSET('Hygiene Data'!$G$7,0,10*ROW('Hygiene Data'!G69))),'Data Summary'!DY75="Yes"),OFFSET('Hygiene Data'!$G$7,0,10*ROW('Hygiene Data'!G69)),NA())</f>
        <v>#N/A</v>
      </c>
      <c r="BK75" s="97" t="e">
        <f ca="true">+IF(AND(ISNUMBER(OFFSET('Hygiene Data'!$G$9,0,10*ROW('Hygiene Data'!G69))),'Data Summary'!DZ75="Yes"),OFFSET('Hygiene Data'!$G$9,0,10*ROW('Hygiene Data'!G69)),NA())</f>
        <v>#N/A</v>
      </c>
      <c r="BL75" s="97" t="e">
        <f ca="true">+IF(AND(ISNUMBER(OFFSET('Hygiene Data'!$H$5,0,10*ROW('Hygiene Data'!H69))),'Data Summary'!EA75="Yes"),OFFSET('Hygiene Data'!$H$5,0,10*ROW('Hygiene Data'!H69)),NA())</f>
        <v>#N/A</v>
      </c>
      <c r="BM75" s="97" t="e">
        <f ca="true">+IF(AND(ISNUMBER(OFFSET('Hygiene Data'!$H$7,0,10*ROW('Hygiene Data'!H69))),'Data Summary'!EB75="Yes"),OFFSET('Hygiene Data'!$H$7,0,10*ROW('Hygiene Data'!H69)),NA())</f>
        <v>#N/A</v>
      </c>
      <c r="BN75" s="97" t="e">
        <f ca="true">+IF(AND(ISNUMBER(OFFSET('Hygiene Data'!$H$9,0,10*ROW('Hygiene Data'!H69))),'Data Summary'!EC75="Yes"),OFFSET('Hygiene Data'!$H$9,0,10*ROW('Hygiene Data'!H69)),NA())</f>
        <v>#N/A</v>
      </c>
      <c r="BO75" s="97" t="e">
        <f ca="true">+IF(AND(ISNUMBER(OFFSET('Hygiene Data'!$I$5,0,10*ROW('Hygiene Data'!I69))),'Data Summary'!ED75="Yes"),OFFSET('Hygiene Data'!$I$5,0,10*ROW('Hygiene Data'!I69)),NA())</f>
        <v>#N/A</v>
      </c>
      <c r="BP75" s="97" t="e">
        <f ca="true">+IF(AND(ISNUMBER(OFFSET('Hygiene Data'!$I$7,0,10*ROW('Hygiene Data'!I69))),'Data Summary'!EE75="Yes"),OFFSET('Hygiene Data'!$I$7,0,10*ROW('Hygiene Data'!I69)),NA())</f>
        <v>#N/A</v>
      </c>
      <c r="BQ75" s="97" t="e">
        <f ca="true">+IF(AND(ISNUMBER(OFFSET('Hygiene Data'!$I$9,0,10*ROW('Hygiene Data'!I69))),'Data Summary'!EF75="Yes"),OFFSET('Hygiene Data'!$I$9,0,10*ROW('Hygiene Data'!I69)),NA())</f>
        <v>#N/A</v>
      </c>
    </row>
    <row xmlns:x14ac="http://schemas.microsoft.com/office/spreadsheetml/2009/9/ac" r="76" x14ac:dyDescent="0.2">
      <c r="A76" s="336" t="e">
        <f ca="true">+RIGHT('Data Summary'!A76,LEN('Data Summary'!A76)-9)</f>
        <v>#VALUE!</v>
      </c>
      <c r="B76" s="36" t="str">
        <f ca="true">+IF(ISTEXT('Data Summary'!B76),'Data Summary'!B76,"")</f>
        <v/>
      </c>
      <c r="C76" s="335" t="e">
        <f ca="true">+VALUE('Data Summary'!C76)</f>
        <v>#VALUE!</v>
      </c>
      <c r="D76" s="95" t="e">
        <f ca="true">+IF(AND(ISNUMBER(OFFSET('Water Data'!$D$4,0,10*ROW('Water Data'!D70))),'Data Summary'!BS76="Yes"),100-OFFSET('Water Data'!$D$4,0,10*ROW('Water Data'!D70)),NA())</f>
        <v>#N/A</v>
      </c>
      <c r="E76" s="95" t="e">
        <f ca="true">+IF(AND(ISNUMBER(OFFSET('Water Data'!$D$6,0,10*ROW('Water Data'!D70))),'Data Summary'!BT76="Yes"),OFFSET('Water Data'!$D$6,0,10*ROW('Water Data'!D70)),NA())</f>
        <v>#N/A</v>
      </c>
      <c r="F76" s="95" t="e">
        <f ca="true">+IF(AND(ISNUMBER(OFFSET('Water Data'!$D$9,0,10*ROW('Water Data'!D70))),'Data Summary'!BU76="Yes"),OFFSET('Water Data'!$D$9,0,10*ROW('Water Data'!D70)),NA())</f>
        <v>#N/A</v>
      </c>
      <c r="G76" s="95" t="e">
        <f ca="true">+IF(AND(ISNUMBER(OFFSET('Water Data'!$E$4,0,10*ROW('Water Data'!E70))),'Data Summary'!BV76="Yes"),100-OFFSET('Water Data'!$E$4,0,10*ROW('Water Data'!E70)),NA())</f>
        <v>#N/A</v>
      </c>
      <c r="H76" s="95" t="e">
        <f ca="true">+IF(AND(ISNUMBER(OFFSET('Water Data'!$E$6,0,10*ROW('Water Data'!E70))),'Data Summary'!BW76="Yes"),OFFSET('Water Data'!$E$6,0,10*ROW('Water Data'!E70)),NA())</f>
        <v>#N/A</v>
      </c>
      <c r="I76" s="95" t="e">
        <f ca="true">+IF(AND(ISNUMBER(OFFSET('Water Data'!$E$9,0,10*ROW('Water Data'!E70))),'Data Summary'!BX76="Yes"),OFFSET('Water Data'!$E$9,0,10*ROW('Water Data'!E70)),NA())</f>
        <v>#N/A</v>
      </c>
      <c r="J76" s="95" t="e">
        <f ca="true">+IF(AND(ISNUMBER(OFFSET('Water Data'!$F$4,0,10*ROW('Water Data'!F70))),'Data Summary'!BY76="Yes"),100-OFFSET('Water Data'!$F$4,0,10*ROW('Water Data'!F70)),NA())</f>
        <v>#N/A</v>
      </c>
      <c r="K76" s="95" t="e">
        <f ca="true">+IF(AND(ISNUMBER(OFFSET('Water Data'!$F$6,0,10*ROW('Water Data'!F70))),'Data Summary'!BZ76="Yes"),OFFSET('Water Data'!$F$6,0,10*ROW('Water Data'!F70)),NA())</f>
        <v>#N/A</v>
      </c>
      <c r="L76" s="95" t="e">
        <f ca="true">+IF(AND(ISNUMBER(OFFSET('Water Data'!$F$9,0,10*ROW('Water Data'!F70))),'Data Summary'!CA76="Yes"),OFFSET('Water Data'!$F$9,0,10*ROW('Water Data'!F70)),NA())</f>
        <v>#N/A</v>
      </c>
      <c r="M76" s="95" t="e">
        <f ca="true">+IF(AND(ISNUMBER(OFFSET('Water Data'!$G$4,0,10*ROW('Water Data'!G70))),'Data Summary'!CB76="Yes"),100-OFFSET('Water Data'!$G$4,0,10*ROW('Water Data'!G70)),NA())</f>
        <v>#N/A</v>
      </c>
      <c r="N76" s="95" t="e">
        <f ca="true">+IF(AND(ISNUMBER(OFFSET('Water Data'!$G$6,0,10*ROW('Water Data'!G70))),'Data Summary'!CC76="Yes"),OFFSET('Water Data'!$G$6,0,10*ROW('Water Data'!G70)),NA())</f>
        <v>#N/A</v>
      </c>
      <c r="O76" s="95" t="e">
        <f ca="true">+IF(AND(ISNUMBER(OFFSET('Water Data'!$G$9,0,10*ROW('Water Data'!G70))),'Data Summary'!CD76="Yes"),OFFSET('Water Data'!$G$9,0,10*ROW('Water Data'!G70)),NA())</f>
        <v>#N/A</v>
      </c>
      <c r="P76" s="95" t="e">
        <f ca="true">+IF(AND(ISNUMBER(OFFSET('Water Data'!$H$4,0,10*ROW('Water Data'!H70))),'Data Summary'!CE76="Yes"),100-OFFSET('Water Data'!$H$4,0,10*ROW('Water Data'!H70)),NA())</f>
        <v>#N/A</v>
      </c>
      <c r="Q76" s="95" t="e">
        <f ca="true">+IF(AND(ISNUMBER(OFFSET('Water Data'!$H$6,0,10*ROW('Water Data'!H70))),'Data Summary'!CF76="Yes"),OFFSET('Water Data'!$H$6,0,10*ROW('Water Data'!H70)),NA())</f>
        <v>#N/A</v>
      </c>
      <c r="R76" s="95" t="e">
        <f ca="true">+IF(AND(ISNUMBER(OFFSET('Water Data'!$H$9,0,10*ROW('Water Data'!H70))),'Data Summary'!CG76="Yes"),OFFSET('Water Data'!$H$9,0,10*ROW('Water Data'!H70)),NA())</f>
        <v>#N/A</v>
      </c>
      <c r="S76" s="95" t="e">
        <f ca="true">+IF(AND(ISNUMBER(OFFSET('Water Data'!$I$4,0,10*ROW('Water Data'!I70))),'Data Summary'!CH76="Yes"),100-OFFSET('Water Data'!$I$4,0,10*ROW('Water Data'!I70)),NA())</f>
        <v>#N/A</v>
      </c>
      <c r="T76" s="95" t="e">
        <f ca="true">+IF(AND(ISNUMBER(OFFSET('Water Data'!$I$6,0,10*ROW('Water Data'!I70))),'Data Summary'!CI76="Yes"),OFFSET('Water Data'!$I$6,0,10*ROW('Water Data'!I70)),NA())</f>
        <v>#N/A</v>
      </c>
      <c r="U76" s="95" t="e">
        <f ca="true">+IF(AND(ISNUMBER(OFFSET('Water Data'!$I$9,0,10*ROW('Water Data'!I70))),'Data Summary'!CJ76="Yes"),OFFSET('Water Data'!$I$9,0,10*ROW('Water Data'!I70)),NA())</f>
        <v>#N/A</v>
      </c>
      <c r="V76" s="96" t="e">
        <f ca="true">+IF(AND(ISNUMBER(OFFSET('Sanitation Data'!$D$4,0,10*ROW('Sanitation Data'!D70))),'Data Summary'!CK76="Yes"),100-OFFSET('Sanitation Data'!$D$4,0,10*ROW('Sanitation Data'!D70)),NA())</f>
        <v>#N/A</v>
      </c>
      <c r="W76" s="96" t="e">
        <f ca="true">+IF(AND(ISNUMBER(OFFSET('Sanitation Data'!$D$6,0,10*ROW('Sanitation Data'!D70))),'Data Summary'!CL76="Yes"),OFFSET('Sanitation Data'!$D$6,0,10*ROW('Sanitation Data'!D70)),NA())</f>
        <v>#N/A</v>
      </c>
      <c r="X76" s="96" t="e">
        <f ca="true">+IF(AND(ISNUMBER(OFFSET('Sanitation Data'!$D$10,0,10*ROW('Sanitation Data'!D70))),'Data Summary'!CM76="Yes"),OFFSET('Sanitation Data'!$D$10,0,10*ROW('Sanitation Data'!D70)),NA())</f>
        <v>#N/A</v>
      </c>
      <c r="Y76" s="96" t="e">
        <f ca="true">+IF(AND(ISNUMBER(OFFSET('Sanitation Data'!$D$11,0,10*ROW('Sanitation Data'!D70))),'Data Summary'!CN76="Yes"),OFFSET('Sanitation Data'!$D$11,0,10*ROW('Sanitation Data'!D70)),NA())</f>
        <v>#N/A</v>
      </c>
      <c r="Z76" s="96" t="e">
        <f ca="true">+IF(AND(ISNUMBER(OFFSET('Sanitation Data'!$D$12,0,10*ROW('Sanitation Data'!D70))),'Data Summary'!CO76="Yes"),OFFSET('Sanitation Data'!$D$12,0,10*ROW('Sanitation Data'!D70)),NA())</f>
        <v>#N/A</v>
      </c>
      <c r="AA76" s="96" t="e">
        <f ca="true">+IF(AND(ISNUMBER(OFFSET('Sanitation Data'!$E$4,0,10*ROW('Sanitation Data'!E70))),'Data Summary'!CP76="Yes"),100-OFFSET('Sanitation Data'!$E$4,0,10*ROW('Sanitation Data'!E70)),NA())</f>
        <v>#N/A</v>
      </c>
      <c r="AB76" s="96" t="e">
        <f ca="true">+IF(AND(ISNUMBER(OFFSET('Sanitation Data'!$E$6,0,10*ROW('Sanitation Data'!E70))),'Data Summary'!CQ76="Yes"),OFFSET('Sanitation Data'!$E$6,0,10*ROW('Sanitation Data'!E70)),NA())</f>
        <v>#N/A</v>
      </c>
      <c r="AC76" s="96" t="e">
        <f ca="true">+IF(AND(ISNUMBER(OFFSET('Sanitation Data'!$E$10,0,10*ROW('Sanitation Data'!E70))),'Data Summary'!CR76="Yes"),OFFSET('Sanitation Data'!$E$10,0,10*ROW('Sanitation Data'!E70)),NA())</f>
        <v>#N/A</v>
      </c>
      <c r="AD76" s="96" t="e">
        <f ca="true">+IF(AND(ISNUMBER(OFFSET('Sanitation Data'!$E$11,0,10*ROW('Sanitation Data'!E70))),'Data Summary'!CS76="Yes"),OFFSET('Sanitation Data'!$E$11,0,10*ROW('Sanitation Data'!E70)),NA())</f>
        <v>#N/A</v>
      </c>
      <c r="AE76" s="96" t="e">
        <f ca="true">+IF(AND(ISNUMBER(OFFSET('Sanitation Data'!$E$12,0,10*ROW('Sanitation Data'!E70))),'Data Summary'!CT76="Yes"),OFFSET('Sanitation Data'!$E$12,0,10*ROW('Sanitation Data'!E70)),NA())</f>
        <v>#N/A</v>
      </c>
      <c r="AF76" s="96" t="e">
        <f ca="true">+IF(AND(ISNUMBER(OFFSET('Sanitation Data'!$F$4,0,10*ROW('Sanitation Data'!F70))),'Data Summary'!CU76="Yes"),100-OFFSET('Sanitation Data'!$F$4,0,10*ROW('Sanitation Data'!F70)),NA())</f>
        <v>#N/A</v>
      </c>
      <c r="AG76" s="96" t="e">
        <f ca="true">+IF(AND(ISNUMBER(OFFSET('Sanitation Data'!$F$6,0,10*ROW('Sanitation Data'!F70))),'Data Summary'!CV76="Yes"),OFFSET('Sanitation Data'!$F$6,0,10*ROW('Sanitation Data'!F70)),NA())</f>
        <v>#N/A</v>
      </c>
      <c r="AH76" s="96" t="e">
        <f ca="true">+IF(AND(ISNUMBER(OFFSET('Sanitation Data'!$F$10,0,10*ROW('Sanitation Data'!F70))),'Data Summary'!CW76="Yes"),OFFSET('Sanitation Data'!$F$10,0,10*ROW('Sanitation Data'!F70)),NA())</f>
        <v>#N/A</v>
      </c>
      <c r="AI76" s="96" t="e">
        <f ca="true">+IF(AND(ISNUMBER(OFFSET('Sanitation Data'!$F$11,0,10*ROW('Sanitation Data'!F70))),'Data Summary'!CX76="Yes"),OFFSET('Sanitation Data'!$F$11,0,10*ROW('Sanitation Data'!F70)),NA())</f>
        <v>#N/A</v>
      </c>
      <c r="AJ76" s="96" t="e">
        <f ca="true">+IF(AND(ISNUMBER(OFFSET('Sanitation Data'!$F$12,0,10*ROW('Sanitation Data'!F70))),'Data Summary'!CY76="Yes"),OFFSET('Sanitation Data'!$F$12,0,10*ROW('Sanitation Data'!F70)),NA())</f>
        <v>#N/A</v>
      </c>
      <c r="AK76" s="96" t="e">
        <f ca="true">+IF(AND(ISNUMBER(OFFSET('Sanitation Data'!$G$4,0,10*ROW('Sanitation Data'!G70))),'Data Summary'!CZ76="Yes"),100-OFFSET('Sanitation Data'!$G$4,0,10*ROW('Sanitation Data'!G70)),NA())</f>
        <v>#N/A</v>
      </c>
      <c r="AL76" s="96" t="e">
        <f ca="true">+IF(AND(ISNUMBER(OFFSET('Sanitation Data'!$G$6,0,10*ROW('Sanitation Data'!G70))),'Data Summary'!DA76="Yes"),OFFSET('Sanitation Data'!$G$6,0,10*ROW('Sanitation Data'!G70)),NA())</f>
        <v>#N/A</v>
      </c>
      <c r="AM76" s="96" t="e">
        <f ca="true">+IF(AND(ISNUMBER(OFFSET('Sanitation Data'!$G$10,0,10*ROW('Sanitation Data'!G70))),'Data Summary'!DB76="Yes"),OFFSET('Sanitation Data'!$G$10,0,10*ROW('Sanitation Data'!G70)),NA())</f>
        <v>#N/A</v>
      </c>
      <c r="AN76" s="96" t="e">
        <f ca="true">+IF(AND(ISNUMBER(OFFSET('Sanitation Data'!$G$11,0,10*ROW('Sanitation Data'!G70))),'Data Summary'!DC76="Yes"),OFFSET('Sanitation Data'!$G$11,0,10*ROW('Sanitation Data'!G70)),NA())</f>
        <v>#N/A</v>
      </c>
      <c r="AO76" s="96" t="e">
        <f ca="true">+IF(AND(ISNUMBER(OFFSET('Sanitation Data'!$G$12,0,10*ROW('Sanitation Data'!G70))),'Data Summary'!DD76="Yes"),OFFSET('Sanitation Data'!$G$12,0,10*ROW('Sanitation Data'!G70)),NA())</f>
        <v>#N/A</v>
      </c>
      <c r="AP76" s="96" t="e">
        <f ca="true">+IF(AND(ISNUMBER(OFFSET('Sanitation Data'!$H$4,0,10*ROW('Sanitation Data'!H70))),'Data Summary'!DE76="Yes"),100-OFFSET('Sanitation Data'!$H$4,0,10*ROW('Sanitation Data'!H70)),NA())</f>
        <v>#N/A</v>
      </c>
      <c r="AQ76" s="96" t="e">
        <f ca="true">+IF(AND(ISNUMBER(OFFSET('Sanitation Data'!$H$6,0,10*ROW('Sanitation Data'!H70))),'Data Summary'!DF76="Yes"),OFFSET('Sanitation Data'!$H$6,0,10*ROW('Sanitation Data'!H70)),NA())</f>
        <v>#N/A</v>
      </c>
      <c r="AR76" s="96" t="e">
        <f ca="true">+IF(AND(ISNUMBER(OFFSET('Sanitation Data'!$H$10,0,10*ROW('Sanitation Data'!H70))),'Data Summary'!DG76="Yes"),OFFSET('Sanitation Data'!$H$10,0,10*ROW('Sanitation Data'!H70)),NA())</f>
        <v>#N/A</v>
      </c>
      <c r="AS76" s="96" t="e">
        <f ca="true">+IF(AND(ISNUMBER(OFFSET('Sanitation Data'!$H$11,0,10*ROW('Sanitation Data'!H70))),'Data Summary'!DH76="Yes"),OFFSET('Sanitation Data'!$H$11,0,10*ROW('Sanitation Data'!H70)),NA())</f>
        <v>#N/A</v>
      </c>
      <c r="AT76" s="96" t="e">
        <f ca="true">+IF(AND(ISNUMBER(OFFSET('Sanitation Data'!$H$12,0,10*ROW('Sanitation Data'!H70))),'Data Summary'!DI76="Yes"),OFFSET('Sanitation Data'!$H$12,0,10*ROW('Sanitation Data'!H70)),NA())</f>
        <v>#N/A</v>
      </c>
      <c r="AU76" s="96" t="e">
        <f ca="true">+IF(AND(ISNUMBER(OFFSET('Sanitation Data'!$I$4,0,10*ROW('Sanitation Data'!I70))),'Data Summary'!DJ76="Yes"),100-OFFSET('Sanitation Data'!$I$4,0,10*ROW('Sanitation Data'!I70)),NA())</f>
        <v>#N/A</v>
      </c>
      <c r="AV76" s="96" t="e">
        <f ca="true">+IF(AND(ISNUMBER(OFFSET('Sanitation Data'!$I$6,0,10*ROW('Sanitation Data'!I70))),'Data Summary'!DK76="Yes"),OFFSET('Sanitation Data'!$I$6,0,10*ROW('Sanitation Data'!I70)),NA())</f>
        <v>#N/A</v>
      </c>
      <c r="AW76" s="96" t="e">
        <f ca="true">+IF(AND(ISNUMBER(OFFSET('Sanitation Data'!$I$10,0,10*ROW('Sanitation Data'!I70))),'Data Summary'!DL76="Yes"),OFFSET('Sanitation Data'!$I$10,0,10*ROW('Sanitation Data'!I70)),NA())</f>
        <v>#N/A</v>
      </c>
      <c r="AX76" s="96" t="e">
        <f ca="true">+IF(AND(ISNUMBER(OFFSET('Sanitation Data'!$I$11,0,10*ROW('Sanitation Data'!I70))),'Data Summary'!DM76="Yes"),OFFSET('Sanitation Data'!$I$11,0,10*ROW('Sanitation Data'!I70)),NA())</f>
        <v>#N/A</v>
      </c>
      <c r="AY76" s="96" t="e">
        <f ca="true">+IF(AND(ISNUMBER(OFFSET('Sanitation Data'!$I$12,0,10*ROW('Sanitation Data'!I70))),'Data Summary'!DN76="Yes"),OFFSET('Sanitation Data'!$I$12,0,10*ROW('Sanitation Data'!I70)),NA())</f>
        <v>#N/A</v>
      </c>
      <c r="AZ76" s="97" t="e">
        <f ca="true">+IF(AND(ISNUMBER(OFFSET('Hygiene Data'!$D$5,0,10*ROW('Hygiene Data'!D70))),'Data Summary'!DO76="Yes"),OFFSET('Hygiene Data'!$D$5,0,10*ROW('Hygiene Data'!D70)),NA())</f>
        <v>#N/A</v>
      </c>
      <c r="BA76" s="97" t="e">
        <f ca="true">+IF(AND(ISNUMBER(OFFSET('Hygiene Data'!$D$7,0,10*ROW('Hygiene Data'!D70))),'Data Summary'!DP76="Yes"),OFFSET('Hygiene Data'!$D$7,0,10*ROW('Hygiene Data'!D70)),NA())</f>
        <v>#N/A</v>
      </c>
      <c r="BB76" s="97" t="e">
        <f ca="true">+IF(AND(ISNUMBER(OFFSET('Hygiene Data'!$D$9,0,10*ROW('Hygiene Data'!D70))),'Data Summary'!DQ76="Yes"),OFFSET('Hygiene Data'!$D$9,0,10*ROW('Hygiene Data'!D70)),NA())</f>
        <v>#N/A</v>
      </c>
      <c r="BC76" s="97" t="e">
        <f ca="true">+IF(AND(ISNUMBER(OFFSET('Hygiene Data'!$E$5,0,10*ROW('Hygiene Data'!E70))),'Data Summary'!DR76="Yes"),OFFSET('Hygiene Data'!$E$5,0,10*ROW('Hygiene Data'!E70)),NA())</f>
        <v>#N/A</v>
      </c>
      <c r="BD76" s="97" t="e">
        <f ca="true">+IF(AND(ISNUMBER(OFFSET('Hygiene Data'!$E$7,0,10*ROW('Hygiene Data'!E70))),'Data Summary'!DS76="Yes"),OFFSET('Hygiene Data'!$E$7,0,10*ROW('Hygiene Data'!E70)),NA())</f>
        <v>#N/A</v>
      </c>
      <c r="BE76" s="97" t="e">
        <f ca="true">+IF(AND(ISNUMBER(OFFSET('Hygiene Data'!$E$9,0,10*ROW('Hygiene Data'!E70))),'Data Summary'!DT76="Yes"),OFFSET('Hygiene Data'!$E$9,0,10*ROW('Hygiene Data'!E70)),NA())</f>
        <v>#N/A</v>
      </c>
      <c r="BF76" s="97" t="e">
        <f ca="true">+IF(AND(ISNUMBER(OFFSET('Hygiene Data'!$F$5,0,10*ROW('Hygiene Data'!F70))),'Data Summary'!DU76="Yes"),OFFSET('Hygiene Data'!$F$5,0,10*ROW('Hygiene Data'!F70)),NA())</f>
        <v>#N/A</v>
      </c>
      <c r="BG76" s="97" t="e">
        <f ca="true">+IF(AND(ISNUMBER(OFFSET('Hygiene Data'!$F$7,0,10*ROW('Hygiene Data'!F70))),'Data Summary'!DV76="Yes"),OFFSET('Hygiene Data'!$F$7,0,10*ROW('Hygiene Data'!F70)),NA())</f>
        <v>#N/A</v>
      </c>
      <c r="BH76" s="97" t="e">
        <f ca="true">+IF(AND(ISNUMBER(OFFSET('Hygiene Data'!$F$9,0,10*ROW('Hygiene Data'!F70))),'Data Summary'!DW76="Yes"),OFFSET('Hygiene Data'!$F$9,0,10*ROW('Hygiene Data'!F70)),NA())</f>
        <v>#N/A</v>
      </c>
      <c r="BI76" s="97" t="e">
        <f ca="true">+IF(AND(ISNUMBER(OFFSET('Hygiene Data'!$G$5,0,10*ROW('Hygiene Data'!G70))),'Data Summary'!DX76="Yes"),OFFSET('Hygiene Data'!$G$5,0,10*ROW('Hygiene Data'!G70)),NA())</f>
        <v>#N/A</v>
      </c>
      <c r="BJ76" s="97" t="e">
        <f ca="true">+IF(AND(ISNUMBER(OFFSET('Hygiene Data'!$G$7,0,10*ROW('Hygiene Data'!G70))),'Data Summary'!DY76="Yes"),OFFSET('Hygiene Data'!$G$7,0,10*ROW('Hygiene Data'!G70)),NA())</f>
        <v>#N/A</v>
      </c>
      <c r="BK76" s="97" t="e">
        <f ca="true">+IF(AND(ISNUMBER(OFFSET('Hygiene Data'!$G$9,0,10*ROW('Hygiene Data'!G70))),'Data Summary'!DZ76="Yes"),OFFSET('Hygiene Data'!$G$9,0,10*ROW('Hygiene Data'!G70)),NA())</f>
        <v>#N/A</v>
      </c>
      <c r="BL76" s="97" t="e">
        <f ca="true">+IF(AND(ISNUMBER(OFFSET('Hygiene Data'!$H$5,0,10*ROW('Hygiene Data'!H70))),'Data Summary'!EA76="Yes"),OFFSET('Hygiene Data'!$H$5,0,10*ROW('Hygiene Data'!H70)),NA())</f>
        <v>#N/A</v>
      </c>
      <c r="BM76" s="97" t="e">
        <f ca="true">+IF(AND(ISNUMBER(OFFSET('Hygiene Data'!$H$7,0,10*ROW('Hygiene Data'!H70))),'Data Summary'!EB76="Yes"),OFFSET('Hygiene Data'!$H$7,0,10*ROW('Hygiene Data'!H70)),NA())</f>
        <v>#N/A</v>
      </c>
      <c r="BN76" s="97" t="e">
        <f ca="true">+IF(AND(ISNUMBER(OFFSET('Hygiene Data'!$H$9,0,10*ROW('Hygiene Data'!H70))),'Data Summary'!EC76="Yes"),OFFSET('Hygiene Data'!$H$9,0,10*ROW('Hygiene Data'!H70)),NA())</f>
        <v>#N/A</v>
      </c>
      <c r="BO76" s="97" t="e">
        <f ca="true">+IF(AND(ISNUMBER(OFFSET('Hygiene Data'!$I$5,0,10*ROW('Hygiene Data'!I70))),'Data Summary'!ED76="Yes"),OFFSET('Hygiene Data'!$I$5,0,10*ROW('Hygiene Data'!I70)),NA())</f>
        <v>#N/A</v>
      </c>
      <c r="BP76" s="97" t="e">
        <f ca="true">+IF(AND(ISNUMBER(OFFSET('Hygiene Data'!$I$7,0,10*ROW('Hygiene Data'!I70))),'Data Summary'!EE76="Yes"),OFFSET('Hygiene Data'!$I$7,0,10*ROW('Hygiene Data'!I70)),NA())</f>
        <v>#N/A</v>
      </c>
      <c r="BQ76" s="97" t="e">
        <f ca="true">+IF(AND(ISNUMBER(OFFSET('Hygiene Data'!$I$9,0,10*ROW('Hygiene Data'!I70))),'Data Summary'!EF76="Yes"),OFFSET('Hygiene Data'!$I$9,0,10*ROW('Hygiene Data'!I70)),NA())</f>
        <v>#N/A</v>
      </c>
    </row>
    <row xmlns:x14ac="http://schemas.microsoft.com/office/spreadsheetml/2009/9/ac" r="77" x14ac:dyDescent="0.2">
      <c r="A77" s="336" t="e">
        <f ca="true">+RIGHT('Data Summary'!A77,LEN('Data Summary'!A77)-9)</f>
        <v>#VALUE!</v>
      </c>
      <c r="B77" s="36" t="str">
        <f ca="true">+IF(ISTEXT('Data Summary'!B77),'Data Summary'!B77,"")</f>
        <v/>
      </c>
      <c r="C77" s="335" t="e">
        <f ca="true">+VALUE('Data Summary'!C77)</f>
        <v>#VALUE!</v>
      </c>
      <c r="D77" s="95" t="e">
        <f ca="true">+IF(AND(ISNUMBER(OFFSET('Water Data'!$D$4,0,10*ROW('Water Data'!D71))),'Data Summary'!BS77="Yes"),100-OFFSET('Water Data'!$D$4,0,10*ROW('Water Data'!D71)),NA())</f>
        <v>#N/A</v>
      </c>
      <c r="E77" s="95" t="e">
        <f ca="true">+IF(AND(ISNUMBER(OFFSET('Water Data'!$D$6,0,10*ROW('Water Data'!D71))),'Data Summary'!BT77="Yes"),OFFSET('Water Data'!$D$6,0,10*ROW('Water Data'!D71)),NA())</f>
        <v>#N/A</v>
      </c>
      <c r="F77" s="95" t="e">
        <f ca="true">+IF(AND(ISNUMBER(OFFSET('Water Data'!$D$9,0,10*ROW('Water Data'!D71))),'Data Summary'!BU77="Yes"),OFFSET('Water Data'!$D$9,0,10*ROW('Water Data'!D71)),NA())</f>
        <v>#N/A</v>
      </c>
      <c r="G77" s="95" t="e">
        <f ca="true">+IF(AND(ISNUMBER(OFFSET('Water Data'!$E$4,0,10*ROW('Water Data'!E71))),'Data Summary'!BV77="Yes"),100-OFFSET('Water Data'!$E$4,0,10*ROW('Water Data'!E71)),NA())</f>
        <v>#N/A</v>
      </c>
      <c r="H77" s="95" t="e">
        <f ca="true">+IF(AND(ISNUMBER(OFFSET('Water Data'!$E$6,0,10*ROW('Water Data'!E71))),'Data Summary'!BW77="Yes"),OFFSET('Water Data'!$E$6,0,10*ROW('Water Data'!E71)),NA())</f>
        <v>#N/A</v>
      </c>
      <c r="I77" s="95" t="e">
        <f ca="true">+IF(AND(ISNUMBER(OFFSET('Water Data'!$E$9,0,10*ROW('Water Data'!E71))),'Data Summary'!BX77="Yes"),OFFSET('Water Data'!$E$9,0,10*ROW('Water Data'!E71)),NA())</f>
        <v>#N/A</v>
      </c>
      <c r="J77" s="95" t="e">
        <f ca="true">+IF(AND(ISNUMBER(OFFSET('Water Data'!$F$4,0,10*ROW('Water Data'!F71))),'Data Summary'!BY77="Yes"),100-OFFSET('Water Data'!$F$4,0,10*ROW('Water Data'!F71)),NA())</f>
        <v>#N/A</v>
      </c>
      <c r="K77" s="95" t="e">
        <f ca="true">+IF(AND(ISNUMBER(OFFSET('Water Data'!$F$6,0,10*ROW('Water Data'!F71))),'Data Summary'!BZ77="Yes"),OFFSET('Water Data'!$F$6,0,10*ROW('Water Data'!F71)),NA())</f>
        <v>#N/A</v>
      </c>
      <c r="L77" s="95" t="e">
        <f ca="true">+IF(AND(ISNUMBER(OFFSET('Water Data'!$F$9,0,10*ROW('Water Data'!F71))),'Data Summary'!CA77="Yes"),OFFSET('Water Data'!$F$9,0,10*ROW('Water Data'!F71)),NA())</f>
        <v>#N/A</v>
      </c>
      <c r="M77" s="95" t="e">
        <f ca="true">+IF(AND(ISNUMBER(OFFSET('Water Data'!$G$4,0,10*ROW('Water Data'!G71))),'Data Summary'!CB77="Yes"),100-OFFSET('Water Data'!$G$4,0,10*ROW('Water Data'!G71)),NA())</f>
        <v>#N/A</v>
      </c>
      <c r="N77" s="95" t="e">
        <f ca="true">+IF(AND(ISNUMBER(OFFSET('Water Data'!$G$6,0,10*ROW('Water Data'!G71))),'Data Summary'!CC77="Yes"),OFFSET('Water Data'!$G$6,0,10*ROW('Water Data'!G71)),NA())</f>
        <v>#N/A</v>
      </c>
      <c r="O77" s="95" t="e">
        <f ca="true">+IF(AND(ISNUMBER(OFFSET('Water Data'!$G$9,0,10*ROW('Water Data'!G71))),'Data Summary'!CD77="Yes"),OFFSET('Water Data'!$G$9,0,10*ROW('Water Data'!G71)),NA())</f>
        <v>#N/A</v>
      </c>
      <c r="P77" s="95" t="e">
        <f ca="true">+IF(AND(ISNUMBER(OFFSET('Water Data'!$H$4,0,10*ROW('Water Data'!H71))),'Data Summary'!CE77="Yes"),100-OFFSET('Water Data'!$H$4,0,10*ROW('Water Data'!H71)),NA())</f>
        <v>#N/A</v>
      </c>
      <c r="Q77" s="95" t="e">
        <f ca="true">+IF(AND(ISNUMBER(OFFSET('Water Data'!$H$6,0,10*ROW('Water Data'!H71))),'Data Summary'!CF77="Yes"),OFFSET('Water Data'!$H$6,0,10*ROW('Water Data'!H71)),NA())</f>
        <v>#N/A</v>
      </c>
      <c r="R77" s="95" t="e">
        <f ca="true">+IF(AND(ISNUMBER(OFFSET('Water Data'!$H$9,0,10*ROW('Water Data'!H71))),'Data Summary'!CG77="Yes"),OFFSET('Water Data'!$H$9,0,10*ROW('Water Data'!H71)),NA())</f>
        <v>#N/A</v>
      </c>
      <c r="S77" s="95" t="e">
        <f ca="true">+IF(AND(ISNUMBER(OFFSET('Water Data'!$I$4,0,10*ROW('Water Data'!I71))),'Data Summary'!CH77="Yes"),100-OFFSET('Water Data'!$I$4,0,10*ROW('Water Data'!I71)),NA())</f>
        <v>#N/A</v>
      </c>
      <c r="T77" s="95" t="e">
        <f ca="true">+IF(AND(ISNUMBER(OFFSET('Water Data'!$I$6,0,10*ROW('Water Data'!I71))),'Data Summary'!CI77="Yes"),OFFSET('Water Data'!$I$6,0,10*ROW('Water Data'!I71)),NA())</f>
        <v>#N/A</v>
      </c>
      <c r="U77" s="95" t="e">
        <f ca="true">+IF(AND(ISNUMBER(OFFSET('Water Data'!$I$9,0,10*ROW('Water Data'!I71))),'Data Summary'!CJ77="Yes"),OFFSET('Water Data'!$I$9,0,10*ROW('Water Data'!I71)),NA())</f>
        <v>#N/A</v>
      </c>
      <c r="V77" s="96" t="e">
        <f ca="true">+IF(AND(ISNUMBER(OFFSET('Sanitation Data'!$D$4,0,10*ROW('Sanitation Data'!D71))),'Data Summary'!CK77="Yes"),100-OFFSET('Sanitation Data'!$D$4,0,10*ROW('Sanitation Data'!D71)),NA())</f>
        <v>#N/A</v>
      </c>
      <c r="W77" s="96" t="e">
        <f ca="true">+IF(AND(ISNUMBER(OFFSET('Sanitation Data'!$D$6,0,10*ROW('Sanitation Data'!D71))),'Data Summary'!CL77="Yes"),OFFSET('Sanitation Data'!$D$6,0,10*ROW('Sanitation Data'!D71)),NA())</f>
        <v>#N/A</v>
      </c>
      <c r="X77" s="96" t="e">
        <f ca="true">+IF(AND(ISNUMBER(OFFSET('Sanitation Data'!$D$10,0,10*ROW('Sanitation Data'!D71))),'Data Summary'!CM77="Yes"),OFFSET('Sanitation Data'!$D$10,0,10*ROW('Sanitation Data'!D71)),NA())</f>
        <v>#N/A</v>
      </c>
      <c r="Y77" s="96" t="e">
        <f ca="true">+IF(AND(ISNUMBER(OFFSET('Sanitation Data'!$D$11,0,10*ROW('Sanitation Data'!D71))),'Data Summary'!CN77="Yes"),OFFSET('Sanitation Data'!$D$11,0,10*ROW('Sanitation Data'!D71)),NA())</f>
        <v>#N/A</v>
      </c>
      <c r="Z77" s="96" t="e">
        <f ca="true">+IF(AND(ISNUMBER(OFFSET('Sanitation Data'!$D$12,0,10*ROW('Sanitation Data'!D71))),'Data Summary'!CO77="Yes"),OFFSET('Sanitation Data'!$D$12,0,10*ROW('Sanitation Data'!D71)),NA())</f>
        <v>#N/A</v>
      </c>
      <c r="AA77" s="96" t="e">
        <f ca="true">+IF(AND(ISNUMBER(OFFSET('Sanitation Data'!$E$4,0,10*ROW('Sanitation Data'!E71))),'Data Summary'!CP77="Yes"),100-OFFSET('Sanitation Data'!$E$4,0,10*ROW('Sanitation Data'!E71)),NA())</f>
        <v>#N/A</v>
      </c>
      <c r="AB77" s="96" t="e">
        <f ca="true">+IF(AND(ISNUMBER(OFFSET('Sanitation Data'!$E$6,0,10*ROW('Sanitation Data'!E71))),'Data Summary'!CQ77="Yes"),OFFSET('Sanitation Data'!$E$6,0,10*ROW('Sanitation Data'!E71)),NA())</f>
        <v>#N/A</v>
      </c>
      <c r="AC77" s="96" t="e">
        <f ca="true">+IF(AND(ISNUMBER(OFFSET('Sanitation Data'!$E$10,0,10*ROW('Sanitation Data'!E71))),'Data Summary'!CR77="Yes"),OFFSET('Sanitation Data'!$E$10,0,10*ROW('Sanitation Data'!E71)),NA())</f>
        <v>#N/A</v>
      </c>
      <c r="AD77" s="96" t="e">
        <f ca="true">+IF(AND(ISNUMBER(OFFSET('Sanitation Data'!$E$11,0,10*ROW('Sanitation Data'!E71))),'Data Summary'!CS77="Yes"),OFFSET('Sanitation Data'!$E$11,0,10*ROW('Sanitation Data'!E71)),NA())</f>
        <v>#N/A</v>
      </c>
      <c r="AE77" s="96" t="e">
        <f ca="true">+IF(AND(ISNUMBER(OFFSET('Sanitation Data'!$E$12,0,10*ROW('Sanitation Data'!E71))),'Data Summary'!CT77="Yes"),OFFSET('Sanitation Data'!$E$12,0,10*ROW('Sanitation Data'!E71)),NA())</f>
        <v>#N/A</v>
      </c>
      <c r="AF77" s="96" t="e">
        <f ca="true">+IF(AND(ISNUMBER(OFFSET('Sanitation Data'!$F$4,0,10*ROW('Sanitation Data'!F71))),'Data Summary'!CU77="Yes"),100-OFFSET('Sanitation Data'!$F$4,0,10*ROW('Sanitation Data'!F71)),NA())</f>
        <v>#N/A</v>
      </c>
      <c r="AG77" s="96" t="e">
        <f ca="true">+IF(AND(ISNUMBER(OFFSET('Sanitation Data'!$F$6,0,10*ROW('Sanitation Data'!F71))),'Data Summary'!CV77="Yes"),OFFSET('Sanitation Data'!$F$6,0,10*ROW('Sanitation Data'!F71)),NA())</f>
        <v>#N/A</v>
      </c>
      <c r="AH77" s="96" t="e">
        <f ca="true">+IF(AND(ISNUMBER(OFFSET('Sanitation Data'!$F$10,0,10*ROW('Sanitation Data'!F71))),'Data Summary'!CW77="Yes"),OFFSET('Sanitation Data'!$F$10,0,10*ROW('Sanitation Data'!F71)),NA())</f>
        <v>#N/A</v>
      </c>
      <c r="AI77" s="96" t="e">
        <f ca="true">+IF(AND(ISNUMBER(OFFSET('Sanitation Data'!$F$11,0,10*ROW('Sanitation Data'!F71))),'Data Summary'!CX77="Yes"),OFFSET('Sanitation Data'!$F$11,0,10*ROW('Sanitation Data'!F71)),NA())</f>
        <v>#N/A</v>
      </c>
      <c r="AJ77" s="96" t="e">
        <f ca="true">+IF(AND(ISNUMBER(OFFSET('Sanitation Data'!$F$12,0,10*ROW('Sanitation Data'!F71))),'Data Summary'!CY77="Yes"),OFFSET('Sanitation Data'!$F$12,0,10*ROW('Sanitation Data'!F71)),NA())</f>
        <v>#N/A</v>
      </c>
      <c r="AK77" s="96" t="e">
        <f ca="true">+IF(AND(ISNUMBER(OFFSET('Sanitation Data'!$G$4,0,10*ROW('Sanitation Data'!G71))),'Data Summary'!CZ77="Yes"),100-OFFSET('Sanitation Data'!$G$4,0,10*ROW('Sanitation Data'!G71)),NA())</f>
        <v>#N/A</v>
      </c>
      <c r="AL77" s="96" t="e">
        <f ca="true">+IF(AND(ISNUMBER(OFFSET('Sanitation Data'!$G$6,0,10*ROW('Sanitation Data'!G71))),'Data Summary'!DA77="Yes"),OFFSET('Sanitation Data'!$G$6,0,10*ROW('Sanitation Data'!G71)),NA())</f>
        <v>#N/A</v>
      </c>
      <c r="AM77" s="96" t="e">
        <f ca="true">+IF(AND(ISNUMBER(OFFSET('Sanitation Data'!$G$10,0,10*ROW('Sanitation Data'!G71))),'Data Summary'!DB77="Yes"),OFFSET('Sanitation Data'!$G$10,0,10*ROW('Sanitation Data'!G71)),NA())</f>
        <v>#N/A</v>
      </c>
      <c r="AN77" s="96" t="e">
        <f ca="true">+IF(AND(ISNUMBER(OFFSET('Sanitation Data'!$G$11,0,10*ROW('Sanitation Data'!G71))),'Data Summary'!DC77="Yes"),OFFSET('Sanitation Data'!$G$11,0,10*ROW('Sanitation Data'!G71)),NA())</f>
        <v>#N/A</v>
      </c>
      <c r="AO77" s="96" t="e">
        <f ca="true">+IF(AND(ISNUMBER(OFFSET('Sanitation Data'!$G$12,0,10*ROW('Sanitation Data'!G71))),'Data Summary'!DD77="Yes"),OFFSET('Sanitation Data'!$G$12,0,10*ROW('Sanitation Data'!G71)),NA())</f>
        <v>#N/A</v>
      </c>
      <c r="AP77" s="96" t="e">
        <f ca="true">+IF(AND(ISNUMBER(OFFSET('Sanitation Data'!$H$4,0,10*ROW('Sanitation Data'!H71))),'Data Summary'!DE77="Yes"),100-OFFSET('Sanitation Data'!$H$4,0,10*ROW('Sanitation Data'!H71)),NA())</f>
        <v>#N/A</v>
      </c>
      <c r="AQ77" s="96" t="e">
        <f ca="true">+IF(AND(ISNUMBER(OFFSET('Sanitation Data'!$H$6,0,10*ROW('Sanitation Data'!H71))),'Data Summary'!DF77="Yes"),OFFSET('Sanitation Data'!$H$6,0,10*ROW('Sanitation Data'!H71)),NA())</f>
        <v>#N/A</v>
      </c>
      <c r="AR77" s="96" t="e">
        <f ca="true">+IF(AND(ISNUMBER(OFFSET('Sanitation Data'!$H$10,0,10*ROW('Sanitation Data'!H71))),'Data Summary'!DG77="Yes"),OFFSET('Sanitation Data'!$H$10,0,10*ROW('Sanitation Data'!H71)),NA())</f>
        <v>#N/A</v>
      </c>
      <c r="AS77" s="96" t="e">
        <f ca="true">+IF(AND(ISNUMBER(OFFSET('Sanitation Data'!$H$11,0,10*ROW('Sanitation Data'!H71))),'Data Summary'!DH77="Yes"),OFFSET('Sanitation Data'!$H$11,0,10*ROW('Sanitation Data'!H71)),NA())</f>
        <v>#N/A</v>
      </c>
      <c r="AT77" s="96" t="e">
        <f ca="true">+IF(AND(ISNUMBER(OFFSET('Sanitation Data'!$H$12,0,10*ROW('Sanitation Data'!H71))),'Data Summary'!DI77="Yes"),OFFSET('Sanitation Data'!$H$12,0,10*ROW('Sanitation Data'!H71)),NA())</f>
        <v>#N/A</v>
      </c>
      <c r="AU77" s="96" t="e">
        <f ca="true">+IF(AND(ISNUMBER(OFFSET('Sanitation Data'!$I$4,0,10*ROW('Sanitation Data'!I71))),'Data Summary'!DJ77="Yes"),100-OFFSET('Sanitation Data'!$I$4,0,10*ROW('Sanitation Data'!I71)),NA())</f>
        <v>#N/A</v>
      </c>
      <c r="AV77" s="96" t="e">
        <f ca="true">+IF(AND(ISNUMBER(OFFSET('Sanitation Data'!$I$6,0,10*ROW('Sanitation Data'!I71))),'Data Summary'!DK77="Yes"),OFFSET('Sanitation Data'!$I$6,0,10*ROW('Sanitation Data'!I71)),NA())</f>
        <v>#N/A</v>
      </c>
      <c r="AW77" s="96" t="e">
        <f ca="true">+IF(AND(ISNUMBER(OFFSET('Sanitation Data'!$I$10,0,10*ROW('Sanitation Data'!I71))),'Data Summary'!DL77="Yes"),OFFSET('Sanitation Data'!$I$10,0,10*ROW('Sanitation Data'!I71)),NA())</f>
        <v>#N/A</v>
      </c>
      <c r="AX77" s="96" t="e">
        <f ca="true">+IF(AND(ISNUMBER(OFFSET('Sanitation Data'!$I$11,0,10*ROW('Sanitation Data'!I71))),'Data Summary'!DM77="Yes"),OFFSET('Sanitation Data'!$I$11,0,10*ROW('Sanitation Data'!I71)),NA())</f>
        <v>#N/A</v>
      </c>
      <c r="AY77" s="96" t="e">
        <f ca="true">+IF(AND(ISNUMBER(OFFSET('Sanitation Data'!$I$12,0,10*ROW('Sanitation Data'!I71))),'Data Summary'!DN77="Yes"),OFFSET('Sanitation Data'!$I$12,0,10*ROW('Sanitation Data'!I71)),NA())</f>
        <v>#N/A</v>
      </c>
      <c r="AZ77" s="97" t="e">
        <f ca="true">+IF(AND(ISNUMBER(OFFSET('Hygiene Data'!$D$5,0,10*ROW('Hygiene Data'!D71))),'Data Summary'!DO77="Yes"),OFFSET('Hygiene Data'!$D$5,0,10*ROW('Hygiene Data'!D71)),NA())</f>
        <v>#N/A</v>
      </c>
      <c r="BA77" s="97" t="e">
        <f ca="true">+IF(AND(ISNUMBER(OFFSET('Hygiene Data'!$D$7,0,10*ROW('Hygiene Data'!D71))),'Data Summary'!DP77="Yes"),OFFSET('Hygiene Data'!$D$7,0,10*ROW('Hygiene Data'!D71)),NA())</f>
        <v>#N/A</v>
      </c>
      <c r="BB77" s="97" t="e">
        <f ca="true">+IF(AND(ISNUMBER(OFFSET('Hygiene Data'!$D$9,0,10*ROW('Hygiene Data'!D71))),'Data Summary'!DQ77="Yes"),OFFSET('Hygiene Data'!$D$9,0,10*ROW('Hygiene Data'!D71)),NA())</f>
        <v>#N/A</v>
      </c>
      <c r="BC77" s="97" t="e">
        <f ca="true">+IF(AND(ISNUMBER(OFFSET('Hygiene Data'!$E$5,0,10*ROW('Hygiene Data'!E71))),'Data Summary'!DR77="Yes"),OFFSET('Hygiene Data'!$E$5,0,10*ROW('Hygiene Data'!E71)),NA())</f>
        <v>#N/A</v>
      </c>
      <c r="BD77" s="97" t="e">
        <f ca="true">+IF(AND(ISNUMBER(OFFSET('Hygiene Data'!$E$7,0,10*ROW('Hygiene Data'!E71))),'Data Summary'!DS77="Yes"),OFFSET('Hygiene Data'!$E$7,0,10*ROW('Hygiene Data'!E71)),NA())</f>
        <v>#N/A</v>
      </c>
      <c r="BE77" s="97" t="e">
        <f ca="true">+IF(AND(ISNUMBER(OFFSET('Hygiene Data'!$E$9,0,10*ROW('Hygiene Data'!E71))),'Data Summary'!DT77="Yes"),OFFSET('Hygiene Data'!$E$9,0,10*ROW('Hygiene Data'!E71)),NA())</f>
        <v>#N/A</v>
      </c>
      <c r="BF77" s="97" t="e">
        <f ca="true">+IF(AND(ISNUMBER(OFFSET('Hygiene Data'!$F$5,0,10*ROW('Hygiene Data'!F71))),'Data Summary'!DU77="Yes"),OFFSET('Hygiene Data'!$F$5,0,10*ROW('Hygiene Data'!F71)),NA())</f>
        <v>#N/A</v>
      </c>
      <c r="BG77" s="97" t="e">
        <f ca="true">+IF(AND(ISNUMBER(OFFSET('Hygiene Data'!$F$7,0,10*ROW('Hygiene Data'!F71))),'Data Summary'!DV77="Yes"),OFFSET('Hygiene Data'!$F$7,0,10*ROW('Hygiene Data'!F71)),NA())</f>
        <v>#N/A</v>
      </c>
      <c r="BH77" s="97" t="e">
        <f ca="true">+IF(AND(ISNUMBER(OFFSET('Hygiene Data'!$F$9,0,10*ROW('Hygiene Data'!F71))),'Data Summary'!DW77="Yes"),OFFSET('Hygiene Data'!$F$9,0,10*ROW('Hygiene Data'!F71)),NA())</f>
        <v>#N/A</v>
      </c>
      <c r="BI77" s="97" t="e">
        <f ca="true">+IF(AND(ISNUMBER(OFFSET('Hygiene Data'!$G$5,0,10*ROW('Hygiene Data'!G71))),'Data Summary'!DX77="Yes"),OFFSET('Hygiene Data'!$G$5,0,10*ROW('Hygiene Data'!G71)),NA())</f>
        <v>#N/A</v>
      </c>
      <c r="BJ77" s="97" t="e">
        <f ca="true">+IF(AND(ISNUMBER(OFFSET('Hygiene Data'!$G$7,0,10*ROW('Hygiene Data'!G71))),'Data Summary'!DY77="Yes"),OFFSET('Hygiene Data'!$G$7,0,10*ROW('Hygiene Data'!G71)),NA())</f>
        <v>#N/A</v>
      </c>
      <c r="BK77" s="97" t="e">
        <f ca="true">+IF(AND(ISNUMBER(OFFSET('Hygiene Data'!$G$9,0,10*ROW('Hygiene Data'!G71))),'Data Summary'!DZ77="Yes"),OFFSET('Hygiene Data'!$G$9,0,10*ROW('Hygiene Data'!G71)),NA())</f>
        <v>#N/A</v>
      </c>
      <c r="BL77" s="97" t="e">
        <f ca="true">+IF(AND(ISNUMBER(OFFSET('Hygiene Data'!$H$5,0,10*ROW('Hygiene Data'!H71))),'Data Summary'!EA77="Yes"),OFFSET('Hygiene Data'!$H$5,0,10*ROW('Hygiene Data'!H71)),NA())</f>
        <v>#N/A</v>
      </c>
      <c r="BM77" s="97" t="e">
        <f ca="true">+IF(AND(ISNUMBER(OFFSET('Hygiene Data'!$H$7,0,10*ROW('Hygiene Data'!H71))),'Data Summary'!EB77="Yes"),OFFSET('Hygiene Data'!$H$7,0,10*ROW('Hygiene Data'!H71)),NA())</f>
        <v>#N/A</v>
      </c>
      <c r="BN77" s="97" t="e">
        <f ca="true">+IF(AND(ISNUMBER(OFFSET('Hygiene Data'!$H$9,0,10*ROW('Hygiene Data'!H71))),'Data Summary'!EC77="Yes"),OFFSET('Hygiene Data'!$H$9,0,10*ROW('Hygiene Data'!H71)),NA())</f>
        <v>#N/A</v>
      </c>
      <c r="BO77" s="97" t="e">
        <f ca="true">+IF(AND(ISNUMBER(OFFSET('Hygiene Data'!$I$5,0,10*ROW('Hygiene Data'!I71))),'Data Summary'!ED77="Yes"),OFFSET('Hygiene Data'!$I$5,0,10*ROW('Hygiene Data'!I71)),NA())</f>
        <v>#N/A</v>
      </c>
      <c r="BP77" s="97" t="e">
        <f ca="true">+IF(AND(ISNUMBER(OFFSET('Hygiene Data'!$I$7,0,10*ROW('Hygiene Data'!I71))),'Data Summary'!EE77="Yes"),OFFSET('Hygiene Data'!$I$7,0,10*ROW('Hygiene Data'!I71)),NA())</f>
        <v>#N/A</v>
      </c>
      <c r="BQ77" s="97" t="e">
        <f ca="true">+IF(AND(ISNUMBER(OFFSET('Hygiene Data'!$I$9,0,10*ROW('Hygiene Data'!I71))),'Data Summary'!EF77="Yes"),OFFSET('Hygiene Data'!$I$9,0,10*ROW('Hygiene Data'!I71)),NA())</f>
        <v>#N/A</v>
      </c>
    </row>
    <row xmlns:x14ac="http://schemas.microsoft.com/office/spreadsheetml/2009/9/ac" r="78" x14ac:dyDescent="0.2">
      <c r="A78" s="336" t="e">
        <f ca="true">+RIGHT('Data Summary'!A78,LEN('Data Summary'!A78)-9)</f>
        <v>#VALUE!</v>
      </c>
      <c r="B78" s="36" t="str">
        <f ca="true">+IF(ISTEXT('Data Summary'!B78),'Data Summary'!B78,"")</f>
        <v/>
      </c>
      <c r="C78" s="335" t="e">
        <f ca="true">+VALUE('Data Summary'!C78)</f>
        <v>#VALUE!</v>
      </c>
      <c r="D78" s="95" t="e">
        <f ca="true">+IF(AND(ISNUMBER(OFFSET('Water Data'!$D$4,0,10*ROW('Water Data'!D72))),'Data Summary'!BS78="Yes"),100-OFFSET('Water Data'!$D$4,0,10*ROW('Water Data'!D72)),NA())</f>
        <v>#N/A</v>
      </c>
      <c r="E78" s="95" t="e">
        <f ca="true">+IF(AND(ISNUMBER(OFFSET('Water Data'!$D$6,0,10*ROW('Water Data'!D72))),'Data Summary'!BT78="Yes"),OFFSET('Water Data'!$D$6,0,10*ROW('Water Data'!D72)),NA())</f>
        <v>#N/A</v>
      </c>
      <c r="F78" s="95" t="e">
        <f ca="true">+IF(AND(ISNUMBER(OFFSET('Water Data'!$D$9,0,10*ROW('Water Data'!D72))),'Data Summary'!BU78="Yes"),OFFSET('Water Data'!$D$9,0,10*ROW('Water Data'!D72)),NA())</f>
        <v>#N/A</v>
      </c>
      <c r="G78" s="95" t="e">
        <f ca="true">+IF(AND(ISNUMBER(OFFSET('Water Data'!$E$4,0,10*ROW('Water Data'!E72))),'Data Summary'!BV78="Yes"),100-OFFSET('Water Data'!$E$4,0,10*ROW('Water Data'!E72)),NA())</f>
        <v>#N/A</v>
      </c>
      <c r="H78" s="95" t="e">
        <f ca="true">+IF(AND(ISNUMBER(OFFSET('Water Data'!$E$6,0,10*ROW('Water Data'!E72))),'Data Summary'!BW78="Yes"),OFFSET('Water Data'!$E$6,0,10*ROW('Water Data'!E72)),NA())</f>
        <v>#N/A</v>
      </c>
      <c r="I78" s="95" t="e">
        <f ca="true">+IF(AND(ISNUMBER(OFFSET('Water Data'!$E$9,0,10*ROW('Water Data'!E72))),'Data Summary'!BX78="Yes"),OFFSET('Water Data'!$E$9,0,10*ROW('Water Data'!E72)),NA())</f>
        <v>#N/A</v>
      </c>
      <c r="J78" s="95" t="e">
        <f ca="true">+IF(AND(ISNUMBER(OFFSET('Water Data'!$F$4,0,10*ROW('Water Data'!F72))),'Data Summary'!BY78="Yes"),100-OFFSET('Water Data'!$F$4,0,10*ROW('Water Data'!F72)),NA())</f>
        <v>#N/A</v>
      </c>
      <c r="K78" s="95" t="e">
        <f ca="true">+IF(AND(ISNUMBER(OFFSET('Water Data'!$F$6,0,10*ROW('Water Data'!F72))),'Data Summary'!BZ78="Yes"),OFFSET('Water Data'!$F$6,0,10*ROW('Water Data'!F72)),NA())</f>
        <v>#N/A</v>
      </c>
      <c r="L78" s="95" t="e">
        <f ca="true">+IF(AND(ISNUMBER(OFFSET('Water Data'!$F$9,0,10*ROW('Water Data'!F72))),'Data Summary'!CA78="Yes"),OFFSET('Water Data'!$F$9,0,10*ROW('Water Data'!F72)),NA())</f>
        <v>#N/A</v>
      </c>
      <c r="M78" s="95" t="e">
        <f ca="true">+IF(AND(ISNUMBER(OFFSET('Water Data'!$G$4,0,10*ROW('Water Data'!G72))),'Data Summary'!CB78="Yes"),100-OFFSET('Water Data'!$G$4,0,10*ROW('Water Data'!G72)),NA())</f>
        <v>#N/A</v>
      </c>
      <c r="N78" s="95" t="e">
        <f ca="true">+IF(AND(ISNUMBER(OFFSET('Water Data'!$G$6,0,10*ROW('Water Data'!G72))),'Data Summary'!CC78="Yes"),OFFSET('Water Data'!$G$6,0,10*ROW('Water Data'!G72)),NA())</f>
        <v>#N/A</v>
      </c>
      <c r="O78" s="95" t="e">
        <f ca="true">+IF(AND(ISNUMBER(OFFSET('Water Data'!$G$9,0,10*ROW('Water Data'!G72))),'Data Summary'!CD78="Yes"),OFFSET('Water Data'!$G$9,0,10*ROW('Water Data'!G72)),NA())</f>
        <v>#N/A</v>
      </c>
      <c r="P78" s="95" t="e">
        <f ca="true">+IF(AND(ISNUMBER(OFFSET('Water Data'!$H$4,0,10*ROW('Water Data'!H72))),'Data Summary'!CE78="Yes"),100-OFFSET('Water Data'!$H$4,0,10*ROW('Water Data'!H72)),NA())</f>
        <v>#N/A</v>
      </c>
      <c r="Q78" s="95" t="e">
        <f ca="true">+IF(AND(ISNUMBER(OFFSET('Water Data'!$H$6,0,10*ROW('Water Data'!H72))),'Data Summary'!CF78="Yes"),OFFSET('Water Data'!$H$6,0,10*ROW('Water Data'!H72)),NA())</f>
        <v>#N/A</v>
      </c>
      <c r="R78" s="95" t="e">
        <f ca="true">+IF(AND(ISNUMBER(OFFSET('Water Data'!$H$9,0,10*ROW('Water Data'!H72))),'Data Summary'!CG78="Yes"),OFFSET('Water Data'!$H$9,0,10*ROW('Water Data'!H72)),NA())</f>
        <v>#N/A</v>
      </c>
      <c r="S78" s="95" t="e">
        <f ca="true">+IF(AND(ISNUMBER(OFFSET('Water Data'!$I$4,0,10*ROW('Water Data'!I72))),'Data Summary'!CH78="Yes"),100-OFFSET('Water Data'!$I$4,0,10*ROW('Water Data'!I72)),NA())</f>
        <v>#N/A</v>
      </c>
      <c r="T78" s="95" t="e">
        <f ca="true">+IF(AND(ISNUMBER(OFFSET('Water Data'!$I$6,0,10*ROW('Water Data'!I72))),'Data Summary'!CI78="Yes"),OFFSET('Water Data'!$I$6,0,10*ROW('Water Data'!I72)),NA())</f>
        <v>#N/A</v>
      </c>
      <c r="U78" s="95" t="e">
        <f ca="true">+IF(AND(ISNUMBER(OFFSET('Water Data'!$I$9,0,10*ROW('Water Data'!I72))),'Data Summary'!CJ78="Yes"),OFFSET('Water Data'!$I$9,0,10*ROW('Water Data'!I72)),NA())</f>
        <v>#N/A</v>
      </c>
      <c r="V78" s="96" t="e">
        <f ca="true">+IF(AND(ISNUMBER(OFFSET('Sanitation Data'!$D$4,0,10*ROW('Sanitation Data'!D72))),'Data Summary'!CK78="Yes"),100-OFFSET('Sanitation Data'!$D$4,0,10*ROW('Sanitation Data'!D72)),NA())</f>
        <v>#N/A</v>
      </c>
      <c r="W78" s="96" t="e">
        <f ca="true">+IF(AND(ISNUMBER(OFFSET('Sanitation Data'!$D$6,0,10*ROW('Sanitation Data'!D72))),'Data Summary'!CL78="Yes"),OFFSET('Sanitation Data'!$D$6,0,10*ROW('Sanitation Data'!D72)),NA())</f>
        <v>#N/A</v>
      </c>
      <c r="X78" s="96" t="e">
        <f ca="true">+IF(AND(ISNUMBER(OFFSET('Sanitation Data'!$D$10,0,10*ROW('Sanitation Data'!D72))),'Data Summary'!CM78="Yes"),OFFSET('Sanitation Data'!$D$10,0,10*ROW('Sanitation Data'!D72)),NA())</f>
        <v>#N/A</v>
      </c>
      <c r="Y78" s="96" t="e">
        <f ca="true">+IF(AND(ISNUMBER(OFFSET('Sanitation Data'!$D$11,0,10*ROW('Sanitation Data'!D72))),'Data Summary'!CN78="Yes"),OFFSET('Sanitation Data'!$D$11,0,10*ROW('Sanitation Data'!D72)),NA())</f>
        <v>#N/A</v>
      </c>
      <c r="Z78" s="96" t="e">
        <f ca="true">+IF(AND(ISNUMBER(OFFSET('Sanitation Data'!$D$12,0,10*ROW('Sanitation Data'!D72))),'Data Summary'!CO78="Yes"),OFFSET('Sanitation Data'!$D$12,0,10*ROW('Sanitation Data'!D72)),NA())</f>
        <v>#N/A</v>
      </c>
      <c r="AA78" s="96" t="e">
        <f ca="true">+IF(AND(ISNUMBER(OFFSET('Sanitation Data'!$E$4,0,10*ROW('Sanitation Data'!E72))),'Data Summary'!CP78="Yes"),100-OFFSET('Sanitation Data'!$E$4,0,10*ROW('Sanitation Data'!E72)),NA())</f>
        <v>#N/A</v>
      </c>
      <c r="AB78" s="96" t="e">
        <f ca="true">+IF(AND(ISNUMBER(OFFSET('Sanitation Data'!$E$6,0,10*ROW('Sanitation Data'!E72))),'Data Summary'!CQ78="Yes"),OFFSET('Sanitation Data'!$E$6,0,10*ROW('Sanitation Data'!E72)),NA())</f>
        <v>#N/A</v>
      </c>
      <c r="AC78" s="96" t="e">
        <f ca="true">+IF(AND(ISNUMBER(OFFSET('Sanitation Data'!$E$10,0,10*ROW('Sanitation Data'!E72))),'Data Summary'!CR78="Yes"),OFFSET('Sanitation Data'!$E$10,0,10*ROW('Sanitation Data'!E72)),NA())</f>
        <v>#N/A</v>
      </c>
      <c r="AD78" s="96" t="e">
        <f ca="true">+IF(AND(ISNUMBER(OFFSET('Sanitation Data'!$E$11,0,10*ROW('Sanitation Data'!E72))),'Data Summary'!CS78="Yes"),OFFSET('Sanitation Data'!$E$11,0,10*ROW('Sanitation Data'!E72)),NA())</f>
        <v>#N/A</v>
      </c>
      <c r="AE78" s="96" t="e">
        <f ca="true">+IF(AND(ISNUMBER(OFFSET('Sanitation Data'!$E$12,0,10*ROW('Sanitation Data'!E72))),'Data Summary'!CT78="Yes"),OFFSET('Sanitation Data'!$E$12,0,10*ROW('Sanitation Data'!E72)),NA())</f>
        <v>#N/A</v>
      </c>
      <c r="AF78" s="96" t="e">
        <f ca="true">+IF(AND(ISNUMBER(OFFSET('Sanitation Data'!$F$4,0,10*ROW('Sanitation Data'!F72))),'Data Summary'!CU78="Yes"),100-OFFSET('Sanitation Data'!$F$4,0,10*ROW('Sanitation Data'!F72)),NA())</f>
        <v>#N/A</v>
      </c>
      <c r="AG78" s="96" t="e">
        <f ca="true">+IF(AND(ISNUMBER(OFFSET('Sanitation Data'!$F$6,0,10*ROW('Sanitation Data'!F72))),'Data Summary'!CV78="Yes"),OFFSET('Sanitation Data'!$F$6,0,10*ROW('Sanitation Data'!F72)),NA())</f>
        <v>#N/A</v>
      </c>
      <c r="AH78" s="96" t="e">
        <f ca="true">+IF(AND(ISNUMBER(OFFSET('Sanitation Data'!$F$10,0,10*ROW('Sanitation Data'!F72))),'Data Summary'!CW78="Yes"),OFFSET('Sanitation Data'!$F$10,0,10*ROW('Sanitation Data'!F72)),NA())</f>
        <v>#N/A</v>
      </c>
      <c r="AI78" s="96" t="e">
        <f ca="true">+IF(AND(ISNUMBER(OFFSET('Sanitation Data'!$F$11,0,10*ROW('Sanitation Data'!F72))),'Data Summary'!CX78="Yes"),OFFSET('Sanitation Data'!$F$11,0,10*ROW('Sanitation Data'!F72)),NA())</f>
        <v>#N/A</v>
      </c>
      <c r="AJ78" s="96" t="e">
        <f ca="true">+IF(AND(ISNUMBER(OFFSET('Sanitation Data'!$F$12,0,10*ROW('Sanitation Data'!F72))),'Data Summary'!CY78="Yes"),OFFSET('Sanitation Data'!$F$12,0,10*ROW('Sanitation Data'!F72)),NA())</f>
        <v>#N/A</v>
      </c>
      <c r="AK78" s="96" t="e">
        <f ca="true">+IF(AND(ISNUMBER(OFFSET('Sanitation Data'!$G$4,0,10*ROW('Sanitation Data'!G72))),'Data Summary'!CZ78="Yes"),100-OFFSET('Sanitation Data'!$G$4,0,10*ROW('Sanitation Data'!G72)),NA())</f>
        <v>#N/A</v>
      </c>
      <c r="AL78" s="96" t="e">
        <f ca="true">+IF(AND(ISNUMBER(OFFSET('Sanitation Data'!$G$6,0,10*ROW('Sanitation Data'!G72))),'Data Summary'!DA78="Yes"),OFFSET('Sanitation Data'!$G$6,0,10*ROW('Sanitation Data'!G72)),NA())</f>
        <v>#N/A</v>
      </c>
      <c r="AM78" s="96" t="e">
        <f ca="true">+IF(AND(ISNUMBER(OFFSET('Sanitation Data'!$G$10,0,10*ROW('Sanitation Data'!G72))),'Data Summary'!DB78="Yes"),OFFSET('Sanitation Data'!$G$10,0,10*ROW('Sanitation Data'!G72)),NA())</f>
        <v>#N/A</v>
      </c>
      <c r="AN78" s="96" t="e">
        <f ca="true">+IF(AND(ISNUMBER(OFFSET('Sanitation Data'!$G$11,0,10*ROW('Sanitation Data'!G72))),'Data Summary'!DC78="Yes"),OFFSET('Sanitation Data'!$G$11,0,10*ROW('Sanitation Data'!G72)),NA())</f>
        <v>#N/A</v>
      </c>
      <c r="AO78" s="96" t="e">
        <f ca="true">+IF(AND(ISNUMBER(OFFSET('Sanitation Data'!$G$12,0,10*ROW('Sanitation Data'!G72))),'Data Summary'!DD78="Yes"),OFFSET('Sanitation Data'!$G$12,0,10*ROW('Sanitation Data'!G72)),NA())</f>
        <v>#N/A</v>
      </c>
      <c r="AP78" s="96" t="e">
        <f ca="true">+IF(AND(ISNUMBER(OFFSET('Sanitation Data'!$H$4,0,10*ROW('Sanitation Data'!H72))),'Data Summary'!DE78="Yes"),100-OFFSET('Sanitation Data'!$H$4,0,10*ROW('Sanitation Data'!H72)),NA())</f>
        <v>#N/A</v>
      </c>
      <c r="AQ78" s="96" t="e">
        <f ca="true">+IF(AND(ISNUMBER(OFFSET('Sanitation Data'!$H$6,0,10*ROW('Sanitation Data'!H72))),'Data Summary'!DF78="Yes"),OFFSET('Sanitation Data'!$H$6,0,10*ROW('Sanitation Data'!H72)),NA())</f>
        <v>#N/A</v>
      </c>
      <c r="AR78" s="96" t="e">
        <f ca="true">+IF(AND(ISNUMBER(OFFSET('Sanitation Data'!$H$10,0,10*ROW('Sanitation Data'!H72))),'Data Summary'!DG78="Yes"),OFFSET('Sanitation Data'!$H$10,0,10*ROW('Sanitation Data'!H72)),NA())</f>
        <v>#N/A</v>
      </c>
      <c r="AS78" s="96" t="e">
        <f ca="true">+IF(AND(ISNUMBER(OFFSET('Sanitation Data'!$H$11,0,10*ROW('Sanitation Data'!H72))),'Data Summary'!DH78="Yes"),OFFSET('Sanitation Data'!$H$11,0,10*ROW('Sanitation Data'!H72)),NA())</f>
        <v>#N/A</v>
      </c>
      <c r="AT78" s="96" t="e">
        <f ca="true">+IF(AND(ISNUMBER(OFFSET('Sanitation Data'!$H$12,0,10*ROW('Sanitation Data'!H72))),'Data Summary'!DI78="Yes"),OFFSET('Sanitation Data'!$H$12,0,10*ROW('Sanitation Data'!H72)),NA())</f>
        <v>#N/A</v>
      </c>
      <c r="AU78" s="96" t="e">
        <f ca="true">+IF(AND(ISNUMBER(OFFSET('Sanitation Data'!$I$4,0,10*ROW('Sanitation Data'!I72))),'Data Summary'!DJ78="Yes"),100-OFFSET('Sanitation Data'!$I$4,0,10*ROW('Sanitation Data'!I72)),NA())</f>
        <v>#N/A</v>
      </c>
      <c r="AV78" s="96" t="e">
        <f ca="true">+IF(AND(ISNUMBER(OFFSET('Sanitation Data'!$I$6,0,10*ROW('Sanitation Data'!I72))),'Data Summary'!DK78="Yes"),OFFSET('Sanitation Data'!$I$6,0,10*ROW('Sanitation Data'!I72)),NA())</f>
        <v>#N/A</v>
      </c>
      <c r="AW78" s="96" t="e">
        <f ca="true">+IF(AND(ISNUMBER(OFFSET('Sanitation Data'!$I$10,0,10*ROW('Sanitation Data'!I72))),'Data Summary'!DL78="Yes"),OFFSET('Sanitation Data'!$I$10,0,10*ROW('Sanitation Data'!I72)),NA())</f>
        <v>#N/A</v>
      </c>
      <c r="AX78" s="96" t="e">
        <f ca="true">+IF(AND(ISNUMBER(OFFSET('Sanitation Data'!$I$11,0,10*ROW('Sanitation Data'!I72))),'Data Summary'!DM78="Yes"),OFFSET('Sanitation Data'!$I$11,0,10*ROW('Sanitation Data'!I72)),NA())</f>
        <v>#N/A</v>
      </c>
      <c r="AY78" s="96" t="e">
        <f ca="true">+IF(AND(ISNUMBER(OFFSET('Sanitation Data'!$I$12,0,10*ROW('Sanitation Data'!I72))),'Data Summary'!DN78="Yes"),OFFSET('Sanitation Data'!$I$12,0,10*ROW('Sanitation Data'!I72)),NA())</f>
        <v>#N/A</v>
      </c>
      <c r="AZ78" s="97" t="e">
        <f ca="true">+IF(AND(ISNUMBER(OFFSET('Hygiene Data'!$D$5,0,10*ROW('Hygiene Data'!D72))),'Data Summary'!DO78="Yes"),OFFSET('Hygiene Data'!$D$5,0,10*ROW('Hygiene Data'!D72)),NA())</f>
        <v>#N/A</v>
      </c>
      <c r="BA78" s="97" t="e">
        <f ca="true">+IF(AND(ISNUMBER(OFFSET('Hygiene Data'!$D$7,0,10*ROW('Hygiene Data'!D72))),'Data Summary'!DP78="Yes"),OFFSET('Hygiene Data'!$D$7,0,10*ROW('Hygiene Data'!D72)),NA())</f>
        <v>#N/A</v>
      </c>
      <c r="BB78" s="97" t="e">
        <f ca="true">+IF(AND(ISNUMBER(OFFSET('Hygiene Data'!$D$9,0,10*ROW('Hygiene Data'!D72))),'Data Summary'!DQ78="Yes"),OFFSET('Hygiene Data'!$D$9,0,10*ROW('Hygiene Data'!D72)),NA())</f>
        <v>#N/A</v>
      </c>
      <c r="BC78" s="97" t="e">
        <f ca="true">+IF(AND(ISNUMBER(OFFSET('Hygiene Data'!$E$5,0,10*ROW('Hygiene Data'!E72))),'Data Summary'!DR78="Yes"),OFFSET('Hygiene Data'!$E$5,0,10*ROW('Hygiene Data'!E72)),NA())</f>
        <v>#N/A</v>
      </c>
      <c r="BD78" s="97" t="e">
        <f ca="true">+IF(AND(ISNUMBER(OFFSET('Hygiene Data'!$E$7,0,10*ROW('Hygiene Data'!E72))),'Data Summary'!DS78="Yes"),OFFSET('Hygiene Data'!$E$7,0,10*ROW('Hygiene Data'!E72)),NA())</f>
        <v>#N/A</v>
      </c>
      <c r="BE78" s="97" t="e">
        <f ca="true">+IF(AND(ISNUMBER(OFFSET('Hygiene Data'!$E$9,0,10*ROW('Hygiene Data'!E72))),'Data Summary'!DT78="Yes"),OFFSET('Hygiene Data'!$E$9,0,10*ROW('Hygiene Data'!E72)),NA())</f>
        <v>#N/A</v>
      </c>
      <c r="BF78" s="97" t="e">
        <f ca="true">+IF(AND(ISNUMBER(OFFSET('Hygiene Data'!$F$5,0,10*ROW('Hygiene Data'!F72))),'Data Summary'!DU78="Yes"),OFFSET('Hygiene Data'!$F$5,0,10*ROW('Hygiene Data'!F72)),NA())</f>
        <v>#N/A</v>
      </c>
      <c r="BG78" s="97" t="e">
        <f ca="true">+IF(AND(ISNUMBER(OFFSET('Hygiene Data'!$F$7,0,10*ROW('Hygiene Data'!F72))),'Data Summary'!DV78="Yes"),OFFSET('Hygiene Data'!$F$7,0,10*ROW('Hygiene Data'!F72)),NA())</f>
        <v>#N/A</v>
      </c>
      <c r="BH78" s="97" t="e">
        <f ca="true">+IF(AND(ISNUMBER(OFFSET('Hygiene Data'!$F$9,0,10*ROW('Hygiene Data'!F72))),'Data Summary'!DW78="Yes"),OFFSET('Hygiene Data'!$F$9,0,10*ROW('Hygiene Data'!F72)),NA())</f>
        <v>#N/A</v>
      </c>
      <c r="BI78" s="97" t="e">
        <f ca="true">+IF(AND(ISNUMBER(OFFSET('Hygiene Data'!$G$5,0,10*ROW('Hygiene Data'!G72))),'Data Summary'!DX78="Yes"),OFFSET('Hygiene Data'!$G$5,0,10*ROW('Hygiene Data'!G72)),NA())</f>
        <v>#N/A</v>
      </c>
      <c r="BJ78" s="97" t="e">
        <f ca="true">+IF(AND(ISNUMBER(OFFSET('Hygiene Data'!$G$7,0,10*ROW('Hygiene Data'!G72))),'Data Summary'!DY78="Yes"),OFFSET('Hygiene Data'!$G$7,0,10*ROW('Hygiene Data'!G72)),NA())</f>
        <v>#N/A</v>
      </c>
      <c r="BK78" s="97" t="e">
        <f ca="true">+IF(AND(ISNUMBER(OFFSET('Hygiene Data'!$G$9,0,10*ROW('Hygiene Data'!G72))),'Data Summary'!DZ78="Yes"),OFFSET('Hygiene Data'!$G$9,0,10*ROW('Hygiene Data'!G72)),NA())</f>
        <v>#N/A</v>
      </c>
      <c r="BL78" s="97" t="e">
        <f ca="true">+IF(AND(ISNUMBER(OFFSET('Hygiene Data'!$H$5,0,10*ROW('Hygiene Data'!H72))),'Data Summary'!EA78="Yes"),OFFSET('Hygiene Data'!$H$5,0,10*ROW('Hygiene Data'!H72)),NA())</f>
        <v>#N/A</v>
      </c>
      <c r="BM78" s="97" t="e">
        <f ca="true">+IF(AND(ISNUMBER(OFFSET('Hygiene Data'!$H$7,0,10*ROW('Hygiene Data'!H72))),'Data Summary'!EB78="Yes"),OFFSET('Hygiene Data'!$H$7,0,10*ROW('Hygiene Data'!H72)),NA())</f>
        <v>#N/A</v>
      </c>
      <c r="BN78" s="97" t="e">
        <f ca="true">+IF(AND(ISNUMBER(OFFSET('Hygiene Data'!$H$9,0,10*ROW('Hygiene Data'!H72))),'Data Summary'!EC78="Yes"),OFFSET('Hygiene Data'!$H$9,0,10*ROW('Hygiene Data'!H72)),NA())</f>
        <v>#N/A</v>
      </c>
      <c r="BO78" s="97" t="e">
        <f ca="true">+IF(AND(ISNUMBER(OFFSET('Hygiene Data'!$I$5,0,10*ROW('Hygiene Data'!I72))),'Data Summary'!ED78="Yes"),OFFSET('Hygiene Data'!$I$5,0,10*ROW('Hygiene Data'!I72)),NA())</f>
        <v>#N/A</v>
      </c>
      <c r="BP78" s="97" t="e">
        <f ca="true">+IF(AND(ISNUMBER(OFFSET('Hygiene Data'!$I$7,0,10*ROW('Hygiene Data'!I72))),'Data Summary'!EE78="Yes"),OFFSET('Hygiene Data'!$I$7,0,10*ROW('Hygiene Data'!I72)),NA())</f>
        <v>#N/A</v>
      </c>
      <c r="BQ78" s="97" t="e">
        <f ca="true">+IF(AND(ISNUMBER(OFFSET('Hygiene Data'!$I$9,0,10*ROW('Hygiene Data'!I72))),'Data Summary'!EF78="Yes"),OFFSET('Hygiene Data'!$I$9,0,10*ROW('Hygiene Data'!I72)),NA())</f>
        <v>#N/A</v>
      </c>
    </row>
    <row xmlns:x14ac="http://schemas.microsoft.com/office/spreadsheetml/2009/9/ac" r="79" x14ac:dyDescent="0.2">
      <c r="A79" s="336" t="e">
        <f ca="true">+RIGHT('Data Summary'!A79,LEN('Data Summary'!A79)-9)</f>
        <v>#VALUE!</v>
      </c>
      <c r="B79" s="36" t="str">
        <f ca="true">+IF(ISTEXT('Data Summary'!B79),'Data Summary'!B79,"")</f>
        <v/>
      </c>
      <c r="C79" s="335" t="e">
        <f ca="true">+VALUE('Data Summary'!C79)</f>
        <v>#VALUE!</v>
      </c>
      <c r="D79" s="95" t="e">
        <f ca="true">+IF(AND(ISNUMBER(OFFSET('Water Data'!$D$4,0,10*ROW('Water Data'!D73))),'Data Summary'!BS79="Yes"),100-OFFSET('Water Data'!$D$4,0,10*ROW('Water Data'!D73)),NA())</f>
        <v>#N/A</v>
      </c>
      <c r="E79" s="95" t="e">
        <f ca="true">+IF(AND(ISNUMBER(OFFSET('Water Data'!$D$6,0,10*ROW('Water Data'!D73))),'Data Summary'!BT79="Yes"),OFFSET('Water Data'!$D$6,0,10*ROW('Water Data'!D73)),NA())</f>
        <v>#N/A</v>
      </c>
      <c r="F79" s="95" t="e">
        <f ca="true">+IF(AND(ISNUMBER(OFFSET('Water Data'!$D$9,0,10*ROW('Water Data'!D73))),'Data Summary'!BU79="Yes"),OFFSET('Water Data'!$D$9,0,10*ROW('Water Data'!D73)),NA())</f>
        <v>#N/A</v>
      </c>
      <c r="G79" s="95" t="e">
        <f ca="true">+IF(AND(ISNUMBER(OFFSET('Water Data'!$E$4,0,10*ROW('Water Data'!E73))),'Data Summary'!BV79="Yes"),100-OFFSET('Water Data'!$E$4,0,10*ROW('Water Data'!E73)),NA())</f>
        <v>#N/A</v>
      </c>
      <c r="H79" s="95" t="e">
        <f ca="true">+IF(AND(ISNUMBER(OFFSET('Water Data'!$E$6,0,10*ROW('Water Data'!E73))),'Data Summary'!BW79="Yes"),OFFSET('Water Data'!$E$6,0,10*ROW('Water Data'!E73)),NA())</f>
        <v>#N/A</v>
      </c>
      <c r="I79" s="95" t="e">
        <f ca="true">+IF(AND(ISNUMBER(OFFSET('Water Data'!$E$9,0,10*ROW('Water Data'!E73))),'Data Summary'!BX79="Yes"),OFFSET('Water Data'!$E$9,0,10*ROW('Water Data'!E73)),NA())</f>
        <v>#N/A</v>
      </c>
      <c r="J79" s="95" t="e">
        <f ca="true">+IF(AND(ISNUMBER(OFFSET('Water Data'!$F$4,0,10*ROW('Water Data'!F73))),'Data Summary'!BY79="Yes"),100-OFFSET('Water Data'!$F$4,0,10*ROW('Water Data'!F73)),NA())</f>
        <v>#N/A</v>
      </c>
      <c r="K79" s="95" t="e">
        <f ca="true">+IF(AND(ISNUMBER(OFFSET('Water Data'!$F$6,0,10*ROW('Water Data'!F73))),'Data Summary'!BZ79="Yes"),OFFSET('Water Data'!$F$6,0,10*ROW('Water Data'!F73)),NA())</f>
        <v>#N/A</v>
      </c>
      <c r="L79" s="95" t="e">
        <f ca="true">+IF(AND(ISNUMBER(OFFSET('Water Data'!$F$9,0,10*ROW('Water Data'!F73))),'Data Summary'!CA79="Yes"),OFFSET('Water Data'!$F$9,0,10*ROW('Water Data'!F73)),NA())</f>
        <v>#N/A</v>
      </c>
      <c r="M79" s="95" t="e">
        <f ca="true">+IF(AND(ISNUMBER(OFFSET('Water Data'!$G$4,0,10*ROW('Water Data'!G73))),'Data Summary'!CB79="Yes"),100-OFFSET('Water Data'!$G$4,0,10*ROW('Water Data'!G73)),NA())</f>
        <v>#N/A</v>
      </c>
      <c r="N79" s="95" t="e">
        <f ca="true">+IF(AND(ISNUMBER(OFFSET('Water Data'!$G$6,0,10*ROW('Water Data'!G73))),'Data Summary'!CC79="Yes"),OFFSET('Water Data'!$G$6,0,10*ROW('Water Data'!G73)),NA())</f>
        <v>#N/A</v>
      </c>
      <c r="O79" s="95" t="e">
        <f ca="true">+IF(AND(ISNUMBER(OFFSET('Water Data'!$G$9,0,10*ROW('Water Data'!G73))),'Data Summary'!CD79="Yes"),OFFSET('Water Data'!$G$9,0,10*ROW('Water Data'!G73)),NA())</f>
        <v>#N/A</v>
      </c>
      <c r="P79" s="95" t="e">
        <f ca="true">+IF(AND(ISNUMBER(OFFSET('Water Data'!$H$4,0,10*ROW('Water Data'!H73))),'Data Summary'!CE79="Yes"),100-OFFSET('Water Data'!$H$4,0,10*ROW('Water Data'!H73)),NA())</f>
        <v>#N/A</v>
      </c>
      <c r="Q79" s="95" t="e">
        <f ca="true">+IF(AND(ISNUMBER(OFFSET('Water Data'!$H$6,0,10*ROW('Water Data'!H73))),'Data Summary'!CF79="Yes"),OFFSET('Water Data'!$H$6,0,10*ROW('Water Data'!H73)),NA())</f>
        <v>#N/A</v>
      </c>
      <c r="R79" s="95" t="e">
        <f ca="true">+IF(AND(ISNUMBER(OFFSET('Water Data'!$H$9,0,10*ROW('Water Data'!H73))),'Data Summary'!CG79="Yes"),OFFSET('Water Data'!$H$9,0,10*ROW('Water Data'!H73)),NA())</f>
        <v>#N/A</v>
      </c>
      <c r="S79" s="95" t="e">
        <f ca="true">+IF(AND(ISNUMBER(OFFSET('Water Data'!$I$4,0,10*ROW('Water Data'!I73))),'Data Summary'!CH79="Yes"),100-OFFSET('Water Data'!$I$4,0,10*ROW('Water Data'!I73)),NA())</f>
        <v>#N/A</v>
      </c>
      <c r="T79" s="95" t="e">
        <f ca="true">+IF(AND(ISNUMBER(OFFSET('Water Data'!$I$6,0,10*ROW('Water Data'!I73))),'Data Summary'!CI79="Yes"),OFFSET('Water Data'!$I$6,0,10*ROW('Water Data'!I73)),NA())</f>
        <v>#N/A</v>
      </c>
      <c r="U79" s="95" t="e">
        <f ca="true">+IF(AND(ISNUMBER(OFFSET('Water Data'!$I$9,0,10*ROW('Water Data'!I73))),'Data Summary'!CJ79="Yes"),OFFSET('Water Data'!$I$9,0,10*ROW('Water Data'!I73)),NA())</f>
        <v>#N/A</v>
      </c>
      <c r="V79" s="96" t="e">
        <f ca="true">+IF(AND(ISNUMBER(OFFSET('Sanitation Data'!$D$4,0,10*ROW('Sanitation Data'!D73))),'Data Summary'!CK79="Yes"),100-OFFSET('Sanitation Data'!$D$4,0,10*ROW('Sanitation Data'!D73)),NA())</f>
        <v>#N/A</v>
      </c>
      <c r="W79" s="96" t="e">
        <f ca="true">+IF(AND(ISNUMBER(OFFSET('Sanitation Data'!$D$6,0,10*ROW('Sanitation Data'!D73))),'Data Summary'!CL79="Yes"),OFFSET('Sanitation Data'!$D$6,0,10*ROW('Sanitation Data'!D73)),NA())</f>
        <v>#N/A</v>
      </c>
      <c r="X79" s="96" t="e">
        <f ca="true">+IF(AND(ISNUMBER(OFFSET('Sanitation Data'!$D$10,0,10*ROW('Sanitation Data'!D73))),'Data Summary'!CM79="Yes"),OFFSET('Sanitation Data'!$D$10,0,10*ROW('Sanitation Data'!D73)),NA())</f>
        <v>#N/A</v>
      </c>
      <c r="Y79" s="96" t="e">
        <f ca="true">+IF(AND(ISNUMBER(OFFSET('Sanitation Data'!$D$11,0,10*ROW('Sanitation Data'!D73))),'Data Summary'!CN79="Yes"),OFFSET('Sanitation Data'!$D$11,0,10*ROW('Sanitation Data'!D73)),NA())</f>
        <v>#N/A</v>
      </c>
      <c r="Z79" s="96" t="e">
        <f ca="true">+IF(AND(ISNUMBER(OFFSET('Sanitation Data'!$D$12,0,10*ROW('Sanitation Data'!D73))),'Data Summary'!CO79="Yes"),OFFSET('Sanitation Data'!$D$12,0,10*ROW('Sanitation Data'!D73)),NA())</f>
        <v>#N/A</v>
      </c>
      <c r="AA79" s="96" t="e">
        <f ca="true">+IF(AND(ISNUMBER(OFFSET('Sanitation Data'!$E$4,0,10*ROW('Sanitation Data'!E73))),'Data Summary'!CP79="Yes"),100-OFFSET('Sanitation Data'!$E$4,0,10*ROW('Sanitation Data'!E73)),NA())</f>
        <v>#N/A</v>
      </c>
      <c r="AB79" s="96" t="e">
        <f ca="true">+IF(AND(ISNUMBER(OFFSET('Sanitation Data'!$E$6,0,10*ROW('Sanitation Data'!E73))),'Data Summary'!CQ79="Yes"),OFFSET('Sanitation Data'!$E$6,0,10*ROW('Sanitation Data'!E73)),NA())</f>
        <v>#N/A</v>
      </c>
      <c r="AC79" s="96" t="e">
        <f ca="true">+IF(AND(ISNUMBER(OFFSET('Sanitation Data'!$E$10,0,10*ROW('Sanitation Data'!E73))),'Data Summary'!CR79="Yes"),OFFSET('Sanitation Data'!$E$10,0,10*ROW('Sanitation Data'!E73)),NA())</f>
        <v>#N/A</v>
      </c>
      <c r="AD79" s="96" t="e">
        <f ca="true">+IF(AND(ISNUMBER(OFFSET('Sanitation Data'!$E$11,0,10*ROW('Sanitation Data'!E73))),'Data Summary'!CS79="Yes"),OFFSET('Sanitation Data'!$E$11,0,10*ROW('Sanitation Data'!E73)),NA())</f>
        <v>#N/A</v>
      </c>
      <c r="AE79" s="96" t="e">
        <f ca="true">+IF(AND(ISNUMBER(OFFSET('Sanitation Data'!$E$12,0,10*ROW('Sanitation Data'!E73))),'Data Summary'!CT79="Yes"),OFFSET('Sanitation Data'!$E$12,0,10*ROW('Sanitation Data'!E73)),NA())</f>
        <v>#N/A</v>
      </c>
      <c r="AF79" s="96" t="e">
        <f ca="true">+IF(AND(ISNUMBER(OFFSET('Sanitation Data'!$F$4,0,10*ROW('Sanitation Data'!F73))),'Data Summary'!CU79="Yes"),100-OFFSET('Sanitation Data'!$F$4,0,10*ROW('Sanitation Data'!F73)),NA())</f>
        <v>#N/A</v>
      </c>
      <c r="AG79" s="96" t="e">
        <f ca="true">+IF(AND(ISNUMBER(OFFSET('Sanitation Data'!$F$6,0,10*ROW('Sanitation Data'!F73))),'Data Summary'!CV79="Yes"),OFFSET('Sanitation Data'!$F$6,0,10*ROW('Sanitation Data'!F73)),NA())</f>
        <v>#N/A</v>
      </c>
      <c r="AH79" s="96" t="e">
        <f ca="true">+IF(AND(ISNUMBER(OFFSET('Sanitation Data'!$F$10,0,10*ROW('Sanitation Data'!F73))),'Data Summary'!CW79="Yes"),OFFSET('Sanitation Data'!$F$10,0,10*ROW('Sanitation Data'!F73)),NA())</f>
        <v>#N/A</v>
      </c>
      <c r="AI79" s="96" t="e">
        <f ca="true">+IF(AND(ISNUMBER(OFFSET('Sanitation Data'!$F$11,0,10*ROW('Sanitation Data'!F73))),'Data Summary'!CX79="Yes"),OFFSET('Sanitation Data'!$F$11,0,10*ROW('Sanitation Data'!F73)),NA())</f>
        <v>#N/A</v>
      </c>
      <c r="AJ79" s="96" t="e">
        <f ca="true">+IF(AND(ISNUMBER(OFFSET('Sanitation Data'!$F$12,0,10*ROW('Sanitation Data'!F73))),'Data Summary'!CY79="Yes"),OFFSET('Sanitation Data'!$F$12,0,10*ROW('Sanitation Data'!F73)),NA())</f>
        <v>#N/A</v>
      </c>
      <c r="AK79" s="96" t="e">
        <f ca="true">+IF(AND(ISNUMBER(OFFSET('Sanitation Data'!$G$4,0,10*ROW('Sanitation Data'!G73))),'Data Summary'!CZ79="Yes"),100-OFFSET('Sanitation Data'!$G$4,0,10*ROW('Sanitation Data'!G73)),NA())</f>
        <v>#N/A</v>
      </c>
      <c r="AL79" s="96" t="e">
        <f ca="true">+IF(AND(ISNUMBER(OFFSET('Sanitation Data'!$G$6,0,10*ROW('Sanitation Data'!G73))),'Data Summary'!DA79="Yes"),OFFSET('Sanitation Data'!$G$6,0,10*ROW('Sanitation Data'!G73)),NA())</f>
        <v>#N/A</v>
      </c>
      <c r="AM79" s="96" t="e">
        <f ca="true">+IF(AND(ISNUMBER(OFFSET('Sanitation Data'!$G$10,0,10*ROW('Sanitation Data'!G73))),'Data Summary'!DB79="Yes"),OFFSET('Sanitation Data'!$G$10,0,10*ROW('Sanitation Data'!G73)),NA())</f>
        <v>#N/A</v>
      </c>
      <c r="AN79" s="96" t="e">
        <f ca="true">+IF(AND(ISNUMBER(OFFSET('Sanitation Data'!$G$11,0,10*ROW('Sanitation Data'!G73))),'Data Summary'!DC79="Yes"),OFFSET('Sanitation Data'!$G$11,0,10*ROW('Sanitation Data'!G73)),NA())</f>
        <v>#N/A</v>
      </c>
      <c r="AO79" s="96" t="e">
        <f ca="true">+IF(AND(ISNUMBER(OFFSET('Sanitation Data'!$G$12,0,10*ROW('Sanitation Data'!G73))),'Data Summary'!DD79="Yes"),OFFSET('Sanitation Data'!$G$12,0,10*ROW('Sanitation Data'!G73)),NA())</f>
        <v>#N/A</v>
      </c>
      <c r="AP79" s="96" t="e">
        <f ca="true">+IF(AND(ISNUMBER(OFFSET('Sanitation Data'!$H$4,0,10*ROW('Sanitation Data'!H73))),'Data Summary'!DE79="Yes"),100-OFFSET('Sanitation Data'!$H$4,0,10*ROW('Sanitation Data'!H73)),NA())</f>
        <v>#N/A</v>
      </c>
      <c r="AQ79" s="96" t="e">
        <f ca="true">+IF(AND(ISNUMBER(OFFSET('Sanitation Data'!$H$6,0,10*ROW('Sanitation Data'!H73))),'Data Summary'!DF79="Yes"),OFFSET('Sanitation Data'!$H$6,0,10*ROW('Sanitation Data'!H73)),NA())</f>
        <v>#N/A</v>
      </c>
      <c r="AR79" s="96" t="e">
        <f ca="true">+IF(AND(ISNUMBER(OFFSET('Sanitation Data'!$H$10,0,10*ROW('Sanitation Data'!H73))),'Data Summary'!DG79="Yes"),OFFSET('Sanitation Data'!$H$10,0,10*ROW('Sanitation Data'!H73)),NA())</f>
        <v>#N/A</v>
      </c>
      <c r="AS79" s="96" t="e">
        <f ca="true">+IF(AND(ISNUMBER(OFFSET('Sanitation Data'!$H$11,0,10*ROW('Sanitation Data'!H73))),'Data Summary'!DH79="Yes"),OFFSET('Sanitation Data'!$H$11,0,10*ROW('Sanitation Data'!H73)),NA())</f>
        <v>#N/A</v>
      </c>
      <c r="AT79" s="96" t="e">
        <f ca="true">+IF(AND(ISNUMBER(OFFSET('Sanitation Data'!$H$12,0,10*ROW('Sanitation Data'!H73))),'Data Summary'!DI79="Yes"),OFFSET('Sanitation Data'!$H$12,0,10*ROW('Sanitation Data'!H73)),NA())</f>
        <v>#N/A</v>
      </c>
      <c r="AU79" s="96" t="e">
        <f ca="true">+IF(AND(ISNUMBER(OFFSET('Sanitation Data'!$I$4,0,10*ROW('Sanitation Data'!I73))),'Data Summary'!DJ79="Yes"),100-OFFSET('Sanitation Data'!$I$4,0,10*ROW('Sanitation Data'!I73)),NA())</f>
        <v>#N/A</v>
      </c>
      <c r="AV79" s="96" t="e">
        <f ca="true">+IF(AND(ISNUMBER(OFFSET('Sanitation Data'!$I$6,0,10*ROW('Sanitation Data'!I73))),'Data Summary'!DK79="Yes"),OFFSET('Sanitation Data'!$I$6,0,10*ROW('Sanitation Data'!I73)),NA())</f>
        <v>#N/A</v>
      </c>
      <c r="AW79" s="96" t="e">
        <f ca="true">+IF(AND(ISNUMBER(OFFSET('Sanitation Data'!$I$10,0,10*ROW('Sanitation Data'!I73))),'Data Summary'!DL79="Yes"),OFFSET('Sanitation Data'!$I$10,0,10*ROW('Sanitation Data'!I73)),NA())</f>
        <v>#N/A</v>
      </c>
      <c r="AX79" s="96" t="e">
        <f ca="true">+IF(AND(ISNUMBER(OFFSET('Sanitation Data'!$I$11,0,10*ROW('Sanitation Data'!I73))),'Data Summary'!DM79="Yes"),OFFSET('Sanitation Data'!$I$11,0,10*ROW('Sanitation Data'!I73)),NA())</f>
        <v>#N/A</v>
      </c>
      <c r="AY79" s="96" t="e">
        <f ca="true">+IF(AND(ISNUMBER(OFFSET('Sanitation Data'!$I$12,0,10*ROW('Sanitation Data'!I73))),'Data Summary'!DN79="Yes"),OFFSET('Sanitation Data'!$I$12,0,10*ROW('Sanitation Data'!I73)),NA())</f>
        <v>#N/A</v>
      </c>
      <c r="AZ79" s="97" t="e">
        <f ca="true">+IF(AND(ISNUMBER(OFFSET('Hygiene Data'!$D$5,0,10*ROW('Hygiene Data'!D73))),'Data Summary'!DO79="Yes"),OFFSET('Hygiene Data'!$D$5,0,10*ROW('Hygiene Data'!D73)),NA())</f>
        <v>#N/A</v>
      </c>
      <c r="BA79" s="97" t="e">
        <f ca="true">+IF(AND(ISNUMBER(OFFSET('Hygiene Data'!$D$7,0,10*ROW('Hygiene Data'!D73))),'Data Summary'!DP79="Yes"),OFFSET('Hygiene Data'!$D$7,0,10*ROW('Hygiene Data'!D73)),NA())</f>
        <v>#N/A</v>
      </c>
      <c r="BB79" s="97" t="e">
        <f ca="true">+IF(AND(ISNUMBER(OFFSET('Hygiene Data'!$D$9,0,10*ROW('Hygiene Data'!D73))),'Data Summary'!DQ79="Yes"),OFFSET('Hygiene Data'!$D$9,0,10*ROW('Hygiene Data'!D73)),NA())</f>
        <v>#N/A</v>
      </c>
      <c r="BC79" s="97" t="e">
        <f ca="true">+IF(AND(ISNUMBER(OFFSET('Hygiene Data'!$E$5,0,10*ROW('Hygiene Data'!E73))),'Data Summary'!DR79="Yes"),OFFSET('Hygiene Data'!$E$5,0,10*ROW('Hygiene Data'!E73)),NA())</f>
        <v>#N/A</v>
      </c>
      <c r="BD79" s="97" t="e">
        <f ca="true">+IF(AND(ISNUMBER(OFFSET('Hygiene Data'!$E$7,0,10*ROW('Hygiene Data'!E73))),'Data Summary'!DS79="Yes"),OFFSET('Hygiene Data'!$E$7,0,10*ROW('Hygiene Data'!E73)),NA())</f>
        <v>#N/A</v>
      </c>
      <c r="BE79" s="97" t="e">
        <f ca="true">+IF(AND(ISNUMBER(OFFSET('Hygiene Data'!$E$9,0,10*ROW('Hygiene Data'!E73))),'Data Summary'!DT79="Yes"),OFFSET('Hygiene Data'!$E$9,0,10*ROW('Hygiene Data'!E73)),NA())</f>
        <v>#N/A</v>
      </c>
      <c r="BF79" s="97" t="e">
        <f ca="true">+IF(AND(ISNUMBER(OFFSET('Hygiene Data'!$F$5,0,10*ROW('Hygiene Data'!F73))),'Data Summary'!DU79="Yes"),OFFSET('Hygiene Data'!$F$5,0,10*ROW('Hygiene Data'!F73)),NA())</f>
        <v>#N/A</v>
      </c>
      <c r="BG79" s="97" t="e">
        <f ca="true">+IF(AND(ISNUMBER(OFFSET('Hygiene Data'!$F$7,0,10*ROW('Hygiene Data'!F73))),'Data Summary'!DV79="Yes"),OFFSET('Hygiene Data'!$F$7,0,10*ROW('Hygiene Data'!F73)),NA())</f>
        <v>#N/A</v>
      </c>
      <c r="BH79" s="97" t="e">
        <f ca="true">+IF(AND(ISNUMBER(OFFSET('Hygiene Data'!$F$9,0,10*ROW('Hygiene Data'!F73))),'Data Summary'!DW79="Yes"),OFFSET('Hygiene Data'!$F$9,0,10*ROW('Hygiene Data'!F73)),NA())</f>
        <v>#N/A</v>
      </c>
      <c r="BI79" s="97" t="e">
        <f ca="true">+IF(AND(ISNUMBER(OFFSET('Hygiene Data'!$G$5,0,10*ROW('Hygiene Data'!G73))),'Data Summary'!DX79="Yes"),OFFSET('Hygiene Data'!$G$5,0,10*ROW('Hygiene Data'!G73)),NA())</f>
        <v>#N/A</v>
      </c>
      <c r="BJ79" s="97" t="e">
        <f ca="true">+IF(AND(ISNUMBER(OFFSET('Hygiene Data'!$G$7,0,10*ROW('Hygiene Data'!G73))),'Data Summary'!DY79="Yes"),OFFSET('Hygiene Data'!$G$7,0,10*ROW('Hygiene Data'!G73)),NA())</f>
        <v>#N/A</v>
      </c>
      <c r="BK79" s="97" t="e">
        <f ca="true">+IF(AND(ISNUMBER(OFFSET('Hygiene Data'!$G$9,0,10*ROW('Hygiene Data'!G73))),'Data Summary'!DZ79="Yes"),OFFSET('Hygiene Data'!$G$9,0,10*ROW('Hygiene Data'!G73)),NA())</f>
        <v>#N/A</v>
      </c>
      <c r="BL79" s="97" t="e">
        <f ca="true">+IF(AND(ISNUMBER(OFFSET('Hygiene Data'!$H$5,0,10*ROW('Hygiene Data'!H73))),'Data Summary'!EA79="Yes"),OFFSET('Hygiene Data'!$H$5,0,10*ROW('Hygiene Data'!H73)),NA())</f>
        <v>#N/A</v>
      </c>
      <c r="BM79" s="97" t="e">
        <f ca="true">+IF(AND(ISNUMBER(OFFSET('Hygiene Data'!$H$7,0,10*ROW('Hygiene Data'!H73))),'Data Summary'!EB79="Yes"),OFFSET('Hygiene Data'!$H$7,0,10*ROW('Hygiene Data'!H73)),NA())</f>
        <v>#N/A</v>
      </c>
      <c r="BN79" s="97" t="e">
        <f ca="true">+IF(AND(ISNUMBER(OFFSET('Hygiene Data'!$H$9,0,10*ROW('Hygiene Data'!H73))),'Data Summary'!EC79="Yes"),OFFSET('Hygiene Data'!$H$9,0,10*ROW('Hygiene Data'!H73)),NA())</f>
        <v>#N/A</v>
      </c>
      <c r="BO79" s="97" t="e">
        <f ca="true">+IF(AND(ISNUMBER(OFFSET('Hygiene Data'!$I$5,0,10*ROW('Hygiene Data'!I73))),'Data Summary'!ED79="Yes"),OFFSET('Hygiene Data'!$I$5,0,10*ROW('Hygiene Data'!I73)),NA())</f>
        <v>#N/A</v>
      </c>
      <c r="BP79" s="97" t="e">
        <f ca="true">+IF(AND(ISNUMBER(OFFSET('Hygiene Data'!$I$7,0,10*ROW('Hygiene Data'!I73))),'Data Summary'!EE79="Yes"),OFFSET('Hygiene Data'!$I$7,0,10*ROW('Hygiene Data'!I73)),NA())</f>
        <v>#N/A</v>
      </c>
      <c r="BQ79" s="97" t="e">
        <f ca="true">+IF(AND(ISNUMBER(OFFSET('Hygiene Data'!$I$9,0,10*ROW('Hygiene Data'!I73))),'Data Summary'!EF79="Yes"),OFFSET('Hygiene Data'!$I$9,0,10*ROW('Hygiene Data'!I73)),NA())</f>
        <v>#N/A</v>
      </c>
    </row>
    <row xmlns:x14ac="http://schemas.microsoft.com/office/spreadsheetml/2009/9/ac" r="80" x14ac:dyDescent="0.2">
      <c r="A80" s="336" t="e">
        <f ca="true">+RIGHT('Data Summary'!A80,LEN('Data Summary'!A80)-9)</f>
        <v>#VALUE!</v>
      </c>
      <c r="B80" s="36" t="str">
        <f ca="true">+IF(ISTEXT('Data Summary'!B80),'Data Summary'!B80,"")</f>
        <v/>
      </c>
      <c r="C80" s="335" t="e">
        <f ca="true">+VALUE('Data Summary'!C80)</f>
        <v>#VALUE!</v>
      </c>
      <c r="D80" s="95" t="e">
        <f ca="true">+IF(AND(ISNUMBER(OFFSET('Water Data'!$D$4,0,10*ROW('Water Data'!D74))),'Data Summary'!BS80="Yes"),100-OFFSET('Water Data'!$D$4,0,10*ROW('Water Data'!D74)),NA())</f>
        <v>#N/A</v>
      </c>
      <c r="E80" s="95" t="e">
        <f ca="true">+IF(AND(ISNUMBER(OFFSET('Water Data'!$D$6,0,10*ROW('Water Data'!D74))),'Data Summary'!BT80="Yes"),OFFSET('Water Data'!$D$6,0,10*ROW('Water Data'!D74)),NA())</f>
        <v>#N/A</v>
      </c>
      <c r="F80" s="95" t="e">
        <f ca="true">+IF(AND(ISNUMBER(OFFSET('Water Data'!$D$9,0,10*ROW('Water Data'!D74))),'Data Summary'!BU80="Yes"),OFFSET('Water Data'!$D$9,0,10*ROW('Water Data'!D74)),NA())</f>
        <v>#N/A</v>
      </c>
      <c r="G80" s="95" t="e">
        <f ca="true">+IF(AND(ISNUMBER(OFFSET('Water Data'!$E$4,0,10*ROW('Water Data'!E74))),'Data Summary'!BV80="Yes"),100-OFFSET('Water Data'!$E$4,0,10*ROW('Water Data'!E74)),NA())</f>
        <v>#N/A</v>
      </c>
      <c r="H80" s="95" t="e">
        <f ca="true">+IF(AND(ISNUMBER(OFFSET('Water Data'!$E$6,0,10*ROW('Water Data'!E74))),'Data Summary'!BW80="Yes"),OFFSET('Water Data'!$E$6,0,10*ROW('Water Data'!E74)),NA())</f>
        <v>#N/A</v>
      </c>
      <c r="I80" s="95" t="e">
        <f ca="true">+IF(AND(ISNUMBER(OFFSET('Water Data'!$E$9,0,10*ROW('Water Data'!E74))),'Data Summary'!BX80="Yes"),OFFSET('Water Data'!$E$9,0,10*ROW('Water Data'!E74)),NA())</f>
        <v>#N/A</v>
      </c>
      <c r="J80" s="95" t="e">
        <f ca="true">+IF(AND(ISNUMBER(OFFSET('Water Data'!$F$4,0,10*ROW('Water Data'!F74))),'Data Summary'!BY80="Yes"),100-OFFSET('Water Data'!$F$4,0,10*ROW('Water Data'!F74)),NA())</f>
        <v>#N/A</v>
      </c>
      <c r="K80" s="95" t="e">
        <f ca="true">+IF(AND(ISNUMBER(OFFSET('Water Data'!$F$6,0,10*ROW('Water Data'!F74))),'Data Summary'!BZ80="Yes"),OFFSET('Water Data'!$F$6,0,10*ROW('Water Data'!F74)),NA())</f>
        <v>#N/A</v>
      </c>
      <c r="L80" s="95" t="e">
        <f ca="true">+IF(AND(ISNUMBER(OFFSET('Water Data'!$F$9,0,10*ROW('Water Data'!F74))),'Data Summary'!CA80="Yes"),OFFSET('Water Data'!$F$9,0,10*ROW('Water Data'!F74)),NA())</f>
        <v>#N/A</v>
      </c>
      <c r="M80" s="95" t="e">
        <f ca="true">+IF(AND(ISNUMBER(OFFSET('Water Data'!$G$4,0,10*ROW('Water Data'!G74))),'Data Summary'!CB80="Yes"),100-OFFSET('Water Data'!$G$4,0,10*ROW('Water Data'!G74)),NA())</f>
        <v>#N/A</v>
      </c>
      <c r="N80" s="95" t="e">
        <f ca="true">+IF(AND(ISNUMBER(OFFSET('Water Data'!$G$6,0,10*ROW('Water Data'!G74))),'Data Summary'!CC80="Yes"),OFFSET('Water Data'!$G$6,0,10*ROW('Water Data'!G74)),NA())</f>
        <v>#N/A</v>
      </c>
      <c r="O80" s="95" t="e">
        <f ca="true">+IF(AND(ISNUMBER(OFFSET('Water Data'!$G$9,0,10*ROW('Water Data'!G74))),'Data Summary'!CD80="Yes"),OFFSET('Water Data'!$G$9,0,10*ROW('Water Data'!G74)),NA())</f>
        <v>#N/A</v>
      </c>
      <c r="P80" s="95" t="e">
        <f ca="true">+IF(AND(ISNUMBER(OFFSET('Water Data'!$H$4,0,10*ROW('Water Data'!H74))),'Data Summary'!CE80="Yes"),100-OFFSET('Water Data'!$H$4,0,10*ROW('Water Data'!H74)),NA())</f>
        <v>#N/A</v>
      </c>
      <c r="Q80" s="95" t="e">
        <f ca="true">+IF(AND(ISNUMBER(OFFSET('Water Data'!$H$6,0,10*ROW('Water Data'!H74))),'Data Summary'!CF80="Yes"),OFFSET('Water Data'!$H$6,0,10*ROW('Water Data'!H74)),NA())</f>
        <v>#N/A</v>
      </c>
      <c r="R80" s="95" t="e">
        <f ca="true">+IF(AND(ISNUMBER(OFFSET('Water Data'!$H$9,0,10*ROW('Water Data'!H74))),'Data Summary'!CG80="Yes"),OFFSET('Water Data'!$H$9,0,10*ROW('Water Data'!H74)),NA())</f>
        <v>#N/A</v>
      </c>
      <c r="S80" s="95" t="e">
        <f ca="true">+IF(AND(ISNUMBER(OFFSET('Water Data'!$I$4,0,10*ROW('Water Data'!I74))),'Data Summary'!CH80="Yes"),100-OFFSET('Water Data'!$I$4,0,10*ROW('Water Data'!I74)),NA())</f>
        <v>#N/A</v>
      </c>
      <c r="T80" s="95" t="e">
        <f ca="true">+IF(AND(ISNUMBER(OFFSET('Water Data'!$I$6,0,10*ROW('Water Data'!I74))),'Data Summary'!CI80="Yes"),OFFSET('Water Data'!$I$6,0,10*ROW('Water Data'!I74)),NA())</f>
        <v>#N/A</v>
      </c>
      <c r="U80" s="95" t="e">
        <f ca="true">+IF(AND(ISNUMBER(OFFSET('Water Data'!$I$9,0,10*ROW('Water Data'!I74))),'Data Summary'!CJ80="Yes"),OFFSET('Water Data'!$I$9,0,10*ROW('Water Data'!I74)),NA())</f>
        <v>#N/A</v>
      </c>
      <c r="V80" s="96" t="e">
        <f ca="true">+IF(AND(ISNUMBER(OFFSET('Sanitation Data'!$D$4,0,10*ROW('Sanitation Data'!D74))),'Data Summary'!CK80="Yes"),100-OFFSET('Sanitation Data'!$D$4,0,10*ROW('Sanitation Data'!D74)),NA())</f>
        <v>#N/A</v>
      </c>
      <c r="W80" s="96" t="e">
        <f ca="true">+IF(AND(ISNUMBER(OFFSET('Sanitation Data'!$D$6,0,10*ROW('Sanitation Data'!D74))),'Data Summary'!CL80="Yes"),OFFSET('Sanitation Data'!$D$6,0,10*ROW('Sanitation Data'!D74)),NA())</f>
        <v>#N/A</v>
      </c>
      <c r="X80" s="96" t="e">
        <f ca="true">+IF(AND(ISNUMBER(OFFSET('Sanitation Data'!$D$10,0,10*ROW('Sanitation Data'!D74))),'Data Summary'!CM80="Yes"),OFFSET('Sanitation Data'!$D$10,0,10*ROW('Sanitation Data'!D74)),NA())</f>
        <v>#N/A</v>
      </c>
      <c r="Y80" s="96" t="e">
        <f ca="true">+IF(AND(ISNUMBER(OFFSET('Sanitation Data'!$D$11,0,10*ROW('Sanitation Data'!D74))),'Data Summary'!CN80="Yes"),OFFSET('Sanitation Data'!$D$11,0,10*ROW('Sanitation Data'!D74)),NA())</f>
        <v>#N/A</v>
      </c>
      <c r="Z80" s="96" t="e">
        <f ca="true">+IF(AND(ISNUMBER(OFFSET('Sanitation Data'!$D$12,0,10*ROW('Sanitation Data'!D74))),'Data Summary'!CO80="Yes"),OFFSET('Sanitation Data'!$D$12,0,10*ROW('Sanitation Data'!D74)),NA())</f>
        <v>#N/A</v>
      </c>
      <c r="AA80" s="96" t="e">
        <f ca="true">+IF(AND(ISNUMBER(OFFSET('Sanitation Data'!$E$4,0,10*ROW('Sanitation Data'!E74))),'Data Summary'!CP80="Yes"),100-OFFSET('Sanitation Data'!$E$4,0,10*ROW('Sanitation Data'!E74)),NA())</f>
        <v>#N/A</v>
      </c>
      <c r="AB80" s="96" t="e">
        <f ca="true">+IF(AND(ISNUMBER(OFFSET('Sanitation Data'!$E$6,0,10*ROW('Sanitation Data'!E74))),'Data Summary'!CQ80="Yes"),OFFSET('Sanitation Data'!$E$6,0,10*ROW('Sanitation Data'!E74)),NA())</f>
        <v>#N/A</v>
      </c>
      <c r="AC80" s="96" t="e">
        <f ca="true">+IF(AND(ISNUMBER(OFFSET('Sanitation Data'!$E$10,0,10*ROW('Sanitation Data'!E74))),'Data Summary'!CR80="Yes"),OFFSET('Sanitation Data'!$E$10,0,10*ROW('Sanitation Data'!E74)),NA())</f>
        <v>#N/A</v>
      </c>
      <c r="AD80" s="96" t="e">
        <f ca="true">+IF(AND(ISNUMBER(OFFSET('Sanitation Data'!$E$11,0,10*ROW('Sanitation Data'!E74))),'Data Summary'!CS80="Yes"),OFFSET('Sanitation Data'!$E$11,0,10*ROW('Sanitation Data'!E74)),NA())</f>
        <v>#N/A</v>
      </c>
      <c r="AE80" s="96" t="e">
        <f ca="true">+IF(AND(ISNUMBER(OFFSET('Sanitation Data'!$E$12,0,10*ROW('Sanitation Data'!E74))),'Data Summary'!CT80="Yes"),OFFSET('Sanitation Data'!$E$12,0,10*ROW('Sanitation Data'!E74)),NA())</f>
        <v>#N/A</v>
      </c>
      <c r="AF80" s="96" t="e">
        <f ca="true">+IF(AND(ISNUMBER(OFFSET('Sanitation Data'!$F$4,0,10*ROW('Sanitation Data'!F74))),'Data Summary'!CU80="Yes"),100-OFFSET('Sanitation Data'!$F$4,0,10*ROW('Sanitation Data'!F74)),NA())</f>
        <v>#N/A</v>
      </c>
      <c r="AG80" s="96" t="e">
        <f ca="true">+IF(AND(ISNUMBER(OFFSET('Sanitation Data'!$F$6,0,10*ROW('Sanitation Data'!F74))),'Data Summary'!CV80="Yes"),OFFSET('Sanitation Data'!$F$6,0,10*ROW('Sanitation Data'!F74)),NA())</f>
        <v>#N/A</v>
      </c>
      <c r="AH80" s="96" t="e">
        <f ca="true">+IF(AND(ISNUMBER(OFFSET('Sanitation Data'!$F$10,0,10*ROW('Sanitation Data'!F74))),'Data Summary'!CW80="Yes"),OFFSET('Sanitation Data'!$F$10,0,10*ROW('Sanitation Data'!F74)),NA())</f>
        <v>#N/A</v>
      </c>
      <c r="AI80" s="96" t="e">
        <f ca="true">+IF(AND(ISNUMBER(OFFSET('Sanitation Data'!$F$11,0,10*ROW('Sanitation Data'!F74))),'Data Summary'!CX80="Yes"),OFFSET('Sanitation Data'!$F$11,0,10*ROW('Sanitation Data'!F74)),NA())</f>
        <v>#N/A</v>
      </c>
      <c r="AJ80" s="96" t="e">
        <f ca="true">+IF(AND(ISNUMBER(OFFSET('Sanitation Data'!$F$12,0,10*ROW('Sanitation Data'!F74))),'Data Summary'!CY80="Yes"),OFFSET('Sanitation Data'!$F$12,0,10*ROW('Sanitation Data'!F74)),NA())</f>
        <v>#N/A</v>
      </c>
      <c r="AK80" s="96" t="e">
        <f ca="true">+IF(AND(ISNUMBER(OFFSET('Sanitation Data'!$G$4,0,10*ROW('Sanitation Data'!G74))),'Data Summary'!CZ80="Yes"),100-OFFSET('Sanitation Data'!$G$4,0,10*ROW('Sanitation Data'!G74)),NA())</f>
        <v>#N/A</v>
      </c>
      <c r="AL80" s="96" t="e">
        <f ca="true">+IF(AND(ISNUMBER(OFFSET('Sanitation Data'!$G$6,0,10*ROW('Sanitation Data'!G74))),'Data Summary'!DA80="Yes"),OFFSET('Sanitation Data'!$G$6,0,10*ROW('Sanitation Data'!G74)),NA())</f>
        <v>#N/A</v>
      </c>
      <c r="AM80" s="96" t="e">
        <f ca="true">+IF(AND(ISNUMBER(OFFSET('Sanitation Data'!$G$10,0,10*ROW('Sanitation Data'!G74))),'Data Summary'!DB80="Yes"),OFFSET('Sanitation Data'!$G$10,0,10*ROW('Sanitation Data'!G74)),NA())</f>
        <v>#N/A</v>
      </c>
      <c r="AN80" s="96" t="e">
        <f ca="true">+IF(AND(ISNUMBER(OFFSET('Sanitation Data'!$G$11,0,10*ROW('Sanitation Data'!G74))),'Data Summary'!DC80="Yes"),OFFSET('Sanitation Data'!$G$11,0,10*ROW('Sanitation Data'!G74)),NA())</f>
        <v>#N/A</v>
      </c>
      <c r="AO80" s="96" t="e">
        <f ca="true">+IF(AND(ISNUMBER(OFFSET('Sanitation Data'!$G$12,0,10*ROW('Sanitation Data'!G74))),'Data Summary'!DD80="Yes"),OFFSET('Sanitation Data'!$G$12,0,10*ROW('Sanitation Data'!G74)),NA())</f>
        <v>#N/A</v>
      </c>
      <c r="AP80" s="96" t="e">
        <f ca="true">+IF(AND(ISNUMBER(OFFSET('Sanitation Data'!$H$4,0,10*ROW('Sanitation Data'!H74))),'Data Summary'!DE80="Yes"),100-OFFSET('Sanitation Data'!$H$4,0,10*ROW('Sanitation Data'!H74)),NA())</f>
        <v>#N/A</v>
      </c>
      <c r="AQ80" s="96" t="e">
        <f ca="true">+IF(AND(ISNUMBER(OFFSET('Sanitation Data'!$H$6,0,10*ROW('Sanitation Data'!H74))),'Data Summary'!DF80="Yes"),OFFSET('Sanitation Data'!$H$6,0,10*ROW('Sanitation Data'!H74)),NA())</f>
        <v>#N/A</v>
      </c>
      <c r="AR80" s="96" t="e">
        <f ca="true">+IF(AND(ISNUMBER(OFFSET('Sanitation Data'!$H$10,0,10*ROW('Sanitation Data'!H74))),'Data Summary'!DG80="Yes"),OFFSET('Sanitation Data'!$H$10,0,10*ROW('Sanitation Data'!H74)),NA())</f>
        <v>#N/A</v>
      </c>
      <c r="AS80" s="96" t="e">
        <f ca="true">+IF(AND(ISNUMBER(OFFSET('Sanitation Data'!$H$11,0,10*ROW('Sanitation Data'!H74))),'Data Summary'!DH80="Yes"),OFFSET('Sanitation Data'!$H$11,0,10*ROW('Sanitation Data'!H74)),NA())</f>
        <v>#N/A</v>
      </c>
      <c r="AT80" s="96" t="e">
        <f ca="true">+IF(AND(ISNUMBER(OFFSET('Sanitation Data'!$H$12,0,10*ROW('Sanitation Data'!H74))),'Data Summary'!DI80="Yes"),OFFSET('Sanitation Data'!$H$12,0,10*ROW('Sanitation Data'!H74)),NA())</f>
        <v>#N/A</v>
      </c>
      <c r="AU80" s="96" t="e">
        <f ca="true">+IF(AND(ISNUMBER(OFFSET('Sanitation Data'!$I$4,0,10*ROW('Sanitation Data'!I74))),'Data Summary'!DJ80="Yes"),100-OFFSET('Sanitation Data'!$I$4,0,10*ROW('Sanitation Data'!I74)),NA())</f>
        <v>#N/A</v>
      </c>
      <c r="AV80" s="96" t="e">
        <f ca="true">+IF(AND(ISNUMBER(OFFSET('Sanitation Data'!$I$6,0,10*ROW('Sanitation Data'!I74))),'Data Summary'!DK80="Yes"),OFFSET('Sanitation Data'!$I$6,0,10*ROW('Sanitation Data'!I74)),NA())</f>
        <v>#N/A</v>
      </c>
      <c r="AW80" s="96" t="e">
        <f ca="true">+IF(AND(ISNUMBER(OFFSET('Sanitation Data'!$I$10,0,10*ROW('Sanitation Data'!I74))),'Data Summary'!DL80="Yes"),OFFSET('Sanitation Data'!$I$10,0,10*ROW('Sanitation Data'!I74)),NA())</f>
        <v>#N/A</v>
      </c>
      <c r="AX80" s="96" t="e">
        <f ca="true">+IF(AND(ISNUMBER(OFFSET('Sanitation Data'!$I$11,0,10*ROW('Sanitation Data'!I74))),'Data Summary'!DM80="Yes"),OFFSET('Sanitation Data'!$I$11,0,10*ROW('Sanitation Data'!I74)),NA())</f>
        <v>#N/A</v>
      </c>
      <c r="AY80" s="96" t="e">
        <f ca="true">+IF(AND(ISNUMBER(OFFSET('Sanitation Data'!$I$12,0,10*ROW('Sanitation Data'!I74))),'Data Summary'!DN80="Yes"),OFFSET('Sanitation Data'!$I$12,0,10*ROW('Sanitation Data'!I74)),NA())</f>
        <v>#N/A</v>
      </c>
      <c r="AZ80" s="97" t="e">
        <f ca="true">+IF(AND(ISNUMBER(OFFSET('Hygiene Data'!$D$5,0,10*ROW('Hygiene Data'!D74))),'Data Summary'!DO80="Yes"),OFFSET('Hygiene Data'!$D$5,0,10*ROW('Hygiene Data'!D74)),NA())</f>
        <v>#N/A</v>
      </c>
      <c r="BA80" s="97" t="e">
        <f ca="true">+IF(AND(ISNUMBER(OFFSET('Hygiene Data'!$D$7,0,10*ROW('Hygiene Data'!D74))),'Data Summary'!DP80="Yes"),OFFSET('Hygiene Data'!$D$7,0,10*ROW('Hygiene Data'!D74)),NA())</f>
        <v>#N/A</v>
      </c>
      <c r="BB80" s="97" t="e">
        <f ca="true">+IF(AND(ISNUMBER(OFFSET('Hygiene Data'!$D$9,0,10*ROW('Hygiene Data'!D74))),'Data Summary'!DQ80="Yes"),OFFSET('Hygiene Data'!$D$9,0,10*ROW('Hygiene Data'!D74)),NA())</f>
        <v>#N/A</v>
      </c>
      <c r="BC80" s="97" t="e">
        <f ca="true">+IF(AND(ISNUMBER(OFFSET('Hygiene Data'!$E$5,0,10*ROW('Hygiene Data'!E74))),'Data Summary'!DR80="Yes"),OFFSET('Hygiene Data'!$E$5,0,10*ROW('Hygiene Data'!E74)),NA())</f>
        <v>#N/A</v>
      </c>
      <c r="BD80" s="97" t="e">
        <f ca="true">+IF(AND(ISNUMBER(OFFSET('Hygiene Data'!$E$7,0,10*ROW('Hygiene Data'!E74))),'Data Summary'!DS80="Yes"),OFFSET('Hygiene Data'!$E$7,0,10*ROW('Hygiene Data'!E74)),NA())</f>
        <v>#N/A</v>
      </c>
      <c r="BE80" s="97" t="e">
        <f ca="true">+IF(AND(ISNUMBER(OFFSET('Hygiene Data'!$E$9,0,10*ROW('Hygiene Data'!E74))),'Data Summary'!DT80="Yes"),OFFSET('Hygiene Data'!$E$9,0,10*ROW('Hygiene Data'!E74)),NA())</f>
        <v>#N/A</v>
      </c>
      <c r="BF80" s="97" t="e">
        <f ca="true">+IF(AND(ISNUMBER(OFFSET('Hygiene Data'!$F$5,0,10*ROW('Hygiene Data'!F74))),'Data Summary'!DU80="Yes"),OFFSET('Hygiene Data'!$F$5,0,10*ROW('Hygiene Data'!F74)),NA())</f>
        <v>#N/A</v>
      </c>
      <c r="BG80" s="97" t="e">
        <f ca="true">+IF(AND(ISNUMBER(OFFSET('Hygiene Data'!$F$7,0,10*ROW('Hygiene Data'!F74))),'Data Summary'!DV80="Yes"),OFFSET('Hygiene Data'!$F$7,0,10*ROW('Hygiene Data'!F74)),NA())</f>
        <v>#N/A</v>
      </c>
      <c r="BH80" s="97" t="e">
        <f ca="true">+IF(AND(ISNUMBER(OFFSET('Hygiene Data'!$F$9,0,10*ROW('Hygiene Data'!F74))),'Data Summary'!DW80="Yes"),OFFSET('Hygiene Data'!$F$9,0,10*ROW('Hygiene Data'!F74)),NA())</f>
        <v>#N/A</v>
      </c>
      <c r="BI80" s="97" t="e">
        <f ca="true">+IF(AND(ISNUMBER(OFFSET('Hygiene Data'!$G$5,0,10*ROW('Hygiene Data'!G74))),'Data Summary'!DX80="Yes"),OFFSET('Hygiene Data'!$G$5,0,10*ROW('Hygiene Data'!G74)),NA())</f>
        <v>#N/A</v>
      </c>
      <c r="BJ80" s="97" t="e">
        <f ca="true">+IF(AND(ISNUMBER(OFFSET('Hygiene Data'!$G$7,0,10*ROW('Hygiene Data'!G74))),'Data Summary'!DY80="Yes"),OFFSET('Hygiene Data'!$G$7,0,10*ROW('Hygiene Data'!G74)),NA())</f>
        <v>#N/A</v>
      </c>
      <c r="BK80" s="97" t="e">
        <f ca="true">+IF(AND(ISNUMBER(OFFSET('Hygiene Data'!$G$9,0,10*ROW('Hygiene Data'!G74))),'Data Summary'!DZ80="Yes"),OFFSET('Hygiene Data'!$G$9,0,10*ROW('Hygiene Data'!G74)),NA())</f>
        <v>#N/A</v>
      </c>
      <c r="BL80" s="97" t="e">
        <f ca="true">+IF(AND(ISNUMBER(OFFSET('Hygiene Data'!$H$5,0,10*ROW('Hygiene Data'!H74))),'Data Summary'!EA80="Yes"),OFFSET('Hygiene Data'!$H$5,0,10*ROW('Hygiene Data'!H74)),NA())</f>
        <v>#N/A</v>
      </c>
      <c r="BM80" s="97" t="e">
        <f ca="true">+IF(AND(ISNUMBER(OFFSET('Hygiene Data'!$H$7,0,10*ROW('Hygiene Data'!H74))),'Data Summary'!EB80="Yes"),OFFSET('Hygiene Data'!$H$7,0,10*ROW('Hygiene Data'!H74)),NA())</f>
        <v>#N/A</v>
      </c>
      <c r="BN80" s="97" t="e">
        <f ca="true">+IF(AND(ISNUMBER(OFFSET('Hygiene Data'!$H$9,0,10*ROW('Hygiene Data'!H74))),'Data Summary'!EC80="Yes"),OFFSET('Hygiene Data'!$H$9,0,10*ROW('Hygiene Data'!H74)),NA())</f>
        <v>#N/A</v>
      </c>
      <c r="BO80" s="97" t="e">
        <f ca="true">+IF(AND(ISNUMBER(OFFSET('Hygiene Data'!$I$5,0,10*ROW('Hygiene Data'!I74))),'Data Summary'!ED80="Yes"),OFFSET('Hygiene Data'!$I$5,0,10*ROW('Hygiene Data'!I74)),NA())</f>
        <v>#N/A</v>
      </c>
      <c r="BP80" s="97" t="e">
        <f ca="true">+IF(AND(ISNUMBER(OFFSET('Hygiene Data'!$I$7,0,10*ROW('Hygiene Data'!I74))),'Data Summary'!EE80="Yes"),OFFSET('Hygiene Data'!$I$7,0,10*ROW('Hygiene Data'!I74)),NA())</f>
        <v>#N/A</v>
      </c>
      <c r="BQ80" s="97" t="e">
        <f ca="true">+IF(AND(ISNUMBER(OFFSET('Hygiene Data'!$I$9,0,10*ROW('Hygiene Data'!I74))),'Data Summary'!EF80="Yes"),OFFSET('Hygiene Data'!$I$9,0,10*ROW('Hygiene Data'!I74)),NA())</f>
        <v>#N/A</v>
      </c>
    </row>
    <row xmlns:x14ac="http://schemas.microsoft.com/office/spreadsheetml/2009/9/ac" r="81" x14ac:dyDescent="0.2">
      <c r="A81" s="336" t="e">
        <f ca="true">+RIGHT('Data Summary'!A81,LEN('Data Summary'!A81)-9)</f>
        <v>#VALUE!</v>
      </c>
      <c r="B81" s="36" t="str">
        <f ca="true">+IF(ISTEXT('Data Summary'!B81),'Data Summary'!B81,"")</f>
        <v/>
      </c>
      <c r="C81" s="335" t="e">
        <f ca="true">+VALUE('Data Summary'!C81)</f>
        <v>#VALUE!</v>
      </c>
      <c r="D81" s="95" t="e">
        <f ca="true">+IF(AND(ISNUMBER(OFFSET('Water Data'!$D$4,0,10*ROW('Water Data'!D75))),'Data Summary'!BS81="Yes"),100-OFFSET('Water Data'!$D$4,0,10*ROW('Water Data'!D75)),NA())</f>
        <v>#N/A</v>
      </c>
      <c r="E81" s="95" t="e">
        <f ca="true">+IF(AND(ISNUMBER(OFFSET('Water Data'!$D$6,0,10*ROW('Water Data'!D75))),'Data Summary'!BT81="Yes"),OFFSET('Water Data'!$D$6,0,10*ROW('Water Data'!D75)),NA())</f>
        <v>#N/A</v>
      </c>
      <c r="F81" s="95" t="e">
        <f ca="true">+IF(AND(ISNUMBER(OFFSET('Water Data'!$D$9,0,10*ROW('Water Data'!D75))),'Data Summary'!BU81="Yes"),OFFSET('Water Data'!$D$9,0,10*ROW('Water Data'!D75)),NA())</f>
        <v>#N/A</v>
      </c>
      <c r="G81" s="95" t="e">
        <f ca="true">+IF(AND(ISNUMBER(OFFSET('Water Data'!$E$4,0,10*ROW('Water Data'!E75))),'Data Summary'!BV81="Yes"),100-OFFSET('Water Data'!$E$4,0,10*ROW('Water Data'!E75)),NA())</f>
        <v>#N/A</v>
      </c>
      <c r="H81" s="95" t="e">
        <f ca="true">+IF(AND(ISNUMBER(OFFSET('Water Data'!$E$6,0,10*ROW('Water Data'!E75))),'Data Summary'!BW81="Yes"),OFFSET('Water Data'!$E$6,0,10*ROW('Water Data'!E75)),NA())</f>
        <v>#N/A</v>
      </c>
      <c r="I81" s="95" t="e">
        <f ca="true">+IF(AND(ISNUMBER(OFFSET('Water Data'!$E$9,0,10*ROW('Water Data'!E75))),'Data Summary'!BX81="Yes"),OFFSET('Water Data'!$E$9,0,10*ROW('Water Data'!E75)),NA())</f>
        <v>#N/A</v>
      </c>
      <c r="J81" s="95" t="e">
        <f ca="true">+IF(AND(ISNUMBER(OFFSET('Water Data'!$F$4,0,10*ROW('Water Data'!F75))),'Data Summary'!BY81="Yes"),100-OFFSET('Water Data'!$F$4,0,10*ROW('Water Data'!F75)),NA())</f>
        <v>#N/A</v>
      </c>
      <c r="K81" s="95" t="e">
        <f ca="true">+IF(AND(ISNUMBER(OFFSET('Water Data'!$F$6,0,10*ROW('Water Data'!F75))),'Data Summary'!BZ81="Yes"),OFFSET('Water Data'!$F$6,0,10*ROW('Water Data'!F75)),NA())</f>
        <v>#N/A</v>
      </c>
      <c r="L81" s="95" t="e">
        <f ca="true">+IF(AND(ISNUMBER(OFFSET('Water Data'!$F$9,0,10*ROW('Water Data'!F75))),'Data Summary'!CA81="Yes"),OFFSET('Water Data'!$F$9,0,10*ROW('Water Data'!F75)),NA())</f>
        <v>#N/A</v>
      </c>
      <c r="M81" s="95" t="e">
        <f ca="true">+IF(AND(ISNUMBER(OFFSET('Water Data'!$G$4,0,10*ROW('Water Data'!G75))),'Data Summary'!CB81="Yes"),100-OFFSET('Water Data'!$G$4,0,10*ROW('Water Data'!G75)),NA())</f>
        <v>#N/A</v>
      </c>
      <c r="N81" s="95" t="e">
        <f ca="true">+IF(AND(ISNUMBER(OFFSET('Water Data'!$G$6,0,10*ROW('Water Data'!G75))),'Data Summary'!CC81="Yes"),OFFSET('Water Data'!$G$6,0,10*ROW('Water Data'!G75)),NA())</f>
        <v>#N/A</v>
      </c>
      <c r="O81" s="95" t="e">
        <f ca="true">+IF(AND(ISNUMBER(OFFSET('Water Data'!$G$9,0,10*ROW('Water Data'!G75))),'Data Summary'!CD81="Yes"),OFFSET('Water Data'!$G$9,0,10*ROW('Water Data'!G75)),NA())</f>
        <v>#N/A</v>
      </c>
      <c r="P81" s="95" t="e">
        <f ca="true">+IF(AND(ISNUMBER(OFFSET('Water Data'!$H$4,0,10*ROW('Water Data'!H75))),'Data Summary'!CE81="Yes"),100-OFFSET('Water Data'!$H$4,0,10*ROW('Water Data'!H75)),NA())</f>
        <v>#N/A</v>
      </c>
      <c r="Q81" s="95" t="e">
        <f ca="true">+IF(AND(ISNUMBER(OFFSET('Water Data'!$H$6,0,10*ROW('Water Data'!H75))),'Data Summary'!CF81="Yes"),OFFSET('Water Data'!$H$6,0,10*ROW('Water Data'!H75)),NA())</f>
        <v>#N/A</v>
      </c>
      <c r="R81" s="95" t="e">
        <f ca="true">+IF(AND(ISNUMBER(OFFSET('Water Data'!$H$9,0,10*ROW('Water Data'!H75))),'Data Summary'!CG81="Yes"),OFFSET('Water Data'!$H$9,0,10*ROW('Water Data'!H75)),NA())</f>
        <v>#N/A</v>
      </c>
      <c r="S81" s="95" t="e">
        <f ca="true">+IF(AND(ISNUMBER(OFFSET('Water Data'!$I$4,0,10*ROW('Water Data'!I75))),'Data Summary'!CH81="Yes"),100-OFFSET('Water Data'!$I$4,0,10*ROW('Water Data'!I75)),NA())</f>
        <v>#N/A</v>
      </c>
      <c r="T81" s="95" t="e">
        <f ca="true">+IF(AND(ISNUMBER(OFFSET('Water Data'!$I$6,0,10*ROW('Water Data'!I75))),'Data Summary'!CI81="Yes"),OFFSET('Water Data'!$I$6,0,10*ROW('Water Data'!I75)),NA())</f>
        <v>#N/A</v>
      </c>
      <c r="U81" s="95" t="e">
        <f ca="true">+IF(AND(ISNUMBER(OFFSET('Water Data'!$I$9,0,10*ROW('Water Data'!I75))),'Data Summary'!CJ81="Yes"),OFFSET('Water Data'!$I$9,0,10*ROW('Water Data'!I75)),NA())</f>
        <v>#N/A</v>
      </c>
      <c r="V81" s="96" t="e">
        <f ca="true">+IF(AND(ISNUMBER(OFFSET('Sanitation Data'!$D$4,0,10*ROW('Sanitation Data'!D75))),'Data Summary'!CK81="Yes"),100-OFFSET('Sanitation Data'!$D$4,0,10*ROW('Sanitation Data'!D75)),NA())</f>
        <v>#N/A</v>
      </c>
      <c r="W81" s="96" t="e">
        <f ca="true">+IF(AND(ISNUMBER(OFFSET('Sanitation Data'!$D$6,0,10*ROW('Sanitation Data'!D75))),'Data Summary'!CL81="Yes"),OFFSET('Sanitation Data'!$D$6,0,10*ROW('Sanitation Data'!D75)),NA())</f>
        <v>#N/A</v>
      </c>
      <c r="X81" s="96" t="e">
        <f ca="true">+IF(AND(ISNUMBER(OFFSET('Sanitation Data'!$D$10,0,10*ROW('Sanitation Data'!D75))),'Data Summary'!CM81="Yes"),OFFSET('Sanitation Data'!$D$10,0,10*ROW('Sanitation Data'!D75)),NA())</f>
        <v>#N/A</v>
      </c>
      <c r="Y81" s="96" t="e">
        <f ca="true">+IF(AND(ISNUMBER(OFFSET('Sanitation Data'!$D$11,0,10*ROW('Sanitation Data'!D75))),'Data Summary'!CN81="Yes"),OFFSET('Sanitation Data'!$D$11,0,10*ROW('Sanitation Data'!D75)),NA())</f>
        <v>#N/A</v>
      </c>
      <c r="Z81" s="96" t="e">
        <f ca="true">+IF(AND(ISNUMBER(OFFSET('Sanitation Data'!$D$12,0,10*ROW('Sanitation Data'!D75))),'Data Summary'!CO81="Yes"),OFFSET('Sanitation Data'!$D$12,0,10*ROW('Sanitation Data'!D75)),NA())</f>
        <v>#N/A</v>
      </c>
      <c r="AA81" s="96" t="e">
        <f ca="true">+IF(AND(ISNUMBER(OFFSET('Sanitation Data'!$E$4,0,10*ROW('Sanitation Data'!E75))),'Data Summary'!CP81="Yes"),100-OFFSET('Sanitation Data'!$E$4,0,10*ROW('Sanitation Data'!E75)),NA())</f>
        <v>#N/A</v>
      </c>
      <c r="AB81" s="96" t="e">
        <f ca="true">+IF(AND(ISNUMBER(OFFSET('Sanitation Data'!$E$6,0,10*ROW('Sanitation Data'!E75))),'Data Summary'!CQ81="Yes"),OFFSET('Sanitation Data'!$E$6,0,10*ROW('Sanitation Data'!E75)),NA())</f>
        <v>#N/A</v>
      </c>
      <c r="AC81" s="96" t="e">
        <f ca="true">+IF(AND(ISNUMBER(OFFSET('Sanitation Data'!$E$10,0,10*ROW('Sanitation Data'!E75))),'Data Summary'!CR81="Yes"),OFFSET('Sanitation Data'!$E$10,0,10*ROW('Sanitation Data'!E75)),NA())</f>
        <v>#N/A</v>
      </c>
      <c r="AD81" s="96" t="e">
        <f ca="true">+IF(AND(ISNUMBER(OFFSET('Sanitation Data'!$E$11,0,10*ROW('Sanitation Data'!E75))),'Data Summary'!CS81="Yes"),OFFSET('Sanitation Data'!$E$11,0,10*ROW('Sanitation Data'!E75)),NA())</f>
        <v>#N/A</v>
      </c>
      <c r="AE81" s="96" t="e">
        <f ca="true">+IF(AND(ISNUMBER(OFFSET('Sanitation Data'!$E$12,0,10*ROW('Sanitation Data'!E75))),'Data Summary'!CT81="Yes"),OFFSET('Sanitation Data'!$E$12,0,10*ROW('Sanitation Data'!E75)),NA())</f>
        <v>#N/A</v>
      </c>
      <c r="AF81" s="96" t="e">
        <f ca="true">+IF(AND(ISNUMBER(OFFSET('Sanitation Data'!$F$4,0,10*ROW('Sanitation Data'!F75))),'Data Summary'!CU81="Yes"),100-OFFSET('Sanitation Data'!$F$4,0,10*ROW('Sanitation Data'!F75)),NA())</f>
        <v>#N/A</v>
      </c>
      <c r="AG81" s="96" t="e">
        <f ca="true">+IF(AND(ISNUMBER(OFFSET('Sanitation Data'!$F$6,0,10*ROW('Sanitation Data'!F75))),'Data Summary'!CV81="Yes"),OFFSET('Sanitation Data'!$F$6,0,10*ROW('Sanitation Data'!F75)),NA())</f>
        <v>#N/A</v>
      </c>
      <c r="AH81" s="96" t="e">
        <f ca="true">+IF(AND(ISNUMBER(OFFSET('Sanitation Data'!$F$10,0,10*ROW('Sanitation Data'!F75))),'Data Summary'!CW81="Yes"),OFFSET('Sanitation Data'!$F$10,0,10*ROW('Sanitation Data'!F75)),NA())</f>
        <v>#N/A</v>
      </c>
      <c r="AI81" s="96" t="e">
        <f ca="true">+IF(AND(ISNUMBER(OFFSET('Sanitation Data'!$F$11,0,10*ROW('Sanitation Data'!F75))),'Data Summary'!CX81="Yes"),OFFSET('Sanitation Data'!$F$11,0,10*ROW('Sanitation Data'!F75)),NA())</f>
        <v>#N/A</v>
      </c>
      <c r="AJ81" s="96" t="e">
        <f ca="true">+IF(AND(ISNUMBER(OFFSET('Sanitation Data'!$F$12,0,10*ROW('Sanitation Data'!F75))),'Data Summary'!CY81="Yes"),OFFSET('Sanitation Data'!$F$12,0,10*ROW('Sanitation Data'!F75)),NA())</f>
        <v>#N/A</v>
      </c>
      <c r="AK81" s="96" t="e">
        <f ca="true">+IF(AND(ISNUMBER(OFFSET('Sanitation Data'!$G$4,0,10*ROW('Sanitation Data'!G75))),'Data Summary'!CZ81="Yes"),100-OFFSET('Sanitation Data'!$G$4,0,10*ROW('Sanitation Data'!G75)),NA())</f>
        <v>#N/A</v>
      </c>
      <c r="AL81" s="96" t="e">
        <f ca="true">+IF(AND(ISNUMBER(OFFSET('Sanitation Data'!$G$6,0,10*ROW('Sanitation Data'!G75))),'Data Summary'!DA81="Yes"),OFFSET('Sanitation Data'!$G$6,0,10*ROW('Sanitation Data'!G75)),NA())</f>
        <v>#N/A</v>
      </c>
      <c r="AM81" s="96" t="e">
        <f ca="true">+IF(AND(ISNUMBER(OFFSET('Sanitation Data'!$G$10,0,10*ROW('Sanitation Data'!G75))),'Data Summary'!DB81="Yes"),OFFSET('Sanitation Data'!$G$10,0,10*ROW('Sanitation Data'!G75)),NA())</f>
        <v>#N/A</v>
      </c>
      <c r="AN81" s="96" t="e">
        <f ca="true">+IF(AND(ISNUMBER(OFFSET('Sanitation Data'!$G$11,0,10*ROW('Sanitation Data'!G75))),'Data Summary'!DC81="Yes"),OFFSET('Sanitation Data'!$G$11,0,10*ROW('Sanitation Data'!G75)),NA())</f>
        <v>#N/A</v>
      </c>
      <c r="AO81" s="96" t="e">
        <f ca="true">+IF(AND(ISNUMBER(OFFSET('Sanitation Data'!$G$12,0,10*ROW('Sanitation Data'!G75))),'Data Summary'!DD81="Yes"),OFFSET('Sanitation Data'!$G$12,0,10*ROW('Sanitation Data'!G75)),NA())</f>
        <v>#N/A</v>
      </c>
      <c r="AP81" s="96" t="e">
        <f ca="true">+IF(AND(ISNUMBER(OFFSET('Sanitation Data'!$H$4,0,10*ROW('Sanitation Data'!H75))),'Data Summary'!DE81="Yes"),100-OFFSET('Sanitation Data'!$H$4,0,10*ROW('Sanitation Data'!H75)),NA())</f>
        <v>#N/A</v>
      </c>
      <c r="AQ81" s="96" t="e">
        <f ca="true">+IF(AND(ISNUMBER(OFFSET('Sanitation Data'!$H$6,0,10*ROW('Sanitation Data'!H75))),'Data Summary'!DF81="Yes"),OFFSET('Sanitation Data'!$H$6,0,10*ROW('Sanitation Data'!H75)),NA())</f>
        <v>#N/A</v>
      </c>
      <c r="AR81" s="96" t="e">
        <f ca="true">+IF(AND(ISNUMBER(OFFSET('Sanitation Data'!$H$10,0,10*ROW('Sanitation Data'!H75))),'Data Summary'!DG81="Yes"),OFFSET('Sanitation Data'!$H$10,0,10*ROW('Sanitation Data'!H75)),NA())</f>
        <v>#N/A</v>
      </c>
      <c r="AS81" s="96" t="e">
        <f ca="true">+IF(AND(ISNUMBER(OFFSET('Sanitation Data'!$H$11,0,10*ROW('Sanitation Data'!H75))),'Data Summary'!DH81="Yes"),OFFSET('Sanitation Data'!$H$11,0,10*ROW('Sanitation Data'!H75)),NA())</f>
        <v>#N/A</v>
      </c>
      <c r="AT81" s="96" t="e">
        <f ca="true">+IF(AND(ISNUMBER(OFFSET('Sanitation Data'!$H$12,0,10*ROW('Sanitation Data'!H75))),'Data Summary'!DI81="Yes"),OFFSET('Sanitation Data'!$H$12,0,10*ROW('Sanitation Data'!H75)),NA())</f>
        <v>#N/A</v>
      </c>
      <c r="AU81" s="96" t="e">
        <f ca="true">+IF(AND(ISNUMBER(OFFSET('Sanitation Data'!$I$4,0,10*ROW('Sanitation Data'!I75))),'Data Summary'!DJ81="Yes"),100-OFFSET('Sanitation Data'!$I$4,0,10*ROW('Sanitation Data'!I75)),NA())</f>
        <v>#N/A</v>
      </c>
      <c r="AV81" s="96" t="e">
        <f ca="true">+IF(AND(ISNUMBER(OFFSET('Sanitation Data'!$I$6,0,10*ROW('Sanitation Data'!I75))),'Data Summary'!DK81="Yes"),OFFSET('Sanitation Data'!$I$6,0,10*ROW('Sanitation Data'!I75)),NA())</f>
        <v>#N/A</v>
      </c>
      <c r="AW81" s="96" t="e">
        <f ca="true">+IF(AND(ISNUMBER(OFFSET('Sanitation Data'!$I$10,0,10*ROW('Sanitation Data'!I75))),'Data Summary'!DL81="Yes"),OFFSET('Sanitation Data'!$I$10,0,10*ROW('Sanitation Data'!I75)),NA())</f>
        <v>#N/A</v>
      </c>
      <c r="AX81" s="96" t="e">
        <f ca="true">+IF(AND(ISNUMBER(OFFSET('Sanitation Data'!$I$11,0,10*ROW('Sanitation Data'!I75))),'Data Summary'!DM81="Yes"),OFFSET('Sanitation Data'!$I$11,0,10*ROW('Sanitation Data'!I75)),NA())</f>
        <v>#N/A</v>
      </c>
      <c r="AY81" s="96" t="e">
        <f ca="true">+IF(AND(ISNUMBER(OFFSET('Sanitation Data'!$I$12,0,10*ROW('Sanitation Data'!I75))),'Data Summary'!DN81="Yes"),OFFSET('Sanitation Data'!$I$12,0,10*ROW('Sanitation Data'!I75)),NA())</f>
        <v>#N/A</v>
      </c>
      <c r="AZ81" s="97" t="e">
        <f ca="true">+IF(AND(ISNUMBER(OFFSET('Hygiene Data'!$D$5,0,10*ROW('Hygiene Data'!D75))),'Data Summary'!DO81="Yes"),OFFSET('Hygiene Data'!$D$5,0,10*ROW('Hygiene Data'!D75)),NA())</f>
        <v>#N/A</v>
      </c>
      <c r="BA81" s="97" t="e">
        <f ca="true">+IF(AND(ISNUMBER(OFFSET('Hygiene Data'!$D$7,0,10*ROW('Hygiene Data'!D75))),'Data Summary'!DP81="Yes"),OFFSET('Hygiene Data'!$D$7,0,10*ROW('Hygiene Data'!D75)),NA())</f>
        <v>#N/A</v>
      </c>
      <c r="BB81" s="97" t="e">
        <f ca="true">+IF(AND(ISNUMBER(OFFSET('Hygiene Data'!$D$9,0,10*ROW('Hygiene Data'!D75))),'Data Summary'!DQ81="Yes"),OFFSET('Hygiene Data'!$D$9,0,10*ROW('Hygiene Data'!D75)),NA())</f>
        <v>#N/A</v>
      </c>
      <c r="BC81" s="97" t="e">
        <f ca="true">+IF(AND(ISNUMBER(OFFSET('Hygiene Data'!$E$5,0,10*ROW('Hygiene Data'!E75))),'Data Summary'!DR81="Yes"),OFFSET('Hygiene Data'!$E$5,0,10*ROW('Hygiene Data'!E75)),NA())</f>
        <v>#N/A</v>
      </c>
      <c r="BD81" s="97" t="e">
        <f ca="true">+IF(AND(ISNUMBER(OFFSET('Hygiene Data'!$E$7,0,10*ROW('Hygiene Data'!E75))),'Data Summary'!DS81="Yes"),OFFSET('Hygiene Data'!$E$7,0,10*ROW('Hygiene Data'!E75)),NA())</f>
        <v>#N/A</v>
      </c>
      <c r="BE81" s="97" t="e">
        <f ca="true">+IF(AND(ISNUMBER(OFFSET('Hygiene Data'!$E$9,0,10*ROW('Hygiene Data'!E75))),'Data Summary'!DT81="Yes"),OFFSET('Hygiene Data'!$E$9,0,10*ROW('Hygiene Data'!E75)),NA())</f>
        <v>#N/A</v>
      </c>
      <c r="BF81" s="97" t="e">
        <f ca="true">+IF(AND(ISNUMBER(OFFSET('Hygiene Data'!$F$5,0,10*ROW('Hygiene Data'!F75))),'Data Summary'!DU81="Yes"),OFFSET('Hygiene Data'!$F$5,0,10*ROW('Hygiene Data'!F75)),NA())</f>
        <v>#N/A</v>
      </c>
      <c r="BG81" s="97" t="e">
        <f ca="true">+IF(AND(ISNUMBER(OFFSET('Hygiene Data'!$F$7,0,10*ROW('Hygiene Data'!F75))),'Data Summary'!DV81="Yes"),OFFSET('Hygiene Data'!$F$7,0,10*ROW('Hygiene Data'!F75)),NA())</f>
        <v>#N/A</v>
      </c>
      <c r="BH81" s="97" t="e">
        <f ca="true">+IF(AND(ISNUMBER(OFFSET('Hygiene Data'!$F$9,0,10*ROW('Hygiene Data'!F75))),'Data Summary'!DW81="Yes"),OFFSET('Hygiene Data'!$F$9,0,10*ROW('Hygiene Data'!F75)),NA())</f>
        <v>#N/A</v>
      </c>
      <c r="BI81" s="97" t="e">
        <f ca="true">+IF(AND(ISNUMBER(OFFSET('Hygiene Data'!$G$5,0,10*ROW('Hygiene Data'!G75))),'Data Summary'!DX81="Yes"),OFFSET('Hygiene Data'!$G$5,0,10*ROW('Hygiene Data'!G75)),NA())</f>
        <v>#N/A</v>
      </c>
      <c r="BJ81" s="97" t="e">
        <f ca="true">+IF(AND(ISNUMBER(OFFSET('Hygiene Data'!$G$7,0,10*ROW('Hygiene Data'!G75))),'Data Summary'!DY81="Yes"),OFFSET('Hygiene Data'!$G$7,0,10*ROW('Hygiene Data'!G75)),NA())</f>
        <v>#N/A</v>
      </c>
      <c r="BK81" s="97" t="e">
        <f ca="true">+IF(AND(ISNUMBER(OFFSET('Hygiene Data'!$G$9,0,10*ROW('Hygiene Data'!G75))),'Data Summary'!DZ81="Yes"),OFFSET('Hygiene Data'!$G$9,0,10*ROW('Hygiene Data'!G75)),NA())</f>
        <v>#N/A</v>
      </c>
      <c r="BL81" s="97" t="e">
        <f ca="true">+IF(AND(ISNUMBER(OFFSET('Hygiene Data'!$H$5,0,10*ROW('Hygiene Data'!H75))),'Data Summary'!EA81="Yes"),OFFSET('Hygiene Data'!$H$5,0,10*ROW('Hygiene Data'!H75)),NA())</f>
        <v>#N/A</v>
      </c>
      <c r="BM81" s="97" t="e">
        <f ca="true">+IF(AND(ISNUMBER(OFFSET('Hygiene Data'!$H$7,0,10*ROW('Hygiene Data'!H75))),'Data Summary'!EB81="Yes"),OFFSET('Hygiene Data'!$H$7,0,10*ROW('Hygiene Data'!H75)),NA())</f>
        <v>#N/A</v>
      </c>
      <c r="BN81" s="97" t="e">
        <f ca="true">+IF(AND(ISNUMBER(OFFSET('Hygiene Data'!$H$9,0,10*ROW('Hygiene Data'!H75))),'Data Summary'!EC81="Yes"),OFFSET('Hygiene Data'!$H$9,0,10*ROW('Hygiene Data'!H75)),NA())</f>
        <v>#N/A</v>
      </c>
      <c r="BO81" s="97" t="e">
        <f ca="true">+IF(AND(ISNUMBER(OFFSET('Hygiene Data'!$I$5,0,10*ROW('Hygiene Data'!I75))),'Data Summary'!ED81="Yes"),OFFSET('Hygiene Data'!$I$5,0,10*ROW('Hygiene Data'!I75)),NA())</f>
        <v>#N/A</v>
      </c>
      <c r="BP81" s="97" t="e">
        <f ca="true">+IF(AND(ISNUMBER(OFFSET('Hygiene Data'!$I$7,0,10*ROW('Hygiene Data'!I75))),'Data Summary'!EE81="Yes"),OFFSET('Hygiene Data'!$I$7,0,10*ROW('Hygiene Data'!I75)),NA())</f>
        <v>#N/A</v>
      </c>
      <c r="BQ81" s="97" t="e">
        <f ca="true">+IF(AND(ISNUMBER(OFFSET('Hygiene Data'!$I$9,0,10*ROW('Hygiene Data'!I75))),'Data Summary'!EF81="Yes"),OFFSET('Hygiene Data'!$I$9,0,10*ROW('Hygiene Data'!I75)),NA())</f>
        <v>#N/A</v>
      </c>
    </row>
    <row xmlns:x14ac="http://schemas.microsoft.com/office/spreadsheetml/2009/9/ac" r="82" x14ac:dyDescent="0.2">
      <c r="A82" s="336" t="e">
        <f ca="true">+RIGHT('Data Summary'!A82,LEN('Data Summary'!A82)-9)</f>
        <v>#VALUE!</v>
      </c>
      <c r="B82" s="36" t="str">
        <f ca="true">+IF(ISTEXT('Data Summary'!B82),'Data Summary'!B82,"")</f>
        <v/>
      </c>
      <c r="C82" s="335" t="e">
        <f ca="true">+VALUE('Data Summary'!C82)</f>
        <v>#VALUE!</v>
      </c>
      <c r="D82" s="95" t="e">
        <f ca="true">+IF(AND(ISNUMBER(OFFSET('Water Data'!$D$4,0,10*ROW('Water Data'!D76))),'Data Summary'!BS82="Yes"),100-OFFSET('Water Data'!$D$4,0,10*ROW('Water Data'!D76)),NA())</f>
        <v>#N/A</v>
      </c>
      <c r="E82" s="95" t="e">
        <f ca="true">+IF(AND(ISNUMBER(OFFSET('Water Data'!$D$6,0,10*ROW('Water Data'!D76))),'Data Summary'!BT82="Yes"),OFFSET('Water Data'!$D$6,0,10*ROW('Water Data'!D76)),NA())</f>
        <v>#N/A</v>
      </c>
      <c r="F82" s="95" t="e">
        <f ca="true">+IF(AND(ISNUMBER(OFFSET('Water Data'!$D$9,0,10*ROW('Water Data'!D76))),'Data Summary'!BU82="Yes"),OFFSET('Water Data'!$D$9,0,10*ROW('Water Data'!D76)),NA())</f>
        <v>#N/A</v>
      </c>
      <c r="G82" s="95" t="e">
        <f ca="true">+IF(AND(ISNUMBER(OFFSET('Water Data'!$E$4,0,10*ROW('Water Data'!E76))),'Data Summary'!BV82="Yes"),100-OFFSET('Water Data'!$E$4,0,10*ROW('Water Data'!E76)),NA())</f>
        <v>#N/A</v>
      </c>
      <c r="H82" s="95" t="e">
        <f ca="true">+IF(AND(ISNUMBER(OFFSET('Water Data'!$E$6,0,10*ROW('Water Data'!E76))),'Data Summary'!BW82="Yes"),OFFSET('Water Data'!$E$6,0,10*ROW('Water Data'!E76)),NA())</f>
        <v>#N/A</v>
      </c>
      <c r="I82" s="95" t="e">
        <f ca="true">+IF(AND(ISNUMBER(OFFSET('Water Data'!$E$9,0,10*ROW('Water Data'!E76))),'Data Summary'!BX82="Yes"),OFFSET('Water Data'!$E$9,0,10*ROW('Water Data'!E76)),NA())</f>
        <v>#N/A</v>
      </c>
      <c r="J82" s="95" t="e">
        <f ca="true">+IF(AND(ISNUMBER(OFFSET('Water Data'!$F$4,0,10*ROW('Water Data'!F76))),'Data Summary'!BY82="Yes"),100-OFFSET('Water Data'!$F$4,0,10*ROW('Water Data'!F76)),NA())</f>
        <v>#N/A</v>
      </c>
      <c r="K82" s="95" t="e">
        <f ca="true">+IF(AND(ISNUMBER(OFFSET('Water Data'!$F$6,0,10*ROW('Water Data'!F76))),'Data Summary'!BZ82="Yes"),OFFSET('Water Data'!$F$6,0,10*ROW('Water Data'!F76)),NA())</f>
        <v>#N/A</v>
      </c>
      <c r="L82" s="95" t="e">
        <f ca="true">+IF(AND(ISNUMBER(OFFSET('Water Data'!$F$9,0,10*ROW('Water Data'!F76))),'Data Summary'!CA82="Yes"),OFFSET('Water Data'!$F$9,0,10*ROW('Water Data'!F76)),NA())</f>
        <v>#N/A</v>
      </c>
      <c r="M82" s="95" t="e">
        <f ca="true">+IF(AND(ISNUMBER(OFFSET('Water Data'!$G$4,0,10*ROW('Water Data'!G76))),'Data Summary'!CB82="Yes"),100-OFFSET('Water Data'!$G$4,0,10*ROW('Water Data'!G76)),NA())</f>
        <v>#N/A</v>
      </c>
      <c r="N82" s="95" t="e">
        <f ca="true">+IF(AND(ISNUMBER(OFFSET('Water Data'!$G$6,0,10*ROW('Water Data'!G76))),'Data Summary'!CC82="Yes"),OFFSET('Water Data'!$G$6,0,10*ROW('Water Data'!G76)),NA())</f>
        <v>#N/A</v>
      </c>
      <c r="O82" s="95" t="e">
        <f ca="true">+IF(AND(ISNUMBER(OFFSET('Water Data'!$G$9,0,10*ROW('Water Data'!G76))),'Data Summary'!CD82="Yes"),OFFSET('Water Data'!$G$9,0,10*ROW('Water Data'!G76)),NA())</f>
        <v>#N/A</v>
      </c>
      <c r="P82" s="95" t="e">
        <f ca="true">+IF(AND(ISNUMBER(OFFSET('Water Data'!$H$4,0,10*ROW('Water Data'!H76))),'Data Summary'!CE82="Yes"),100-OFFSET('Water Data'!$H$4,0,10*ROW('Water Data'!H76)),NA())</f>
        <v>#N/A</v>
      </c>
      <c r="Q82" s="95" t="e">
        <f ca="true">+IF(AND(ISNUMBER(OFFSET('Water Data'!$H$6,0,10*ROW('Water Data'!H76))),'Data Summary'!CF82="Yes"),OFFSET('Water Data'!$H$6,0,10*ROW('Water Data'!H76)),NA())</f>
        <v>#N/A</v>
      </c>
      <c r="R82" s="95" t="e">
        <f ca="true">+IF(AND(ISNUMBER(OFFSET('Water Data'!$H$9,0,10*ROW('Water Data'!H76))),'Data Summary'!CG82="Yes"),OFFSET('Water Data'!$H$9,0,10*ROW('Water Data'!H76)),NA())</f>
        <v>#N/A</v>
      </c>
      <c r="S82" s="95" t="e">
        <f ca="true">+IF(AND(ISNUMBER(OFFSET('Water Data'!$I$4,0,10*ROW('Water Data'!I76))),'Data Summary'!CH82="Yes"),100-OFFSET('Water Data'!$I$4,0,10*ROW('Water Data'!I76)),NA())</f>
        <v>#N/A</v>
      </c>
      <c r="T82" s="95" t="e">
        <f ca="true">+IF(AND(ISNUMBER(OFFSET('Water Data'!$I$6,0,10*ROW('Water Data'!I76))),'Data Summary'!CI82="Yes"),OFFSET('Water Data'!$I$6,0,10*ROW('Water Data'!I76)),NA())</f>
        <v>#N/A</v>
      </c>
      <c r="U82" s="95" t="e">
        <f ca="true">+IF(AND(ISNUMBER(OFFSET('Water Data'!$I$9,0,10*ROW('Water Data'!I76))),'Data Summary'!CJ82="Yes"),OFFSET('Water Data'!$I$9,0,10*ROW('Water Data'!I76)),NA())</f>
        <v>#N/A</v>
      </c>
      <c r="V82" s="96" t="e">
        <f ca="true">+IF(AND(ISNUMBER(OFFSET('Sanitation Data'!$D$4,0,10*ROW('Sanitation Data'!D76))),'Data Summary'!CK82="Yes"),100-OFFSET('Sanitation Data'!$D$4,0,10*ROW('Sanitation Data'!D76)),NA())</f>
        <v>#N/A</v>
      </c>
      <c r="W82" s="96" t="e">
        <f ca="true">+IF(AND(ISNUMBER(OFFSET('Sanitation Data'!$D$6,0,10*ROW('Sanitation Data'!D76))),'Data Summary'!CL82="Yes"),OFFSET('Sanitation Data'!$D$6,0,10*ROW('Sanitation Data'!D76)),NA())</f>
        <v>#N/A</v>
      </c>
      <c r="X82" s="96" t="e">
        <f ca="true">+IF(AND(ISNUMBER(OFFSET('Sanitation Data'!$D$10,0,10*ROW('Sanitation Data'!D76))),'Data Summary'!CM82="Yes"),OFFSET('Sanitation Data'!$D$10,0,10*ROW('Sanitation Data'!D76)),NA())</f>
        <v>#N/A</v>
      </c>
      <c r="Y82" s="96" t="e">
        <f ca="true">+IF(AND(ISNUMBER(OFFSET('Sanitation Data'!$D$11,0,10*ROW('Sanitation Data'!D76))),'Data Summary'!CN82="Yes"),OFFSET('Sanitation Data'!$D$11,0,10*ROW('Sanitation Data'!D76)),NA())</f>
        <v>#N/A</v>
      </c>
      <c r="Z82" s="96" t="e">
        <f ca="true">+IF(AND(ISNUMBER(OFFSET('Sanitation Data'!$D$12,0,10*ROW('Sanitation Data'!D76))),'Data Summary'!CO82="Yes"),OFFSET('Sanitation Data'!$D$12,0,10*ROW('Sanitation Data'!D76)),NA())</f>
        <v>#N/A</v>
      </c>
      <c r="AA82" s="96" t="e">
        <f ca="true">+IF(AND(ISNUMBER(OFFSET('Sanitation Data'!$E$4,0,10*ROW('Sanitation Data'!E76))),'Data Summary'!CP82="Yes"),100-OFFSET('Sanitation Data'!$E$4,0,10*ROW('Sanitation Data'!E76)),NA())</f>
        <v>#N/A</v>
      </c>
      <c r="AB82" s="96" t="e">
        <f ca="true">+IF(AND(ISNUMBER(OFFSET('Sanitation Data'!$E$6,0,10*ROW('Sanitation Data'!E76))),'Data Summary'!CQ82="Yes"),OFFSET('Sanitation Data'!$E$6,0,10*ROW('Sanitation Data'!E76)),NA())</f>
        <v>#N/A</v>
      </c>
      <c r="AC82" s="96" t="e">
        <f ca="true">+IF(AND(ISNUMBER(OFFSET('Sanitation Data'!$E$10,0,10*ROW('Sanitation Data'!E76))),'Data Summary'!CR82="Yes"),OFFSET('Sanitation Data'!$E$10,0,10*ROW('Sanitation Data'!E76)),NA())</f>
        <v>#N/A</v>
      </c>
      <c r="AD82" s="96" t="e">
        <f ca="true">+IF(AND(ISNUMBER(OFFSET('Sanitation Data'!$E$11,0,10*ROW('Sanitation Data'!E76))),'Data Summary'!CS82="Yes"),OFFSET('Sanitation Data'!$E$11,0,10*ROW('Sanitation Data'!E76)),NA())</f>
        <v>#N/A</v>
      </c>
      <c r="AE82" s="96" t="e">
        <f ca="true">+IF(AND(ISNUMBER(OFFSET('Sanitation Data'!$E$12,0,10*ROW('Sanitation Data'!E76))),'Data Summary'!CT82="Yes"),OFFSET('Sanitation Data'!$E$12,0,10*ROW('Sanitation Data'!E76)),NA())</f>
        <v>#N/A</v>
      </c>
      <c r="AF82" s="96" t="e">
        <f ca="true">+IF(AND(ISNUMBER(OFFSET('Sanitation Data'!$F$4,0,10*ROW('Sanitation Data'!F76))),'Data Summary'!CU82="Yes"),100-OFFSET('Sanitation Data'!$F$4,0,10*ROW('Sanitation Data'!F76)),NA())</f>
        <v>#N/A</v>
      </c>
      <c r="AG82" s="96" t="e">
        <f ca="true">+IF(AND(ISNUMBER(OFFSET('Sanitation Data'!$F$6,0,10*ROW('Sanitation Data'!F76))),'Data Summary'!CV82="Yes"),OFFSET('Sanitation Data'!$F$6,0,10*ROW('Sanitation Data'!F76)),NA())</f>
        <v>#N/A</v>
      </c>
      <c r="AH82" s="96" t="e">
        <f ca="true">+IF(AND(ISNUMBER(OFFSET('Sanitation Data'!$F$10,0,10*ROW('Sanitation Data'!F76))),'Data Summary'!CW82="Yes"),OFFSET('Sanitation Data'!$F$10,0,10*ROW('Sanitation Data'!F76)),NA())</f>
        <v>#N/A</v>
      </c>
      <c r="AI82" s="96" t="e">
        <f ca="true">+IF(AND(ISNUMBER(OFFSET('Sanitation Data'!$F$11,0,10*ROW('Sanitation Data'!F76))),'Data Summary'!CX82="Yes"),OFFSET('Sanitation Data'!$F$11,0,10*ROW('Sanitation Data'!F76)),NA())</f>
        <v>#N/A</v>
      </c>
      <c r="AJ82" s="96" t="e">
        <f ca="true">+IF(AND(ISNUMBER(OFFSET('Sanitation Data'!$F$12,0,10*ROW('Sanitation Data'!F76))),'Data Summary'!CY82="Yes"),OFFSET('Sanitation Data'!$F$12,0,10*ROW('Sanitation Data'!F76)),NA())</f>
        <v>#N/A</v>
      </c>
      <c r="AK82" s="96" t="e">
        <f ca="true">+IF(AND(ISNUMBER(OFFSET('Sanitation Data'!$G$4,0,10*ROW('Sanitation Data'!G76))),'Data Summary'!CZ82="Yes"),100-OFFSET('Sanitation Data'!$G$4,0,10*ROW('Sanitation Data'!G76)),NA())</f>
        <v>#N/A</v>
      </c>
      <c r="AL82" s="96" t="e">
        <f ca="true">+IF(AND(ISNUMBER(OFFSET('Sanitation Data'!$G$6,0,10*ROW('Sanitation Data'!G76))),'Data Summary'!DA82="Yes"),OFFSET('Sanitation Data'!$G$6,0,10*ROW('Sanitation Data'!G76)),NA())</f>
        <v>#N/A</v>
      </c>
      <c r="AM82" s="96" t="e">
        <f ca="true">+IF(AND(ISNUMBER(OFFSET('Sanitation Data'!$G$10,0,10*ROW('Sanitation Data'!G76))),'Data Summary'!DB82="Yes"),OFFSET('Sanitation Data'!$G$10,0,10*ROW('Sanitation Data'!G76)),NA())</f>
        <v>#N/A</v>
      </c>
      <c r="AN82" s="96" t="e">
        <f ca="true">+IF(AND(ISNUMBER(OFFSET('Sanitation Data'!$G$11,0,10*ROW('Sanitation Data'!G76))),'Data Summary'!DC82="Yes"),OFFSET('Sanitation Data'!$G$11,0,10*ROW('Sanitation Data'!G76)),NA())</f>
        <v>#N/A</v>
      </c>
      <c r="AO82" s="96" t="e">
        <f ca="true">+IF(AND(ISNUMBER(OFFSET('Sanitation Data'!$G$12,0,10*ROW('Sanitation Data'!G76))),'Data Summary'!DD82="Yes"),OFFSET('Sanitation Data'!$G$12,0,10*ROW('Sanitation Data'!G76)),NA())</f>
        <v>#N/A</v>
      </c>
      <c r="AP82" s="96" t="e">
        <f ca="true">+IF(AND(ISNUMBER(OFFSET('Sanitation Data'!$H$4,0,10*ROW('Sanitation Data'!H76))),'Data Summary'!DE82="Yes"),100-OFFSET('Sanitation Data'!$H$4,0,10*ROW('Sanitation Data'!H76)),NA())</f>
        <v>#N/A</v>
      </c>
      <c r="AQ82" s="96" t="e">
        <f ca="true">+IF(AND(ISNUMBER(OFFSET('Sanitation Data'!$H$6,0,10*ROW('Sanitation Data'!H76))),'Data Summary'!DF82="Yes"),OFFSET('Sanitation Data'!$H$6,0,10*ROW('Sanitation Data'!H76)),NA())</f>
        <v>#N/A</v>
      </c>
      <c r="AR82" s="96" t="e">
        <f ca="true">+IF(AND(ISNUMBER(OFFSET('Sanitation Data'!$H$10,0,10*ROW('Sanitation Data'!H76))),'Data Summary'!DG82="Yes"),OFFSET('Sanitation Data'!$H$10,0,10*ROW('Sanitation Data'!H76)),NA())</f>
        <v>#N/A</v>
      </c>
      <c r="AS82" s="96" t="e">
        <f ca="true">+IF(AND(ISNUMBER(OFFSET('Sanitation Data'!$H$11,0,10*ROW('Sanitation Data'!H76))),'Data Summary'!DH82="Yes"),OFFSET('Sanitation Data'!$H$11,0,10*ROW('Sanitation Data'!H76)),NA())</f>
        <v>#N/A</v>
      </c>
      <c r="AT82" s="96" t="e">
        <f ca="true">+IF(AND(ISNUMBER(OFFSET('Sanitation Data'!$H$12,0,10*ROW('Sanitation Data'!H76))),'Data Summary'!DI82="Yes"),OFFSET('Sanitation Data'!$H$12,0,10*ROW('Sanitation Data'!H76)),NA())</f>
        <v>#N/A</v>
      </c>
      <c r="AU82" s="96" t="e">
        <f ca="true">+IF(AND(ISNUMBER(OFFSET('Sanitation Data'!$I$4,0,10*ROW('Sanitation Data'!I76))),'Data Summary'!DJ82="Yes"),100-OFFSET('Sanitation Data'!$I$4,0,10*ROW('Sanitation Data'!I76)),NA())</f>
        <v>#N/A</v>
      </c>
      <c r="AV82" s="96" t="e">
        <f ca="true">+IF(AND(ISNUMBER(OFFSET('Sanitation Data'!$I$6,0,10*ROW('Sanitation Data'!I76))),'Data Summary'!DK82="Yes"),OFFSET('Sanitation Data'!$I$6,0,10*ROW('Sanitation Data'!I76)),NA())</f>
        <v>#N/A</v>
      </c>
      <c r="AW82" s="96" t="e">
        <f ca="true">+IF(AND(ISNUMBER(OFFSET('Sanitation Data'!$I$10,0,10*ROW('Sanitation Data'!I76))),'Data Summary'!DL82="Yes"),OFFSET('Sanitation Data'!$I$10,0,10*ROW('Sanitation Data'!I76)),NA())</f>
        <v>#N/A</v>
      </c>
      <c r="AX82" s="96" t="e">
        <f ca="true">+IF(AND(ISNUMBER(OFFSET('Sanitation Data'!$I$11,0,10*ROW('Sanitation Data'!I76))),'Data Summary'!DM82="Yes"),OFFSET('Sanitation Data'!$I$11,0,10*ROW('Sanitation Data'!I76)),NA())</f>
        <v>#N/A</v>
      </c>
      <c r="AY82" s="96" t="e">
        <f ca="true">+IF(AND(ISNUMBER(OFFSET('Sanitation Data'!$I$12,0,10*ROW('Sanitation Data'!I76))),'Data Summary'!DN82="Yes"),OFFSET('Sanitation Data'!$I$12,0,10*ROW('Sanitation Data'!I76)),NA())</f>
        <v>#N/A</v>
      </c>
      <c r="AZ82" s="97" t="e">
        <f ca="true">+IF(AND(ISNUMBER(OFFSET('Hygiene Data'!$D$5,0,10*ROW('Hygiene Data'!D76))),'Data Summary'!DO82="Yes"),OFFSET('Hygiene Data'!$D$5,0,10*ROW('Hygiene Data'!D76)),NA())</f>
        <v>#N/A</v>
      </c>
      <c r="BA82" s="97" t="e">
        <f ca="true">+IF(AND(ISNUMBER(OFFSET('Hygiene Data'!$D$7,0,10*ROW('Hygiene Data'!D76))),'Data Summary'!DP82="Yes"),OFFSET('Hygiene Data'!$D$7,0,10*ROW('Hygiene Data'!D76)),NA())</f>
        <v>#N/A</v>
      </c>
      <c r="BB82" s="97" t="e">
        <f ca="true">+IF(AND(ISNUMBER(OFFSET('Hygiene Data'!$D$9,0,10*ROW('Hygiene Data'!D76))),'Data Summary'!DQ82="Yes"),OFFSET('Hygiene Data'!$D$9,0,10*ROW('Hygiene Data'!D76)),NA())</f>
        <v>#N/A</v>
      </c>
      <c r="BC82" s="97" t="e">
        <f ca="true">+IF(AND(ISNUMBER(OFFSET('Hygiene Data'!$E$5,0,10*ROW('Hygiene Data'!E76))),'Data Summary'!DR82="Yes"),OFFSET('Hygiene Data'!$E$5,0,10*ROW('Hygiene Data'!E76)),NA())</f>
        <v>#N/A</v>
      </c>
      <c r="BD82" s="97" t="e">
        <f ca="true">+IF(AND(ISNUMBER(OFFSET('Hygiene Data'!$E$7,0,10*ROW('Hygiene Data'!E76))),'Data Summary'!DS82="Yes"),OFFSET('Hygiene Data'!$E$7,0,10*ROW('Hygiene Data'!E76)),NA())</f>
        <v>#N/A</v>
      </c>
      <c r="BE82" s="97" t="e">
        <f ca="true">+IF(AND(ISNUMBER(OFFSET('Hygiene Data'!$E$9,0,10*ROW('Hygiene Data'!E76))),'Data Summary'!DT82="Yes"),OFFSET('Hygiene Data'!$E$9,0,10*ROW('Hygiene Data'!E76)),NA())</f>
        <v>#N/A</v>
      </c>
      <c r="BF82" s="97" t="e">
        <f ca="true">+IF(AND(ISNUMBER(OFFSET('Hygiene Data'!$F$5,0,10*ROW('Hygiene Data'!F76))),'Data Summary'!DU82="Yes"),OFFSET('Hygiene Data'!$F$5,0,10*ROW('Hygiene Data'!F76)),NA())</f>
        <v>#N/A</v>
      </c>
      <c r="BG82" s="97" t="e">
        <f ca="true">+IF(AND(ISNUMBER(OFFSET('Hygiene Data'!$F$7,0,10*ROW('Hygiene Data'!F76))),'Data Summary'!DV82="Yes"),OFFSET('Hygiene Data'!$F$7,0,10*ROW('Hygiene Data'!F76)),NA())</f>
        <v>#N/A</v>
      </c>
      <c r="BH82" s="97" t="e">
        <f ca="true">+IF(AND(ISNUMBER(OFFSET('Hygiene Data'!$F$9,0,10*ROW('Hygiene Data'!F76))),'Data Summary'!DW82="Yes"),OFFSET('Hygiene Data'!$F$9,0,10*ROW('Hygiene Data'!F76)),NA())</f>
        <v>#N/A</v>
      </c>
      <c r="BI82" s="97" t="e">
        <f ca="true">+IF(AND(ISNUMBER(OFFSET('Hygiene Data'!$G$5,0,10*ROW('Hygiene Data'!G76))),'Data Summary'!DX82="Yes"),OFFSET('Hygiene Data'!$G$5,0,10*ROW('Hygiene Data'!G76)),NA())</f>
        <v>#N/A</v>
      </c>
      <c r="BJ82" s="97" t="e">
        <f ca="true">+IF(AND(ISNUMBER(OFFSET('Hygiene Data'!$G$7,0,10*ROW('Hygiene Data'!G76))),'Data Summary'!DY82="Yes"),OFFSET('Hygiene Data'!$G$7,0,10*ROW('Hygiene Data'!G76)),NA())</f>
        <v>#N/A</v>
      </c>
      <c r="BK82" s="97" t="e">
        <f ca="true">+IF(AND(ISNUMBER(OFFSET('Hygiene Data'!$G$9,0,10*ROW('Hygiene Data'!G76))),'Data Summary'!DZ82="Yes"),OFFSET('Hygiene Data'!$G$9,0,10*ROW('Hygiene Data'!G76)),NA())</f>
        <v>#N/A</v>
      </c>
      <c r="BL82" s="97" t="e">
        <f ca="true">+IF(AND(ISNUMBER(OFFSET('Hygiene Data'!$H$5,0,10*ROW('Hygiene Data'!H76))),'Data Summary'!EA82="Yes"),OFFSET('Hygiene Data'!$H$5,0,10*ROW('Hygiene Data'!H76)),NA())</f>
        <v>#N/A</v>
      </c>
      <c r="BM82" s="97" t="e">
        <f ca="true">+IF(AND(ISNUMBER(OFFSET('Hygiene Data'!$H$7,0,10*ROW('Hygiene Data'!H76))),'Data Summary'!EB82="Yes"),OFFSET('Hygiene Data'!$H$7,0,10*ROW('Hygiene Data'!H76)),NA())</f>
        <v>#N/A</v>
      </c>
      <c r="BN82" s="97" t="e">
        <f ca="true">+IF(AND(ISNUMBER(OFFSET('Hygiene Data'!$H$9,0,10*ROW('Hygiene Data'!H76))),'Data Summary'!EC82="Yes"),OFFSET('Hygiene Data'!$H$9,0,10*ROW('Hygiene Data'!H76)),NA())</f>
        <v>#N/A</v>
      </c>
      <c r="BO82" s="97" t="e">
        <f ca="true">+IF(AND(ISNUMBER(OFFSET('Hygiene Data'!$I$5,0,10*ROW('Hygiene Data'!I76))),'Data Summary'!ED82="Yes"),OFFSET('Hygiene Data'!$I$5,0,10*ROW('Hygiene Data'!I76)),NA())</f>
        <v>#N/A</v>
      </c>
      <c r="BP82" s="97" t="e">
        <f ca="true">+IF(AND(ISNUMBER(OFFSET('Hygiene Data'!$I$7,0,10*ROW('Hygiene Data'!I76))),'Data Summary'!EE82="Yes"),OFFSET('Hygiene Data'!$I$7,0,10*ROW('Hygiene Data'!I76)),NA())</f>
        <v>#N/A</v>
      </c>
      <c r="BQ82" s="97" t="e">
        <f ca="true">+IF(AND(ISNUMBER(OFFSET('Hygiene Data'!$I$9,0,10*ROW('Hygiene Data'!I76))),'Data Summary'!EF82="Yes"),OFFSET('Hygiene Data'!$I$9,0,10*ROW('Hygiene Data'!I76)),NA())</f>
        <v>#N/A</v>
      </c>
    </row>
    <row xmlns:x14ac="http://schemas.microsoft.com/office/spreadsheetml/2009/9/ac" r="83" x14ac:dyDescent="0.2">
      <c r="A83" s="336" t="e">
        <f ca="true">+RIGHT('Data Summary'!A83,LEN('Data Summary'!A83)-9)</f>
        <v>#VALUE!</v>
      </c>
      <c r="B83" s="36" t="str">
        <f ca="true">+IF(ISTEXT('Data Summary'!B83),'Data Summary'!B83,"")</f>
        <v/>
      </c>
      <c r="C83" s="335" t="e">
        <f ca="true">+VALUE('Data Summary'!C83)</f>
        <v>#VALUE!</v>
      </c>
      <c r="D83" s="95" t="e">
        <f ca="true">+IF(AND(ISNUMBER(OFFSET('Water Data'!$D$4,0,10*ROW('Water Data'!D77))),'Data Summary'!BS83="Yes"),100-OFFSET('Water Data'!$D$4,0,10*ROW('Water Data'!D77)),NA())</f>
        <v>#N/A</v>
      </c>
      <c r="E83" s="95" t="e">
        <f ca="true">+IF(AND(ISNUMBER(OFFSET('Water Data'!$D$6,0,10*ROW('Water Data'!D77))),'Data Summary'!BT83="Yes"),OFFSET('Water Data'!$D$6,0,10*ROW('Water Data'!D77)),NA())</f>
        <v>#N/A</v>
      </c>
      <c r="F83" s="95" t="e">
        <f ca="true">+IF(AND(ISNUMBER(OFFSET('Water Data'!$D$9,0,10*ROW('Water Data'!D77))),'Data Summary'!BU83="Yes"),OFFSET('Water Data'!$D$9,0,10*ROW('Water Data'!D77)),NA())</f>
        <v>#N/A</v>
      </c>
      <c r="G83" s="95" t="e">
        <f ca="true">+IF(AND(ISNUMBER(OFFSET('Water Data'!$E$4,0,10*ROW('Water Data'!E77))),'Data Summary'!BV83="Yes"),100-OFFSET('Water Data'!$E$4,0,10*ROW('Water Data'!E77)),NA())</f>
        <v>#N/A</v>
      </c>
      <c r="H83" s="95" t="e">
        <f ca="true">+IF(AND(ISNUMBER(OFFSET('Water Data'!$E$6,0,10*ROW('Water Data'!E77))),'Data Summary'!BW83="Yes"),OFFSET('Water Data'!$E$6,0,10*ROW('Water Data'!E77)),NA())</f>
        <v>#N/A</v>
      </c>
      <c r="I83" s="95" t="e">
        <f ca="true">+IF(AND(ISNUMBER(OFFSET('Water Data'!$E$9,0,10*ROW('Water Data'!E77))),'Data Summary'!BX83="Yes"),OFFSET('Water Data'!$E$9,0,10*ROW('Water Data'!E77)),NA())</f>
        <v>#N/A</v>
      </c>
      <c r="J83" s="95" t="e">
        <f ca="true">+IF(AND(ISNUMBER(OFFSET('Water Data'!$F$4,0,10*ROW('Water Data'!F77))),'Data Summary'!BY83="Yes"),100-OFFSET('Water Data'!$F$4,0,10*ROW('Water Data'!F77)),NA())</f>
        <v>#N/A</v>
      </c>
      <c r="K83" s="95" t="e">
        <f ca="true">+IF(AND(ISNUMBER(OFFSET('Water Data'!$F$6,0,10*ROW('Water Data'!F77))),'Data Summary'!BZ83="Yes"),OFFSET('Water Data'!$F$6,0,10*ROW('Water Data'!F77)),NA())</f>
        <v>#N/A</v>
      </c>
      <c r="L83" s="95" t="e">
        <f ca="true">+IF(AND(ISNUMBER(OFFSET('Water Data'!$F$9,0,10*ROW('Water Data'!F77))),'Data Summary'!CA83="Yes"),OFFSET('Water Data'!$F$9,0,10*ROW('Water Data'!F77)),NA())</f>
        <v>#N/A</v>
      </c>
      <c r="M83" s="95" t="e">
        <f ca="true">+IF(AND(ISNUMBER(OFFSET('Water Data'!$G$4,0,10*ROW('Water Data'!G77))),'Data Summary'!CB83="Yes"),100-OFFSET('Water Data'!$G$4,0,10*ROW('Water Data'!G77)),NA())</f>
        <v>#N/A</v>
      </c>
      <c r="N83" s="95" t="e">
        <f ca="true">+IF(AND(ISNUMBER(OFFSET('Water Data'!$G$6,0,10*ROW('Water Data'!G77))),'Data Summary'!CC83="Yes"),OFFSET('Water Data'!$G$6,0,10*ROW('Water Data'!G77)),NA())</f>
        <v>#N/A</v>
      </c>
      <c r="O83" s="95" t="e">
        <f ca="true">+IF(AND(ISNUMBER(OFFSET('Water Data'!$G$9,0,10*ROW('Water Data'!G77))),'Data Summary'!CD83="Yes"),OFFSET('Water Data'!$G$9,0,10*ROW('Water Data'!G77)),NA())</f>
        <v>#N/A</v>
      </c>
      <c r="P83" s="95" t="e">
        <f ca="true">+IF(AND(ISNUMBER(OFFSET('Water Data'!$H$4,0,10*ROW('Water Data'!H77))),'Data Summary'!CE83="Yes"),100-OFFSET('Water Data'!$H$4,0,10*ROW('Water Data'!H77)),NA())</f>
        <v>#N/A</v>
      </c>
      <c r="Q83" s="95" t="e">
        <f ca="true">+IF(AND(ISNUMBER(OFFSET('Water Data'!$H$6,0,10*ROW('Water Data'!H77))),'Data Summary'!CF83="Yes"),OFFSET('Water Data'!$H$6,0,10*ROW('Water Data'!H77)),NA())</f>
        <v>#N/A</v>
      </c>
      <c r="R83" s="95" t="e">
        <f ca="true">+IF(AND(ISNUMBER(OFFSET('Water Data'!$H$9,0,10*ROW('Water Data'!H77))),'Data Summary'!CG83="Yes"),OFFSET('Water Data'!$H$9,0,10*ROW('Water Data'!H77)),NA())</f>
        <v>#N/A</v>
      </c>
      <c r="S83" s="95" t="e">
        <f ca="true">+IF(AND(ISNUMBER(OFFSET('Water Data'!$I$4,0,10*ROW('Water Data'!I77))),'Data Summary'!CH83="Yes"),100-OFFSET('Water Data'!$I$4,0,10*ROW('Water Data'!I77)),NA())</f>
        <v>#N/A</v>
      </c>
      <c r="T83" s="95" t="e">
        <f ca="true">+IF(AND(ISNUMBER(OFFSET('Water Data'!$I$6,0,10*ROW('Water Data'!I77))),'Data Summary'!CI83="Yes"),OFFSET('Water Data'!$I$6,0,10*ROW('Water Data'!I77)),NA())</f>
        <v>#N/A</v>
      </c>
      <c r="U83" s="95" t="e">
        <f ca="true">+IF(AND(ISNUMBER(OFFSET('Water Data'!$I$9,0,10*ROW('Water Data'!I77))),'Data Summary'!CJ83="Yes"),OFFSET('Water Data'!$I$9,0,10*ROW('Water Data'!I77)),NA())</f>
        <v>#N/A</v>
      </c>
      <c r="V83" s="96" t="e">
        <f ca="true">+IF(AND(ISNUMBER(OFFSET('Sanitation Data'!$D$4,0,10*ROW('Sanitation Data'!D77))),'Data Summary'!CK83="Yes"),100-OFFSET('Sanitation Data'!$D$4,0,10*ROW('Sanitation Data'!D77)),NA())</f>
        <v>#N/A</v>
      </c>
      <c r="W83" s="96" t="e">
        <f ca="true">+IF(AND(ISNUMBER(OFFSET('Sanitation Data'!$D$6,0,10*ROW('Sanitation Data'!D77))),'Data Summary'!CL83="Yes"),OFFSET('Sanitation Data'!$D$6,0,10*ROW('Sanitation Data'!D77)),NA())</f>
        <v>#N/A</v>
      </c>
      <c r="X83" s="96" t="e">
        <f ca="true">+IF(AND(ISNUMBER(OFFSET('Sanitation Data'!$D$10,0,10*ROW('Sanitation Data'!D77))),'Data Summary'!CM83="Yes"),OFFSET('Sanitation Data'!$D$10,0,10*ROW('Sanitation Data'!D77)),NA())</f>
        <v>#N/A</v>
      </c>
      <c r="Y83" s="96" t="e">
        <f ca="true">+IF(AND(ISNUMBER(OFFSET('Sanitation Data'!$D$11,0,10*ROW('Sanitation Data'!D77))),'Data Summary'!CN83="Yes"),OFFSET('Sanitation Data'!$D$11,0,10*ROW('Sanitation Data'!D77)),NA())</f>
        <v>#N/A</v>
      </c>
      <c r="Z83" s="96" t="e">
        <f ca="true">+IF(AND(ISNUMBER(OFFSET('Sanitation Data'!$D$12,0,10*ROW('Sanitation Data'!D77))),'Data Summary'!CO83="Yes"),OFFSET('Sanitation Data'!$D$12,0,10*ROW('Sanitation Data'!D77)),NA())</f>
        <v>#N/A</v>
      </c>
      <c r="AA83" s="96" t="e">
        <f ca="true">+IF(AND(ISNUMBER(OFFSET('Sanitation Data'!$E$4,0,10*ROW('Sanitation Data'!E77))),'Data Summary'!CP83="Yes"),100-OFFSET('Sanitation Data'!$E$4,0,10*ROW('Sanitation Data'!E77)),NA())</f>
        <v>#N/A</v>
      </c>
      <c r="AB83" s="96" t="e">
        <f ca="true">+IF(AND(ISNUMBER(OFFSET('Sanitation Data'!$E$6,0,10*ROW('Sanitation Data'!E77))),'Data Summary'!CQ83="Yes"),OFFSET('Sanitation Data'!$E$6,0,10*ROW('Sanitation Data'!E77)),NA())</f>
        <v>#N/A</v>
      </c>
      <c r="AC83" s="96" t="e">
        <f ca="true">+IF(AND(ISNUMBER(OFFSET('Sanitation Data'!$E$10,0,10*ROW('Sanitation Data'!E77))),'Data Summary'!CR83="Yes"),OFFSET('Sanitation Data'!$E$10,0,10*ROW('Sanitation Data'!E77)),NA())</f>
        <v>#N/A</v>
      </c>
      <c r="AD83" s="96" t="e">
        <f ca="true">+IF(AND(ISNUMBER(OFFSET('Sanitation Data'!$E$11,0,10*ROW('Sanitation Data'!E77))),'Data Summary'!CS83="Yes"),OFFSET('Sanitation Data'!$E$11,0,10*ROW('Sanitation Data'!E77)),NA())</f>
        <v>#N/A</v>
      </c>
      <c r="AE83" s="96" t="e">
        <f ca="true">+IF(AND(ISNUMBER(OFFSET('Sanitation Data'!$E$12,0,10*ROW('Sanitation Data'!E77))),'Data Summary'!CT83="Yes"),OFFSET('Sanitation Data'!$E$12,0,10*ROW('Sanitation Data'!E77)),NA())</f>
        <v>#N/A</v>
      </c>
      <c r="AF83" s="96" t="e">
        <f ca="true">+IF(AND(ISNUMBER(OFFSET('Sanitation Data'!$F$4,0,10*ROW('Sanitation Data'!F77))),'Data Summary'!CU83="Yes"),100-OFFSET('Sanitation Data'!$F$4,0,10*ROW('Sanitation Data'!F77)),NA())</f>
        <v>#N/A</v>
      </c>
      <c r="AG83" s="96" t="e">
        <f ca="true">+IF(AND(ISNUMBER(OFFSET('Sanitation Data'!$F$6,0,10*ROW('Sanitation Data'!F77))),'Data Summary'!CV83="Yes"),OFFSET('Sanitation Data'!$F$6,0,10*ROW('Sanitation Data'!F77)),NA())</f>
        <v>#N/A</v>
      </c>
      <c r="AH83" s="96" t="e">
        <f ca="true">+IF(AND(ISNUMBER(OFFSET('Sanitation Data'!$F$10,0,10*ROW('Sanitation Data'!F77))),'Data Summary'!CW83="Yes"),OFFSET('Sanitation Data'!$F$10,0,10*ROW('Sanitation Data'!F77)),NA())</f>
        <v>#N/A</v>
      </c>
      <c r="AI83" s="96" t="e">
        <f ca="true">+IF(AND(ISNUMBER(OFFSET('Sanitation Data'!$F$11,0,10*ROW('Sanitation Data'!F77))),'Data Summary'!CX83="Yes"),OFFSET('Sanitation Data'!$F$11,0,10*ROW('Sanitation Data'!F77)),NA())</f>
        <v>#N/A</v>
      </c>
      <c r="AJ83" s="96" t="e">
        <f ca="true">+IF(AND(ISNUMBER(OFFSET('Sanitation Data'!$F$12,0,10*ROW('Sanitation Data'!F77))),'Data Summary'!CY83="Yes"),OFFSET('Sanitation Data'!$F$12,0,10*ROW('Sanitation Data'!F77)),NA())</f>
        <v>#N/A</v>
      </c>
      <c r="AK83" s="96" t="e">
        <f ca="true">+IF(AND(ISNUMBER(OFFSET('Sanitation Data'!$G$4,0,10*ROW('Sanitation Data'!G77))),'Data Summary'!CZ83="Yes"),100-OFFSET('Sanitation Data'!$G$4,0,10*ROW('Sanitation Data'!G77)),NA())</f>
        <v>#N/A</v>
      </c>
      <c r="AL83" s="96" t="e">
        <f ca="true">+IF(AND(ISNUMBER(OFFSET('Sanitation Data'!$G$6,0,10*ROW('Sanitation Data'!G77))),'Data Summary'!DA83="Yes"),OFFSET('Sanitation Data'!$G$6,0,10*ROW('Sanitation Data'!G77)),NA())</f>
        <v>#N/A</v>
      </c>
      <c r="AM83" s="96" t="e">
        <f ca="true">+IF(AND(ISNUMBER(OFFSET('Sanitation Data'!$G$10,0,10*ROW('Sanitation Data'!G77))),'Data Summary'!DB83="Yes"),OFFSET('Sanitation Data'!$G$10,0,10*ROW('Sanitation Data'!G77)),NA())</f>
        <v>#N/A</v>
      </c>
      <c r="AN83" s="96" t="e">
        <f ca="true">+IF(AND(ISNUMBER(OFFSET('Sanitation Data'!$G$11,0,10*ROW('Sanitation Data'!G77))),'Data Summary'!DC83="Yes"),OFFSET('Sanitation Data'!$G$11,0,10*ROW('Sanitation Data'!G77)),NA())</f>
        <v>#N/A</v>
      </c>
      <c r="AO83" s="96" t="e">
        <f ca="true">+IF(AND(ISNUMBER(OFFSET('Sanitation Data'!$G$12,0,10*ROW('Sanitation Data'!G77))),'Data Summary'!DD83="Yes"),OFFSET('Sanitation Data'!$G$12,0,10*ROW('Sanitation Data'!G77)),NA())</f>
        <v>#N/A</v>
      </c>
      <c r="AP83" s="96" t="e">
        <f ca="true">+IF(AND(ISNUMBER(OFFSET('Sanitation Data'!$H$4,0,10*ROW('Sanitation Data'!H77))),'Data Summary'!DE83="Yes"),100-OFFSET('Sanitation Data'!$H$4,0,10*ROW('Sanitation Data'!H77)),NA())</f>
        <v>#N/A</v>
      </c>
      <c r="AQ83" s="96" t="e">
        <f ca="true">+IF(AND(ISNUMBER(OFFSET('Sanitation Data'!$H$6,0,10*ROW('Sanitation Data'!H77))),'Data Summary'!DF83="Yes"),OFFSET('Sanitation Data'!$H$6,0,10*ROW('Sanitation Data'!H77)),NA())</f>
        <v>#N/A</v>
      </c>
      <c r="AR83" s="96" t="e">
        <f ca="true">+IF(AND(ISNUMBER(OFFSET('Sanitation Data'!$H$10,0,10*ROW('Sanitation Data'!H77))),'Data Summary'!DG83="Yes"),OFFSET('Sanitation Data'!$H$10,0,10*ROW('Sanitation Data'!H77)),NA())</f>
        <v>#N/A</v>
      </c>
      <c r="AS83" s="96" t="e">
        <f ca="true">+IF(AND(ISNUMBER(OFFSET('Sanitation Data'!$H$11,0,10*ROW('Sanitation Data'!H77))),'Data Summary'!DH83="Yes"),OFFSET('Sanitation Data'!$H$11,0,10*ROW('Sanitation Data'!H77)),NA())</f>
        <v>#N/A</v>
      </c>
      <c r="AT83" s="96" t="e">
        <f ca="true">+IF(AND(ISNUMBER(OFFSET('Sanitation Data'!$H$12,0,10*ROW('Sanitation Data'!H77))),'Data Summary'!DI83="Yes"),OFFSET('Sanitation Data'!$H$12,0,10*ROW('Sanitation Data'!H77)),NA())</f>
        <v>#N/A</v>
      </c>
      <c r="AU83" s="96" t="e">
        <f ca="true">+IF(AND(ISNUMBER(OFFSET('Sanitation Data'!$I$4,0,10*ROW('Sanitation Data'!I77))),'Data Summary'!DJ83="Yes"),100-OFFSET('Sanitation Data'!$I$4,0,10*ROW('Sanitation Data'!I77)),NA())</f>
        <v>#N/A</v>
      </c>
      <c r="AV83" s="96" t="e">
        <f ca="true">+IF(AND(ISNUMBER(OFFSET('Sanitation Data'!$I$6,0,10*ROW('Sanitation Data'!I77))),'Data Summary'!DK83="Yes"),OFFSET('Sanitation Data'!$I$6,0,10*ROW('Sanitation Data'!I77)),NA())</f>
        <v>#N/A</v>
      </c>
      <c r="AW83" s="96" t="e">
        <f ca="true">+IF(AND(ISNUMBER(OFFSET('Sanitation Data'!$I$10,0,10*ROW('Sanitation Data'!I77))),'Data Summary'!DL83="Yes"),OFFSET('Sanitation Data'!$I$10,0,10*ROW('Sanitation Data'!I77)),NA())</f>
        <v>#N/A</v>
      </c>
      <c r="AX83" s="96" t="e">
        <f ca="true">+IF(AND(ISNUMBER(OFFSET('Sanitation Data'!$I$11,0,10*ROW('Sanitation Data'!I77))),'Data Summary'!DM83="Yes"),OFFSET('Sanitation Data'!$I$11,0,10*ROW('Sanitation Data'!I77)),NA())</f>
        <v>#N/A</v>
      </c>
      <c r="AY83" s="96" t="e">
        <f ca="true">+IF(AND(ISNUMBER(OFFSET('Sanitation Data'!$I$12,0,10*ROW('Sanitation Data'!I77))),'Data Summary'!DN83="Yes"),OFFSET('Sanitation Data'!$I$12,0,10*ROW('Sanitation Data'!I77)),NA())</f>
        <v>#N/A</v>
      </c>
      <c r="AZ83" s="97" t="e">
        <f ca="true">+IF(AND(ISNUMBER(OFFSET('Hygiene Data'!$D$5,0,10*ROW('Hygiene Data'!D77))),'Data Summary'!DO83="Yes"),OFFSET('Hygiene Data'!$D$5,0,10*ROW('Hygiene Data'!D77)),NA())</f>
        <v>#N/A</v>
      </c>
      <c r="BA83" s="97" t="e">
        <f ca="true">+IF(AND(ISNUMBER(OFFSET('Hygiene Data'!$D$7,0,10*ROW('Hygiene Data'!D77))),'Data Summary'!DP83="Yes"),OFFSET('Hygiene Data'!$D$7,0,10*ROW('Hygiene Data'!D77)),NA())</f>
        <v>#N/A</v>
      </c>
      <c r="BB83" s="97" t="e">
        <f ca="true">+IF(AND(ISNUMBER(OFFSET('Hygiene Data'!$D$9,0,10*ROW('Hygiene Data'!D77))),'Data Summary'!DQ83="Yes"),OFFSET('Hygiene Data'!$D$9,0,10*ROW('Hygiene Data'!D77)),NA())</f>
        <v>#N/A</v>
      </c>
      <c r="BC83" s="97" t="e">
        <f ca="true">+IF(AND(ISNUMBER(OFFSET('Hygiene Data'!$E$5,0,10*ROW('Hygiene Data'!E77))),'Data Summary'!DR83="Yes"),OFFSET('Hygiene Data'!$E$5,0,10*ROW('Hygiene Data'!E77)),NA())</f>
        <v>#N/A</v>
      </c>
      <c r="BD83" s="97" t="e">
        <f ca="true">+IF(AND(ISNUMBER(OFFSET('Hygiene Data'!$E$7,0,10*ROW('Hygiene Data'!E77))),'Data Summary'!DS83="Yes"),OFFSET('Hygiene Data'!$E$7,0,10*ROW('Hygiene Data'!E77)),NA())</f>
        <v>#N/A</v>
      </c>
      <c r="BE83" s="97" t="e">
        <f ca="true">+IF(AND(ISNUMBER(OFFSET('Hygiene Data'!$E$9,0,10*ROW('Hygiene Data'!E77))),'Data Summary'!DT83="Yes"),OFFSET('Hygiene Data'!$E$9,0,10*ROW('Hygiene Data'!E77)),NA())</f>
        <v>#N/A</v>
      </c>
      <c r="BF83" s="97" t="e">
        <f ca="true">+IF(AND(ISNUMBER(OFFSET('Hygiene Data'!$F$5,0,10*ROW('Hygiene Data'!F77))),'Data Summary'!DU83="Yes"),OFFSET('Hygiene Data'!$F$5,0,10*ROW('Hygiene Data'!F77)),NA())</f>
        <v>#N/A</v>
      </c>
      <c r="BG83" s="97" t="e">
        <f ca="true">+IF(AND(ISNUMBER(OFFSET('Hygiene Data'!$F$7,0,10*ROW('Hygiene Data'!F77))),'Data Summary'!DV83="Yes"),OFFSET('Hygiene Data'!$F$7,0,10*ROW('Hygiene Data'!F77)),NA())</f>
        <v>#N/A</v>
      </c>
      <c r="BH83" s="97" t="e">
        <f ca="true">+IF(AND(ISNUMBER(OFFSET('Hygiene Data'!$F$9,0,10*ROW('Hygiene Data'!F77))),'Data Summary'!DW83="Yes"),OFFSET('Hygiene Data'!$F$9,0,10*ROW('Hygiene Data'!F77)),NA())</f>
        <v>#N/A</v>
      </c>
      <c r="BI83" s="97" t="e">
        <f ca="true">+IF(AND(ISNUMBER(OFFSET('Hygiene Data'!$G$5,0,10*ROW('Hygiene Data'!G77))),'Data Summary'!DX83="Yes"),OFFSET('Hygiene Data'!$G$5,0,10*ROW('Hygiene Data'!G77)),NA())</f>
        <v>#N/A</v>
      </c>
      <c r="BJ83" s="97" t="e">
        <f ca="true">+IF(AND(ISNUMBER(OFFSET('Hygiene Data'!$G$7,0,10*ROW('Hygiene Data'!G77))),'Data Summary'!DY83="Yes"),OFFSET('Hygiene Data'!$G$7,0,10*ROW('Hygiene Data'!G77)),NA())</f>
        <v>#N/A</v>
      </c>
      <c r="BK83" s="97" t="e">
        <f ca="true">+IF(AND(ISNUMBER(OFFSET('Hygiene Data'!$G$9,0,10*ROW('Hygiene Data'!G77))),'Data Summary'!DZ83="Yes"),OFFSET('Hygiene Data'!$G$9,0,10*ROW('Hygiene Data'!G77)),NA())</f>
        <v>#N/A</v>
      </c>
      <c r="BL83" s="97" t="e">
        <f ca="true">+IF(AND(ISNUMBER(OFFSET('Hygiene Data'!$H$5,0,10*ROW('Hygiene Data'!H77))),'Data Summary'!EA83="Yes"),OFFSET('Hygiene Data'!$H$5,0,10*ROW('Hygiene Data'!H77)),NA())</f>
        <v>#N/A</v>
      </c>
      <c r="BM83" s="97" t="e">
        <f ca="true">+IF(AND(ISNUMBER(OFFSET('Hygiene Data'!$H$7,0,10*ROW('Hygiene Data'!H77))),'Data Summary'!EB83="Yes"),OFFSET('Hygiene Data'!$H$7,0,10*ROW('Hygiene Data'!H77)),NA())</f>
        <v>#N/A</v>
      </c>
      <c r="BN83" s="97" t="e">
        <f ca="true">+IF(AND(ISNUMBER(OFFSET('Hygiene Data'!$H$9,0,10*ROW('Hygiene Data'!H77))),'Data Summary'!EC83="Yes"),OFFSET('Hygiene Data'!$H$9,0,10*ROW('Hygiene Data'!H77)),NA())</f>
        <v>#N/A</v>
      </c>
      <c r="BO83" s="97" t="e">
        <f ca="true">+IF(AND(ISNUMBER(OFFSET('Hygiene Data'!$I$5,0,10*ROW('Hygiene Data'!I77))),'Data Summary'!ED83="Yes"),OFFSET('Hygiene Data'!$I$5,0,10*ROW('Hygiene Data'!I77)),NA())</f>
        <v>#N/A</v>
      </c>
      <c r="BP83" s="97" t="e">
        <f ca="true">+IF(AND(ISNUMBER(OFFSET('Hygiene Data'!$I$7,0,10*ROW('Hygiene Data'!I77))),'Data Summary'!EE83="Yes"),OFFSET('Hygiene Data'!$I$7,0,10*ROW('Hygiene Data'!I77)),NA())</f>
        <v>#N/A</v>
      </c>
      <c r="BQ83" s="97" t="e">
        <f ca="true">+IF(AND(ISNUMBER(OFFSET('Hygiene Data'!$I$9,0,10*ROW('Hygiene Data'!I77))),'Data Summary'!EF83="Yes"),OFFSET('Hygiene Data'!$I$9,0,10*ROW('Hygiene Data'!I77)),NA())</f>
        <v>#N/A</v>
      </c>
    </row>
    <row xmlns:x14ac="http://schemas.microsoft.com/office/spreadsheetml/2009/9/ac" r="84" x14ac:dyDescent="0.2">
      <c r="A84" s="336" t="e">
        <f ca="true">+RIGHT('Data Summary'!A84,LEN('Data Summary'!A84)-9)</f>
        <v>#VALUE!</v>
      </c>
      <c r="B84" s="36" t="str">
        <f ca="true">+IF(ISTEXT('Data Summary'!B84),'Data Summary'!B84,"")</f>
        <v/>
      </c>
      <c r="C84" s="335" t="e">
        <f ca="true">+VALUE('Data Summary'!C84)</f>
        <v>#VALUE!</v>
      </c>
      <c r="D84" s="95" t="e">
        <f ca="true">+IF(AND(ISNUMBER(OFFSET('Water Data'!$D$4,0,10*ROW('Water Data'!D78))),'Data Summary'!BS84="Yes"),100-OFFSET('Water Data'!$D$4,0,10*ROW('Water Data'!D78)),NA())</f>
        <v>#N/A</v>
      </c>
      <c r="E84" s="95" t="e">
        <f ca="true">+IF(AND(ISNUMBER(OFFSET('Water Data'!$D$6,0,10*ROW('Water Data'!D78))),'Data Summary'!BT84="Yes"),OFFSET('Water Data'!$D$6,0,10*ROW('Water Data'!D78)),NA())</f>
        <v>#N/A</v>
      </c>
      <c r="F84" s="95" t="e">
        <f ca="true">+IF(AND(ISNUMBER(OFFSET('Water Data'!$D$9,0,10*ROW('Water Data'!D78))),'Data Summary'!BU84="Yes"),OFFSET('Water Data'!$D$9,0,10*ROW('Water Data'!D78)),NA())</f>
        <v>#N/A</v>
      </c>
      <c r="G84" s="95" t="e">
        <f ca="true">+IF(AND(ISNUMBER(OFFSET('Water Data'!$E$4,0,10*ROW('Water Data'!E78))),'Data Summary'!BV84="Yes"),100-OFFSET('Water Data'!$E$4,0,10*ROW('Water Data'!E78)),NA())</f>
        <v>#N/A</v>
      </c>
      <c r="H84" s="95" t="e">
        <f ca="true">+IF(AND(ISNUMBER(OFFSET('Water Data'!$E$6,0,10*ROW('Water Data'!E78))),'Data Summary'!BW84="Yes"),OFFSET('Water Data'!$E$6,0,10*ROW('Water Data'!E78)),NA())</f>
        <v>#N/A</v>
      </c>
      <c r="I84" s="95" t="e">
        <f ca="true">+IF(AND(ISNUMBER(OFFSET('Water Data'!$E$9,0,10*ROW('Water Data'!E78))),'Data Summary'!BX84="Yes"),OFFSET('Water Data'!$E$9,0,10*ROW('Water Data'!E78)),NA())</f>
        <v>#N/A</v>
      </c>
      <c r="J84" s="95" t="e">
        <f ca="true">+IF(AND(ISNUMBER(OFFSET('Water Data'!$F$4,0,10*ROW('Water Data'!F78))),'Data Summary'!BY84="Yes"),100-OFFSET('Water Data'!$F$4,0,10*ROW('Water Data'!F78)),NA())</f>
        <v>#N/A</v>
      </c>
      <c r="K84" s="95" t="e">
        <f ca="true">+IF(AND(ISNUMBER(OFFSET('Water Data'!$F$6,0,10*ROW('Water Data'!F78))),'Data Summary'!BZ84="Yes"),OFFSET('Water Data'!$F$6,0,10*ROW('Water Data'!F78)),NA())</f>
        <v>#N/A</v>
      </c>
      <c r="L84" s="95" t="e">
        <f ca="true">+IF(AND(ISNUMBER(OFFSET('Water Data'!$F$9,0,10*ROW('Water Data'!F78))),'Data Summary'!CA84="Yes"),OFFSET('Water Data'!$F$9,0,10*ROW('Water Data'!F78)),NA())</f>
        <v>#N/A</v>
      </c>
      <c r="M84" s="95" t="e">
        <f ca="true">+IF(AND(ISNUMBER(OFFSET('Water Data'!$G$4,0,10*ROW('Water Data'!G78))),'Data Summary'!CB84="Yes"),100-OFFSET('Water Data'!$G$4,0,10*ROW('Water Data'!G78)),NA())</f>
        <v>#N/A</v>
      </c>
      <c r="N84" s="95" t="e">
        <f ca="true">+IF(AND(ISNUMBER(OFFSET('Water Data'!$G$6,0,10*ROW('Water Data'!G78))),'Data Summary'!CC84="Yes"),OFFSET('Water Data'!$G$6,0,10*ROW('Water Data'!G78)),NA())</f>
        <v>#N/A</v>
      </c>
      <c r="O84" s="95" t="e">
        <f ca="true">+IF(AND(ISNUMBER(OFFSET('Water Data'!$G$9,0,10*ROW('Water Data'!G78))),'Data Summary'!CD84="Yes"),OFFSET('Water Data'!$G$9,0,10*ROW('Water Data'!G78)),NA())</f>
        <v>#N/A</v>
      </c>
      <c r="P84" s="95" t="e">
        <f ca="true">+IF(AND(ISNUMBER(OFFSET('Water Data'!$H$4,0,10*ROW('Water Data'!H78))),'Data Summary'!CE84="Yes"),100-OFFSET('Water Data'!$H$4,0,10*ROW('Water Data'!H78)),NA())</f>
        <v>#N/A</v>
      </c>
      <c r="Q84" s="95" t="e">
        <f ca="true">+IF(AND(ISNUMBER(OFFSET('Water Data'!$H$6,0,10*ROW('Water Data'!H78))),'Data Summary'!CF84="Yes"),OFFSET('Water Data'!$H$6,0,10*ROW('Water Data'!H78)),NA())</f>
        <v>#N/A</v>
      </c>
      <c r="R84" s="95" t="e">
        <f ca="true">+IF(AND(ISNUMBER(OFFSET('Water Data'!$H$9,0,10*ROW('Water Data'!H78))),'Data Summary'!CG84="Yes"),OFFSET('Water Data'!$H$9,0,10*ROW('Water Data'!H78)),NA())</f>
        <v>#N/A</v>
      </c>
      <c r="S84" s="95" t="e">
        <f ca="true">+IF(AND(ISNUMBER(OFFSET('Water Data'!$I$4,0,10*ROW('Water Data'!I78))),'Data Summary'!CH84="Yes"),100-OFFSET('Water Data'!$I$4,0,10*ROW('Water Data'!I78)),NA())</f>
        <v>#N/A</v>
      </c>
      <c r="T84" s="95" t="e">
        <f ca="true">+IF(AND(ISNUMBER(OFFSET('Water Data'!$I$6,0,10*ROW('Water Data'!I78))),'Data Summary'!CI84="Yes"),OFFSET('Water Data'!$I$6,0,10*ROW('Water Data'!I78)),NA())</f>
        <v>#N/A</v>
      </c>
      <c r="U84" s="95" t="e">
        <f ca="true">+IF(AND(ISNUMBER(OFFSET('Water Data'!$I$9,0,10*ROW('Water Data'!I78))),'Data Summary'!CJ84="Yes"),OFFSET('Water Data'!$I$9,0,10*ROW('Water Data'!I78)),NA())</f>
        <v>#N/A</v>
      </c>
      <c r="V84" s="96" t="e">
        <f ca="true">+IF(AND(ISNUMBER(OFFSET('Sanitation Data'!$D$4,0,10*ROW('Sanitation Data'!D78))),'Data Summary'!CK84="Yes"),100-OFFSET('Sanitation Data'!$D$4,0,10*ROW('Sanitation Data'!D78)),NA())</f>
        <v>#N/A</v>
      </c>
      <c r="W84" s="96" t="e">
        <f ca="true">+IF(AND(ISNUMBER(OFFSET('Sanitation Data'!$D$6,0,10*ROW('Sanitation Data'!D78))),'Data Summary'!CL84="Yes"),OFFSET('Sanitation Data'!$D$6,0,10*ROW('Sanitation Data'!D78)),NA())</f>
        <v>#N/A</v>
      </c>
      <c r="X84" s="96" t="e">
        <f ca="true">+IF(AND(ISNUMBER(OFFSET('Sanitation Data'!$D$10,0,10*ROW('Sanitation Data'!D78))),'Data Summary'!CM84="Yes"),OFFSET('Sanitation Data'!$D$10,0,10*ROW('Sanitation Data'!D78)),NA())</f>
        <v>#N/A</v>
      </c>
      <c r="Y84" s="96" t="e">
        <f ca="true">+IF(AND(ISNUMBER(OFFSET('Sanitation Data'!$D$11,0,10*ROW('Sanitation Data'!D78))),'Data Summary'!CN84="Yes"),OFFSET('Sanitation Data'!$D$11,0,10*ROW('Sanitation Data'!D78)),NA())</f>
        <v>#N/A</v>
      </c>
      <c r="Z84" s="96" t="e">
        <f ca="true">+IF(AND(ISNUMBER(OFFSET('Sanitation Data'!$D$12,0,10*ROW('Sanitation Data'!D78))),'Data Summary'!CO84="Yes"),OFFSET('Sanitation Data'!$D$12,0,10*ROW('Sanitation Data'!D78)),NA())</f>
        <v>#N/A</v>
      </c>
      <c r="AA84" s="96" t="e">
        <f ca="true">+IF(AND(ISNUMBER(OFFSET('Sanitation Data'!$E$4,0,10*ROW('Sanitation Data'!E78))),'Data Summary'!CP84="Yes"),100-OFFSET('Sanitation Data'!$E$4,0,10*ROW('Sanitation Data'!E78)),NA())</f>
        <v>#N/A</v>
      </c>
      <c r="AB84" s="96" t="e">
        <f ca="true">+IF(AND(ISNUMBER(OFFSET('Sanitation Data'!$E$6,0,10*ROW('Sanitation Data'!E78))),'Data Summary'!CQ84="Yes"),OFFSET('Sanitation Data'!$E$6,0,10*ROW('Sanitation Data'!E78)),NA())</f>
        <v>#N/A</v>
      </c>
      <c r="AC84" s="96" t="e">
        <f ca="true">+IF(AND(ISNUMBER(OFFSET('Sanitation Data'!$E$10,0,10*ROW('Sanitation Data'!E78))),'Data Summary'!CR84="Yes"),OFFSET('Sanitation Data'!$E$10,0,10*ROW('Sanitation Data'!E78)),NA())</f>
        <v>#N/A</v>
      </c>
      <c r="AD84" s="96" t="e">
        <f ca="true">+IF(AND(ISNUMBER(OFFSET('Sanitation Data'!$E$11,0,10*ROW('Sanitation Data'!E78))),'Data Summary'!CS84="Yes"),OFFSET('Sanitation Data'!$E$11,0,10*ROW('Sanitation Data'!E78)),NA())</f>
        <v>#N/A</v>
      </c>
      <c r="AE84" s="96" t="e">
        <f ca="true">+IF(AND(ISNUMBER(OFFSET('Sanitation Data'!$E$12,0,10*ROW('Sanitation Data'!E78))),'Data Summary'!CT84="Yes"),OFFSET('Sanitation Data'!$E$12,0,10*ROW('Sanitation Data'!E78)),NA())</f>
        <v>#N/A</v>
      </c>
      <c r="AF84" s="96" t="e">
        <f ca="true">+IF(AND(ISNUMBER(OFFSET('Sanitation Data'!$F$4,0,10*ROW('Sanitation Data'!F78))),'Data Summary'!CU84="Yes"),100-OFFSET('Sanitation Data'!$F$4,0,10*ROW('Sanitation Data'!F78)),NA())</f>
        <v>#N/A</v>
      </c>
      <c r="AG84" s="96" t="e">
        <f ca="true">+IF(AND(ISNUMBER(OFFSET('Sanitation Data'!$F$6,0,10*ROW('Sanitation Data'!F78))),'Data Summary'!CV84="Yes"),OFFSET('Sanitation Data'!$F$6,0,10*ROW('Sanitation Data'!F78)),NA())</f>
        <v>#N/A</v>
      </c>
      <c r="AH84" s="96" t="e">
        <f ca="true">+IF(AND(ISNUMBER(OFFSET('Sanitation Data'!$F$10,0,10*ROW('Sanitation Data'!F78))),'Data Summary'!CW84="Yes"),OFFSET('Sanitation Data'!$F$10,0,10*ROW('Sanitation Data'!F78)),NA())</f>
        <v>#N/A</v>
      </c>
      <c r="AI84" s="96" t="e">
        <f ca="true">+IF(AND(ISNUMBER(OFFSET('Sanitation Data'!$F$11,0,10*ROW('Sanitation Data'!F78))),'Data Summary'!CX84="Yes"),OFFSET('Sanitation Data'!$F$11,0,10*ROW('Sanitation Data'!F78)),NA())</f>
        <v>#N/A</v>
      </c>
      <c r="AJ84" s="96" t="e">
        <f ca="true">+IF(AND(ISNUMBER(OFFSET('Sanitation Data'!$F$12,0,10*ROW('Sanitation Data'!F78))),'Data Summary'!CY84="Yes"),OFFSET('Sanitation Data'!$F$12,0,10*ROW('Sanitation Data'!F78)),NA())</f>
        <v>#N/A</v>
      </c>
      <c r="AK84" s="96" t="e">
        <f ca="true">+IF(AND(ISNUMBER(OFFSET('Sanitation Data'!$G$4,0,10*ROW('Sanitation Data'!G78))),'Data Summary'!CZ84="Yes"),100-OFFSET('Sanitation Data'!$G$4,0,10*ROW('Sanitation Data'!G78)),NA())</f>
        <v>#N/A</v>
      </c>
      <c r="AL84" s="96" t="e">
        <f ca="true">+IF(AND(ISNUMBER(OFFSET('Sanitation Data'!$G$6,0,10*ROW('Sanitation Data'!G78))),'Data Summary'!DA84="Yes"),OFFSET('Sanitation Data'!$G$6,0,10*ROW('Sanitation Data'!G78)),NA())</f>
        <v>#N/A</v>
      </c>
      <c r="AM84" s="96" t="e">
        <f ca="true">+IF(AND(ISNUMBER(OFFSET('Sanitation Data'!$G$10,0,10*ROW('Sanitation Data'!G78))),'Data Summary'!DB84="Yes"),OFFSET('Sanitation Data'!$G$10,0,10*ROW('Sanitation Data'!G78)),NA())</f>
        <v>#N/A</v>
      </c>
      <c r="AN84" s="96" t="e">
        <f ca="true">+IF(AND(ISNUMBER(OFFSET('Sanitation Data'!$G$11,0,10*ROW('Sanitation Data'!G78))),'Data Summary'!DC84="Yes"),OFFSET('Sanitation Data'!$G$11,0,10*ROW('Sanitation Data'!G78)),NA())</f>
        <v>#N/A</v>
      </c>
      <c r="AO84" s="96" t="e">
        <f ca="true">+IF(AND(ISNUMBER(OFFSET('Sanitation Data'!$G$12,0,10*ROW('Sanitation Data'!G78))),'Data Summary'!DD84="Yes"),OFFSET('Sanitation Data'!$G$12,0,10*ROW('Sanitation Data'!G78)),NA())</f>
        <v>#N/A</v>
      </c>
      <c r="AP84" s="96" t="e">
        <f ca="true">+IF(AND(ISNUMBER(OFFSET('Sanitation Data'!$H$4,0,10*ROW('Sanitation Data'!H78))),'Data Summary'!DE84="Yes"),100-OFFSET('Sanitation Data'!$H$4,0,10*ROW('Sanitation Data'!H78)),NA())</f>
        <v>#N/A</v>
      </c>
      <c r="AQ84" s="96" t="e">
        <f ca="true">+IF(AND(ISNUMBER(OFFSET('Sanitation Data'!$H$6,0,10*ROW('Sanitation Data'!H78))),'Data Summary'!DF84="Yes"),OFFSET('Sanitation Data'!$H$6,0,10*ROW('Sanitation Data'!H78)),NA())</f>
        <v>#N/A</v>
      </c>
      <c r="AR84" s="96" t="e">
        <f ca="true">+IF(AND(ISNUMBER(OFFSET('Sanitation Data'!$H$10,0,10*ROW('Sanitation Data'!H78))),'Data Summary'!DG84="Yes"),OFFSET('Sanitation Data'!$H$10,0,10*ROW('Sanitation Data'!H78)),NA())</f>
        <v>#N/A</v>
      </c>
      <c r="AS84" s="96" t="e">
        <f ca="true">+IF(AND(ISNUMBER(OFFSET('Sanitation Data'!$H$11,0,10*ROW('Sanitation Data'!H78))),'Data Summary'!DH84="Yes"),OFFSET('Sanitation Data'!$H$11,0,10*ROW('Sanitation Data'!H78)),NA())</f>
        <v>#N/A</v>
      </c>
      <c r="AT84" s="96" t="e">
        <f ca="true">+IF(AND(ISNUMBER(OFFSET('Sanitation Data'!$H$12,0,10*ROW('Sanitation Data'!H78))),'Data Summary'!DI84="Yes"),OFFSET('Sanitation Data'!$H$12,0,10*ROW('Sanitation Data'!H78)),NA())</f>
        <v>#N/A</v>
      </c>
      <c r="AU84" s="96" t="e">
        <f ca="true">+IF(AND(ISNUMBER(OFFSET('Sanitation Data'!$I$4,0,10*ROW('Sanitation Data'!I78))),'Data Summary'!DJ84="Yes"),100-OFFSET('Sanitation Data'!$I$4,0,10*ROW('Sanitation Data'!I78)),NA())</f>
        <v>#N/A</v>
      </c>
      <c r="AV84" s="96" t="e">
        <f ca="true">+IF(AND(ISNUMBER(OFFSET('Sanitation Data'!$I$6,0,10*ROW('Sanitation Data'!I78))),'Data Summary'!DK84="Yes"),OFFSET('Sanitation Data'!$I$6,0,10*ROW('Sanitation Data'!I78)),NA())</f>
        <v>#N/A</v>
      </c>
      <c r="AW84" s="96" t="e">
        <f ca="true">+IF(AND(ISNUMBER(OFFSET('Sanitation Data'!$I$10,0,10*ROW('Sanitation Data'!I78))),'Data Summary'!DL84="Yes"),OFFSET('Sanitation Data'!$I$10,0,10*ROW('Sanitation Data'!I78)),NA())</f>
        <v>#N/A</v>
      </c>
      <c r="AX84" s="96" t="e">
        <f ca="true">+IF(AND(ISNUMBER(OFFSET('Sanitation Data'!$I$11,0,10*ROW('Sanitation Data'!I78))),'Data Summary'!DM84="Yes"),OFFSET('Sanitation Data'!$I$11,0,10*ROW('Sanitation Data'!I78)),NA())</f>
        <v>#N/A</v>
      </c>
      <c r="AY84" s="96" t="e">
        <f ca="true">+IF(AND(ISNUMBER(OFFSET('Sanitation Data'!$I$12,0,10*ROW('Sanitation Data'!I78))),'Data Summary'!DN84="Yes"),OFFSET('Sanitation Data'!$I$12,0,10*ROW('Sanitation Data'!I78)),NA())</f>
        <v>#N/A</v>
      </c>
      <c r="AZ84" s="97" t="e">
        <f ca="true">+IF(AND(ISNUMBER(OFFSET('Hygiene Data'!$D$5,0,10*ROW('Hygiene Data'!D78))),'Data Summary'!DO84="Yes"),OFFSET('Hygiene Data'!$D$5,0,10*ROW('Hygiene Data'!D78)),NA())</f>
        <v>#N/A</v>
      </c>
      <c r="BA84" s="97" t="e">
        <f ca="true">+IF(AND(ISNUMBER(OFFSET('Hygiene Data'!$D$7,0,10*ROW('Hygiene Data'!D78))),'Data Summary'!DP84="Yes"),OFFSET('Hygiene Data'!$D$7,0,10*ROW('Hygiene Data'!D78)),NA())</f>
        <v>#N/A</v>
      </c>
      <c r="BB84" s="97" t="e">
        <f ca="true">+IF(AND(ISNUMBER(OFFSET('Hygiene Data'!$D$9,0,10*ROW('Hygiene Data'!D78))),'Data Summary'!DQ84="Yes"),OFFSET('Hygiene Data'!$D$9,0,10*ROW('Hygiene Data'!D78)),NA())</f>
        <v>#N/A</v>
      </c>
      <c r="BC84" s="97" t="e">
        <f ca="true">+IF(AND(ISNUMBER(OFFSET('Hygiene Data'!$E$5,0,10*ROW('Hygiene Data'!E78))),'Data Summary'!DR84="Yes"),OFFSET('Hygiene Data'!$E$5,0,10*ROW('Hygiene Data'!E78)),NA())</f>
        <v>#N/A</v>
      </c>
      <c r="BD84" s="97" t="e">
        <f ca="true">+IF(AND(ISNUMBER(OFFSET('Hygiene Data'!$E$7,0,10*ROW('Hygiene Data'!E78))),'Data Summary'!DS84="Yes"),OFFSET('Hygiene Data'!$E$7,0,10*ROW('Hygiene Data'!E78)),NA())</f>
        <v>#N/A</v>
      </c>
      <c r="BE84" s="97" t="e">
        <f ca="true">+IF(AND(ISNUMBER(OFFSET('Hygiene Data'!$E$9,0,10*ROW('Hygiene Data'!E78))),'Data Summary'!DT84="Yes"),OFFSET('Hygiene Data'!$E$9,0,10*ROW('Hygiene Data'!E78)),NA())</f>
        <v>#N/A</v>
      </c>
      <c r="BF84" s="97" t="e">
        <f ca="true">+IF(AND(ISNUMBER(OFFSET('Hygiene Data'!$F$5,0,10*ROW('Hygiene Data'!F78))),'Data Summary'!DU84="Yes"),OFFSET('Hygiene Data'!$F$5,0,10*ROW('Hygiene Data'!F78)),NA())</f>
        <v>#N/A</v>
      </c>
      <c r="BG84" s="97" t="e">
        <f ca="true">+IF(AND(ISNUMBER(OFFSET('Hygiene Data'!$F$7,0,10*ROW('Hygiene Data'!F78))),'Data Summary'!DV84="Yes"),OFFSET('Hygiene Data'!$F$7,0,10*ROW('Hygiene Data'!F78)),NA())</f>
        <v>#N/A</v>
      </c>
      <c r="BH84" s="97" t="e">
        <f ca="true">+IF(AND(ISNUMBER(OFFSET('Hygiene Data'!$F$9,0,10*ROW('Hygiene Data'!F78))),'Data Summary'!DW84="Yes"),OFFSET('Hygiene Data'!$F$9,0,10*ROW('Hygiene Data'!F78)),NA())</f>
        <v>#N/A</v>
      </c>
      <c r="BI84" s="97" t="e">
        <f ca="true">+IF(AND(ISNUMBER(OFFSET('Hygiene Data'!$G$5,0,10*ROW('Hygiene Data'!G78))),'Data Summary'!DX84="Yes"),OFFSET('Hygiene Data'!$G$5,0,10*ROW('Hygiene Data'!G78)),NA())</f>
        <v>#N/A</v>
      </c>
      <c r="BJ84" s="97" t="e">
        <f ca="true">+IF(AND(ISNUMBER(OFFSET('Hygiene Data'!$G$7,0,10*ROW('Hygiene Data'!G78))),'Data Summary'!DY84="Yes"),OFFSET('Hygiene Data'!$G$7,0,10*ROW('Hygiene Data'!G78)),NA())</f>
        <v>#N/A</v>
      </c>
      <c r="BK84" s="97" t="e">
        <f ca="true">+IF(AND(ISNUMBER(OFFSET('Hygiene Data'!$G$9,0,10*ROW('Hygiene Data'!G78))),'Data Summary'!DZ84="Yes"),OFFSET('Hygiene Data'!$G$9,0,10*ROW('Hygiene Data'!G78)),NA())</f>
        <v>#N/A</v>
      </c>
      <c r="BL84" s="97" t="e">
        <f ca="true">+IF(AND(ISNUMBER(OFFSET('Hygiene Data'!$H$5,0,10*ROW('Hygiene Data'!H78))),'Data Summary'!EA84="Yes"),OFFSET('Hygiene Data'!$H$5,0,10*ROW('Hygiene Data'!H78)),NA())</f>
        <v>#N/A</v>
      </c>
      <c r="BM84" s="97" t="e">
        <f ca="true">+IF(AND(ISNUMBER(OFFSET('Hygiene Data'!$H$7,0,10*ROW('Hygiene Data'!H78))),'Data Summary'!EB84="Yes"),OFFSET('Hygiene Data'!$H$7,0,10*ROW('Hygiene Data'!H78)),NA())</f>
        <v>#N/A</v>
      </c>
      <c r="BN84" s="97" t="e">
        <f ca="true">+IF(AND(ISNUMBER(OFFSET('Hygiene Data'!$H$9,0,10*ROW('Hygiene Data'!H78))),'Data Summary'!EC84="Yes"),OFFSET('Hygiene Data'!$H$9,0,10*ROW('Hygiene Data'!H78)),NA())</f>
        <v>#N/A</v>
      </c>
      <c r="BO84" s="97" t="e">
        <f ca="true">+IF(AND(ISNUMBER(OFFSET('Hygiene Data'!$I$5,0,10*ROW('Hygiene Data'!I78))),'Data Summary'!ED84="Yes"),OFFSET('Hygiene Data'!$I$5,0,10*ROW('Hygiene Data'!I78)),NA())</f>
        <v>#N/A</v>
      </c>
      <c r="BP84" s="97" t="e">
        <f ca="true">+IF(AND(ISNUMBER(OFFSET('Hygiene Data'!$I$7,0,10*ROW('Hygiene Data'!I78))),'Data Summary'!EE84="Yes"),OFFSET('Hygiene Data'!$I$7,0,10*ROW('Hygiene Data'!I78)),NA())</f>
        <v>#N/A</v>
      </c>
      <c r="BQ84" s="97" t="e">
        <f ca="true">+IF(AND(ISNUMBER(OFFSET('Hygiene Data'!$I$9,0,10*ROW('Hygiene Data'!I78))),'Data Summary'!EF84="Yes"),OFFSET('Hygiene Data'!$I$9,0,10*ROW('Hygiene Data'!I78)),NA())</f>
        <v>#N/A</v>
      </c>
    </row>
    <row xmlns:x14ac="http://schemas.microsoft.com/office/spreadsheetml/2009/9/ac" r="85" x14ac:dyDescent="0.2">
      <c r="A85" s="336" t="e">
        <f ca="true">+RIGHT('Data Summary'!A85,LEN('Data Summary'!A85)-9)</f>
        <v>#VALUE!</v>
      </c>
      <c r="B85" s="36" t="str">
        <f ca="true">+IF(ISTEXT('Data Summary'!B85),'Data Summary'!B85,"")</f>
        <v/>
      </c>
      <c r="C85" s="335" t="e">
        <f ca="true">+VALUE('Data Summary'!C85)</f>
        <v>#VALUE!</v>
      </c>
      <c r="D85" s="95" t="e">
        <f ca="true">+IF(AND(ISNUMBER(OFFSET('Water Data'!$D$4,0,10*ROW('Water Data'!D79))),'Data Summary'!BS85="Yes"),100-OFFSET('Water Data'!$D$4,0,10*ROW('Water Data'!D79)),NA())</f>
        <v>#N/A</v>
      </c>
      <c r="E85" s="95" t="e">
        <f ca="true">+IF(AND(ISNUMBER(OFFSET('Water Data'!$D$6,0,10*ROW('Water Data'!D79))),'Data Summary'!BT85="Yes"),OFFSET('Water Data'!$D$6,0,10*ROW('Water Data'!D79)),NA())</f>
        <v>#N/A</v>
      </c>
      <c r="F85" s="95" t="e">
        <f ca="true">+IF(AND(ISNUMBER(OFFSET('Water Data'!$D$9,0,10*ROW('Water Data'!D79))),'Data Summary'!BU85="Yes"),OFFSET('Water Data'!$D$9,0,10*ROW('Water Data'!D79)),NA())</f>
        <v>#N/A</v>
      </c>
      <c r="G85" s="95" t="e">
        <f ca="true">+IF(AND(ISNUMBER(OFFSET('Water Data'!$E$4,0,10*ROW('Water Data'!E79))),'Data Summary'!BV85="Yes"),100-OFFSET('Water Data'!$E$4,0,10*ROW('Water Data'!E79)),NA())</f>
        <v>#N/A</v>
      </c>
      <c r="H85" s="95" t="e">
        <f ca="true">+IF(AND(ISNUMBER(OFFSET('Water Data'!$E$6,0,10*ROW('Water Data'!E79))),'Data Summary'!BW85="Yes"),OFFSET('Water Data'!$E$6,0,10*ROW('Water Data'!E79)),NA())</f>
        <v>#N/A</v>
      </c>
      <c r="I85" s="95" t="e">
        <f ca="true">+IF(AND(ISNUMBER(OFFSET('Water Data'!$E$9,0,10*ROW('Water Data'!E79))),'Data Summary'!BX85="Yes"),OFFSET('Water Data'!$E$9,0,10*ROW('Water Data'!E79)),NA())</f>
        <v>#N/A</v>
      </c>
      <c r="J85" s="95" t="e">
        <f ca="true">+IF(AND(ISNUMBER(OFFSET('Water Data'!$F$4,0,10*ROW('Water Data'!F79))),'Data Summary'!BY85="Yes"),100-OFFSET('Water Data'!$F$4,0,10*ROW('Water Data'!F79)),NA())</f>
        <v>#N/A</v>
      </c>
      <c r="K85" s="95" t="e">
        <f ca="true">+IF(AND(ISNUMBER(OFFSET('Water Data'!$F$6,0,10*ROW('Water Data'!F79))),'Data Summary'!BZ85="Yes"),OFFSET('Water Data'!$F$6,0,10*ROW('Water Data'!F79)),NA())</f>
        <v>#N/A</v>
      </c>
      <c r="L85" s="95" t="e">
        <f ca="true">+IF(AND(ISNUMBER(OFFSET('Water Data'!$F$9,0,10*ROW('Water Data'!F79))),'Data Summary'!CA85="Yes"),OFFSET('Water Data'!$F$9,0,10*ROW('Water Data'!F79)),NA())</f>
        <v>#N/A</v>
      </c>
      <c r="M85" s="95" t="e">
        <f ca="true">+IF(AND(ISNUMBER(OFFSET('Water Data'!$G$4,0,10*ROW('Water Data'!G79))),'Data Summary'!CB85="Yes"),100-OFFSET('Water Data'!$G$4,0,10*ROW('Water Data'!G79)),NA())</f>
        <v>#N/A</v>
      </c>
      <c r="N85" s="95" t="e">
        <f ca="true">+IF(AND(ISNUMBER(OFFSET('Water Data'!$G$6,0,10*ROW('Water Data'!G79))),'Data Summary'!CC85="Yes"),OFFSET('Water Data'!$G$6,0,10*ROW('Water Data'!G79)),NA())</f>
        <v>#N/A</v>
      </c>
      <c r="O85" s="95" t="e">
        <f ca="true">+IF(AND(ISNUMBER(OFFSET('Water Data'!$G$9,0,10*ROW('Water Data'!G79))),'Data Summary'!CD85="Yes"),OFFSET('Water Data'!$G$9,0,10*ROW('Water Data'!G79)),NA())</f>
        <v>#N/A</v>
      </c>
      <c r="P85" s="95" t="e">
        <f ca="true">+IF(AND(ISNUMBER(OFFSET('Water Data'!$H$4,0,10*ROW('Water Data'!H79))),'Data Summary'!CE85="Yes"),100-OFFSET('Water Data'!$H$4,0,10*ROW('Water Data'!H79)),NA())</f>
        <v>#N/A</v>
      </c>
      <c r="Q85" s="95" t="e">
        <f ca="true">+IF(AND(ISNUMBER(OFFSET('Water Data'!$H$6,0,10*ROW('Water Data'!H79))),'Data Summary'!CF85="Yes"),OFFSET('Water Data'!$H$6,0,10*ROW('Water Data'!H79)),NA())</f>
        <v>#N/A</v>
      </c>
      <c r="R85" s="95" t="e">
        <f ca="true">+IF(AND(ISNUMBER(OFFSET('Water Data'!$H$9,0,10*ROW('Water Data'!H79))),'Data Summary'!CG85="Yes"),OFFSET('Water Data'!$H$9,0,10*ROW('Water Data'!H79)),NA())</f>
        <v>#N/A</v>
      </c>
      <c r="S85" s="95" t="e">
        <f ca="true">+IF(AND(ISNUMBER(OFFSET('Water Data'!$I$4,0,10*ROW('Water Data'!I79))),'Data Summary'!CH85="Yes"),100-OFFSET('Water Data'!$I$4,0,10*ROW('Water Data'!I79)),NA())</f>
        <v>#N/A</v>
      </c>
      <c r="T85" s="95" t="e">
        <f ca="true">+IF(AND(ISNUMBER(OFFSET('Water Data'!$I$6,0,10*ROW('Water Data'!I79))),'Data Summary'!CI85="Yes"),OFFSET('Water Data'!$I$6,0,10*ROW('Water Data'!I79)),NA())</f>
        <v>#N/A</v>
      </c>
      <c r="U85" s="95" t="e">
        <f ca="true">+IF(AND(ISNUMBER(OFFSET('Water Data'!$I$9,0,10*ROW('Water Data'!I79))),'Data Summary'!CJ85="Yes"),OFFSET('Water Data'!$I$9,0,10*ROW('Water Data'!I79)),NA())</f>
        <v>#N/A</v>
      </c>
      <c r="V85" s="96" t="e">
        <f ca="true">+IF(AND(ISNUMBER(OFFSET('Sanitation Data'!$D$4,0,10*ROW('Sanitation Data'!D79))),'Data Summary'!CK85="Yes"),100-OFFSET('Sanitation Data'!$D$4,0,10*ROW('Sanitation Data'!D79)),NA())</f>
        <v>#N/A</v>
      </c>
      <c r="W85" s="96" t="e">
        <f ca="true">+IF(AND(ISNUMBER(OFFSET('Sanitation Data'!$D$6,0,10*ROW('Sanitation Data'!D79))),'Data Summary'!CL85="Yes"),OFFSET('Sanitation Data'!$D$6,0,10*ROW('Sanitation Data'!D79)),NA())</f>
        <v>#N/A</v>
      </c>
      <c r="X85" s="96" t="e">
        <f ca="true">+IF(AND(ISNUMBER(OFFSET('Sanitation Data'!$D$10,0,10*ROW('Sanitation Data'!D79))),'Data Summary'!CM85="Yes"),OFFSET('Sanitation Data'!$D$10,0,10*ROW('Sanitation Data'!D79)),NA())</f>
        <v>#N/A</v>
      </c>
      <c r="Y85" s="96" t="e">
        <f ca="true">+IF(AND(ISNUMBER(OFFSET('Sanitation Data'!$D$11,0,10*ROW('Sanitation Data'!D79))),'Data Summary'!CN85="Yes"),OFFSET('Sanitation Data'!$D$11,0,10*ROW('Sanitation Data'!D79)),NA())</f>
        <v>#N/A</v>
      </c>
      <c r="Z85" s="96" t="e">
        <f ca="true">+IF(AND(ISNUMBER(OFFSET('Sanitation Data'!$D$12,0,10*ROW('Sanitation Data'!D79))),'Data Summary'!CO85="Yes"),OFFSET('Sanitation Data'!$D$12,0,10*ROW('Sanitation Data'!D79)),NA())</f>
        <v>#N/A</v>
      </c>
      <c r="AA85" s="96" t="e">
        <f ca="true">+IF(AND(ISNUMBER(OFFSET('Sanitation Data'!$E$4,0,10*ROW('Sanitation Data'!E79))),'Data Summary'!CP85="Yes"),100-OFFSET('Sanitation Data'!$E$4,0,10*ROW('Sanitation Data'!E79)),NA())</f>
        <v>#N/A</v>
      </c>
      <c r="AB85" s="96" t="e">
        <f ca="true">+IF(AND(ISNUMBER(OFFSET('Sanitation Data'!$E$6,0,10*ROW('Sanitation Data'!E79))),'Data Summary'!CQ85="Yes"),OFFSET('Sanitation Data'!$E$6,0,10*ROW('Sanitation Data'!E79)),NA())</f>
        <v>#N/A</v>
      </c>
      <c r="AC85" s="96" t="e">
        <f ca="true">+IF(AND(ISNUMBER(OFFSET('Sanitation Data'!$E$10,0,10*ROW('Sanitation Data'!E79))),'Data Summary'!CR85="Yes"),OFFSET('Sanitation Data'!$E$10,0,10*ROW('Sanitation Data'!E79)),NA())</f>
        <v>#N/A</v>
      </c>
      <c r="AD85" s="96" t="e">
        <f ca="true">+IF(AND(ISNUMBER(OFFSET('Sanitation Data'!$E$11,0,10*ROW('Sanitation Data'!E79))),'Data Summary'!CS85="Yes"),OFFSET('Sanitation Data'!$E$11,0,10*ROW('Sanitation Data'!E79)),NA())</f>
        <v>#N/A</v>
      </c>
      <c r="AE85" s="96" t="e">
        <f ca="true">+IF(AND(ISNUMBER(OFFSET('Sanitation Data'!$E$12,0,10*ROW('Sanitation Data'!E79))),'Data Summary'!CT85="Yes"),OFFSET('Sanitation Data'!$E$12,0,10*ROW('Sanitation Data'!E79)),NA())</f>
        <v>#N/A</v>
      </c>
      <c r="AF85" s="96" t="e">
        <f ca="true">+IF(AND(ISNUMBER(OFFSET('Sanitation Data'!$F$4,0,10*ROW('Sanitation Data'!F79))),'Data Summary'!CU85="Yes"),100-OFFSET('Sanitation Data'!$F$4,0,10*ROW('Sanitation Data'!F79)),NA())</f>
        <v>#N/A</v>
      </c>
      <c r="AG85" s="96" t="e">
        <f ca="true">+IF(AND(ISNUMBER(OFFSET('Sanitation Data'!$F$6,0,10*ROW('Sanitation Data'!F79))),'Data Summary'!CV85="Yes"),OFFSET('Sanitation Data'!$F$6,0,10*ROW('Sanitation Data'!F79)),NA())</f>
        <v>#N/A</v>
      </c>
      <c r="AH85" s="96" t="e">
        <f ca="true">+IF(AND(ISNUMBER(OFFSET('Sanitation Data'!$F$10,0,10*ROW('Sanitation Data'!F79))),'Data Summary'!CW85="Yes"),OFFSET('Sanitation Data'!$F$10,0,10*ROW('Sanitation Data'!F79)),NA())</f>
        <v>#N/A</v>
      </c>
      <c r="AI85" s="96" t="e">
        <f ca="true">+IF(AND(ISNUMBER(OFFSET('Sanitation Data'!$F$11,0,10*ROW('Sanitation Data'!F79))),'Data Summary'!CX85="Yes"),OFFSET('Sanitation Data'!$F$11,0,10*ROW('Sanitation Data'!F79)),NA())</f>
        <v>#N/A</v>
      </c>
      <c r="AJ85" s="96" t="e">
        <f ca="true">+IF(AND(ISNUMBER(OFFSET('Sanitation Data'!$F$12,0,10*ROW('Sanitation Data'!F79))),'Data Summary'!CY85="Yes"),OFFSET('Sanitation Data'!$F$12,0,10*ROW('Sanitation Data'!F79)),NA())</f>
        <v>#N/A</v>
      </c>
      <c r="AK85" s="96" t="e">
        <f ca="true">+IF(AND(ISNUMBER(OFFSET('Sanitation Data'!$G$4,0,10*ROW('Sanitation Data'!G79))),'Data Summary'!CZ85="Yes"),100-OFFSET('Sanitation Data'!$G$4,0,10*ROW('Sanitation Data'!G79)),NA())</f>
        <v>#N/A</v>
      </c>
      <c r="AL85" s="96" t="e">
        <f ca="true">+IF(AND(ISNUMBER(OFFSET('Sanitation Data'!$G$6,0,10*ROW('Sanitation Data'!G79))),'Data Summary'!DA85="Yes"),OFFSET('Sanitation Data'!$G$6,0,10*ROW('Sanitation Data'!G79)),NA())</f>
        <v>#N/A</v>
      </c>
      <c r="AM85" s="96" t="e">
        <f ca="true">+IF(AND(ISNUMBER(OFFSET('Sanitation Data'!$G$10,0,10*ROW('Sanitation Data'!G79))),'Data Summary'!DB85="Yes"),OFFSET('Sanitation Data'!$G$10,0,10*ROW('Sanitation Data'!G79)),NA())</f>
        <v>#N/A</v>
      </c>
      <c r="AN85" s="96" t="e">
        <f ca="true">+IF(AND(ISNUMBER(OFFSET('Sanitation Data'!$G$11,0,10*ROW('Sanitation Data'!G79))),'Data Summary'!DC85="Yes"),OFFSET('Sanitation Data'!$G$11,0,10*ROW('Sanitation Data'!G79)),NA())</f>
        <v>#N/A</v>
      </c>
      <c r="AO85" s="96" t="e">
        <f ca="true">+IF(AND(ISNUMBER(OFFSET('Sanitation Data'!$G$12,0,10*ROW('Sanitation Data'!G79))),'Data Summary'!DD85="Yes"),OFFSET('Sanitation Data'!$G$12,0,10*ROW('Sanitation Data'!G79)),NA())</f>
        <v>#N/A</v>
      </c>
      <c r="AP85" s="96" t="e">
        <f ca="true">+IF(AND(ISNUMBER(OFFSET('Sanitation Data'!$H$4,0,10*ROW('Sanitation Data'!H79))),'Data Summary'!DE85="Yes"),100-OFFSET('Sanitation Data'!$H$4,0,10*ROW('Sanitation Data'!H79)),NA())</f>
        <v>#N/A</v>
      </c>
      <c r="AQ85" s="96" t="e">
        <f ca="true">+IF(AND(ISNUMBER(OFFSET('Sanitation Data'!$H$6,0,10*ROW('Sanitation Data'!H79))),'Data Summary'!DF85="Yes"),OFFSET('Sanitation Data'!$H$6,0,10*ROW('Sanitation Data'!H79)),NA())</f>
        <v>#N/A</v>
      </c>
      <c r="AR85" s="96" t="e">
        <f ca="true">+IF(AND(ISNUMBER(OFFSET('Sanitation Data'!$H$10,0,10*ROW('Sanitation Data'!H79))),'Data Summary'!DG85="Yes"),OFFSET('Sanitation Data'!$H$10,0,10*ROW('Sanitation Data'!H79)),NA())</f>
        <v>#N/A</v>
      </c>
      <c r="AS85" s="96" t="e">
        <f ca="true">+IF(AND(ISNUMBER(OFFSET('Sanitation Data'!$H$11,0,10*ROW('Sanitation Data'!H79))),'Data Summary'!DH85="Yes"),OFFSET('Sanitation Data'!$H$11,0,10*ROW('Sanitation Data'!H79)),NA())</f>
        <v>#N/A</v>
      </c>
      <c r="AT85" s="96" t="e">
        <f ca="true">+IF(AND(ISNUMBER(OFFSET('Sanitation Data'!$H$12,0,10*ROW('Sanitation Data'!H79))),'Data Summary'!DI85="Yes"),OFFSET('Sanitation Data'!$H$12,0,10*ROW('Sanitation Data'!H79)),NA())</f>
        <v>#N/A</v>
      </c>
      <c r="AU85" s="96" t="e">
        <f ca="true">+IF(AND(ISNUMBER(OFFSET('Sanitation Data'!$I$4,0,10*ROW('Sanitation Data'!I79))),'Data Summary'!DJ85="Yes"),100-OFFSET('Sanitation Data'!$I$4,0,10*ROW('Sanitation Data'!I79)),NA())</f>
        <v>#N/A</v>
      </c>
      <c r="AV85" s="96" t="e">
        <f ca="true">+IF(AND(ISNUMBER(OFFSET('Sanitation Data'!$I$6,0,10*ROW('Sanitation Data'!I79))),'Data Summary'!DK85="Yes"),OFFSET('Sanitation Data'!$I$6,0,10*ROW('Sanitation Data'!I79)),NA())</f>
        <v>#N/A</v>
      </c>
      <c r="AW85" s="96" t="e">
        <f ca="true">+IF(AND(ISNUMBER(OFFSET('Sanitation Data'!$I$10,0,10*ROW('Sanitation Data'!I79))),'Data Summary'!DL85="Yes"),OFFSET('Sanitation Data'!$I$10,0,10*ROW('Sanitation Data'!I79)),NA())</f>
        <v>#N/A</v>
      </c>
      <c r="AX85" s="96" t="e">
        <f ca="true">+IF(AND(ISNUMBER(OFFSET('Sanitation Data'!$I$11,0,10*ROW('Sanitation Data'!I79))),'Data Summary'!DM85="Yes"),OFFSET('Sanitation Data'!$I$11,0,10*ROW('Sanitation Data'!I79)),NA())</f>
        <v>#N/A</v>
      </c>
      <c r="AY85" s="96" t="e">
        <f ca="true">+IF(AND(ISNUMBER(OFFSET('Sanitation Data'!$I$12,0,10*ROW('Sanitation Data'!I79))),'Data Summary'!DN85="Yes"),OFFSET('Sanitation Data'!$I$12,0,10*ROW('Sanitation Data'!I79)),NA())</f>
        <v>#N/A</v>
      </c>
      <c r="AZ85" s="97" t="e">
        <f ca="true">+IF(AND(ISNUMBER(OFFSET('Hygiene Data'!$D$5,0,10*ROW('Hygiene Data'!D79))),'Data Summary'!DO85="Yes"),OFFSET('Hygiene Data'!$D$5,0,10*ROW('Hygiene Data'!D79)),NA())</f>
        <v>#N/A</v>
      </c>
      <c r="BA85" s="97" t="e">
        <f ca="true">+IF(AND(ISNUMBER(OFFSET('Hygiene Data'!$D$7,0,10*ROW('Hygiene Data'!D79))),'Data Summary'!DP85="Yes"),OFFSET('Hygiene Data'!$D$7,0,10*ROW('Hygiene Data'!D79)),NA())</f>
        <v>#N/A</v>
      </c>
      <c r="BB85" s="97" t="e">
        <f ca="true">+IF(AND(ISNUMBER(OFFSET('Hygiene Data'!$D$9,0,10*ROW('Hygiene Data'!D79))),'Data Summary'!DQ85="Yes"),OFFSET('Hygiene Data'!$D$9,0,10*ROW('Hygiene Data'!D79)),NA())</f>
        <v>#N/A</v>
      </c>
      <c r="BC85" s="97" t="e">
        <f ca="true">+IF(AND(ISNUMBER(OFFSET('Hygiene Data'!$E$5,0,10*ROW('Hygiene Data'!E79))),'Data Summary'!DR85="Yes"),OFFSET('Hygiene Data'!$E$5,0,10*ROW('Hygiene Data'!E79)),NA())</f>
        <v>#N/A</v>
      </c>
      <c r="BD85" s="97" t="e">
        <f ca="true">+IF(AND(ISNUMBER(OFFSET('Hygiene Data'!$E$7,0,10*ROW('Hygiene Data'!E79))),'Data Summary'!DS85="Yes"),OFFSET('Hygiene Data'!$E$7,0,10*ROW('Hygiene Data'!E79)),NA())</f>
        <v>#N/A</v>
      </c>
      <c r="BE85" s="97" t="e">
        <f ca="true">+IF(AND(ISNUMBER(OFFSET('Hygiene Data'!$E$9,0,10*ROW('Hygiene Data'!E79))),'Data Summary'!DT85="Yes"),OFFSET('Hygiene Data'!$E$9,0,10*ROW('Hygiene Data'!E79)),NA())</f>
        <v>#N/A</v>
      </c>
      <c r="BF85" s="97" t="e">
        <f ca="true">+IF(AND(ISNUMBER(OFFSET('Hygiene Data'!$F$5,0,10*ROW('Hygiene Data'!F79))),'Data Summary'!DU85="Yes"),OFFSET('Hygiene Data'!$F$5,0,10*ROW('Hygiene Data'!F79)),NA())</f>
        <v>#N/A</v>
      </c>
      <c r="BG85" s="97" t="e">
        <f ca="true">+IF(AND(ISNUMBER(OFFSET('Hygiene Data'!$F$7,0,10*ROW('Hygiene Data'!F79))),'Data Summary'!DV85="Yes"),OFFSET('Hygiene Data'!$F$7,0,10*ROW('Hygiene Data'!F79)),NA())</f>
        <v>#N/A</v>
      </c>
      <c r="BH85" s="97" t="e">
        <f ca="true">+IF(AND(ISNUMBER(OFFSET('Hygiene Data'!$F$9,0,10*ROW('Hygiene Data'!F79))),'Data Summary'!DW85="Yes"),OFFSET('Hygiene Data'!$F$9,0,10*ROW('Hygiene Data'!F79)),NA())</f>
        <v>#N/A</v>
      </c>
      <c r="BI85" s="97" t="e">
        <f ca="true">+IF(AND(ISNUMBER(OFFSET('Hygiene Data'!$G$5,0,10*ROW('Hygiene Data'!G79))),'Data Summary'!DX85="Yes"),OFFSET('Hygiene Data'!$G$5,0,10*ROW('Hygiene Data'!G79)),NA())</f>
        <v>#N/A</v>
      </c>
      <c r="BJ85" s="97" t="e">
        <f ca="true">+IF(AND(ISNUMBER(OFFSET('Hygiene Data'!$G$7,0,10*ROW('Hygiene Data'!G79))),'Data Summary'!DY85="Yes"),OFFSET('Hygiene Data'!$G$7,0,10*ROW('Hygiene Data'!G79)),NA())</f>
        <v>#N/A</v>
      </c>
      <c r="BK85" s="97" t="e">
        <f ca="true">+IF(AND(ISNUMBER(OFFSET('Hygiene Data'!$G$9,0,10*ROW('Hygiene Data'!G79))),'Data Summary'!DZ85="Yes"),OFFSET('Hygiene Data'!$G$9,0,10*ROW('Hygiene Data'!G79)),NA())</f>
        <v>#N/A</v>
      </c>
      <c r="BL85" s="97" t="e">
        <f ca="true">+IF(AND(ISNUMBER(OFFSET('Hygiene Data'!$H$5,0,10*ROW('Hygiene Data'!H79))),'Data Summary'!EA85="Yes"),OFFSET('Hygiene Data'!$H$5,0,10*ROW('Hygiene Data'!H79)),NA())</f>
        <v>#N/A</v>
      </c>
      <c r="BM85" s="97" t="e">
        <f ca="true">+IF(AND(ISNUMBER(OFFSET('Hygiene Data'!$H$7,0,10*ROW('Hygiene Data'!H79))),'Data Summary'!EB85="Yes"),OFFSET('Hygiene Data'!$H$7,0,10*ROW('Hygiene Data'!H79)),NA())</f>
        <v>#N/A</v>
      </c>
      <c r="BN85" s="97" t="e">
        <f ca="true">+IF(AND(ISNUMBER(OFFSET('Hygiene Data'!$H$9,0,10*ROW('Hygiene Data'!H79))),'Data Summary'!EC85="Yes"),OFFSET('Hygiene Data'!$H$9,0,10*ROW('Hygiene Data'!H79)),NA())</f>
        <v>#N/A</v>
      </c>
      <c r="BO85" s="97" t="e">
        <f ca="true">+IF(AND(ISNUMBER(OFFSET('Hygiene Data'!$I$5,0,10*ROW('Hygiene Data'!I79))),'Data Summary'!ED85="Yes"),OFFSET('Hygiene Data'!$I$5,0,10*ROW('Hygiene Data'!I79)),NA())</f>
        <v>#N/A</v>
      </c>
      <c r="BP85" s="97" t="e">
        <f ca="true">+IF(AND(ISNUMBER(OFFSET('Hygiene Data'!$I$7,0,10*ROW('Hygiene Data'!I79))),'Data Summary'!EE85="Yes"),OFFSET('Hygiene Data'!$I$7,0,10*ROW('Hygiene Data'!I79)),NA())</f>
        <v>#N/A</v>
      </c>
      <c r="BQ85" s="97" t="e">
        <f ca="true">+IF(AND(ISNUMBER(OFFSET('Hygiene Data'!$I$9,0,10*ROW('Hygiene Data'!I79))),'Data Summary'!EF85="Yes"),OFFSET('Hygiene Data'!$I$9,0,10*ROW('Hygiene Data'!I79)),NA())</f>
        <v>#N/A</v>
      </c>
    </row>
    <row xmlns:x14ac="http://schemas.microsoft.com/office/spreadsheetml/2009/9/ac" r="86" x14ac:dyDescent="0.2">
      <c r="A86" s="336" t="e">
        <f ca="true">+RIGHT('Data Summary'!A86,LEN('Data Summary'!A86)-9)</f>
        <v>#VALUE!</v>
      </c>
      <c r="B86" s="36" t="str">
        <f ca="true">+IF(ISTEXT('Data Summary'!B86),'Data Summary'!B86,"")</f>
        <v/>
      </c>
      <c r="C86" s="335" t="e">
        <f ca="true">+VALUE('Data Summary'!C86)</f>
        <v>#VALUE!</v>
      </c>
      <c r="D86" s="95" t="e">
        <f ca="true">+IF(AND(ISNUMBER(OFFSET('Water Data'!$D$4,0,10*ROW('Water Data'!D80))),'Data Summary'!BS86="Yes"),100-OFFSET('Water Data'!$D$4,0,10*ROW('Water Data'!D80)),NA())</f>
        <v>#N/A</v>
      </c>
      <c r="E86" s="95" t="e">
        <f ca="true">+IF(AND(ISNUMBER(OFFSET('Water Data'!$D$6,0,10*ROW('Water Data'!D80))),'Data Summary'!BT86="Yes"),OFFSET('Water Data'!$D$6,0,10*ROW('Water Data'!D80)),NA())</f>
        <v>#N/A</v>
      </c>
      <c r="F86" s="95" t="e">
        <f ca="true">+IF(AND(ISNUMBER(OFFSET('Water Data'!$D$9,0,10*ROW('Water Data'!D80))),'Data Summary'!BU86="Yes"),OFFSET('Water Data'!$D$9,0,10*ROW('Water Data'!D80)),NA())</f>
        <v>#N/A</v>
      </c>
      <c r="G86" s="95" t="e">
        <f ca="true">+IF(AND(ISNUMBER(OFFSET('Water Data'!$E$4,0,10*ROW('Water Data'!E80))),'Data Summary'!BV86="Yes"),100-OFFSET('Water Data'!$E$4,0,10*ROW('Water Data'!E80)),NA())</f>
        <v>#N/A</v>
      </c>
      <c r="H86" s="95" t="e">
        <f ca="true">+IF(AND(ISNUMBER(OFFSET('Water Data'!$E$6,0,10*ROW('Water Data'!E80))),'Data Summary'!BW86="Yes"),OFFSET('Water Data'!$E$6,0,10*ROW('Water Data'!E80)),NA())</f>
        <v>#N/A</v>
      </c>
      <c r="I86" s="95" t="e">
        <f ca="true">+IF(AND(ISNUMBER(OFFSET('Water Data'!$E$9,0,10*ROW('Water Data'!E80))),'Data Summary'!BX86="Yes"),OFFSET('Water Data'!$E$9,0,10*ROW('Water Data'!E80)),NA())</f>
        <v>#N/A</v>
      </c>
      <c r="J86" s="95" t="e">
        <f ca="true">+IF(AND(ISNUMBER(OFFSET('Water Data'!$F$4,0,10*ROW('Water Data'!F80))),'Data Summary'!BY86="Yes"),100-OFFSET('Water Data'!$F$4,0,10*ROW('Water Data'!F80)),NA())</f>
        <v>#N/A</v>
      </c>
      <c r="K86" s="95" t="e">
        <f ca="true">+IF(AND(ISNUMBER(OFFSET('Water Data'!$F$6,0,10*ROW('Water Data'!F80))),'Data Summary'!BZ86="Yes"),OFFSET('Water Data'!$F$6,0,10*ROW('Water Data'!F80)),NA())</f>
        <v>#N/A</v>
      </c>
      <c r="L86" s="95" t="e">
        <f ca="true">+IF(AND(ISNUMBER(OFFSET('Water Data'!$F$9,0,10*ROW('Water Data'!F80))),'Data Summary'!CA86="Yes"),OFFSET('Water Data'!$F$9,0,10*ROW('Water Data'!F80)),NA())</f>
        <v>#N/A</v>
      </c>
      <c r="M86" s="95" t="e">
        <f ca="true">+IF(AND(ISNUMBER(OFFSET('Water Data'!$G$4,0,10*ROW('Water Data'!G80))),'Data Summary'!CB86="Yes"),100-OFFSET('Water Data'!$G$4,0,10*ROW('Water Data'!G80)),NA())</f>
        <v>#N/A</v>
      </c>
      <c r="N86" s="95" t="e">
        <f ca="true">+IF(AND(ISNUMBER(OFFSET('Water Data'!$G$6,0,10*ROW('Water Data'!G80))),'Data Summary'!CC86="Yes"),OFFSET('Water Data'!$G$6,0,10*ROW('Water Data'!G80)),NA())</f>
        <v>#N/A</v>
      </c>
      <c r="O86" s="95" t="e">
        <f ca="true">+IF(AND(ISNUMBER(OFFSET('Water Data'!$G$9,0,10*ROW('Water Data'!G80))),'Data Summary'!CD86="Yes"),OFFSET('Water Data'!$G$9,0,10*ROW('Water Data'!G80)),NA())</f>
        <v>#N/A</v>
      </c>
      <c r="P86" s="95" t="e">
        <f ca="true">+IF(AND(ISNUMBER(OFFSET('Water Data'!$H$4,0,10*ROW('Water Data'!H80))),'Data Summary'!CE86="Yes"),100-OFFSET('Water Data'!$H$4,0,10*ROW('Water Data'!H80)),NA())</f>
        <v>#N/A</v>
      </c>
      <c r="Q86" s="95" t="e">
        <f ca="true">+IF(AND(ISNUMBER(OFFSET('Water Data'!$H$6,0,10*ROW('Water Data'!H80))),'Data Summary'!CF86="Yes"),OFFSET('Water Data'!$H$6,0,10*ROW('Water Data'!H80)),NA())</f>
        <v>#N/A</v>
      </c>
      <c r="R86" s="95" t="e">
        <f ca="true">+IF(AND(ISNUMBER(OFFSET('Water Data'!$H$9,0,10*ROW('Water Data'!H80))),'Data Summary'!CG86="Yes"),OFFSET('Water Data'!$H$9,0,10*ROW('Water Data'!H80)),NA())</f>
        <v>#N/A</v>
      </c>
      <c r="S86" s="95" t="e">
        <f ca="true">+IF(AND(ISNUMBER(OFFSET('Water Data'!$I$4,0,10*ROW('Water Data'!I80))),'Data Summary'!CH86="Yes"),100-OFFSET('Water Data'!$I$4,0,10*ROW('Water Data'!I80)),NA())</f>
        <v>#N/A</v>
      </c>
      <c r="T86" s="95" t="e">
        <f ca="true">+IF(AND(ISNUMBER(OFFSET('Water Data'!$I$6,0,10*ROW('Water Data'!I80))),'Data Summary'!CI86="Yes"),OFFSET('Water Data'!$I$6,0,10*ROW('Water Data'!I80)),NA())</f>
        <v>#N/A</v>
      </c>
      <c r="U86" s="95" t="e">
        <f ca="true">+IF(AND(ISNUMBER(OFFSET('Water Data'!$I$9,0,10*ROW('Water Data'!I80))),'Data Summary'!CJ86="Yes"),OFFSET('Water Data'!$I$9,0,10*ROW('Water Data'!I80)),NA())</f>
        <v>#N/A</v>
      </c>
      <c r="V86" s="96" t="e">
        <f ca="true">+IF(AND(ISNUMBER(OFFSET('Sanitation Data'!$D$4,0,10*ROW('Sanitation Data'!D80))),'Data Summary'!CK86="Yes"),100-OFFSET('Sanitation Data'!$D$4,0,10*ROW('Sanitation Data'!D80)),NA())</f>
        <v>#N/A</v>
      </c>
      <c r="W86" s="96" t="e">
        <f ca="true">+IF(AND(ISNUMBER(OFFSET('Sanitation Data'!$D$6,0,10*ROW('Sanitation Data'!D80))),'Data Summary'!CL86="Yes"),OFFSET('Sanitation Data'!$D$6,0,10*ROW('Sanitation Data'!D80)),NA())</f>
        <v>#N/A</v>
      </c>
      <c r="X86" s="96" t="e">
        <f ca="true">+IF(AND(ISNUMBER(OFFSET('Sanitation Data'!$D$10,0,10*ROW('Sanitation Data'!D80))),'Data Summary'!CM86="Yes"),OFFSET('Sanitation Data'!$D$10,0,10*ROW('Sanitation Data'!D80)),NA())</f>
        <v>#N/A</v>
      </c>
      <c r="Y86" s="96" t="e">
        <f ca="true">+IF(AND(ISNUMBER(OFFSET('Sanitation Data'!$D$11,0,10*ROW('Sanitation Data'!D80))),'Data Summary'!CN86="Yes"),OFFSET('Sanitation Data'!$D$11,0,10*ROW('Sanitation Data'!D80)),NA())</f>
        <v>#N/A</v>
      </c>
      <c r="Z86" s="96" t="e">
        <f ca="true">+IF(AND(ISNUMBER(OFFSET('Sanitation Data'!$D$12,0,10*ROW('Sanitation Data'!D80))),'Data Summary'!CO86="Yes"),OFFSET('Sanitation Data'!$D$12,0,10*ROW('Sanitation Data'!D80)),NA())</f>
        <v>#N/A</v>
      </c>
      <c r="AA86" s="96" t="e">
        <f ca="true">+IF(AND(ISNUMBER(OFFSET('Sanitation Data'!$E$4,0,10*ROW('Sanitation Data'!E80))),'Data Summary'!CP86="Yes"),100-OFFSET('Sanitation Data'!$E$4,0,10*ROW('Sanitation Data'!E80)),NA())</f>
        <v>#N/A</v>
      </c>
      <c r="AB86" s="96" t="e">
        <f ca="true">+IF(AND(ISNUMBER(OFFSET('Sanitation Data'!$E$6,0,10*ROW('Sanitation Data'!E80))),'Data Summary'!CQ86="Yes"),OFFSET('Sanitation Data'!$E$6,0,10*ROW('Sanitation Data'!E80)),NA())</f>
        <v>#N/A</v>
      </c>
      <c r="AC86" s="96" t="e">
        <f ca="true">+IF(AND(ISNUMBER(OFFSET('Sanitation Data'!$E$10,0,10*ROW('Sanitation Data'!E80))),'Data Summary'!CR86="Yes"),OFFSET('Sanitation Data'!$E$10,0,10*ROW('Sanitation Data'!E80)),NA())</f>
        <v>#N/A</v>
      </c>
      <c r="AD86" s="96" t="e">
        <f ca="true">+IF(AND(ISNUMBER(OFFSET('Sanitation Data'!$E$11,0,10*ROW('Sanitation Data'!E80))),'Data Summary'!CS86="Yes"),OFFSET('Sanitation Data'!$E$11,0,10*ROW('Sanitation Data'!E80)),NA())</f>
        <v>#N/A</v>
      </c>
      <c r="AE86" s="96" t="e">
        <f ca="true">+IF(AND(ISNUMBER(OFFSET('Sanitation Data'!$E$12,0,10*ROW('Sanitation Data'!E80))),'Data Summary'!CT86="Yes"),OFFSET('Sanitation Data'!$E$12,0,10*ROW('Sanitation Data'!E80)),NA())</f>
        <v>#N/A</v>
      </c>
      <c r="AF86" s="96" t="e">
        <f ca="true">+IF(AND(ISNUMBER(OFFSET('Sanitation Data'!$F$4,0,10*ROW('Sanitation Data'!F80))),'Data Summary'!CU86="Yes"),100-OFFSET('Sanitation Data'!$F$4,0,10*ROW('Sanitation Data'!F80)),NA())</f>
        <v>#N/A</v>
      </c>
      <c r="AG86" s="96" t="e">
        <f ca="true">+IF(AND(ISNUMBER(OFFSET('Sanitation Data'!$F$6,0,10*ROW('Sanitation Data'!F80))),'Data Summary'!CV86="Yes"),OFFSET('Sanitation Data'!$F$6,0,10*ROW('Sanitation Data'!F80)),NA())</f>
        <v>#N/A</v>
      </c>
      <c r="AH86" s="96" t="e">
        <f ca="true">+IF(AND(ISNUMBER(OFFSET('Sanitation Data'!$F$10,0,10*ROW('Sanitation Data'!F80))),'Data Summary'!CW86="Yes"),OFFSET('Sanitation Data'!$F$10,0,10*ROW('Sanitation Data'!F80)),NA())</f>
        <v>#N/A</v>
      </c>
      <c r="AI86" s="96" t="e">
        <f ca="true">+IF(AND(ISNUMBER(OFFSET('Sanitation Data'!$F$11,0,10*ROW('Sanitation Data'!F80))),'Data Summary'!CX86="Yes"),OFFSET('Sanitation Data'!$F$11,0,10*ROW('Sanitation Data'!F80)),NA())</f>
        <v>#N/A</v>
      </c>
      <c r="AJ86" s="96" t="e">
        <f ca="true">+IF(AND(ISNUMBER(OFFSET('Sanitation Data'!$F$12,0,10*ROW('Sanitation Data'!F80))),'Data Summary'!CY86="Yes"),OFFSET('Sanitation Data'!$F$12,0,10*ROW('Sanitation Data'!F80)),NA())</f>
        <v>#N/A</v>
      </c>
      <c r="AK86" s="96" t="e">
        <f ca="true">+IF(AND(ISNUMBER(OFFSET('Sanitation Data'!$G$4,0,10*ROW('Sanitation Data'!G80))),'Data Summary'!CZ86="Yes"),100-OFFSET('Sanitation Data'!$G$4,0,10*ROW('Sanitation Data'!G80)),NA())</f>
        <v>#N/A</v>
      </c>
      <c r="AL86" s="96" t="e">
        <f ca="true">+IF(AND(ISNUMBER(OFFSET('Sanitation Data'!$G$6,0,10*ROW('Sanitation Data'!G80))),'Data Summary'!DA86="Yes"),OFFSET('Sanitation Data'!$G$6,0,10*ROW('Sanitation Data'!G80)),NA())</f>
        <v>#N/A</v>
      </c>
      <c r="AM86" s="96" t="e">
        <f ca="true">+IF(AND(ISNUMBER(OFFSET('Sanitation Data'!$G$10,0,10*ROW('Sanitation Data'!G80))),'Data Summary'!DB86="Yes"),OFFSET('Sanitation Data'!$G$10,0,10*ROW('Sanitation Data'!G80)),NA())</f>
        <v>#N/A</v>
      </c>
      <c r="AN86" s="96" t="e">
        <f ca="true">+IF(AND(ISNUMBER(OFFSET('Sanitation Data'!$G$11,0,10*ROW('Sanitation Data'!G80))),'Data Summary'!DC86="Yes"),OFFSET('Sanitation Data'!$G$11,0,10*ROW('Sanitation Data'!G80)),NA())</f>
        <v>#N/A</v>
      </c>
      <c r="AO86" s="96" t="e">
        <f ca="true">+IF(AND(ISNUMBER(OFFSET('Sanitation Data'!$G$12,0,10*ROW('Sanitation Data'!G80))),'Data Summary'!DD86="Yes"),OFFSET('Sanitation Data'!$G$12,0,10*ROW('Sanitation Data'!G80)),NA())</f>
        <v>#N/A</v>
      </c>
      <c r="AP86" s="96" t="e">
        <f ca="true">+IF(AND(ISNUMBER(OFFSET('Sanitation Data'!$H$4,0,10*ROW('Sanitation Data'!H80))),'Data Summary'!DE86="Yes"),100-OFFSET('Sanitation Data'!$H$4,0,10*ROW('Sanitation Data'!H80)),NA())</f>
        <v>#N/A</v>
      </c>
      <c r="AQ86" s="96" t="e">
        <f ca="true">+IF(AND(ISNUMBER(OFFSET('Sanitation Data'!$H$6,0,10*ROW('Sanitation Data'!H80))),'Data Summary'!DF86="Yes"),OFFSET('Sanitation Data'!$H$6,0,10*ROW('Sanitation Data'!H80)),NA())</f>
        <v>#N/A</v>
      </c>
      <c r="AR86" s="96" t="e">
        <f ca="true">+IF(AND(ISNUMBER(OFFSET('Sanitation Data'!$H$10,0,10*ROW('Sanitation Data'!H80))),'Data Summary'!DG86="Yes"),OFFSET('Sanitation Data'!$H$10,0,10*ROW('Sanitation Data'!H80)),NA())</f>
        <v>#N/A</v>
      </c>
      <c r="AS86" s="96" t="e">
        <f ca="true">+IF(AND(ISNUMBER(OFFSET('Sanitation Data'!$H$11,0,10*ROW('Sanitation Data'!H80))),'Data Summary'!DH86="Yes"),OFFSET('Sanitation Data'!$H$11,0,10*ROW('Sanitation Data'!H80)),NA())</f>
        <v>#N/A</v>
      </c>
      <c r="AT86" s="96" t="e">
        <f ca="true">+IF(AND(ISNUMBER(OFFSET('Sanitation Data'!$H$12,0,10*ROW('Sanitation Data'!H80))),'Data Summary'!DI86="Yes"),OFFSET('Sanitation Data'!$H$12,0,10*ROW('Sanitation Data'!H80)),NA())</f>
        <v>#N/A</v>
      </c>
      <c r="AU86" s="96" t="e">
        <f ca="true">+IF(AND(ISNUMBER(OFFSET('Sanitation Data'!$I$4,0,10*ROW('Sanitation Data'!I80))),'Data Summary'!DJ86="Yes"),100-OFFSET('Sanitation Data'!$I$4,0,10*ROW('Sanitation Data'!I80)),NA())</f>
        <v>#N/A</v>
      </c>
      <c r="AV86" s="96" t="e">
        <f ca="true">+IF(AND(ISNUMBER(OFFSET('Sanitation Data'!$I$6,0,10*ROW('Sanitation Data'!I80))),'Data Summary'!DK86="Yes"),OFFSET('Sanitation Data'!$I$6,0,10*ROW('Sanitation Data'!I80)),NA())</f>
        <v>#N/A</v>
      </c>
      <c r="AW86" s="96" t="e">
        <f ca="true">+IF(AND(ISNUMBER(OFFSET('Sanitation Data'!$I$10,0,10*ROW('Sanitation Data'!I80))),'Data Summary'!DL86="Yes"),OFFSET('Sanitation Data'!$I$10,0,10*ROW('Sanitation Data'!I80)),NA())</f>
        <v>#N/A</v>
      </c>
      <c r="AX86" s="96" t="e">
        <f ca="true">+IF(AND(ISNUMBER(OFFSET('Sanitation Data'!$I$11,0,10*ROW('Sanitation Data'!I80))),'Data Summary'!DM86="Yes"),OFFSET('Sanitation Data'!$I$11,0,10*ROW('Sanitation Data'!I80)),NA())</f>
        <v>#N/A</v>
      </c>
      <c r="AY86" s="96" t="e">
        <f ca="true">+IF(AND(ISNUMBER(OFFSET('Sanitation Data'!$I$12,0,10*ROW('Sanitation Data'!I80))),'Data Summary'!DN86="Yes"),OFFSET('Sanitation Data'!$I$12,0,10*ROW('Sanitation Data'!I80)),NA())</f>
        <v>#N/A</v>
      </c>
      <c r="AZ86" s="97" t="e">
        <f ca="true">+IF(AND(ISNUMBER(OFFSET('Hygiene Data'!$D$5,0,10*ROW('Hygiene Data'!D80))),'Data Summary'!DO86="Yes"),OFFSET('Hygiene Data'!$D$5,0,10*ROW('Hygiene Data'!D80)),NA())</f>
        <v>#N/A</v>
      </c>
      <c r="BA86" s="97" t="e">
        <f ca="true">+IF(AND(ISNUMBER(OFFSET('Hygiene Data'!$D$7,0,10*ROW('Hygiene Data'!D80))),'Data Summary'!DP86="Yes"),OFFSET('Hygiene Data'!$D$7,0,10*ROW('Hygiene Data'!D80)),NA())</f>
        <v>#N/A</v>
      </c>
      <c r="BB86" s="97" t="e">
        <f ca="true">+IF(AND(ISNUMBER(OFFSET('Hygiene Data'!$D$9,0,10*ROW('Hygiene Data'!D80))),'Data Summary'!DQ86="Yes"),OFFSET('Hygiene Data'!$D$9,0,10*ROW('Hygiene Data'!D80)),NA())</f>
        <v>#N/A</v>
      </c>
      <c r="BC86" s="97" t="e">
        <f ca="true">+IF(AND(ISNUMBER(OFFSET('Hygiene Data'!$E$5,0,10*ROW('Hygiene Data'!E80))),'Data Summary'!DR86="Yes"),OFFSET('Hygiene Data'!$E$5,0,10*ROW('Hygiene Data'!E80)),NA())</f>
        <v>#N/A</v>
      </c>
      <c r="BD86" s="97" t="e">
        <f ca="true">+IF(AND(ISNUMBER(OFFSET('Hygiene Data'!$E$7,0,10*ROW('Hygiene Data'!E80))),'Data Summary'!DS86="Yes"),OFFSET('Hygiene Data'!$E$7,0,10*ROW('Hygiene Data'!E80)),NA())</f>
        <v>#N/A</v>
      </c>
      <c r="BE86" s="97" t="e">
        <f ca="true">+IF(AND(ISNUMBER(OFFSET('Hygiene Data'!$E$9,0,10*ROW('Hygiene Data'!E80))),'Data Summary'!DT86="Yes"),OFFSET('Hygiene Data'!$E$9,0,10*ROW('Hygiene Data'!E80)),NA())</f>
        <v>#N/A</v>
      </c>
      <c r="BF86" s="97" t="e">
        <f ca="true">+IF(AND(ISNUMBER(OFFSET('Hygiene Data'!$F$5,0,10*ROW('Hygiene Data'!F80))),'Data Summary'!DU86="Yes"),OFFSET('Hygiene Data'!$F$5,0,10*ROW('Hygiene Data'!F80)),NA())</f>
        <v>#N/A</v>
      </c>
      <c r="BG86" s="97" t="e">
        <f ca="true">+IF(AND(ISNUMBER(OFFSET('Hygiene Data'!$F$7,0,10*ROW('Hygiene Data'!F80))),'Data Summary'!DV86="Yes"),OFFSET('Hygiene Data'!$F$7,0,10*ROW('Hygiene Data'!F80)),NA())</f>
        <v>#N/A</v>
      </c>
      <c r="BH86" s="97" t="e">
        <f ca="true">+IF(AND(ISNUMBER(OFFSET('Hygiene Data'!$F$9,0,10*ROW('Hygiene Data'!F80))),'Data Summary'!DW86="Yes"),OFFSET('Hygiene Data'!$F$9,0,10*ROW('Hygiene Data'!F80)),NA())</f>
        <v>#N/A</v>
      </c>
      <c r="BI86" s="97" t="e">
        <f ca="true">+IF(AND(ISNUMBER(OFFSET('Hygiene Data'!$G$5,0,10*ROW('Hygiene Data'!G80))),'Data Summary'!DX86="Yes"),OFFSET('Hygiene Data'!$G$5,0,10*ROW('Hygiene Data'!G80)),NA())</f>
        <v>#N/A</v>
      </c>
      <c r="BJ86" s="97" t="e">
        <f ca="true">+IF(AND(ISNUMBER(OFFSET('Hygiene Data'!$G$7,0,10*ROW('Hygiene Data'!G80))),'Data Summary'!DY86="Yes"),OFFSET('Hygiene Data'!$G$7,0,10*ROW('Hygiene Data'!G80)),NA())</f>
        <v>#N/A</v>
      </c>
      <c r="BK86" s="97" t="e">
        <f ca="true">+IF(AND(ISNUMBER(OFFSET('Hygiene Data'!$G$9,0,10*ROW('Hygiene Data'!G80))),'Data Summary'!DZ86="Yes"),OFFSET('Hygiene Data'!$G$9,0,10*ROW('Hygiene Data'!G80)),NA())</f>
        <v>#N/A</v>
      </c>
      <c r="BL86" s="97" t="e">
        <f ca="true">+IF(AND(ISNUMBER(OFFSET('Hygiene Data'!$H$5,0,10*ROW('Hygiene Data'!H80))),'Data Summary'!EA86="Yes"),OFFSET('Hygiene Data'!$H$5,0,10*ROW('Hygiene Data'!H80)),NA())</f>
        <v>#N/A</v>
      </c>
      <c r="BM86" s="97" t="e">
        <f ca="true">+IF(AND(ISNUMBER(OFFSET('Hygiene Data'!$H$7,0,10*ROW('Hygiene Data'!H80))),'Data Summary'!EB86="Yes"),OFFSET('Hygiene Data'!$H$7,0,10*ROW('Hygiene Data'!H80)),NA())</f>
        <v>#N/A</v>
      </c>
      <c r="BN86" s="97" t="e">
        <f ca="true">+IF(AND(ISNUMBER(OFFSET('Hygiene Data'!$H$9,0,10*ROW('Hygiene Data'!H80))),'Data Summary'!EC86="Yes"),OFFSET('Hygiene Data'!$H$9,0,10*ROW('Hygiene Data'!H80)),NA())</f>
        <v>#N/A</v>
      </c>
      <c r="BO86" s="97" t="e">
        <f ca="true">+IF(AND(ISNUMBER(OFFSET('Hygiene Data'!$I$5,0,10*ROW('Hygiene Data'!I80))),'Data Summary'!ED86="Yes"),OFFSET('Hygiene Data'!$I$5,0,10*ROW('Hygiene Data'!I80)),NA())</f>
        <v>#N/A</v>
      </c>
      <c r="BP86" s="97" t="e">
        <f ca="true">+IF(AND(ISNUMBER(OFFSET('Hygiene Data'!$I$7,0,10*ROW('Hygiene Data'!I80))),'Data Summary'!EE86="Yes"),OFFSET('Hygiene Data'!$I$7,0,10*ROW('Hygiene Data'!I80)),NA())</f>
        <v>#N/A</v>
      </c>
      <c r="BQ86" s="97" t="e">
        <f ca="true">+IF(AND(ISNUMBER(OFFSET('Hygiene Data'!$I$9,0,10*ROW('Hygiene Data'!I80))),'Data Summary'!EF86="Yes"),OFFSET('Hygiene Data'!$I$9,0,10*ROW('Hygiene Data'!I80)),NA())</f>
        <v>#N/A</v>
      </c>
    </row>
    <row xmlns:x14ac="http://schemas.microsoft.com/office/spreadsheetml/2009/9/ac" r="87" x14ac:dyDescent="0.2">
      <c r="A87" s="336" t="e">
        <f ca="true">+RIGHT('Data Summary'!A87,LEN('Data Summary'!A87)-9)</f>
        <v>#VALUE!</v>
      </c>
      <c r="B87" s="36" t="str">
        <f ca="true">+IF(ISTEXT('Data Summary'!B87),'Data Summary'!B87,"")</f>
        <v/>
      </c>
      <c r="C87" s="335" t="e">
        <f ca="true">+VALUE('Data Summary'!C87)</f>
        <v>#VALUE!</v>
      </c>
      <c r="D87" s="95" t="e">
        <f ca="true">+IF(AND(ISNUMBER(OFFSET('Water Data'!$D$4,0,10*ROW('Water Data'!D81))),'Data Summary'!BS87="Yes"),100-OFFSET('Water Data'!$D$4,0,10*ROW('Water Data'!D81)),NA())</f>
        <v>#N/A</v>
      </c>
      <c r="E87" s="95" t="e">
        <f ca="true">+IF(AND(ISNUMBER(OFFSET('Water Data'!$D$6,0,10*ROW('Water Data'!D81))),'Data Summary'!BT87="Yes"),OFFSET('Water Data'!$D$6,0,10*ROW('Water Data'!D81)),NA())</f>
        <v>#N/A</v>
      </c>
      <c r="F87" s="95" t="e">
        <f ca="true">+IF(AND(ISNUMBER(OFFSET('Water Data'!$D$9,0,10*ROW('Water Data'!D81))),'Data Summary'!BU87="Yes"),OFFSET('Water Data'!$D$9,0,10*ROW('Water Data'!D81)),NA())</f>
        <v>#N/A</v>
      </c>
      <c r="G87" s="95" t="e">
        <f ca="true">+IF(AND(ISNUMBER(OFFSET('Water Data'!$E$4,0,10*ROW('Water Data'!E81))),'Data Summary'!BV87="Yes"),100-OFFSET('Water Data'!$E$4,0,10*ROW('Water Data'!E81)),NA())</f>
        <v>#N/A</v>
      </c>
      <c r="H87" s="95" t="e">
        <f ca="true">+IF(AND(ISNUMBER(OFFSET('Water Data'!$E$6,0,10*ROW('Water Data'!E81))),'Data Summary'!BW87="Yes"),OFFSET('Water Data'!$E$6,0,10*ROW('Water Data'!E81)),NA())</f>
        <v>#N/A</v>
      </c>
      <c r="I87" s="95" t="e">
        <f ca="true">+IF(AND(ISNUMBER(OFFSET('Water Data'!$E$9,0,10*ROW('Water Data'!E81))),'Data Summary'!BX87="Yes"),OFFSET('Water Data'!$E$9,0,10*ROW('Water Data'!E81)),NA())</f>
        <v>#N/A</v>
      </c>
      <c r="J87" s="95" t="e">
        <f ca="true">+IF(AND(ISNUMBER(OFFSET('Water Data'!$F$4,0,10*ROW('Water Data'!F81))),'Data Summary'!BY87="Yes"),100-OFFSET('Water Data'!$F$4,0,10*ROW('Water Data'!F81)),NA())</f>
        <v>#N/A</v>
      </c>
      <c r="K87" s="95" t="e">
        <f ca="true">+IF(AND(ISNUMBER(OFFSET('Water Data'!$F$6,0,10*ROW('Water Data'!F81))),'Data Summary'!BZ87="Yes"),OFFSET('Water Data'!$F$6,0,10*ROW('Water Data'!F81)),NA())</f>
        <v>#N/A</v>
      </c>
      <c r="L87" s="95" t="e">
        <f ca="true">+IF(AND(ISNUMBER(OFFSET('Water Data'!$F$9,0,10*ROW('Water Data'!F81))),'Data Summary'!CA87="Yes"),OFFSET('Water Data'!$F$9,0,10*ROW('Water Data'!F81)),NA())</f>
        <v>#N/A</v>
      </c>
      <c r="M87" s="95" t="e">
        <f ca="true">+IF(AND(ISNUMBER(OFFSET('Water Data'!$G$4,0,10*ROW('Water Data'!G81))),'Data Summary'!CB87="Yes"),100-OFFSET('Water Data'!$G$4,0,10*ROW('Water Data'!G81)),NA())</f>
        <v>#N/A</v>
      </c>
      <c r="N87" s="95" t="e">
        <f ca="true">+IF(AND(ISNUMBER(OFFSET('Water Data'!$G$6,0,10*ROW('Water Data'!G81))),'Data Summary'!CC87="Yes"),OFFSET('Water Data'!$G$6,0,10*ROW('Water Data'!G81)),NA())</f>
        <v>#N/A</v>
      </c>
      <c r="O87" s="95" t="e">
        <f ca="true">+IF(AND(ISNUMBER(OFFSET('Water Data'!$G$9,0,10*ROW('Water Data'!G81))),'Data Summary'!CD87="Yes"),OFFSET('Water Data'!$G$9,0,10*ROW('Water Data'!G81)),NA())</f>
        <v>#N/A</v>
      </c>
      <c r="P87" s="95" t="e">
        <f ca="true">+IF(AND(ISNUMBER(OFFSET('Water Data'!$H$4,0,10*ROW('Water Data'!H81))),'Data Summary'!CE87="Yes"),100-OFFSET('Water Data'!$H$4,0,10*ROW('Water Data'!H81)),NA())</f>
        <v>#N/A</v>
      </c>
      <c r="Q87" s="95" t="e">
        <f ca="true">+IF(AND(ISNUMBER(OFFSET('Water Data'!$H$6,0,10*ROW('Water Data'!H81))),'Data Summary'!CF87="Yes"),OFFSET('Water Data'!$H$6,0,10*ROW('Water Data'!H81)),NA())</f>
        <v>#N/A</v>
      </c>
      <c r="R87" s="95" t="e">
        <f ca="true">+IF(AND(ISNUMBER(OFFSET('Water Data'!$H$9,0,10*ROW('Water Data'!H81))),'Data Summary'!CG87="Yes"),OFFSET('Water Data'!$H$9,0,10*ROW('Water Data'!H81)),NA())</f>
        <v>#N/A</v>
      </c>
      <c r="S87" s="95" t="e">
        <f ca="true">+IF(AND(ISNUMBER(OFFSET('Water Data'!$I$4,0,10*ROW('Water Data'!I81))),'Data Summary'!CH87="Yes"),100-OFFSET('Water Data'!$I$4,0,10*ROW('Water Data'!I81)),NA())</f>
        <v>#N/A</v>
      </c>
      <c r="T87" s="95" t="e">
        <f ca="true">+IF(AND(ISNUMBER(OFFSET('Water Data'!$I$6,0,10*ROW('Water Data'!I81))),'Data Summary'!CI87="Yes"),OFFSET('Water Data'!$I$6,0,10*ROW('Water Data'!I81)),NA())</f>
        <v>#N/A</v>
      </c>
      <c r="U87" s="95" t="e">
        <f ca="true">+IF(AND(ISNUMBER(OFFSET('Water Data'!$I$9,0,10*ROW('Water Data'!I81))),'Data Summary'!CJ87="Yes"),OFFSET('Water Data'!$I$9,0,10*ROW('Water Data'!I81)),NA())</f>
        <v>#N/A</v>
      </c>
      <c r="V87" s="96" t="e">
        <f ca="true">+IF(AND(ISNUMBER(OFFSET('Sanitation Data'!$D$4,0,10*ROW('Sanitation Data'!D81))),'Data Summary'!CK87="Yes"),100-OFFSET('Sanitation Data'!$D$4,0,10*ROW('Sanitation Data'!D81)),NA())</f>
        <v>#N/A</v>
      </c>
      <c r="W87" s="96" t="e">
        <f ca="true">+IF(AND(ISNUMBER(OFFSET('Sanitation Data'!$D$6,0,10*ROW('Sanitation Data'!D81))),'Data Summary'!CL87="Yes"),OFFSET('Sanitation Data'!$D$6,0,10*ROW('Sanitation Data'!D81)),NA())</f>
        <v>#N/A</v>
      </c>
      <c r="X87" s="96" t="e">
        <f ca="true">+IF(AND(ISNUMBER(OFFSET('Sanitation Data'!$D$10,0,10*ROW('Sanitation Data'!D81))),'Data Summary'!CM87="Yes"),OFFSET('Sanitation Data'!$D$10,0,10*ROW('Sanitation Data'!D81)),NA())</f>
        <v>#N/A</v>
      </c>
      <c r="Y87" s="96" t="e">
        <f ca="true">+IF(AND(ISNUMBER(OFFSET('Sanitation Data'!$D$11,0,10*ROW('Sanitation Data'!D81))),'Data Summary'!CN87="Yes"),OFFSET('Sanitation Data'!$D$11,0,10*ROW('Sanitation Data'!D81)),NA())</f>
        <v>#N/A</v>
      </c>
      <c r="Z87" s="96" t="e">
        <f ca="true">+IF(AND(ISNUMBER(OFFSET('Sanitation Data'!$D$12,0,10*ROW('Sanitation Data'!D81))),'Data Summary'!CO87="Yes"),OFFSET('Sanitation Data'!$D$12,0,10*ROW('Sanitation Data'!D81)),NA())</f>
        <v>#N/A</v>
      </c>
      <c r="AA87" s="96" t="e">
        <f ca="true">+IF(AND(ISNUMBER(OFFSET('Sanitation Data'!$E$4,0,10*ROW('Sanitation Data'!E81))),'Data Summary'!CP87="Yes"),100-OFFSET('Sanitation Data'!$E$4,0,10*ROW('Sanitation Data'!E81)),NA())</f>
        <v>#N/A</v>
      </c>
      <c r="AB87" s="96" t="e">
        <f ca="true">+IF(AND(ISNUMBER(OFFSET('Sanitation Data'!$E$6,0,10*ROW('Sanitation Data'!E81))),'Data Summary'!CQ87="Yes"),OFFSET('Sanitation Data'!$E$6,0,10*ROW('Sanitation Data'!E81)),NA())</f>
        <v>#N/A</v>
      </c>
      <c r="AC87" s="96" t="e">
        <f ca="true">+IF(AND(ISNUMBER(OFFSET('Sanitation Data'!$E$10,0,10*ROW('Sanitation Data'!E81))),'Data Summary'!CR87="Yes"),OFFSET('Sanitation Data'!$E$10,0,10*ROW('Sanitation Data'!E81)),NA())</f>
        <v>#N/A</v>
      </c>
      <c r="AD87" s="96" t="e">
        <f ca="true">+IF(AND(ISNUMBER(OFFSET('Sanitation Data'!$E$11,0,10*ROW('Sanitation Data'!E81))),'Data Summary'!CS87="Yes"),OFFSET('Sanitation Data'!$E$11,0,10*ROW('Sanitation Data'!E81)),NA())</f>
        <v>#N/A</v>
      </c>
      <c r="AE87" s="96" t="e">
        <f ca="true">+IF(AND(ISNUMBER(OFFSET('Sanitation Data'!$E$12,0,10*ROW('Sanitation Data'!E81))),'Data Summary'!CT87="Yes"),OFFSET('Sanitation Data'!$E$12,0,10*ROW('Sanitation Data'!E81)),NA())</f>
        <v>#N/A</v>
      </c>
      <c r="AF87" s="96" t="e">
        <f ca="true">+IF(AND(ISNUMBER(OFFSET('Sanitation Data'!$F$4,0,10*ROW('Sanitation Data'!F81))),'Data Summary'!CU87="Yes"),100-OFFSET('Sanitation Data'!$F$4,0,10*ROW('Sanitation Data'!F81)),NA())</f>
        <v>#N/A</v>
      </c>
      <c r="AG87" s="96" t="e">
        <f ca="true">+IF(AND(ISNUMBER(OFFSET('Sanitation Data'!$F$6,0,10*ROW('Sanitation Data'!F81))),'Data Summary'!CV87="Yes"),OFFSET('Sanitation Data'!$F$6,0,10*ROW('Sanitation Data'!F81)),NA())</f>
        <v>#N/A</v>
      </c>
      <c r="AH87" s="96" t="e">
        <f ca="true">+IF(AND(ISNUMBER(OFFSET('Sanitation Data'!$F$10,0,10*ROW('Sanitation Data'!F81))),'Data Summary'!CW87="Yes"),OFFSET('Sanitation Data'!$F$10,0,10*ROW('Sanitation Data'!F81)),NA())</f>
        <v>#N/A</v>
      </c>
      <c r="AI87" s="96" t="e">
        <f ca="true">+IF(AND(ISNUMBER(OFFSET('Sanitation Data'!$F$11,0,10*ROW('Sanitation Data'!F81))),'Data Summary'!CX87="Yes"),OFFSET('Sanitation Data'!$F$11,0,10*ROW('Sanitation Data'!F81)),NA())</f>
        <v>#N/A</v>
      </c>
      <c r="AJ87" s="96" t="e">
        <f ca="true">+IF(AND(ISNUMBER(OFFSET('Sanitation Data'!$F$12,0,10*ROW('Sanitation Data'!F81))),'Data Summary'!CY87="Yes"),OFFSET('Sanitation Data'!$F$12,0,10*ROW('Sanitation Data'!F81)),NA())</f>
        <v>#N/A</v>
      </c>
      <c r="AK87" s="96" t="e">
        <f ca="true">+IF(AND(ISNUMBER(OFFSET('Sanitation Data'!$G$4,0,10*ROW('Sanitation Data'!G81))),'Data Summary'!CZ87="Yes"),100-OFFSET('Sanitation Data'!$G$4,0,10*ROW('Sanitation Data'!G81)),NA())</f>
        <v>#N/A</v>
      </c>
      <c r="AL87" s="96" t="e">
        <f ca="true">+IF(AND(ISNUMBER(OFFSET('Sanitation Data'!$G$6,0,10*ROW('Sanitation Data'!G81))),'Data Summary'!DA87="Yes"),OFFSET('Sanitation Data'!$G$6,0,10*ROW('Sanitation Data'!G81)),NA())</f>
        <v>#N/A</v>
      </c>
      <c r="AM87" s="96" t="e">
        <f ca="true">+IF(AND(ISNUMBER(OFFSET('Sanitation Data'!$G$10,0,10*ROW('Sanitation Data'!G81))),'Data Summary'!DB87="Yes"),OFFSET('Sanitation Data'!$G$10,0,10*ROW('Sanitation Data'!G81)),NA())</f>
        <v>#N/A</v>
      </c>
      <c r="AN87" s="96" t="e">
        <f ca="true">+IF(AND(ISNUMBER(OFFSET('Sanitation Data'!$G$11,0,10*ROW('Sanitation Data'!G81))),'Data Summary'!DC87="Yes"),OFFSET('Sanitation Data'!$G$11,0,10*ROW('Sanitation Data'!G81)),NA())</f>
        <v>#N/A</v>
      </c>
      <c r="AO87" s="96" t="e">
        <f ca="true">+IF(AND(ISNUMBER(OFFSET('Sanitation Data'!$G$12,0,10*ROW('Sanitation Data'!G81))),'Data Summary'!DD87="Yes"),OFFSET('Sanitation Data'!$G$12,0,10*ROW('Sanitation Data'!G81)),NA())</f>
        <v>#N/A</v>
      </c>
      <c r="AP87" s="96" t="e">
        <f ca="true">+IF(AND(ISNUMBER(OFFSET('Sanitation Data'!$H$4,0,10*ROW('Sanitation Data'!H81))),'Data Summary'!DE87="Yes"),100-OFFSET('Sanitation Data'!$H$4,0,10*ROW('Sanitation Data'!H81)),NA())</f>
        <v>#N/A</v>
      </c>
      <c r="AQ87" s="96" t="e">
        <f ca="true">+IF(AND(ISNUMBER(OFFSET('Sanitation Data'!$H$6,0,10*ROW('Sanitation Data'!H81))),'Data Summary'!DF87="Yes"),OFFSET('Sanitation Data'!$H$6,0,10*ROW('Sanitation Data'!H81)),NA())</f>
        <v>#N/A</v>
      </c>
      <c r="AR87" s="96" t="e">
        <f ca="true">+IF(AND(ISNUMBER(OFFSET('Sanitation Data'!$H$10,0,10*ROW('Sanitation Data'!H81))),'Data Summary'!DG87="Yes"),OFFSET('Sanitation Data'!$H$10,0,10*ROW('Sanitation Data'!H81)),NA())</f>
        <v>#N/A</v>
      </c>
      <c r="AS87" s="96" t="e">
        <f ca="true">+IF(AND(ISNUMBER(OFFSET('Sanitation Data'!$H$11,0,10*ROW('Sanitation Data'!H81))),'Data Summary'!DH87="Yes"),OFFSET('Sanitation Data'!$H$11,0,10*ROW('Sanitation Data'!H81)),NA())</f>
        <v>#N/A</v>
      </c>
      <c r="AT87" s="96" t="e">
        <f ca="true">+IF(AND(ISNUMBER(OFFSET('Sanitation Data'!$H$12,0,10*ROW('Sanitation Data'!H81))),'Data Summary'!DI87="Yes"),OFFSET('Sanitation Data'!$H$12,0,10*ROW('Sanitation Data'!H81)),NA())</f>
        <v>#N/A</v>
      </c>
      <c r="AU87" s="96" t="e">
        <f ca="true">+IF(AND(ISNUMBER(OFFSET('Sanitation Data'!$I$4,0,10*ROW('Sanitation Data'!I81))),'Data Summary'!DJ87="Yes"),100-OFFSET('Sanitation Data'!$I$4,0,10*ROW('Sanitation Data'!I81)),NA())</f>
        <v>#N/A</v>
      </c>
      <c r="AV87" s="96" t="e">
        <f ca="true">+IF(AND(ISNUMBER(OFFSET('Sanitation Data'!$I$6,0,10*ROW('Sanitation Data'!I81))),'Data Summary'!DK87="Yes"),OFFSET('Sanitation Data'!$I$6,0,10*ROW('Sanitation Data'!I81)),NA())</f>
        <v>#N/A</v>
      </c>
      <c r="AW87" s="96" t="e">
        <f ca="true">+IF(AND(ISNUMBER(OFFSET('Sanitation Data'!$I$10,0,10*ROW('Sanitation Data'!I81))),'Data Summary'!DL87="Yes"),OFFSET('Sanitation Data'!$I$10,0,10*ROW('Sanitation Data'!I81)),NA())</f>
        <v>#N/A</v>
      </c>
      <c r="AX87" s="96" t="e">
        <f ca="true">+IF(AND(ISNUMBER(OFFSET('Sanitation Data'!$I$11,0,10*ROW('Sanitation Data'!I81))),'Data Summary'!DM87="Yes"),OFFSET('Sanitation Data'!$I$11,0,10*ROW('Sanitation Data'!I81)),NA())</f>
        <v>#N/A</v>
      </c>
      <c r="AY87" s="96" t="e">
        <f ca="true">+IF(AND(ISNUMBER(OFFSET('Sanitation Data'!$I$12,0,10*ROW('Sanitation Data'!I81))),'Data Summary'!DN87="Yes"),OFFSET('Sanitation Data'!$I$12,0,10*ROW('Sanitation Data'!I81)),NA())</f>
        <v>#N/A</v>
      </c>
      <c r="AZ87" s="97" t="e">
        <f ca="true">+IF(AND(ISNUMBER(OFFSET('Hygiene Data'!$D$5,0,10*ROW('Hygiene Data'!D81))),'Data Summary'!DO87="Yes"),OFFSET('Hygiene Data'!$D$5,0,10*ROW('Hygiene Data'!D81)),NA())</f>
        <v>#N/A</v>
      </c>
      <c r="BA87" s="97" t="e">
        <f ca="true">+IF(AND(ISNUMBER(OFFSET('Hygiene Data'!$D$7,0,10*ROW('Hygiene Data'!D81))),'Data Summary'!DP87="Yes"),OFFSET('Hygiene Data'!$D$7,0,10*ROW('Hygiene Data'!D81)),NA())</f>
        <v>#N/A</v>
      </c>
      <c r="BB87" s="97" t="e">
        <f ca="true">+IF(AND(ISNUMBER(OFFSET('Hygiene Data'!$D$9,0,10*ROW('Hygiene Data'!D81))),'Data Summary'!DQ87="Yes"),OFFSET('Hygiene Data'!$D$9,0,10*ROW('Hygiene Data'!D81)),NA())</f>
        <v>#N/A</v>
      </c>
      <c r="BC87" s="97" t="e">
        <f ca="true">+IF(AND(ISNUMBER(OFFSET('Hygiene Data'!$E$5,0,10*ROW('Hygiene Data'!E81))),'Data Summary'!DR87="Yes"),OFFSET('Hygiene Data'!$E$5,0,10*ROW('Hygiene Data'!E81)),NA())</f>
        <v>#N/A</v>
      </c>
      <c r="BD87" s="97" t="e">
        <f ca="true">+IF(AND(ISNUMBER(OFFSET('Hygiene Data'!$E$7,0,10*ROW('Hygiene Data'!E81))),'Data Summary'!DS87="Yes"),OFFSET('Hygiene Data'!$E$7,0,10*ROW('Hygiene Data'!E81)),NA())</f>
        <v>#N/A</v>
      </c>
      <c r="BE87" s="97" t="e">
        <f ca="true">+IF(AND(ISNUMBER(OFFSET('Hygiene Data'!$E$9,0,10*ROW('Hygiene Data'!E81))),'Data Summary'!DT87="Yes"),OFFSET('Hygiene Data'!$E$9,0,10*ROW('Hygiene Data'!E81)),NA())</f>
        <v>#N/A</v>
      </c>
      <c r="BF87" s="97" t="e">
        <f ca="true">+IF(AND(ISNUMBER(OFFSET('Hygiene Data'!$F$5,0,10*ROW('Hygiene Data'!F81))),'Data Summary'!DU87="Yes"),OFFSET('Hygiene Data'!$F$5,0,10*ROW('Hygiene Data'!F81)),NA())</f>
        <v>#N/A</v>
      </c>
      <c r="BG87" s="97" t="e">
        <f ca="true">+IF(AND(ISNUMBER(OFFSET('Hygiene Data'!$F$7,0,10*ROW('Hygiene Data'!F81))),'Data Summary'!DV87="Yes"),OFFSET('Hygiene Data'!$F$7,0,10*ROW('Hygiene Data'!F81)),NA())</f>
        <v>#N/A</v>
      </c>
      <c r="BH87" s="97" t="e">
        <f ca="true">+IF(AND(ISNUMBER(OFFSET('Hygiene Data'!$F$9,0,10*ROW('Hygiene Data'!F81))),'Data Summary'!DW87="Yes"),OFFSET('Hygiene Data'!$F$9,0,10*ROW('Hygiene Data'!F81)),NA())</f>
        <v>#N/A</v>
      </c>
      <c r="BI87" s="97" t="e">
        <f ca="true">+IF(AND(ISNUMBER(OFFSET('Hygiene Data'!$G$5,0,10*ROW('Hygiene Data'!G81))),'Data Summary'!DX87="Yes"),OFFSET('Hygiene Data'!$G$5,0,10*ROW('Hygiene Data'!G81)),NA())</f>
        <v>#N/A</v>
      </c>
      <c r="BJ87" s="97" t="e">
        <f ca="true">+IF(AND(ISNUMBER(OFFSET('Hygiene Data'!$G$7,0,10*ROW('Hygiene Data'!G81))),'Data Summary'!DY87="Yes"),OFFSET('Hygiene Data'!$G$7,0,10*ROW('Hygiene Data'!G81)),NA())</f>
        <v>#N/A</v>
      </c>
      <c r="BK87" s="97" t="e">
        <f ca="true">+IF(AND(ISNUMBER(OFFSET('Hygiene Data'!$G$9,0,10*ROW('Hygiene Data'!G81))),'Data Summary'!DZ87="Yes"),OFFSET('Hygiene Data'!$G$9,0,10*ROW('Hygiene Data'!G81)),NA())</f>
        <v>#N/A</v>
      </c>
      <c r="BL87" s="97" t="e">
        <f ca="true">+IF(AND(ISNUMBER(OFFSET('Hygiene Data'!$H$5,0,10*ROW('Hygiene Data'!H81))),'Data Summary'!EA87="Yes"),OFFSET('Hygiene Data'!$H$5,0,10*ROW('Hygiene Data'!H81)),NA())</f>
        <v>#N/A</v>
      </c>
      <c r="BM87" s="97" t="e">
        <f ca="true">+IF(AND(ISNUMBER(OFFSET('Hygiene Data'!$H$7,0,10*ROW('Hygiene Data'!H81))),'Data Summary'!EB87="Yes"),OFFSET('Hygiene Data'!$H$7,0,10*ROW('Hygiene Data'!H81)),NA())</f>
        <v>#N/A</v>
      </c>
      <c r="BN87" s="97" t="e">
        <f ca="true">+IF(AND(ISNUMBER(OFFSET('Hygiene Data'!$H$9,0,10*ROW('Hygiene Data'!H81))),'Data Summary'!EC87="Yes"),OFFSET('Hygiene Data'!$H$9,0,10*ROW('Hygiene Data'!H81)),NA())</f>
        <v>#N/A</v>
      </c>
      <c r="BO87" s="97" t="e">
        <f ca="true">+IF(AND(ISNUMBER(OFFSET('Hygiene Data'!$I$5,0,10*ROW('Hygiene Data'!I81))),'Data Summary'!ED87="Yes"),OFFSET('Hygiene Data'!$I$5,0,10*ROW('Hygiene Data'!I81)),NA())</f>
        <v>#N/A</v>
      </c>
      <c r="BP87" s="97" t="e">
        <f ca="true">+IF(AND(ISNUMBER(OFFSET('Hygiene Data'!$I$7,0,10*ROW('Hygiene Data'!I81))),'Data Summary'!EE87="Yes"),OFFSET('Hygiene Data'!$I$7,0,10*ROW('Hygiene Data'!I81)),NA())</f>
        <v>#N/A</v>
      </c>
      <c r="BQ87" s="97" t="e">
        <f ca="true">+IF(AND(ISNUMBER(OFFSET('Hygiene Data'!$I$9,0,10*ROW('Hygiene Data'!I81))),'Data Summary'!EF87="Yes"),OFFSET('Hygiene Data'!$I$9,0,10*ROW('Hygiene Data'!I81)),NA())</f>
        <v>#N/A</v>
      </c>
    </row>
    <row xmlns:x14ac="http://schemas.microsoft.com/office/spreadsheetml/2009/9/ac" r="88" x14ac:dyDescent="0.2">
      <c r="A88" s="336" t="e">
        <f ca="true">+RIGHT('Data Summary'!A88,LEN('Data Summary'!A88)-9)</f>
        <v>#VALUE!</v>
      </c>
      <c r="B88" s="36" t="str">
        <f ca="true">+IF(ISTEXT('Data Summary'!B88),'Data Summary'!B88,"")</f>
        <v/>
      </c>
      <c r="C88" s="335" t="e">
        <f ca="true">+VALUE('Data Summary'!C88)</f>
        <v>#VALUE!</v>
      </c>
      <c r="D88" s="95" t="e">
        <f ca="true">+IF(AND(ISNUMBER(OFFSET('Water Data'!$D$4,0,10*ROW('Water Data'!D82))),'Data Summary'!BS88="Yes"),100-OFFSET('Water Data'!$D$4,0,10*ROW('Water Data'!D82)),NA())</f>
        <v>#N/A</v>
      </c>
      <c r="E88" s="95" t="e">
        <f ca="true">+IF(AND(ISNUMBER(OFFSET('Water Data'!$D$6,0,10*ROW('Water Data'!D82))),'Data Summary'!BT88="Yes"),OFFSET('Water Data'!$D$6,0,10*ROW('Water Data'!D82)),NA())</f>
        <v>#N/A</v>
      </c>
      <c r="F88" s="95" t="e">
        <f ca="true">+IF(AND(ISNUMBER(OFFSET('Water Data'!$D$9,0,10*ROW('Water Data'!D82))),'Data Summary'!BU88="Yes"),OFFSET('Water Data'!$D$9,0,10*ROW('Water Data'!D82)),NA())</f>
        <v>#N/A</v>
      </c>
      <c r="G88" s="95" t="e">
        <f ca="true">+IF(AND(ISNUMBER(OFFSET('Water Data'!$E$4,0,10*ROW('Water Data'!E82))),'Data Summary'!BV88="Yes"),100-OFFSET('Water Data'!$E$4,0,10*ROW('Water Data'!E82)),NA())</f>
        <v>#N/A</v>
      </c>
      <c r="H88" s="95" t="e">
        <f ca="true">+IF(AND(ISNUMBER(OFFSET('Water Data'!$E$6,0,10*ROW('Water Data'!E82))),'Data Summary'!BW88="Yes"),OFFSET('Water Data'!$E$6,0,10*ROW('Water Data'!E82)),NA())</f>
        <v>#N/A</v>
      </c>
      <c r="I88" s="95" t="e">
        <f ca="true">+IF(AND(ISNUMBER(OFFSET('Water Data'!$E$9,0,10*ROW('Water Data'!E82))),'Data Summary'!BX88="Yes"),OFFSET('Water Data'!$E$9,0,10*ROW('Water Data'!E82)),NA())</f>
        <v>#N/A</v>
      </c>
      <c r="J88" s="95" t="e">
        <f ca="true">+IF(AND(ISNUMBER(OFFSET('Water Data'!$F$4,0,10*ROW('Water Data'!F82))),'Data Summary'!BY88="Yes"),100-OFFSET('Water Data'!$F$4,0,10*ROW('Water Data'!F82)),NA())</f>
        <v>#N/A</v>
      </c>
      <c r="K88" s="95" t="e">
        <f ca="true">+IF(AND(ISNUMBER(OFFSET('Water Data'!$F$6,0,10*ROW('Water Data'!F82))),'Data Summary'!BZ88="Yes"),OFFSET('Water Data'!$F$6,0,10*ROW('Water Data'!F82)),NA())</f>
        <v>#N/A</v>
      </c>
      <c r="L88" s="95" t="e">
        <f ca="true">+IF(AND(ISNUMBER(OFFSET('Water Data'!$F$9,0,10*ROW('Water Data'!F82))),'Data Summary'!CA88="Yes"),OFFSET('Water Data'!$F$9,0,10*ROW('Water Data'!F82)),NA())</f>
        <v>#N/A</v>
      </c>
      <c r="M88" s="95" t="e">
        <f ca="true">+IF(AND(ISNUMBER(OFFSET('Water Data'!$G$4,0,10*ROW('Water Data'!G82))),'Data Summary'!CB88="Yes"),100-OFFSET('Water Data'!$G$4,0,10*ROW('Water Data'!G82)),NA())</f>
        <v>#N/A</v>
      </c>
      <c r="N88" s="95" t="e">
        <f ca="true">+IF(AND(ISNUMBER(OFFSET('Water Data'!$G$6,0,10*ROW('Water Data'!G82))),'Data Summary'!CC88="Yes"),OFFSET('Water Data'!$G$6,0,10*ROW('Water Data'!G82)),NA())</f>
        <v>#N/A</v>
      </c>
      <c r="O88" s="95" t="e">
        <f ca="true">+IF(AND(ISNUMBER(OFFSET('Water Data'!$G$9,0,10*ROW('Water Data'!G82))),'Data Summary'!CD88="Yes"),OFFSET('Water Data'!$G$9,0,10*ROW('Water Data'!G82)),NA())</f>
        <v>#N/A</v>
      </c>
      <c r="P88" s="95" t="e">
        <f ca="true">+IF(AND(ISNUMBER(OFFSET('Water Data'!$H$4,0,10*ROW('Water Data'!H82))),'Data Summary'!CE88="Yes"),100-OFFSET('Water Data'!$H$4,0,10*ROW('Water Data'!H82)),NA())</f>
        <v>#N/A</v>
      </c>
      <c r="Q88" s="95" t="e">
        <f ca="true">+IF(AND(ISNUMBER(OFFSET('Water Data'!$H$6,0,10*ROW('Water Data'!H82))),'Data Summary'!CF88="Yes"),OFFSET('Water Data'!$H$6,0,10*ROW('Water Data'!H82)),NA())</f>
        <v>#N/A</v>
      </c>
      <c r="R88" s="95" t="e">
        <f ca="true">+IF(AND(ISNUMBER(OFFSET('Water Data'!$H$9,0,10*ROW('Water Data'!H82))),'Data Summary'!CG88="Yes"),OFFSET('Water Data'!$H$9,0,10*ROW('Water Data'!H82)),NA())</f>
        <v>#N/A</v>
      </c>
      <c r="S88" s="95" t="e">
        <f ca="true">+IF(AND(ISNUMBER(OFFSET('Water Data'!$I$4,0,10*ROW('Water Data'!I82))),'Data Summary'!CH88="Yes"),100-OFFSET('Water Data'!$I$4,0,10*ROW('Water Data'!I82)),NA())</f>
        <v>#N/A</v>
      </c>
      <c r="T88" s="95" t="e">
        <f ca="true">+IF(AND(ISNUMBER(OFFSET('Water Data'!$I$6,0,10*ROW('Water Data'!I82))),'Data Summary'!CI88="Yes"),OFFSET('Water Data'!$I$6,0,10*ROW('Water Data'!I82)),NA())</f>
        <v>#N/A</v>
      </c>
      <c r="U88" s="95" t="e">
        <f ca="true">+IF(AND(ISNUMBER(OFFSET('Water Data'!$I$9,0,10*ROW('Water Data'!I82))),'Data Summary'!CJ88="Yes"),OFFSET('Water Data'!$I$9,0,10*ROW('Water Data'!I82)),NA())</f>
        <v>#N/A</v>
      </c>
      <c r="V88" s="96" t="e">
        <f ca="true">+IF(AND(ISNUMBER(OFFSET('Sanitation Data'!$D$4,0,10*ROW('Sanitation Data'!D82))),'Data Summary'!CK88="Yes"),100-OFFSET('Sanitation Data'!$D$4,0,10*ROW('Sanitation Data'!D82)),NA())</f>
        <v>#N/A</v>
      </c>
      <c r="W88" s="96" t="e">
        <f ca="true">+IF(AND(ISNUMBER(OFFSET('Sanitation Data'!$D$6,0,10*ROW('Sanitation Data'!D82))),'Data Summary'!CL88="Yes"),OFFSET('Sanitation Data'!$D$6,0,10*ROW('Sanitation Data'!D82)),NA())</f>
        <v>#N/A</v>
      </c>
      <c r="X88" s="96" t="e">
        <f ca="true">+IF(AND(ISNUMBER(OFFSET('Sanitation Data'!$D$10,0,10*ROW('Sanitation Data'!D82))),'Data Summary'!CM88="Yes"),OFFSET('Sanitation Data'!$D$10,0,10*ROW('Sanitation Data'!D82)),NA())</f>
        <v>#N/A</v>
      </c>
      <c r="Y88" s="96" t="e">
        <f ca="true">+IF(AND(ISNUMBER(OFFSET('Sanitation Data'!$D$11,0,10*ROW('Sanitation Data'!D82))),'Data Summary'!CN88="Yes"),OFFSET('Sanitation Data'!$D$11,0,10*ROW('Sanitation Data'!D82)),NA())</f>
        <v>#N/A</v>
      </c>
      <c r="Z88" s="96" t="e">
        <f ca="true">+IF(AND(ISNUMBER(OFFSET('Sanitation Data'!$D$12,0,10*ROW('Sanitation Data'!D82))),'Data Summary'!CO88="Yes"),OFFSET('Sanitation Data'!$D$12,0,10*ROW('Sanitation Data'!D82)),NA())</f>
        <v>#N/A</v>
      </c>
      <c r="AA88" s="96" t="e">
        <f ca="true">+IF(AND(ISNUMBER(OFFSET('Sanitation Data'!$E$4,0,10*ROW('Sanitation Data'!E82))),'Data Summary'!CP88="Yes"),100-OFFSET('Sanitation Data'!$E$4,0,10*ROW('Sanitation Data'!E82)),NA())</f>
        <v>#N/A</v>
      </c>
      <c r="AB88" s="96" t="e">
        <f ca="true">+IF(AND(ISNUMBER(OFFSET('Sanitation Data'!$E$6,0,10*ROW('Sanitation Data'!E82))),'Data Summary'!CQ88="Yes"),OFFSET('Sanitation Data'!$E$6,0,10*ROW('Sanitation Data'!E82)),NA())</f>
        <v>#N/A</v>
      </c>
      <c r="AC88" s="96" t="e">
        <f ca="true">+IF(AND(ISNUMBER(OFFSET('Sanitation Data'!$E$10,0,10*ROW('Sanitation Data'!E82))),'Data Summary'!CR88="Yes"),OFFSET('Sanitation Data'!$E$10,0,10*ROW('Sanitation Data'!E82)),NA())</f>
        <v>#N/A</v>
      </c>
      <c r="AD88" s="96" t="e">
        <f ca="true">+IF(AND(ISNUMBER(OFFSET('Sanitation Data'!$E$11,0,10*ROW('Sanitation Data'!E82))),'Data Summary'!CS88="Yes"),OFFSET('Sanitation Data'!$E$11,0,10*ROW('Sanitation Data'!E82)),NA())</f>
        <v>#N/A</v>
      </c>
      <c r="AE88" s="96" t="e">
        <f ca="true">+IF(AND(ISNUMBER(OFFSET('Sanitation Data'!$E$12,0,10*ROW('Sanitation Data'!E82))),'Data Summary'!CT88="Yes"),OFFSET('Sanitation Data'!$E$12,0,10*ROW('Sanitation Data'!E82)),NA())</f>
        <v>#N/A</v>
      </c>
      <c r="AF88" s="96" t="e">
        <f ca="true">+IF(AND(ISNUMBER(OFFSET('Sanitation Data'!$F$4,0,10*ROW('Sanitation Data'!F82))),'Data Summary'!CU88="Yes"),100-OFFSET('Sanitation Data'!$F$4,0,10*ROW('Sanitation Data'!F82)),NA())</f>
        <v>#N/A</v>
      </c>
      <c r="AG88" s="96" t="e">
        <f ca="true">+IF(AND(ISNUMBER(OFFSET('Sanitation Data'!$F$6,0,10*ROW('Sanitation Data'!F82))),'Data Summary'!CV88="Yes"),OFFSET('Sanitation Data'!$F$6,0,10*ROW('Sanitation Data'!F82)),NA())</f>
        <v>#N/A</v>
      </c>
      <c r="AH88" s="96" t="e">
        <f ca="true">+IF(AND(ISNUMBER(OFFSET('Sanitation Data'!$F$10,0,10*ROW('Sanitation Data'!F82))),'Data Summary'!CW88="Yes"),OFFSET('Sanitation Data'!$F$10,0,10*ROW('Sanitation Data'!F82)),NA())</f>
        <v>#N/A</v>
      </c>
      <c r="AI88" s="96" t="e">
        <f ca="true">+IF(AND(ISNUMBER(OFFSET('Sanitation Data'!$F$11,0,10*ROW('Sanitation Data'!F82))),'Data Summary'!CX88="Yes"),OFFSET('Sanitation Data'!$F$11,0,10*ROW('Sanitation Data'!F82)),NA())</f>
        <v>#N/A</v>
      </c>
      <c r="AJ88" s="96" t="e">
        <f ca="true">+IF(AND(ISNUMBER(OFFSET('Sanitation Data'!$F$12,0,10*ROW('Sanitation Data'!F82))),'Data Summary'!CY88="Yes"),OFFSET('Sanitation Data'!$F$12,0,10*ROW('Sanitation Data'!F82)),NA())</f>
        <v>#N/A</v>
      </c>
      <c r="AK88" s="96" t="e">
        <f ca="true">+IF(AND(ISNUMBER(OFFSET('Sanitation Data'!$G$4,0,10*ROW('Sanitation Data'!G82))),'Data Summary'!CZ88="Yes"),100-OFFSET('Sanitation Data'!$G$4,0,10*ROW('Sanitation Data'!G82)),NA())</f>
        <v>#N/A</v>
      </c>
      <c r="AL88" s="96" t="e">
        <f ca="true">+IF(AND(ISNUMBER(OFFSET('Sanitation Data'!$G$6,0,10*ROW('Sanitation Data'!G82))),'Data Summary'!DA88="Yes"),OFFSET('Sanitation Data'!$G$6,0,10*ROW('Sanitation Data'!G82)),NA())</f>
        <v>#N/A</v>
      </c>
      <c r="AM88" s="96" t="e">
        <f ca="true">+IF(AND(ISNUMBER(OFFSET('Sanitation Data'!$G$10,0,10*ROW('Sanitation Data'!G82))),'Data Summary'!DB88="Yes"),OFFSET('Sanitation Data'!$G$10,0,10*ROW('Sanitation Data'!G82)),NA())</f>
        <v>#N/A</v>
      </c>
      <c r="AN88" s="96" t="e">
        <f ca="true">+IF(AND(ISNUMBER(OFFSET('Sanitation Data'!$G$11,0,10*ROW('Sanitation Data'!G82))),'Data Summary'!DC88="Yes"),OFFSET('Sanitation Data'!$G$11,0,10*ROW('Sanitation Data'!G82)),NA())</f>
        <v>#N/A</v>
      </c>
      <c r="AO88" s="96" t="e">
        <f ca="true">+IF(AND(ISNUMBER(OFFSET('Sanitation Data'!$G$12,0,10*ROW('Sanitation Data'!G82))),'Data Summary'!DD88="Yes"),OFFSET('Sanitation Data'!$G$12,0,10*ROW('Sanitation Data'!G82)),NA())</f>
        <v>#N/A</v>
      </c>
      <c r="AP88" s="96" t="e">
        <f ca="true">+IF(AND(ISNUMBER(OFFSET('Sanitation Data'!$H$4,0,10*ROW('Sanitation Data'!H82))),'Data Summary'!DE88="Yes"),100-OFFSET('Sanitation Data'!$H$4,0,10*ROW('Sanitation Data'!H82)),NA())</f>
        <v>#N/A</v>
      </c>
      <c r="AQ88" s="96" t="e">
        <f ca="true">+IF(AND(ISNUMBER(OFFSET('Sanitation Data'!$H$6,0,10*ROW('Sanitation Data'!H82))),'Data Summary'!DF88="Yes"),OFFSET('Sanitation Data'!$H$6,0,10*ROW('Sanitation Data'!H82)),NA())</f>
        <v>#N/A</v>
      </c>
      <c r="AR88" s="96" t="e">
        <f ca="true">+IF(AND(ISNUMBER(OFFSET('Sanitation Data'!$H$10,0,10*ROW('Sanitation Data'!H82))),'Data Summary'!DG88="Yes"),OFFSET('Sanitation Data'!$H$10,0,10*ROW('Sanitation Data'!H82)),NA())</f>
        <v>#N/A</v>
      </c>
      <c r="AS88" s="96" t="e">
        <f ca="true">+IF(AND(ISNUMBER(OFFSET('Sanitation Data'!$H$11,0,10*ROW('Sanitation Data'!H82))),'Data Summary'!DH88="Yes"),OFFSET('Sanitation Data'!$H$11,0,10*ROW('Sanitation Data'!H82)),NA())</f>
        <v>#N/A</v>
      </c>
      <c r="AT88" s="96" t="e">
        <f ca="true">+IF(AND(ISNUMBER(OFFSET('Sanitation Data'!$H$12,0,10*ROW('Sanitation Data'!H82))),'Data Summary'!DI88="Yes"),OFFSET('Sanitation Data'!$H$12,0,10*ROW('Sanitation Data'!H82)),NA())</f>
        <v>#N/A</v>
      </c>
      <c r="AU88" s="96" t="e">
        <f ca="true">+IF(AND(ISNUMBER(OFFSET('Sanitation Data'!$I$4,0,10*ROW('Sanitation Data'!I82))),'Data Summary'!DJ88="Yes"),100-OFFSET('Sanitation Data'!$I$4,0,10*ROW('Sanitation Data'!I82)),NA())</f>
        <v>#N/A</v>
      </c>
      <c r="AV88" s="96" t="e">
        <f ca="true">+IF(AND(ISNUMBER(OFFSET('Sanitation Data'!$I$6,0,10*ROW('Sanitation Data'!I82))),'Data Summary'!DK88="Yes"),OFFSET('Sanitation Data'!$I$6,0,10*ROW('Sanitation Data'!I82)),NA())</f>
        <v>#N/A</v>
      </c>
      <c r="AW88" s="96" t="e">
        <f ca="true">+IF(AND(ISNUMBER(OFFSET('Sanitation Data'!$I$10,0,10*ROW('Sanitation Data'!I82))),'Data Summary'!DL88="Yes"),OFFSET('Sanitation Data'!$I$10,0,10*ROW('Sanitation Data'!I82)),NA())</f>
        <v>#N/A</v>
      </c>
      <c r="AX88" s="96" t="e">
        <f ca="true">+IF(AND(ISNUMBER(OFFSET('Sanitation Data'!$I$11,0,10*ROW('Sanitation Data'!I82))),'Data Summary'!DM88="Yes"),OFFSET('Sanitation Data'!$I$11,0,10*ROW('Sanitation Data'!I82)),NA())</f>
        <v>#N/A</v>
      </c>
      <c r="AY88" s="96" t="e">
        <f ca="true">+IF(AND(ISNUMBER(OFFSET('Sanitation Data'!$I$12,0,10*ROW('Sanitation Data'!I82))),'Data Summary'!DN88="Yes"),OFFSET('Sanitation Data'!$I$12,0,10*ROW('Sanitation Data'!I82)),NA())</f>
        <v>#N/A</v>
      </c>
      <c r="AZ88" s="97" t="e">
        <f ca="true">+IF(AND(ISNUMBER(OFFSET('Hygiene Data'!$D$5,0,10*ROW('Hygiene Data'!D82))),'Data Summary'!DO88="Yes"),OFFSET('Hygiene Data'!$D$5,0,10*ROW('Hygiene Data'!D82)),NA())</f>
        <v>#N/A</v>
      </c>
      <c r="BA88" s="97" t="e">
        <f ca="true">+IF(AND(ISNUMBER(OFFSET('Hygiene Data'!$D$7,0,10*ROW('Hygiene Data'!D82))),'Data Summary'!DP88="Yes"),OFFSET('Hygiene Data'!$D$7,0,10*ROW('Hygiene Data'!D82)),NA())</f>
        <v>#N/A</v>
      </c>
      <c r="BB88" s="97" t="e">
        <f ca="true">+IF(AND(ISNUMBER(OFFSET('Hygiene Data'!$D$9,0,10*ROW('Hygiene Data'!D82))),'Data Summary'!DQ88="Yes"),OFFSET('Hygiene Data'!$D$9,0,10*ROW('Hygiene Data'!D82)),NA())</f>
        <v>#N/A</v>
      </c>
      <c r="BC88" s="97" t="e">
        <f ca="true">+IF(AND(ISNUMBER(OFFSET('Hygiene Data'!$E$5,0,10*ROW('Hygiene Data'!E82))),'Data Summary'!DR88="Yes"),OFFSET('Hygiene Data'!$E$5,0,10*ROW('Hygiene Data'!E82)),NA())</f>
        <v>#N/A</v>
      </c>
      <c r="BD88" s="97" t="e">
        <f ca="true">+IF(AND(ISNUMBER(OFFSET('Hygiene Data'!$E$7,0,10*ROW('Hygiene Data'!E82))),'Data Summary'!DS88="Yes"),OFFSET('Hygiene Data'!$E$7,0,10*ROW('Hygiene Data'!E82)),NA())</f>
        <v>#N/A</v>
      </c>
      <c r="BE88" s="97" t="e">
        <f ca="true">+IF(AND(ISNUMBER(OFFSET('Hygiene Data'!$E$9,0,10*ROW('Hygiene Data'!E82))),'Data Summary'!DT88="Yes"),OFFSET('Hygiene Data'!$E$9,0,10*ROW('Hygiene Data'!E82)),NA())</f>
        <v>#N/A</v>
      </c>
      <c r="BF88" s="97" t="e">
        <f ca="true">+IF(AND(ISNUMBER(OFFSET('Hygiene Data'!$F$5,0,10*ROW('Hygiene Data'!F82))),'Data Summary'!DU88="Yes"),OFFSET('Hygiene Data'!$F$5,0,10*ROW('Hygiene Data'!F82)),NA())</f>
        <v>#N/A</v>
      </c>
      <c r="BG88" s="97" t="e">
        <f ca="true">+IF(AND(ISNUMBER(OFFSET('Hygiene Data'!$F$7,0,10*ROW('Hygiene Data'!F82))),'Data Summary'!DV88="Yes"),OFFSET('Hygiene Data'!$F$7,0,10*ROW('Hygiene Data'!F82)),NA())</f>
        <v>#N/A</v>
      </c>
      <c r="BH88" s="97" t="e">
        <f ca="true">+IF(AND(ISNUMBER(OFFSET('Hygiene Data'!$F$9,0,10*ROW('Hygiene Data'!F82))),'Data Summary'!DW88="Yes"),OFFSET('Hygiene Data'!$F$9,0,10*ROW('Hygiene Data'!F82)),NA())</f>
        <v>#N/A</v>
      </c>
      <c r="BI88" s="97" t="e">
        <f ca="true">+IF(AND(ISNUMBER(OFFSET('Hygiene Data'!$G$5,0,10*ROW('Hygiene Data'!G82))),'Data Summary'!DX88="Yes"),OFFSET('Hygiene Data'!$G$5,0,10*ROW('Hygiene Data'!G82)),NA())</f>
        <v>#N/A</v>
      </c>
      <c r="BJ88" s="97" t="e">
        <f ca="true">+IF(AND(ISNUMBER(OFFSET('Hygiene Data'!$G$7,0,10*ROW('Hygiene Data'!G82))),'Data Summary'!DY88="Yes"),OFFSET('Hygiene Data'!$G$7,0,10*ROW('Hygiene Data'!G82)),NA())</f>
        <v>#N/A</v>
      </c>
      <c r="BK88" s="97" t="e">
        <f ca="true">+IF(AND(ISNUMBER(OFFSET('Hygiene Data'!$G$9,0,10*ROW('Hygiene Data'!G82))),'Data Summary'!DZ88="Yes"),OFFSET('Hygiene Data'!$G$9,0,10*ROW('Hygiene Data'!G82)),NA())</f>
        <v>#N/A</v>
      </c>
      <c r="BL88" s="97" t="e">
        <f ca="true">+IF(AND(ISNUMBER(OFFSET('Hygiene Data'!$H$5,0,10*ROW('Hygiene Data'!H82))),'Data Summary'!EA88="Yes"),OFFSET('Hygiene Data'!$H$5,0,10*ROW('Hygiene Data'!H82)),NA())</f>
        <v>#N/A</v>
      </c>
      <c r="BM88" s="97" t="e">
        <f ca="true">+IF(AND(ISNUMBER(OFFSET('Hygiene Data'!$H$7,0,10*ROW('Hygiene Data'!H82))),'Data Summary'!EB88="Yes"),OFFSET('Hygiene Data'!$H$7,0,10*ROW('Hygiene Data'!H82)),NA())</f>
        <v>#N/A</v>
      </c>
      <c r="BN88" s="97" t="e">
        <f ca="true">+IF(AND(ISNUMBER(OFFSET('Hygiene Data'!$H$9,0,10*ROW('Hygiene Data'!H82))),'Data Summary'!EC88="Yes"),OFFSET('Hygiene Data'!$H$9,0,10*ROW('Hygiene Data'!H82)),NA())</f>
        <v>#N/A</v>
      </c>
      <c r="BO88" s="97" t="e">
        <f ca="true">+IF(AND(ISNUMBER(OFFSET('Hygiene Data'!$I$5,0,10*ROW('Hygiene Data'!I82))),'Data Summary'!ED88="Yes"),OFFSET('Hygiene Data'!$I$5,0,10*ROW('Hygiene Data'!I82)),NA())</f>
        <v>#N/A</v>
      </c>
      <c r="BP88" s="97" t="e">
        <f ca="true">+IF(AND(ISNUMBER(OFFSET('Hygiene Data'!$I$7,0,10*ROW('Hygiene Data'!I82))),'Data Summary'!EE88="Yes"),OFFSET('Hygiene Data'!$I$7,0,10*ROW('Hygiene Data'!I82)),NA())</f>
        <v>#N/A</v>
      </c>
      <c r="BQ88" s="97" t="e">
        <f ca="true">+IF(AND(ISNUMBER(OFFSET('Hygiene Data'!$I$9,0,10*ROW('Hygiene Data'!I82))),'Data Summary'!EF88="Yes"),OFFSET('Hygiene Data'!$I$9,0,10*ROW('Hygiene Data'!I82)),NA())</f>
        <v>#N/A</v>
      </c>
    </row>
    <row xmlns:x14ac="http://schemas.microsoft.com/office/spreadsheetml/2009/9/ac" r="89" x14ac:dyDescent="0.2">
      <c r="A89" s="336" t="e">
        <f ca="true">+RIGHT('Data Summary'!A89,LEN('Data Summary'!A89)-9)</f>
        <v>#VALUE!</v>
      </c>
      <c r="B89" s="36" t="str">
        <f ca="true">+IF(ISTEXT('Data Summary'!B89),'Data Summary'!B89,"")</f>
        <v/>
      </c>
      <c r="C89" s="335" t="e">
        <f ca="true">+VALUE('Data Summary'!C89)</f>
        <v>#VALUE!</v>
      </c>
      <c r="D89" s="95" t="e">
        <f ca="true">+IF(AND(ISNUMBER(OFFSET('Water Data'!$D$4,0,10*ROW('Water Data'!D83))),'Data Summary'!BS89="Yes"),100-OFFSET('Water Data'!$D$4,0,10*ROW('Water Data'!D83)),NA())</f>
        <v>#N/A</v>
      </c>
      <c r="E89" s="95" t="e">
        <f ca="true">+IF(AND(ISNUMBER(OFFSET('Water Data'!$D$6,0,10*ROW('Water Data'!D83))),'Data Summary'!BT89="Yes"),OFFSET('Water Data'!$D$6,0,10*ROW('Water Data'!D83)),NA())</f>
        <v>#N/A</v>
      </c>
      <c r="F89" s="95" t="e">
        <f ca="true">+IF(AND(ISNUMBER(OFFSET('Water Data'!$D$9,0,10*ROW('Water Data'!D83))),'Data Summary'!BU89="Yes"),OFFSET('Water Data'!$D$9,0,10*ROW('Water Data'!D83)),NA())</f>
        <v>#N/A</v>
      </c>
      <c r="G89" s="95" t="e">
        <f ca="true">+IF(AND(ISNUMBER(OFFSET('Water Data'!$E$4,0,10*ROW('Water Data'!E83))),'Data Summary'!BV89="Yes"),100-OFFSET('Water Data'!$E$4,0,10*ROW('Water Data'!E83)),NA())</f>
        <v>#N/A</v>
      </c>
      <c r="H89" s="95" t="e">
        <f ca="true">+IF(AND(ISNUMBER(OFFSET('Water Data'!$E$6,0,10*ROW('Water Data'!E83))),'Data Summary'!BW89="Yes"),OFFSET('Water Data'!$E$6,0,10*ROW('Water Data'!E83)),NA())</f>
        <v>#N/A</v>
      </c>
      <c r="I89" s="95" t="e">
        <f ca="true">+IF(AND(ISNUMBER(OFFSET('Water Data'!$E$9,0,10*ROW('Water Data'!E83))),'Data Summary'!BX89="Yes"),OFFSET('Water Data'!$E$9,0,10*ROW('Water Data'!E83)),NA())</f>
        <v>#N/A</v>
      </c>
      <c r="J89" s="95" t="e">
        <f ca="true">+IF(AND(ISNUMBER(OFFSET('Water Data'!$F$4,0,10*ROW('Water Data'!F83))),'Data Summary'!BY89="Yes"),100-OFFSET('Water Data'!$F$4,0,10*ROW('Water Data'!F83)),NA())</f>
        <v>#N/A</v>
      </c>
      <c r="K89" s="95" t="e">
        <f ca="true">+IF(AND(ISNUMBER(OFFSET('Water Data'!$F$6,0,10*ROW('Water Data'!F83))),'Data Summary'!BZ89="Yes"),OFFSET('Water Data'!$F$6,0,10*ROW('Water Data'!F83)),NA())</f>
        <v>#N/A</v>
      </c>
      <c r="L89" s="95" t="e">
        <f ca="true">+IF(AND(ISNUMBER(OFFSET('Water Data'!$F$9,0,10*ROW('Water Data'!F83))),'Data Summary'!CA89="Yes"),OFFSET('Water Data'!$F$9,0,10*ROW('Water Data'!F83)),NA())</f>
        <v>#N/A</v>
      </c>
      <c r="M89" s="95" t="e">
        <f ca="true">+IF(AND(ISNUMBER(OFFSET('Water Data'!$G$4,0,10*ROW('Water Data'!G83))),'Data Summary'!CB89="Yes"),100-OFFSET('Water Data'!$G$4,0,10*ROW('Water Data'!G83)),NA())</f>
        <v>#N/A</v>
      </c>
      <c r="N89" s="95" t="e">
        <f ca="true">+IF(AND(ISNUMBER(OFFSET('Water Data'!$G$6,0,10*ROW('Water Data'!G83))),'Data Summary'!CC89="Yes"),OFFSET('Water Data'!$G$6,0,10*ROW('Water Data'!G83)),NA())</f>
        <v>#N/A</v>
      </c>
      <c r="O89" s="95" t="e">
        <f ca="true">+IF(AND(ISNUMBER(OFFSET('Water Data'!$G$9,0,10*ROW('Water Data'!G83))),'Data Summary'!CD89="Yes"),OFFSET('Water Data'!$G$9,0,10*ROW('Water Data'!G83)),NA())</f>
        <v>#N/A</v>
      </c>
      <c r="P89" s="95" t="e">
        <f ca="true">+IF(AND(ISNUMBER(OFFSET('Water Data'!$H$4,0,10*ROW('Water Data'!H83))),'Data Summary'!CE89="Yes"),100-OFFSET('Water Data'!$H$4,0,10*ROW('Water Data'!H83)),NA())</f>
        <v>#N/A</v>
      </c>
      <c r="Q89" s="95" t="e">
        <f ca="true">+IF(AND(ISNUMBER(OFFSET('Water Data'!$H$6,0,10*ROW('Water Data'!H83))),'Data Summary'!CF89="Yes"),OFFSET('Water Data'!$H$6,0,10*ROW('Water Data'!H83)),NA())</f>
        <v>#N/A</v>
      </c>
      <c r="R89" s="95" t="e">
        <f ca="true">+IF(AND(ISNUMBER(OFFSET('Water Data'!$H$9,0,10*ROW('Water Data'!H83))),'Data Summary'!CG89="Yes"),OFFSET('Water Data'!$H$9,0,10*ROW('Water Data'!H83)),NA())</f>
        <v>#N/A</v>
      </c>
      <c r="S89" s="95" t="e">
        <f ca="true">+IF(AND(ISNUMBER(OFFSET('Water Data'!$I$4,0,10*ROW('Water Data'!I83))),'Data Summary'!CH89="Yes"),100-OFFSET('Water Data'!$I$4,0,10*ROW('Water Data'!I83)),NA())</f>
        <v>#N/A</v>
      </c>
      <c r="T89" s="95" t="e">
        <f ca="true">+IF(AND(ISNUMBER(OFFSET('Water Data'!$I$6,0,10*ROW('Water Data'!I83))),'Data Summary'!CI89="Yes"),OFFSET('Water Data'!$I$6,0,10*ROW('Water Data'!I83)),NA())</f>
        <v>#N/A</v>
      </c>
      <c r="U89" s="95" t="e">
        <f ca="true">+IF(AND(ISNUMBER(OFFSET('Water Data'!$I$9,0,10*ROW('Water Data'!I83))),'Data Summary'!CJ89="Yes"),OFFSET('Water Data'!$I$9,0,10*ROW('Water Data'!I83)),NA())</f>
        <v>#N/A</v>
      </c>
      <c r="V89" s="96" t="e">
        <f ca="true">+IF(AND(ISNUMBER(OFFSET('Sanitation Data'!$D$4,0,10*ROW('Sanitation Data'!D83))),'Data Summary'!CK89="Yes"),100-OFFSET('Sanitation Data'!$D$4,0,10*ROW('Sanitation Data'!D83)),NA())</f>
        <v>#N/A</v>
      </c>
      <c r="W89" s="96" t="e">
        <f ca="true">+IF(AND(ISNUMBER(OFFSET('Sanitation Data'!$D$6,0,10*ROW('Sanitation Data'!D83))),'Data Summary'!CL89="Yes"),OFFSET('Sanitation Data'!$D$6,0,10*ROW('Sanitation Data'!D83)),NA())</f>
        <v>#N/A</v>
      </c>
      <c r="X89" s="96" t="e">
        <f ca="true">+IF(AND(ISNUMBER(OFFSET('Sanitation Data'!$D$10,0,10*ROW('Sanitation Data'!D83))),'Data Summary'!CM89="Yes"),OFFSET('Sanitation Data'!$D$10,0,10*ROW('Sanitation Data'!D83)),NA())</f>
        <v>#N/A</v>
      </c>
      <c r="Y89" s="96" t="e">
        <f ca="true">+IF(AND(ISNUMBER(OFFSET('Sanitation Data'!$D$11,0,10*ROW('Sanitation Data'!D83))),'Data Summary'!CN89="Yes"),OFFSET('Sanitation Data'!$D$11,0,10*ROW('Sanitation Data'!D83)),NA())</f>
        <v>#N/A</v>
      </c>
      <c r="Z89" s="96" t="e">
        <f ca="true">+IF(AND(ISNUMBER(OFFSET('Sanitation Data'!$D$12,0,10*ROW('Sanitation Data'!D83))),'Data Summary'!CO89="Yes"),OFFSET('Sanitation Data'!$D$12,0,10*ROW('Sanitation Data'!D83)),NA())</f>
        <v>#N/A</v>
      </c>
      <c r="AA89" s="96" t="e">
        <f ca="true">+IF(AND(ISNUMBER(OFFSET('Sanitation Data'!$E$4,0,10*ROW('Sanitation Data'!E83))),'Data Summary'!CP89="Yes"),100-OFFSET('Sanitation Data'!$E$4,0,10*ROW('Sanitation Data'!E83)),NA())</f>
        <v>#N/A</v>
      </c>
      <c r="AB89" s="96" t="e">
        <f ca="true">+IF(AND(ISNUMBER(OFFSET('Sanitation Data'!$E$6,0,10*ROW('Sanitation Data'!E83))),'Data Summary'!CQ89="Yes"),OFFSET('Sanitation Data'!$E$6,0,10*ROW('Sanitation Data'!E83)),NA())</f>
        <v>#N/A</v>
      </c>
      <c r="AC89" s="96" t="e">
        <f ca="true">+IF(AND(ISNUMBER(OFFSET('Sanitation Data'!$E$10,0,10*ROW('Sanitation Data'!E83))),'Data Summary'!CR89="Yes"),OFFSET('Sanitation Data'!$E$10,0,10*ROW('Sanitation Data'!E83)),NA())</f>
        <v>#N/A</v>
      </c>
      <c r="AD89" s="96" t="e">
        <f ca="true">+IF(AND(ISNUMBER(OFFSET('Sanitation Data'!$E$11,0,10*ROW('Sanitation Data'!E83))),'Data Summary'!CS89="Yes"),OFFSET('Sanitation Data'!$E$11,0,10*ROW('Sanitation Data'!E83)),NA())</f>
        <v>#N/A</v>
      </c>
      <c r="AE89" s="96" t="e">
        <f ca="true">+IF(AND(ISNUMBER(OFFSET('Sanitation Data'!$E$12,0,10*ROW('Sanitation Data'!E83))),'Data Summary'!CT89="Yes"),OFFSET('Sanitation Data'!$E$12,0,10*ROW('Sanitation Data'!E83)),NA())</f>
        <v>#N/A</v>
      </c>
      <c r="AF89" s="96" t="e">
        <f ca="true">+IF(AND(ISNUMBER(OFFSET('Sanitation Data'!$F$4,0,10*ROW('Sanitation Data'!F83))),'Data Summary'!CU89="Yes"),100-OFFSET('Sanitation Data'!$F$4,0,10*ROW('Sanitation Data'!F83)),NA())</f>
        <v>#N/A</v>
      </c>
      <c r="AG89" s="96" t="e">
        <f ca="true">+IF(AND(ISNUMBER(OFFSET('Sanitation Data'!$F$6,0,10*ROW('Sanitation Data'!F83))),'Data Summary'!CV89="Yes"),OFFSET('Sanitation Data'!$F$6,0,10*ROW('Sanitation Data'!F83)),NA())</f>
        <v>#N/A</v>
      </c>
      <c r="AH89" s="96" t="e">
        <f ca="true">+IF(AND(ISNUMBER(OFFSET('Sanitation Data'!$F$10,0,10*ROW('Sanitation Data'!F83))),'Data Summary'!CW89="Yes"),OFFSET('Sanitation Data'!$F$10,0,10*ROW('Sanitation Data'!F83)),NA())</f>
        <v>#N/A</v>
      </c>
      <c r="AI89" s="96" t="e">
        <f ca="true">+IF(AND(ISNUMBER(OFFSET('Sanitation Data'!$F$11,0,10*ROW('Sanitation Data'!F83))),'Data Summary'!CX89="Yes"),OFFSET('Sanitation Data'!$F$11,0,10*ROW('Sanitation Data'!F83)),NA())</f>
        <v>#N/A</v>
      </c>
      <c r="AJ89" s="96" t="e">
        <f ca="true">+IF(AND(ISNUMBER(OFFSET('Sanitation Data'!$F$12,0,10*ROW('Sanitation Data'!F83))),'Data Summary'!CY89="Yes"),OFFSET('Sanitation Data'!$F$12,0,10*ROW('Sanitation Data'!F83)),NA())</f>
        <v>#N/A</v>
      </c>
      <c r="AK89" s="96" t="e">
        <f ca="true">+IF(AND(ISNUMBER(OFFSET('Sanitation Data'!$G$4,0,10*ROW('Sanitation Data'!G83))),'Data Summary'!CZ89="Yes"),100-OFFSET('Sanitation Data'!$G$4,0,10*ROW('Sanitation Data'!G83)),NA())</f>
        <v>#N/A</v>
      </c>
      <c r="AL89" s="96" t="e">
        <f ca="true">+IF(AND(ISNUMBER(OFFSET('Sanitation Data'!$G$6,0,10*ROW('Sanitation Data'!G83))),'Data Summary'!DA89="Yes"),OFFSET('Sanitation Data'!$G$6,0,10*ROW('Sanitation Data'!G83)),NA())</f>
        <v>#N/A</v>
      </c>
      <c r="AM89" s="96" t="e">
        <f ca="true">+IF(AND(ISNUMBER(OFFSET('Sanitation Data'!$G$10,0,10*ROW('Sanitation Data'!G83))),'Data Summary'!DB89="Yes"),OFFSET('Sanitation Data'!$G$10,0,10*ROW('Sanitation Data'!G83)),NA())</f>
        <v>#N/A</v>
      </c>
      <c r="AN89" s="96" t="e">
        <f ca="true">+IF(AND(ISNUMBER(OFFSET('Sanitation Data'!$G$11,0,10*ROW('Sanitation Data'!G83))),'Data Summary'!DC89="Yes"),OFFSET('Sanitation Data'!$G$11,0,10*ROW('Sanitation Data'!G83)),NA())</f>
        <v>#N/A</v>
      </c>
      <c r="AO89" s="96" t="e">
        <f ca="true">+IF(AND(ISNUMBER(OFFSET('Sanitation Data'!$G$12,0,10*ROW('Sanitation Data'!G83))),'Data Summary'!DD89="Yes"),OFFSET('Sanitation Data'!$G$12,0,10*ROW('Sanitation Data'!G83)),NA())</f>
        <v>#N/A</v>
      </c>
      <c r="AP89" s="96" t="e">
        <f ca="true">+IF(AND(ISNUMBER(OFFSET('Sanitation Data'!$H$4,0,10*ROW('Sanitation Data'!H83))),'Data Summary'!DE89="Yes"),100-OFFSET('Sanitation Data'!$H$4,0,10*ROW('Sanitation Data'!H83)),NA())</f>
        <v>#N/A</v>
      </c>
      <c r="AQ89" s="96" t="e">
        <f ca="true">+IF(AND(ISNUMBER(OFFSET('Sanitation Data'!$H$6,0,10*ROW('Sanitation Data'!H83))),'Data Summary'!DF89="Yes"),OFFSET('Sanitation Data'!$H$6,0,10*ROW('Sanitation Data'!H83)),NA())</f>
        <v>#N/A</v>
      </c>
      <c r="AR89" s="96" t="e">
        <f ca="true">+IF(AND(ISNUMBER(OFFSET('Sanitation Data'!$H$10,0,10*ROW('Sanitation Data'!H83))),'Data Summary'!DG89="Yes"),OFFSET('Sanitation Data'!$H$10,0,10*ROW('Sanitation Data'!H83)),NA())</f>
        <v>#N/A</v>
      </c>
      <c r="AS89" s="96" t="e">
        <f ca="true">+IF(AND(ISNUMBER(OFFSET('Sanitation Data'!$H$11,0,10*ROW('Sanitation Data'!H83))),'Data Summary'!DH89="Yes"),OFFSET('Sanitation Data'!$H$11,0,10*ROW('Sanitation Data'!H83)),NA())</f>
        <v>#N/A</v>
      </c>
      <c r="AT89" s="96" t="e">
        <f ca="true">+IF(AND(ISNUMBER(OFFSET('Sanitation Data'!$H$12,0,10*ROW('Sanitation Data'!H83))),'Data Summary'!DI89="Yes"),OFFSET('Sanitation Data'!$H$12,0,10*ROW('Sanitation Data'!H83)),NA())</f>
        <v>#N/A</v>
      </c>
      <c r="AU89" s="96" t="e">
        <f ca="true">+IF(AND(ISNUMBER(OFFSET('Sanitation Data'!$I$4,0,10*ROW('Sanitation Data'!I83))),'Data Summary'!DJ89="Yes"),100-OFFSET('Sanitation Data'!$I$4,0,10*ROW('Sanitation Data'!I83)),NA())</f>
        <v>#N/A</v>
      </c>
      <c r="AV89" s="96" t="e">
        <f ca="true">+IF(AND(ISNUMBER(OFFSET('Sanitation Data'!$I$6,0,10*ROW('Sanitation Data'!I83))),'Data Summary'!DK89="Yes"),OFFSET('Sanitation Data'!$I$6,0,10*ROW('Sanitation Data'!I83)),NA())</f>
        <v>#N/A</v>
      </c>
      <c r="AW89" s="96" t="e">
        <f ca="true">+IF(AND(ISNUMBER(OFFSET('Sanitation Data'!$I$10,0,10*ROW('Sanitation Data'!I83))),'Data Summary'!DL89="Yes"),OFFSET('Sanitation Data'!$I$10,0,10*ROW('Sanitation Data'!I83)),NA())</f>
        <v>#N/A</v>
      </c>
      <c r="AX89" s="96" t="e">
        <f ca="true">+IF(AND(ISNUMBER(OFFSET('Sanitation Data'!$I$11,0,10*ROW('Sanitation Data'!I83))),'Data Summary'!DM89="Yes"),OFFSET('Sanitation Data'!$I$11,0,10*ROW('Sanitation Data'!I83)),NA())</f>
        <v>#N/A</v>
      </c>
      <c r="AY89" s="96" t="e">
        <f ca="true">+IF(AND(ISNUMBER(OFFSET('Sanitation Data'!$I$12,0,10*ROW('Sanitation Data'!I83))),'Data Summary'!DN89="Yes"),OFFSET('Sanitation Data'!$I$12,0,10*ROW('Sanitation Data'!I83)),NA())</f>
        <v>#N/A</v>
      </c>
      <c r="AZ89" s="97" t="e">
        <f ca="true">+IF(AND(ISNUMBER(OFFSET('Hygiene Data'!$D$5,0,10*ROW('Hygiene Data'!D83))),'Data Summary'!DO89="Yes"),OFFSET('Hygiene Data'!$D$5,0,10*ROW('Hygiene Data'!D83)),NA())</f>
        <v>#N/A</v>
      </c>
      <c r="BA89" s="97" t="e">
        <f ca="true">+IF(AND(ISNUMBER(OFFSET('Hygiene Data'!$D$7,0,10*ROW('Hygiene Data'!D83))),'Data Summary'!DP89="Yes"),OFFSET('Hygiene Data'!$D$7,0,10*ROW('Hygiene Data'!D83)),NA())</f>
        <v>#N/A</v>
      </c>
      <c r="BB89" s="97" t="e">
        <f ca="true">+IF(AND(ISNUMBER(OFFSET('Hygiene Data'!$D$9,0,10*ROW('Hygiene Data'!D83))),'Data Summary'!DQ89="Yes"),OFFSET('Hygiene Data'!$D$9,0,10*ROW('Hygiene Data'!D83)),NA())</f>
        <v>#N/A</v>
      </c>
      <c r="BC89" s="97" t="e">
        <f ca="true">+IF(AND(ISNUMBER(OFFSET('Hygiene Data'!$E$5,0,10*ROW('Hygiene Data'!E83))),'Data Summary'!DR89="Yes"),OFFSET('Hygiene Data'!$E$5,0,10*ROW('Hygiene Data'!E83)),NA())</f>
        <v>#N/A</v>
      </c>
      <c r="BD89" s="97" t="e">
        <f ca="true">+IF(AND(ISNUMBER(OFFSET('Hygiene Data'!$E$7,0,10*ROW('Hygiene Data'!E83))),'Data Summary'!DS89="Yes"),OFFSET('Hygiene Data'!$E$7,0,10*ROW('Hygiene Data'!E83)),NA())</f>
        <v>#N/A</v>
      </c>
      <c r="BE89" s="97" t="e">
        <f ca="true">+IF(AND(ISNUMBER(OFFSET('Hygiene Data'!$E$9,0,10*ROW('Hygiene Data'!E83))),'Data Summary'!DT89="Yes"),OFFSET('Hygiene Data'!$E$9,0,10*ROW('Hygiene Data'!E83)),NA())</f>
        <v>#N/A</v>
      </c>
      <c r="BF89" s="97" t="e">
        <f ca="true">+IF(AND(ISNUMBER(OFFSET('Hygiene Data'!$F$5,0,10*ROW('Hygiene Data'!F83))),'Data Summary'!DU89="Yes"),OFFSET('Hygiene Data'!$F$5,0,10*ROW('Hygiene Data'!F83)),NA())</f>
        <v>#N/A</v>
      </c>
      <c r="BG89" s="97" t="e">
        <f ca="true">+IF(AND(ISNUMBER(OFFSET('Hygiene Data'!$F$7,0,10*ROW('Hygiene Data'!F83))),'Data Summary'!DV89="Yes"),OFFSET('Hygiene Data'!$F$7,0,10*ROW('Hygiene Data'!F83)),NA())</f>
        <v>#N/A</v>
      </c>
      <c r="BH89" s="97" t="e">
        <f ca="true">+IF(AND(ISNUMBER(OFFSET('Hygiene Data'!$F$9,0,10*ROW('Hygiene Data'!F83))),'Data Summary'!DW89="Yes"),OFFSET('Hygiene Data'!$F$9,0,10*ROW('Hygiene Data'!F83)),NA())</f>
        <v>#N/A</v>
      </c>
      <c r="BI89" s="97" t="e">
        <f ca="true">+IF(AND(ISNUMBER(OFFSET('Hygiene Data'!$G$5,0,10*ROW('Hygiene Data'!G83))),'Data Summary'!DX89="Yes"),OFFSET('Hygiene Data'!$G$5,0,10*ROW('Hygiene Data'!G83)),NA())</f>
        <v>#N/A</v>
      </c>
      <c r="BJ89" s="97" t="e">
        <f ca="true">+IF(AND(ISNUMBER(OFFSET('Hygiene Data'!$G$7,0,10*ROW('Hygiene Data'!G83))),'Data Summary'!DY89="Yes"),OFFSET('Hygiene Data'!$G$7,0,10*ROW('Hygiene Data'!G83)),NA())</f>
        <v>#N/A</v>
      </c>
      <c r="BK89" s="97" t="e">
        <f ca="true">+IF(AND(ISNUMBER(OFFSET('Hygiene Data'!$G$9,0,10*ROW('Hygiene Data'!G83))),'Data Summary'!DZ89="Yes"),OFFSET('Hygiene Data'!$G$9,0,10*ROW('Hygiene Data'!G83)),NA())</f>
        <v>#N/A</v>
      </c>
      <c r="BL89" s="97" t="e">
        <f ca="true">+IF(AND(ISNUMBER(OFFSET('Hygiene Data'!$H$5,0,10*ROW('Hygiene Data'!H83))),'Data Summary'!EA89="Yes"),OFFSET('Hygiene Data'!$H$5,0,10*ROW('Hygiene Data'!H83)),NA())</f>
        <v>#N/A</v>
      </c>
      <c r="BM89" s="97" t="e">
        <f ca="true">+IF(AND(ISNUMBER(OFFSET('Hygiene Data'!$H$7,0,10*ROW('Hygiene Data'!H83))),'Data Summary'!EB89="Yes"),OFFSET('Hygiene Data'!$H$7,0,10*ROW('Hygiene Data'!H83)),NA())</f>
        <v>#N/A</v>
      </c>
      <c r="BN89" s="97" t="e">
        <f ca="true">+IF(AND(ISNUMBER(OFFSET('Hygiene Data'!$H$9,0,10*ROW('Hygiene Data'!H83))),'Data Summary'!EC89="Yes"),OFFSET('Hygiene Data'!$H$9,0,10*ROW('Hygiene Data'!H83)),NA())</f>
        <v>#N/A</v>
      </c>
      <c r="BO89" s="97" t="e">
        <f ca="true">+IF(AND(ISNUMBER(OFFSET('Hygiene Data'!$I$5,0,10*ROW('Hygiene Data'!I83))),'Data Summary'!ED89="Yes"),OFFSET('Hygiene Data'!$I$5,0,10*ROW('Hygiene Data'!I83)),NA())</f>
        <v>#N/A</v>
      </c>
      <c r="BP89" s="97" t="e">
        <f ca="true">+IF(AND(ISNUMBER(OFFSET('Hygiene Data'!$I$7,0,10*ROW('Hygiene Data'!I83))),'Data Summary'!EE89="Yes"),OFFSET('Hygiene Data'!$I$7,0,10*ROW('Hygiene Data'!I83)),NA())</f>
        <v>#N/A</v>
      </c>
      <c r="BQ89" s="97" t="e">
        <f ca="true">+IF(AND(ISNUMBER(OFFSET('Hygiene Data'!$I$9,0,10*ROW('Hygiene Data'!I83))),'Data Summary'!EF89="Yes"),OFFSET('Hygiene Data'!$I$9,0,10*ROW('Hygiene Data'!I83)),NA())</f>
        <v>#N/A</v>
      </c>
    </row>
    <row xmlns:x14ac="http://schemas.microsoft.com/office/spreadsheetml/2009/9/ac" r="90" x14ac:dyDescent="0.2">
      <c r="A90" s="336" t="e">
        <f ca="true">+RIGHT('Data Summary'!A90,LEN('Data Summary'!A90)-9)</f>
        <v>#VALUE!</v>
      </c>
      <c r="B90" s="36" t="str">
        <f ca="true">+IF(ISTEXT('Data Summary'!B90),'Data Summary'!B90,"")</f>
        <v/>
      </c>
      <c r="C90" s="335" t="e">
        <f ca="true">+VALUE('Data Summary'!C90)</f>
        <v>#VALUE!</v>
      </c>
      <c r="D90" s="95" t="e">
        <f ca="true">+IF(AND(ISNUMBER(OFFSET('Water Data'!$D$4,0,10*ROW('Water Data'!D84))),'Data Summary'!BS90="Yes"),100-OFFSET('Water Data'!$D$4,0,10*ROW('Water Data'!D84)),NA())</f>
        <v>#N/A</v>
      </c>
      <c r="E90" s="95" t="e">
        <f ca="true">+IF(AND(ISNUMBER(OFFSET('Water Data'!$D$6,0,10*ROW('Water Data'!D84))),'Data Summary'!BT90="Yes"),OFFSET('Water Data'!$D$6,0,10*ROW('Water Data'!D84)),NA())</f>
        <v>#N/A</v>
      </c>
      <c r="F90" s="95" t="e">
        <f ca="true">+IF(AND(ISNUMBER(OFFSET('Water Data'!$D$9,0,10*ROW('Water Data'!D84))),'Data Summary'!BU90="Yes"),OFFSET('Water Data'!$D$9,0,10*ROW('Water Data'!D84)),NA())</f>
        <v>#N/A</v>
      </c>
      <c r="G90" s="95" t="e">
        <f ca="true">+IF(AND(ISNUMBER(OFFSET('Water Data'!$E$4,0,10*ROW('Water Data'!E84))),'Data Summary'!BV90="Yes"),100-OFFSET('Water Data'!$E$4,0,10*ROW('Water Data'!E84)),NA())</f>
        <v>#N/A</v>
      </c>
      <c r="H90" s="95" t="e">
        <f ca="true">+IF(AND(ISNUMBER(OFFSET('Water Data'!$E$6,0,10*ROW('Water Data'!E84))),'Data Summary'!BW90="Yes"),OFFSET('Water Data'!$E$6,0,10*ROW('Water Data'!E84)),NA())</f>
        <v>#N/A</v>
      </c>
      <c r="I90" s="95" t="e">
        <f ca="true">+IF(AND(ISNUMBER(OFFSET('Water Data'!$E$9,0,10*ROW('Water Data'!E84))),'Data Summary'!BX90="Yes"),OFFSET('Water Data'!$E$9,0,10*ROW('Water Data'!E84)),NA())</f>
        <v>#N/A</v>
      </c>
      <c r="J90" s="95" t="e">
        <f ca="true">+IF(AND(ISNUMBER(OFFSET('Water Data'!$F$4,0,10*ROW('Water Data'!F84))),'Data Summary'!BY90="Yes"),100-OFFSET('Water Data'!$F$4,0,10*ROW('Water Data'!F84)),NA())</f>
        <v>#N/A</v>
      </c>
      <c r="K90" s="95" t="e">
        <f ca="true">+IF(AND(ISNUMBER(OFFSET('Water Data'!$F$6,0,10*ROW('Water Data'!F84))),'Data Summary'!BZ90="Yes"),OFFSET('Water Data'!$F$6,0,10*ROW('Water Data'!F84)),NA())</f>
        <v>#N/A</v>
      </c>
      <c r="L90" s="95" t="e">
        <f ca="true">+IF(AND(ISNUMBER(OFFSET('Water Data'!$F$9,0,10*ROW('Water Data'!F84))),'Data Summary'!CA90="Yes"),OFFSET('Water Data'!$F$9,0,10*ROW('Water Data'!F84)),NA())</f>
        <v>#N/A</v>
      </c>
      <c r="M90" s="95" t="e">
        <f ca="true">+IF(AND(ISNUMBER(OFFSET('Water Data'!$G$4,0,10*ROW('Water Data'!G84))),'Data Summary'!CB90="Yes"),100-OFFSET('Water Data'!$G$4,0,10*ROW('Water Data'!G84)),NA())</f>
        <v>#N/A</v>
      </c>
      <c r="N90" s="95" t="e">
        <f ca="true">+IF(AND(ISNUMBER(OFFSET('Water Data'!$G$6,0,10*ROW('Water Data'!G84))),'Data Summary'!CC90="Yes"),OFFSET('Water Data'!$G$6,0,10*ROW('Water Data'!G84)),NA())</f>
        <v>#N/A</v>
      </c>
      <c r="O90" s="95" t="e">
        <f ca="true">+IF(AND(ISNUMBER(OFFSET('Water Data'!$G$9,0,10*ROW('Water Data'!G84))),'Data Summary'!CD90="Yes"),OFFSET('Water Data'!$G$9,0,10*ROW('Water Data'!G84)),NA())</f>
        <v>#N/A</v>
      </c>
      <c r="P90" s="95" t="e">
        <f ca="true">+IF(AND(ISNUMBER(OFFSET('Water Data'!$H$4,0,10*ROW('Water Data'!H84))),'Data Summary'!CE90="Yes"),100-OFFSET('Water Data'!$H$4,0,10*ROW('Water Data'!H84)),NA())</f>
        <v>#N/A</v>
      </c>
      <c r="Q90" s="95" t="e">
        <f ca="true">+IF(AND(ISNUMBER(OFFSET('Water Data'!$H$6,0,10*ROW('Water Data'!H84))),'Data Summary'!CF90="Yes"),OFFSET('Water Data'!$H$6,0,10*ROW('Water Data'!H84)),NA())</f>
        <v>#N/A</v>
      </c>
      <c r="R90" s="95" t="e">
        <f ca="true">+IF(AND(ISNUMBER(OFFSET('Water Data'!$H$9,0,10*ROW('Water Data'!H84))),'Data Summary'!CG90="Yes"),OFFSET('Water Data'!$H$9,0,10*ROW('Water Data'!H84)),NA())</f>
        <v>#N/A</v>
      </c>
      <c r="S90" s="95" t="e">
        <f ca="true">+IF(AND(ISNUMBER(OFFSET('Water Data'!$I$4,0,10*ROW('Water Data'!I84))),'Data Summary'!CH90="Yes"),100-OFFSET('Water Data'!$I$4,0,10*ROW('Water Data'!I84)),NA())</f>
        <v>#N/A</v>
      </c>
      <c r="T90" s="95" t="e">
        <f ca="true">+IF(AND(ISNUMBER(OFFSET('Water Data'!$I$6,0,10*ROW('Water Data'!I84))),'Data Summary'!CI90="Yes"),OFFSET('Water Data'!$I$6,0,10*ROW('Water Data'!I84)),NA())</f>
        <v>#N/A</v>
      </c>
      <c r="U90" s="95" t="e">
        <f ca="true">+IF(AND(ISNUMBER(OFFSET('Water Data'!$I$9,0,10*ROW('Water Data'!I84))),'Data Summary'!CJ90="Yes"),OFFSET('Water Data'!$I$9,0,10*ROW('Water Data'!I84)),NA())</f>
        <v>#N/A</v>
      </c>
      <c r="V90" s="96" t="e">
        <f ca="true">+IF(AND(ISNUMBER(OFFSET('Sanitation Data'!$D$4,0,10*ROW('Sanitation Data'!D84))),'Data Summary'!CK90="Yes"),100-OFFSET('Sanitation Data'!$D$4,0,10*ROW('Sanitation Data'!D84)),NA())</f>
        <v>#N/A</v>
      </c>
      <c r="W90" s="96" t="e">
        <f ca="true">+IF(AND(ISNUMBER(OFFSET('Sanitation Data'!$D$6,0,10*ROW('Sanitation Data'!D84))),'Data Summary'!CL90="Yes"),OFFSET('Sanitation Data'!$D$6,0,10*ROW('Sanitation Data'!D84)),NA())</f>
        <v>#N/A</v>
      </c>
      <c r="X90" s="96" t="e">
        <f ca="true">+IF(AND(ISNUMBER(OFFSET('Sanitation Data'!$D$10,0,10*ROW('Sanitation Data'!D84))),'Data Summary'!CM90="Yes"),OFFSET('Sanitation Data'!$D$10,0,10*ROW('Sanitation Data'!D84)),NA())</f>
        <v>#N/A</v>
      </c>
      <c r="Y90" s="96" t="e">
        <f ca="true">+IF(AND(ISNUMBER(OFFSET('Sanitation Data'!$D$11,0,10*ROW('Sanitation Data'!D84))),'Data Summary'!CN90="Yes"),OFFSET('Sanitation Data'!$D$11,0,10*ROW('Sanitation Data'!D84)),NA())</f>
        <v>#N/A</v>
      </c>
      <c r="Z90" s="96" t="e">
        <f ca="true">+IF(AND(ISNUMBER(OFFSET('Sanitation Data'!$D$12,0,10*ROW('Sanitation Data'!D84))),'Data Summary'!CO90="Yes"),OFFSET('Sanitation Data'!$D$12,0,10*ROW('Sanitation Data'!D84)),NA())</f>
        <v>#N/A</v>
      </c>
      <c r="AA90" s="96" t="e">
        <f ca="true">+IF(AND(ISNUMBER(OFFSET('Sanitation Data'!$E$4,0,10*ROW('Sanitation Data'!E84))),'Data Summary'!CP90="Yes"),100-OFFSET('Sanitation Data'!$E$4,0,10*ROW('Sanitation Data'!E84)),NA())</f>
        <v>#N/A</v>
      </c>
      <c r="AB90" s="96" t="e">
        <f ca="true">+IF(AND(ISNUMBER(OFFSET('Sanitation Data'!$E$6,0,10*ROW('Sanitation Data'!E84))),'Data Summary'!CQ90="Yes"),OFFSET('Sanitation Data'!$E$6,0,10*ROW('Sanitation Data'!E84)),NA())</f>
        <v>#N/A</v>
      </c>
      <c r="AC90" s="96" t="e">
        <f ca="true">+IF(AND(ISNUMBER(OFFSET('Sanitation Data'!$E$10,0,10*ROW('Sanitation Data'!E84))),'Data Summary'!CR90="Yes"),OFFSET('Sanitation Data'!$E$10,0,10*ROW('Sanitation Data'!E84)),NA())</f>
        <v>#N/A</v>
      </c>
      <c r="AD90" s="96" t="e">
        <f ca="true">+IF(AND(ISNUMBER(OFFSET('Sanitation Data'!$E$11,0,10*ROW('Sanitation Data'!E84))),'Data Summary'!CS90="Yes"),OFFSET('Sanitation Data'!$E$11,0,10*ROW('Sanitation Data'!E84)),NA())</f>
        <v>#N/A</v>
      </c>
      <c r="AE90" s="96" t="e">
        <f ca="true">+IF(AND(ISNUMBER(OFFSET('Sanitation Data'!$E$12,0,10*ROW('Sanitation Data'!E84))),'Data Summary'!CT90="Yes"),OFFSET('Sanitation Data'!$E$12,0,10*ROW('Sanitation Data'!E84)),NA())</f>
        <v>#N/A</v>
      </c>
      <c r="AF90" s="96" t="e">
        <f ca="true">+IF(AND(ISNUMBER(OFFSET('Sanitation Data'!$F$4,0,10*ROW('Sanitation Data'!F84))),'Data Summary'!CU90="Yes"),100-OFFSET('Sanitation Data'!$F$4,0,10*ROW('Sanitation Data'!F84)),NA())</f>
        <v>#N/A</v>
      </c>
      <c r="AG90" s="96" t="e">
        <f ca="true">+IF(AND(ISNUMBER(OFFSET('Sanitation Data'!$F$6,0,10*ROW('Sanitation Data'!F84))),'Data Summary'!CV90="Yes"),OFFSET('Sanitation Data'!$F$6,0,10*ROW('Sanitation Data'!F84)),NA())</f>
        <v>#N/A</v>
      </c>
      <c r="AH90" s="96" t="e">
        <f ca="true">+IF(AND(ISNUMBER(OFFSET('Sanitation Data'!$F$10,0,10*ROW('Sanitation Data'!F84))),'Data Summary'!CW90="Yes"),OFFSET('Sanitation Data'!$F$10,0,10*ROW('Sanitation Data'!F84)),NA())</f>
        <v>#N/A</v>
      </c>
      <c r="AI90" s="96" t="e">
        <f ca="true">+IF(AND(ISNUMBER(OFFSET('Sanitation Data'!$F$11,0,10*ROW('Sanitation Data'!F84))),'Data Summary'!CX90="Yes"),OFFSET('Sanitation Data'!$F$11,0,10*ROW('Sanitation Data'!F84)),NA())</f>
        <v>#N/A</v>
      </c>
      <c r="AJ90" s="96" t="e">
        <f ca="true">+IF(AND(ISNUMBER(OFFSET('Sanitation Data'!$F$12,0,10*ROW('Sanitation Data'!F84))),'Data Summary'!CY90="Yes"),OFFSET('Sanitation Data'!$F$12,0,10*ROW('Sanitation Data'!F84)),NA())</f>
        <v>#N/A</v>
      </c>
      <c r="AK90" s="96" t="e">
        <f ca="true">+IF(AND(ISNUMBER(OFFSET('Sanitation Data'!$G$4,0,10*ROW('Sanitation Data'!G84))),'Data Summary'!CZ90="Yes"),100-OFFSET('Sanitation Data'!$G$4,0,10*ROW('Sanitation Data'!G84)),NA())</f>
        <v>#N/A</v>
      </c>
      <c r="AL90" s="96" t="e">
        <f ca="true">+IF(AND(ISNUMBER(OFFSET('Sanitation Data'!$G$6,0,10*ROW('Sanitation Data'!G84))),'Data Summary'!DA90="Yes"),OFFSET('Sanitation Data'!$G$6,0,10*ROW('Sanitation Data'!G84)),NA())</f>
        <v>#N/A</v>
      </c>
      <c r="AM90" s="96" t="e">
        <f ca="true">+IF(AND(ISNUMBER(OFFSET('Sanitation Data'!$G$10,0,10*ROW('Sanitation Data'!G84))),'Data Summary'!DB90="Yes"),OFFSET('Sanitation Data'!$G$10,0,10*ROW('Sanitation Data'!G84)),NA())</f>
        <v>#N/A</v>
      </c>
      <c r="AN90" s="96" t="e">
        <f ca="true">+IF(AND(ISNUMBER(OFFSET('Sanitation Data'!$G$11,0,10*ROW('Sanitation Data'!G84))),'Data Summary'!DC90="Yes"),OFFSET('Sanitation Data'!$G$11,0,10*ROW('Sanitation Data'!G84)),NA())</f>
        <v>#N/A</v>
      </c>
      <c r="AO90" s="96" t="e">
        <f ca="true">+IF(AND(ISNUMBER(OFFSET('Sanitation Data'!$G$12,0,10*ROW('Sanitation Data'!G84))),'Data Summary'!DD90="Yes"),OFFSET('Sanitation Data'!$G$12,0,10*ROW('Sanitation Data'!G84)),NA())</f>
        <v>#N/A</v>
      </c>
      <c r="AP90" s="96" t="e">
        <f ca="true">+IF(AND(ISNUMBER(OFFSET('Sanitation Data'!$H$4,0,10*ROW('Sanitation Data'!H84))),'Data Summary'!DE90="Yes"),100-OFFSET('Sanitation Data'!$H$4,0,10*ROW('Sanitation Data'!H84)),NA())</f>
        <v>#N/A</v>
      </c>
      <c r="AQ90" s="96" t="e">
        <f ca="true">+IF(AND(ISNUMBER(OFFSET('Sanitation Data'!$H$6,0,10*ROW('Sanitation Data'!H84))),'Data Summary'!DF90="Yes"),OFFSET('Sanitation Data'!$H$6,0,10*ROW('Sanitation Data'!H84)),NA())</f>
        <v>#N/A</v>
      </c>
      <c r="AR90" s="96" t="e">
        <f ca="true">+IF(AND(ISNUMBER(OFFSET('Sanitation Data'!$H$10,0,10*ROW('Sanitation Data'!H84))),'Data Summary'!DG90="Yes"),OFFSET('Sanitation Data'!$H$10,0,10*ROW('Sanitation Data'!H84)),NA())</f>
        <v>#N/A</v>
      </c>
      <c r="AS90" s="96" t="e">
        <f ca="true">+IF(AND(ISNUMBER(OFFSET('Sanitation Data'!$H$11,0,10*ROW('Sanitation Data'!H84))),'Data Summary'!DH90="Yes"),OFFSET('Sanitation Data'!$H$11,0,10*ROW('Sanitation Data'!H84)),NA())</f>
        <v>#N/A</v>
      </c>
      <c r="AT90" s="96" t="e">
        <f ca="true">+IF(AND(ISNUMBER(OFFSET('Sanitation Data'!$H$12,0,10*ROW('Sanitation Data'!H84))),'Data Summary'!DI90="Yes"),OFFSET('Sanitation Data'!$H$12,0,10*ROW('Sanitation Data'!H84)),NA())</f>
        <v>#N/A</v>
      </c>
      <c r="AU90" s="96" t="e">
        <f ca="true">+IF(AND(ISNUMBER(OFFSET('Sanitation Data'!$I$4,0,10*ROW('Sanitation Data'!I84))),'Data Summary'!DJ90="Yes"),100-OFFSET('Sanitation Data'!$I$4,0,10*ROW('Sanitation Data'!I84)),NA())</f>
        <v>#N/A</v>
      </c>
      <c r="AV90" s="96" t="e">
        <f ca="true">+IF(AND(ISNUMBER(OFFSET('Sanitation Data'!$I$6,0,10*ROW('Sanitation Data'!I84))),'Data Summary'!DK90="Yes"),OFFSET('Sanitation Data'!$I$6,0,10*ROW('Sanitation Data'!I84)),NA())</f>
        <v>#N/A</v>
      </c>
      <c r="AW90" s="96" t="e">
        <f ca="true">+IF(AND(ISNUMBER(OFFSET('Sanitation Data'!$I$10,0,10*ROW('Sanitation Data'!I84))),'Data Summary'!DL90="Yes"),OFFSET('Sanitation Data'!$I$10,0,10*ROW('Sanitation Data'!I84)),NA())</f>
        <v>#N/A</v>
      </c>
      <c r="AX90" s="96" t="e">
        <f ca="true">+IF(AND(ISNUMBER(OFFSET('Sanitation Data'!$I$11,0,10*ROW('Sanitation Data'!I84))),'Data Summary'!DM90="Yes"),OFFSET('Sanitation Data'!$I$11,0,10*ROW('Sanitation Data'!I84)),NA())</f>
        <v>#N/A</v>
      </c>
      <c r="AY90" s="96" t="e">
        <f ca="true">+IF(AND(ISNUMBER(OFFSET('Sanitation Data'!$I$12,0,10*ROW('Sanitation Data'!I84))),'Data Summary'!DN90="Yes"),OFFSET('Sanitation Data'!$I$12,0,10*ROW('Sanitation Data'!I84)),NA())</f>
        <v>#N/A</v>
      </c>
      <c r="AZ90" s="97" t="e">
        <f ca="true">+IF(AND(ISNUMBER(OFFSET('Hygiene Data'!$D$5,0,10*ROW('Hygiene Data'!D84))),'Data Summary'!DO90="Yes"),OFFSET('Hygiene Data'!$D$5,0,10*ROW('Hygiene Data'!D84)),NA())</f>
        <v>#N/A</v>
      </c>
      <c r="BA90" s="97" t="e">
        <f ca="true">+IF(AND(ISNUMBER(OFFSET('Hygiene Data'!$D$7,0,10*ROW('Hygiene Data'!D84))),'Data Summary'!DP90="Yes"),OFFSET('Hygiene Data'!$D$7,0,10*ROW('Hygiene Data'!D84)),NA())</f>
        <v>#N/A</v>
      </c>
      <c r="BB90" s="97" t="e">
        <f ca="true">+IF(AND(ISNUMBER(OFFSET('Hygiene Data'!$D$9,0,10*ROW('Hygiene Data'!D84))),'Data Summary'!DQ90="Yes"),OFFSET('Hygiene Data'!$D$9,0,10*ROW('Hygiene Data'!D84)),NA())</f>
        <v>#N/A</v>
      </c>
      <c r="BC90" s="97" t="e">
        <f ca="true">+IF(AND(ISNUMBER(OFFSET('Hygiene Data'!$E$5,0,10*ROW('Hygiene Data'!E84))),'Data Summary'!DR90="Yes"),OFFSET('Hygiene Data'!$E$5,0,10*ROW('Hygiene Data'!E84)),NA())</f>
        <v>#N/A</v>
      </c>
      <c r="BD90" s="97" t="e">
        <f ca="true">+IF(AND(ISNUMBER(OFFSET('Hygiene Data'!$E$7,0,10*ROW('Hygiene Data'!E84))),'Data Summary'!DS90="Yes"),OFFSET('Hygiene Data'!$E$7,0,10*ROW('Hygiene Data'!E84)),NA())</f>
        <v>#N/A</v>
      </c>
      <c r="BE90" s="97" t="e">
        <f ca="true">+IF(AND(ISNUMBER(OFFSET('Hygiene Data'!$E$9,0,10*ROW('Hygiene Data'!E84))),'Data Summary'!DT90="Yes"),OFFSET('Hygiene Data'!$E$9,0,10*ROW('Hygiene Data'!E84)),NA())</f>
        <v>#N/A</v>
      </c>
      <c r="BF90" s="97" t="e">
        <f ca="true">+IF(AND(ISNUMBER(OFFSET('Hygiene Data'!$F$5,0,10*ROW('Hygiene Data'!F84))),'Data Summary'!DU90="Yes"),OFFSET('Hygiene Data'!$F$5,0,10*ROW('Hygiene Data'!F84)),NA())</f>
        <v>#N/A</v>
      </c>
      <c r="BG90" s="97" t="e">
        <f ca="true">+IF(AND(ISNUMBER(OFFSET('Hygiene Data'!$F$7,0,10*ROW('Hygiene Data'!F84))),'Data Summary'!DV90="Yes"),OFFSET('Hygiene Data'!$F$7,0,10*ROW('Hygiene Data'!F84)),NA())</f>
        <v>#N/A</v>
      </c>
      <c r="BH90" s="97" t="e">
        <f ca="true">+IF(AND(ISNUMBER(OFFSET('Hygiene Data'!$F$9,0,10*ROW('Hygiene Data'!F84))),'Data Summary'!DW90="Yes"),OFFSET('Hygiene Data'!$F$9,0,10*ROW('Hygiene Data'!F84)),NA())</f>
        <v>#N/A</v>
      </c>
      <c r="BI90" s="97" t="e">
        <f ca="true">+IF(AND(ISNUMBER(OFFSET('Hygiene Data'!$G$5,0,10*ROW('Hygiene Data'!G84))),'Data Summary'!DX90="Yes"),OFFSET('Hygiene Data'!$G$5,0,10*ROW('Hygiene Data'!G84)),NA())</f>
        <v>#N/A</v>
      </c>
      <c r="BJ90" s="97" t="e">
        <f ca="true">+IF(AND(ISNUMBER(OFFSET('Hygiene Data'!$G$7,0,10*ROW('Hygiene Data'!G84))),'Data Summary'!DY90="Yes"),OFFSET('Hygiene Data'!$G$7,0,10*ROW('Hygiene Data'!G84)),NA())</f>
        <v>#N/A</v>
      </c>
      <c r="BK90" s="97" t="e">
        <f ca="true">+IF(AND(ISNUMBER(OFFSET('Hygiene Data'!$G$9,0,10*ROW('Hygiene Data'!G84))),'Data Summary'!DZ90="Yes"),OFFSET('Hygiene Data'!$G$9,0,10*ROW('Hygiene Data'!G84)),NA())</f>
        <v>#N/A</v>
      </c>
      <c r="BL90" s="97" t="e">
        <f ca="true">+IF(AND(ISNUMBER(OFFSET('Hygiene Data'!$H$5,0,10*ROW('Hygiene Data'!H84))),'Data Summary'!EA90="Yes"),OFFSET('Hygiene Data'!$H$5,0,10*ROW('Hygiene Data'!H84)),NA())</f>
        <v>#N/A</v>
      </c>
      <c r="BM90" s="97" t="e">
        <f ca="true">+IF(AND(ISNUMBER(OFFSET('Hygiene Data'!$H$7,0,10*ROW('Hygiene Data'!H84))),'Data Summary'!EB90="Yes"),OFFSET('Hygiene Data'!$H$7,0,10*ROW('Hygiene Data'!H84)),NA())</f>
        <v>#N/A</v>
      </c>
      <c r="BN90" s="97" t="e">
        <f ca="true">+IF(AND(ISNUMBER(OFFSET('Hygiene Data'!$H$9,0,10*ROW('Hygiene Data'!H84))),'Data Summary'!EC90="Yes"),OFFSET('Hygiene Data'!$H$9,0,10*ROW('Hygiene Data'!H84)),NA())</f>
        <v>#N/A</v>
      </c>
      <c r="BO90" s="97" t="e">
        <f ca="true">+IF(AND(ISNUMBER(OFFSET('Hygiene Data'!$I$5,0,10*ROW('Hygiene Data'!I84))),'Data Summary'!ED90="Yes"),OFFSET('Hygiene Data'!$I$5,0,10*ROW('Hygiene Data'!I84)),NA())</f>
        <v>#N/A</v>
      </c>
      <c r="BP90" s="97" t="e">
        <f ca="true">+IF(AND(ISNUMBER(OFFSET('Hygiene Data'!$I$7,0,10*ROW('Hygiene Data'!I84))),'Data Summary'!EE90="Yes"),OFFSET('Hygiene Data'!$I$7,0,10*ROW('Hygiene Data'!I84)),NA())</f>
        <v>#N/A</v>
      </c>
      <c r="BQ90" s="97" t="e">
        <f ca="true">+IF(AND(ISNUMBER(OFFSET('Hygiene Data'!$I$9,0,10*ROW('Hygiene Data'!I84))),'Data Summary'!EF90="Yes"),OFFSET('Hygiene Data'!$I$9,0,10*ROW('Hygiene Data'!I84)),NA())</f>
        <v>#N/A</v>
      </c>
    </row>
    <row xmlns:x14ac="http://schemas.microsoft.com/office/spreadsheetml/2009/9/ac" r="91" x14ac:dyDescent="0.2">
      <c r="A91" s="336" t="e">
        <f ca="true">+RIGHT('Data Summary'!A91,LEN('Data Summary'!A91)-9)</f>
        <v>#VALUE!</v>
      </c>
      <c r="B91" s="36" t="str">
        <f ca="true">+IF(ISTEXT('Data Summary'!B91),'Data Summary'!B91,"")</f>
        <v/>
      </c>
      <c r="C91" s="335" t="e">
        <f ca="true">+VALUE('Data Summary'!C91)</f>
        <v>#VALUE!</v>
      </c>
      <c r="D91" s="95" t="e">
        <f ca="true">+IF(AND(ISNUMBER(OFFSET('Water Data'!$D$4,0,10*ROW('Water Data'!D85))),'Data Summary'!BS91="Yes"),100-OFFSET('Water Data'!$D$4,0,10*ROW('Water Data'!D85)),NA())</f>
        <v>#N/A</v>
      </c>
      <c r="E91" s="95" t="e">
        <f ca="true">+IF(AND(ISNUMBER(OFFSET('Water Data'!$D$6,0,10*ROW('Water Data'!D85))),'Data Summary'!BT91="Yes"),OFFSET('Water Data'!$D$6,0,10*ROW('Water Data'!D85)),NA())</f>
        <v>#N/A</v>
      </c>
      <c r="F91" s="95" t="e">
        <f ca="true">+IF(AND(ISNUMBER(OFFSET('Water Data'!$D$9,0,10*ROW('Water Data'!D85))),'Data Summary'!BU91="Yes"),OFFSET('Water Data'!$D$9,0,10*ROW('Water Data'!D85)),NA())</f>
        <v>#N/A</v>
      </c>
      <c r="G91" s="95" t="e">
        <f ca="true">+IF(AND(ISNUMBER(OFFSET('Water Data'!$E$4,0,10*ROW('Water Data'!E85))),'Data Summary'!BV91="Yes"),100-OFFSET('Water Data'!$E$4,0,10*ROW('Water Data'!E85)),NA())</f>
        <v>#N/A</v>
      </c>
      <c r="H91" s="95" t="e">
        <f ca="true">+IF(AND(ISNUMBER(OFFSET('Water Data'!$E$6,0,10*ROW('Water Data'!E85))),'Data Summary'!BW91="Yes"),OFFSET('Water Data'!$E$6,0,10*ROW('Water Data'!E85)),NA())</f>
        <v>#N/A</v>
      </c>
      <c r="I91" s="95" t="e">
        <f ca="true">+IF(AND(ISNUMBER(OFFSET('Water Data'!$E$9,0,10*ROW('Water Data'!E85))),'Data Summary'!BX91="Yes"),OFFSET('Water Data'!$E$9,0,10*ROW('Water Data'!E85)),NA())</f>
        <v>#N/A</v>
      </c>
      <c r="J91" s="95" t="e">
        <f ca="true">+IF(AND(ISNUMBER(OFFSET('Water Data'!$F$4,0,10*ROW('Water Data'!F85))),'Data Summary'!BY91="Yes"),100-OFFSET('Water Data'!$F$4,0,10*ROW('Water Data'!F85)),NA())</f>
        <v>#N/A</v>
      </c>
      <c r="K91" s="95" t="e">
        <f ca="true">+IF(AND(ISNUMBER(OFFSET('Water Data'!$F$6,0,10*ROW('Water Data'!F85))),'Data Summary'!BZ91="Yes"),OFFSET('Water Data'!$F$6,0,10*ROW('Water Data'!F85)),NA())</f>
        <v>#N/A</v>
      </c>
      <c r="L91" s="95" t="e">
        <f ca="true">+IF(AND(ISNUMBER(OFFSET('Water Data'!$F$9,0,10*ROW('Water Data'!F85))),'Data Summary'!CA91="Yes"),OFFSET('Water Data'!$F$9,0,10*ROW('Water Data'!F85)),NA())</f>
        <v>#N/A</v>
      </c>
      <c r="M91" s="95" t="e">
        <f ca="true">+IF(AND(ISNUMBER(OFFSET('Water Data'!$G$4,0,10*ROW('Water Data'!G85))),'Data Summary'!CB91="Yes"),100-OFFSET('Water Data'!$G$4,0,10*ROW('Water Data'!G85)),NA())</f>
        <v>#N/A</v>
      </c>
      <c r="N91" s="95" t="e">
        <f ca="true">+IF(AND(ISNUMBER(OFFSET('Water Data'!$G$6,0,10*ROW('Water Data'!G85))),'Data Summary'!CC91="Yes"),OFFSET('Water Data'!$G$6,0,10*ROW('Water Data'!G85)),NA())</f>
        <v>#N/A</v>
      </c>
      <c r="O91" s="95" t="e">
        <f ca="true">+IF(AND(ISNUMBER(OFFSET('Water Data'!$G$9,0,10*ROW('Water Data'!G85))),'Data Summary'!CD91="Yes"),OFFSET('Water Data'!$G$9,0,10*ROW('Water Data'!G85)),NA())</f>
        <v>#N/A</v>
      </c>
      <c r="P91" s="95" t="e">
        <f ca="true">+IF(AND(ISNUMBER(OFFSET('Water Data'!$H$4,0,10*ROW('Water Data'!H85))),'Data Summary'!CE91="Yes"),100-OFFSET('Water Data'!$H$4,0,10*ROW('Water Data'!H85)),NA())</f>
        <v>#N/A</v>
      </c>
      <c r="Q91" s="95" t="e">
        <f ca="true">+IF(AND(ISNUMBER(OFFSET('Water Data'!$H$6,0,10*ROW('Water Data'!H85))),'Data Summary'!CF91="Yes"),OFFSET('Water Data'!$H$6,0,10*ROW('Water Data'!H85)),NA())</f>
        <v>#N/A</v>
      </c>
      <c r="R91" s="95" t="e">
        <f ca="true">+IF(AND(ISNUMBER(OFFSET('Water Data'!$H$9,0,10*ROW('Water Data'!H85))),'Data Summary'!CG91="Yes"),OFFSET('Water Data'!$H$9,0,10*ROW('Water Data'!H85)),NA())</f>
        <v>#N/A</v>
      </c>
      <c r="S91" s="95" t="e">
        <f ca="true">+IF(AND(ISNUMBER(OFFSET('Water Data'!$I$4,0,10*ROW('Water Data'!I85))),'Data Summary'!CH91="Yes"),100-OFFSET('Water Data'!$I$4,0,10*ROW('Water Data'!I85)),NA())</f>
        <v>#N/A</v>
      </c>
      <c r="T91" s="95" t="e">
        <f ca="true">+IF(AND(ISNUMBER(OFFSET('Water Data'!$I$6,0,10*ROW('Water Data'!I85))),'Data Summary'!CI91="Yes"),OFFSET('Water Data'!$I$6,0,10*ROW('Water Data'!I85)),NA())</f>
        <v>#N/A</v>
      </c>
      <c r="U91" s="95" t="e">
        <f ca="true">+IF(AND(ISNUMBER(OFFSET('Water Data'!$I$9,0,10*ROW('Water Data'!I85))),'Data Summary'!CJ91="Yes"),OFFSET('Water Data'!$I$9,0,10*ROW('Water Data'!I85)),NA())</f>
        <v>#N/A</v>
      </c>
      <c r="V91" s="96" t="e">
        <f ca="true">+IF(AND(ISNUMBER(OFFSET('Sanitation Data'!$D$4,0,10*ROW('Sanitation Data'!D85))),'Data Summary'!CK91="Yes"),100-OFFSET('Sanitation Data'!$D$4,0,10*ROW('Sanitation Data'!D85)),NA())</f>
        <v>#N/A</v>
      </c>
      <c r="W91" s="96" t="e">
        <f ca="true">+IF(AND(ISNUMBER(OFFSET('Sanitation Data'!$D$6,0,10*ROW('Sanitation Data'!D85))),'Data Summary'!CL91="Yes"),OFFSET('Sanitation Data'!$D$6,0,10*ROW('Sanitation Data'!D85)),NA())</f>
        <v>#N/A</v>
      </c>
      <c r="X91" s="96" t="e">
        <f ca="true">+IF(AND(ISNUMBER(OFFSET('Sanitation Data'!$D$10,0,10*ROW('Sanitation Data'!D85))),'Data Summary'!CM91="Yes"),OFFSET('Sanitation Data'!$D$10,0,10*ROW('Sanitation Data'!D85)),NA())</f>
        <v>#N/A</v>
      </c>
      <c r="Y91" s="96" t="e">
        <f ca="true">+IF(AND(ISNUMBER(OFFSET('Sanitation Data'!$D$11,0,10*ROW('Sanitation Data'!D85))),'Data Summary'!CN91="Yes"),OFFSET('Sanitation Data'!$D$11,0,10*ROW('Sanitation Data'!D85)),NA())</f>
        <v>#N/A</v>
      </c>
      <c r="Z91" s="96" t="e">
        <f ca="true">+IF(AND(ISNUMBER(OFFSET('Sanitation Data'!$D$12,0,10*ROW('Sanitation Data'!D85))),'Data Summary'!CO91="Yes"),OFFSET('Sanitation Data'!$D$12,0,10*ROW('Sanitation Data'!D85)),NA())</f>
        <v>#N/A</v>
      </c>
      <c r="AA91" s="96" t="e">
        <f ca="true">+IF(AND(ISNUMBER(OFFSET('Sanitation Data'!$E$4,0,10*ROW('Sanitation Data'!E85))),'Data Summary'!CP91="Yes"),100-OFFSET('Sanitation Data'!$E$4,0,10*ROW('Sanitation Data'!E85)),NA())</f>
        <v>#N/A</v>
      </c>
      <c r="AB91" s="96" t="e">
        <f ca="true">+IF(AND(ISNUMBER(OFFSET('Sanitation Data'!$E$6,0,10*ROW('Sanitation Data'!E85))),'Data Summary'!CQ91="Yes"),OFFSET('Sanitation Data'!$E$6,0,10*ROW('Sanitation Data'!E85)),NA())</f>
        <v>#N/A</v>
      </c>
      <c r="AC91" s="96" t="e">
        <f ca="true">+IF(AND(ISNUMBER(OFFSET('Sanitation Data'!$E$10,0,10*ROW('Sanitation Data'!E85))),'Data Summary'!CR91="Yes"),OFFSET('Sanitation Data'!$E$10,0,10*ROW('Sanitation Data'!E85)),NA())</f>
        <v>#N/A</v>
      </c>
      <c r="AD91" s="96" t="e">
        <f ca="true">+IF(AND(ISNUMBER(OFFSET('Sanitation Data'!$E$11,0,10*ROW('Sanitation Data'!E85))),'Data Summary'!CS91="Yes"),OFFSET('Sanitation Data'!$E$11,0,10*ROW('Sanitation Data'!E85)),NA())</f>
        <v>#N/A</v>
      </c>
      <c r="AE91" s="96" t="e">
        <f ca="true">+IF(AND(ISNUMBER(OFFSET('Sanitation Data'!$E$12,0,10*ROW('Sanitation Data'!E85))),'Data Summary'!CT91="Yes"),OFFSET('Sanitation Data'!$E$12,0,10*ROW('Sanitation Data'!E85)),NA())</f>
        <v>#N/A</v>
      </c>
      <c r="AF91" s="96" t="e">
        <f ca="true">+IF(AND(ISNUMBER(OFFSET('Sanitation Data'!$F$4,0,10*ROW('Sanitation Data'!F85))),'Data Summary'!CU91="Yes"),100-OFFSET('Sanitation Data'!$F$4,0,10*ROW('Sanitation Data'!F85)),NA())</f>
        <v>#N/A</v>
      </c>
      <c r="AG91" s="96" t="e">
        <f ca="true">+IF(AND(ISNUMBER(OFFSET('Sanitation Data'!$F$6,0,10*ROW('Sanitation Data'!F85))),'Data Summary'!CV91="Yes"),OFFSET('Sanitation Data'!$F$6,0,10*ROW('Sanitation Data'!F85)),NA())</f>
        <v>#N/A</v>
      </c>
      <c r="AH91" s="96" t="e">
        <f ca="true">+IF(AND(ISNUMBER(OFFSET('Sanitation Data'!$F$10,0,10*ROW('Sanitation Data'!F85))),'Data Summary'!CW91="Yes"),OFFSET('Sanitation Data'!$F$10,0,10*ROW('Sanitation Data'!F85)),NA())</f>
        <v>#N/A</v>
      </c>
      <c r="AI91" s="96" t="e">
        <f ca="true">+IF(AND(ISNUMBER(OFFSET('Sanitation Data'!$F$11,0,10*ROW('Sanitation Data'!F85))),'Data Summary'!CX91="Yes"),OFFSET('Sanitation Data'!$F$11,0,10*ROW('Sanitation Data'!F85)),NA())</f>
        <v>#N/A</v>
      </c>
      <c r="AJ91" s="96" t="e">
        <f ca="true">+IF(AND(ISNUMBER(OFFSET('Sanitation Data'!$F$12,0,10*ROW('Sanitation Data'!F85))),'Data Summary'!CY91="Yes"),OFFSET('Sanitation Data'!$F$12,0,10*ROW('Sanitation Data'!F85)),NA())</f>
        <v>#N/A</v>
      </c>
      <c r="AK91" s="96" t="e">
        <f ca="true">+IF(AND(ISNUMBER(OFFSET('Sanitation Data'!$G$4,0,10*ROW('Sanitation Data'!G85))),'Data Summary'!CZ91="Yes"),100-OFFSET('Sanitation Data'!$G$4,0,10*ROW('Sanitation Data'!G85)),NA())</f>
        <v>#N/A</v>
      </c>
      <c r="AL91" s="96" t="e">
        <f ca="true">+IF(AND(ISNUMBER(OFFSET('Sanitation Data'!$G$6,0,10*ROW('Sanitation Data'!G85))),'Data Summary'!DA91="Yes"),OFFSET('Sanitation Data'!$G$6,0,10*ROW('Sanitation Data'!G85)),NA())</f>
        <v>#N/A</v>
      </c>
      <c r="AM91" s="96" t="e">
        <f ca="true">+IF(AND(ISNUMBER(OFFSET('Sanitation Data'!$G$10,0,10*ROW('Sanitation Data'!G85))),'Data Summary'!DB91="Yes"),OFFSET('Sanitation Data'!$G$10,0,10*ROW('Sanitation Data'!G85)),NA())</f>
        <v>#N/A</v>
      </c>
      <c r="AN91" s="96" t="e">
        <f ca="true">+IF(AND(ISNUMBER(OFFSET('Sanitation Data'!$G$11,0,10*ROW('Sanitation Data'!G85))),'Data Summary'!DC91="Yes"),OFFSET('Sanitation Data'!$G$11,0,10*ROW('Sanitation Data'!G85)),NA())</f>
        <v>#N/A</v>
      </c>
      <c r="AO91" s="96" t="e">
        <f ca="true">+IF(AND(ISNUMBER(OFFSET('Sanitation Data'!$G$12,0,10*ROW('Sanitation Data'!G85))),'Data Summary'!DD91="Yes"),OFFSET('Sanitation Data'!$G$12,0,10*ROW('Sanitation Data'!G85)),NA())</f>
        <v>#N/A</v>
      </c>
      <c r="AP91" s="96" t="e">
        <f ca="true">+IF(AND(ISNUMBER(OFFSET('Sanitation Data'!$H$4,0,10*ROW('Sanitation Data'!H85))),'Data Summary'!DE91="Yes"),100-OFFSET('Sanitation Data'!$H$4,0,10*ROW('Sanitation Data'!H85)),NA())</f>
        <v>#N/A</v>
      </c>
      <c r="AQ91" s="96" t="e">
        <f ca="true">+IF(AND(ISNUMBER(OFFSET('Sanitation Data'!$H$6,0,10*ROW('Sanitation Data'!H85))),'Data Summary'!DF91="Yes"),OFFSET('Sanitation Data'!$H$6,0,10*ROW('Sanitation Data'!H85)),NA())</f>
        <v>#N/A</v>
      </c>
      <c r="AR91" s="96" t="e">
        <f ca="true">+IF(AND(ISNUMBER(OFFSET('Sanitation Data'!$H$10,0,10*ROW('Sanitation Data'!H85))),'Data Summary'!DG91="Yes"),OFFSET('Sanitation Data'!$H$10,0,10*ROW('Sanitation Data'!H85)),NA())</f>
        <v>#N/A</v>
      </c>
      <c r="AS91" s="96" t="e">
        <f ca="true">+IF(AND(ISNUMBER(OFFSET('Sanitation Data'!$H$11,0,10*ROW('Sanitation Data'!H85))),'Data Summary'!DH91="Yes"),OFFSET('Sanitation Data'!$H$11,0,10*ROW('Sanitation Data'!H85)),NA())</f>
        <v>#N/A</v>
      </c>
      <c r="AT91" s="96" t="e">
        <f ca="true">+IF(AND(ISNUMBER(OFFSET('Sanitation Data'!$H$12,0,10*ROW('Sanitation Data'!H85))),'Data Summary'!DI91="Yes"),OFFSET('Sanitation Data'!$H$12,0,10*ROW('Sanitation Data'!H85)),NA())</f>
        <v>#N/A</v>
      </c>
      <c r="AU91" s="96" t="e">
        <f ca="true">+IF(AND(ISNUMBER(OFFSET('Sanitation Data'!$I$4,0,10*ROW('Sanitation Data'!I85))),'Data Summary'!DJ91="Yes"),100-OFFSET('Sanitation Data'!$I$4,0,10*ROW('Sanitation Data'!I85)),NA())</f>
        <v>#N/A</v>
      </c>
      <c r="AV91" s="96" t="e">
        <f ca="true">+IF(AND(ISNUMBER(OFFSET('Sanitation Data'!$I$6,0,10*ROW('Sanitation Data'!I85))),'Data Summary'!DK91="Yes"),OFFSET('Sanitation Data'!$I$6,0,10*ROW('Sanitation Data'!I85)),NA())</f>
        <v>#N/A</v>
      </c>
      <c r="AW91" s="96" t="e">
        <f ca="true">+IF(AND(ISNUMBER(OFFSET('Sanitation Data'!$I$10,0,10*ROW('Sanitation Data'!I85))),'Data Summary'!DL91="Yes"),OFFSET('Sanitation Data'!$I$10,0,10*ROW('Sanitation Data'!I85)),NA())</f>
        <v>#N/A</v>
      </c>
      <c r="AX91" s="96" t="e">
        <f ca="true">+IF(AND(ISNUMBER(OFFSET('Sanitation Data'!$I$11,0,10*ROW('Sanitation Data'!I85))),'Data Summary'!DM91="Yes"),OFFSET('Sanitation Data'!$I$11,0,10*ROW('Sanitation Data'!I85)),NA())</f>
        <v>#N/A</v>
      </c>
      <c r="AY91" s="96" t="e">
        <f ca="true">+IF(AND(ISNUMBER(OFFSET('Sanitation Data'!$I$12,0,10*ROW('Sanitation Data'!I85))),'Data Summary'!DN91="Yes"),OFFSET('Sanitation Data'!$I$12,0,10*ROW('Sanitation Data'!I85)),NA())</f>
        <v>#N/A</v>
      </c>
      <c r="AZ91" s="97" t="e">
        <f ca="true">+IF(AND(ISNUMBER(OFFSET('Hygiene Data'!$D$5,0,10*ROW('Hygiene Data'!D85))),'Data Summary'!DO91="Yes"),OFFSET('Hygiene Data'!$D$5,0,10*ROW('Hygiene Data'!D85)),NA())</f>
        <v>#N/A</v>
      </c>
      <c r="BA91" s="97" t="e">
        <f ca="true">+IF(AND(ISNUMBER(OFFSET('Hygiene Data'!$D$7,0,10*ROW('Hygiene Data'!D85))),'Data Summary'!DP91="Yes"),OFFSET('Hygiene Data'!$D$7,0,10*ROW('Hygiene Data'!D85)),NA())</f>
        <v>#N/A</v>
      </c>
      <c r="BB91" s="97" t="e">
        <f ca="true">+IF(AND(ISNUMBER(OFFSET('Hygiene Data'!$D$9,0,10*ROW('Hygiene Data'!D85))),'Data Summary'!DQ91="Yes"),OFFSET('Hygiene Data'!$D$9,0,10*ROW('Hygiene Data'!D85)),NA())</f>
        <v>#N/A</v>
      </c>
      <c r="BC91" s="97" t="e">
        <f ca="true">+IF(AND(ISNUMBER(OFFSET('Hygiene Data'!$E$5,0,10*ROW('Hygiene Data'!E85))),'Data Summary'!DR91="Yes"),OFFSET('Hygiene Data'!$E$5,0,10*ROW('Hygiene Data'!E85)),NA())</f>
        <v>#N/A</v>
      </c>
      <c r="BD91" s="97" t="e">
        <f ca="true">+IF(AND(ISNUMBER(OFFSET('Hygiene Data'!$E$7,0,10*ROW('Hygiene Data'!E85))),'Data Summary'!DS91="Yes"),OFFSET('Hygiene Data'!$E$7,0,10*ROW('Hygiene Data'!E85)),NA())</f>
        <v>#N/A</v>
      </c>
      <c r="BE91" s="97" t="e">
        <f ca="true">+IF(AND(ISNUMBER(OFFSET('Hygiene Data'!$E$9,0,10*ROW('Hygiene Data'!E85))),'Data Summary'!DT91="Yes"),OFFSET('Hygiene Data'!$E$9,0,10*ROW('Hygiene Data'!E85)),NA())</f>
        <v>#N/A</v>
      </c>
      <c r="BF91" s="97" t="e">
        <f ca="true">+IF(AND(ISNUMBER(OFFSET('Hygiene Data'!$F$5,0,10*ROW('Hygiene Data'!F85))),'Data Summary'!DU91="Yes"),OFFSET('Hygiene Data'!$F$5,0,10*ROW('Hygiene Data'!F85)),NA())</f>
        <v>#N/A</v>
      </c>
      <c r="BG91" s="97" t="e">
        <f ca="true">+IF(AND(ISNUMBER(OFFSET('Hygiene Data'!$F$7,0,10*ROW('Hygiene Data'!F85))),'Data Summary'!DV91="Yes"),OFFSET('Hygiene Data'!$F$7,0,10*ROW('Hygiene Data'!F85)),NA())</f>
        <v>#N/A</v>
      </c>
      <c r="BH91" s="97" t="e">
        <f ca="true">+IF(AND(ISNUMBER(OFFSET('Hygiene Data'!$F$9,0,10*ROW('Hygiene Data'!F85))),'Data Summary'!DW91="Yes"),OFFSET('Hygiene Data'!$F$9,0,10*ROW('Hygiene Data'!F85)),NA())</f>
        <v>#N/A</v>
      </c>
      <c r="BI91" s="97" t="e">
        <f ca="true">+IF(AND(ISNUMBER(OFFSET('Hygiene Data'!$G$5,0,10*ROW('Hygiene Data'!G85))),'Data Summary'!DX91="Yes"),OFFSET('Hygiene Data'!$G$5,0,10*ROW('Hygiene Data'!G85)),NA())</f>
        <v>#N/A</v>
      </c>
      <c r="BJ91" s="97" t="e">
        <f ca="true">+IF(AND(ISNUMBER(OFFSET('Hygiene Data'!$G$7,0,10*ROW('Hygiene Data'!G85))),'Data Summary'!DY91="Yes"),OFFSET('Hygiene Data'!$G$7,0,10*ROW('Hygiene Data'!G85)),NA())</f>
        <v>#N/A</v>
      </c>
      <c r="BK91" s="97" t="e">
        <f ca="true">+IF(AND(ISNUMBER(OFFSET('Hygiene Data'!$G$9,0,10*ROW('Hygiene Data'!G85))),'Data Summary'!DZ91="Yes"),OFFSET('Hygiene Data'!$G$9,0,10*ROW('Hygiene Data'!G85)),NA())</f>
        <v>#N/A</v>
      </c>
      <c r="BL91" s="97" t="e">
        <f ca="true">+IF(AND(ISNUMBER(OFFSET('Hygiene Data'!$H$5,0,10*ROW('Hygiene Data'!H85))),'Data Summary'!EA91="Yes"),OFFSET('Hygiene Data'!$H$5,0,10*ROW('Hygiene Data'!H85)),NA())</f>
        <v>#N/A</v>
      </c>
      <c r="BM91" s="97" t="e">
        <f ca="true">+IF(AND(ISNUMBER(OFFSET('Hygiene Data'!$H$7,0,10*ROW('Hygiene Data'!H85))),'Data Summary'!EB91="Yes"),OFFSET('Hygiene Data'!$H$7,0,10*ROW('Hygiene Data'!H85)),NA())</f>
        <v>#N/A</v>
      </c>
      <c r="BN91" s="97" t="e">
        <f ca="true">+IF(AND(ISNUMBER(OFFSET('Hygiene Data'!$H$9,0,10*ROW('Hygiene Data'!H85))),'Data Summary'!EC91="Yes"),OFFSET('Hygiene Data'!$H$9,0,10*ROW('Hygiene Data'!H85)),NA())</f>
        <v>#N/A</v>
      </c>
      <c r="BO91" s="97" t="e">
        <f ca="true">+IF(AND(ISNUMBER(OFFSET('Hygiene Data'!$I$5,0,10*ROW('Hygiene Data'!I85))),'Data Summary'!ED91="Yes"),OFFSET('Hygiene Data'!$I$5,0,10*ROW('Hygiene Data'!I85)),NA())</f>
        <v>#N/A</v>
      </c>
      <c r="BP91" s="97" t="e">
        <f ca="true">+IF(AND(ISNUMBER(OFFSET('Hygiene Data'!$I$7,0,10*ROW('Hygiene Data'!I85))),'Data Summary'!EE91="Yes"),OFFSET('Hygiene Data'!$I$7,0,10*ROW('Hygiene Data'!I85)),NA())</f>
        <v>#N/A</v>
      </c>
      <c r="BQ91" s="97" t="e">
        <f ca="true">+IF(AND(ISNUMBER(OFFSET('Hygiene Data'!$I$9,0,10*ROW('Hygiene Data'!I85))),'Data Summary'!EF91="Yes"),OFFSET('Hygiene Data'!$I$9,0,10*ROW('Hygiene Data'!I85)),NA())</f>
        <v>#N/A</v>
      </c>
    </row>
    <row xmlns:x14ac="http://schemas.microsoft.com/office/spreadsheetml/2009/9/ac" r="92" x14ac:dyDescent="0.2">
      <c r="A92" s="336" t="e">
        <f ca="true">+RIGHT('Data Summary'!A92,LEN('Data Summary'!A92)-9)</f>
        <v>#VALUE!</v>
      </c>
      <c r="B92" s="36" t="str">
        <f ca="true">+IF(ISTEXT('Data Summary'!B92),'Data Summary'!B92,"")</f>
        <v/>
      </c>
      <c r="C92" s="335" t="e">
        <f ca="true">+VALUE('Data Summary'!C92)</f>
        <v>#VALUE!</v>
      </c>
      <c r="D92" s="95" t="e">
        <f ca="true">+IF(AND(ISNUMBER(OFFSET('Water Data'!$D$4,0,10*ROW('Water Data'!D86))),'Data Summary'!BS92="Yes"),100-OFFSET('Water Data'!$D$4,0,10*ROW('Water Data'!D86)),NA())</f>
        <v>#N/A</v>
      </c>
      <c r="E92" s="95" t="e">
        <f ca="true">+IF(AND(ISNUMBER(OFFSET('Water Data'!$D$6,0,10*ROW('Water Data'!D86))),'Data Summary'!BT92="Yes"),OFFSET('Water Data'!$D$6,0,10*ROW('Water Data'!D86)),NA())</f>
        <v>#N/A</v>
      </c>
      <c r="F92" s="95" t="e">
        <f ca="true">+IF(AND(ISNUMBER(OFFSET('Water Data'!$D$9,0,10*ROW('Water Data'!D86))),'Data Summary'!BU92="Yes"),OFFSET('Water Data'!$D$9,0,10*ROW('Water Data'!D86)),NA())</f>
        <v>#N/A</v>
      </c>
      <c r="G92" s="95" t="e">
        <f ca="true">+IF(AND(ISNUMBER(OFFSET('Water Data'!$E$4,0,10*ROW('Water Data'!E86))),'Data Summary'!BV92="Yes"),100-OFFSET('Water Data'!$E$4,0,10*ROW('Water Data'!E86)),NA())</f>
        <v>#N/A</v>
      </c>
      <c r="H92" s="95" t="e">
        <f ca="true">+IF(AND(ISNUMBER(OFFSET('Water Data'!$E$6,0,10*ROW('Water Data'!E86))),'Data Summary'!BW92="Yes"),OFFSET('Water Data'!$E$6,0,10*ROW('Water Data'!E86)),NA())</f>
        <v>#N/A</v>
      </c>
      <c r="I92" s="95" t="e">
        <f ca="true">+IF(AND(ISNUMBER(OFFSET('Water Data'!$E$9,0,10*ROW('Water Data'!E86))),'Data Summary'!BX92="Yes"),OFFSET('Water Data'!$E$9,0,10*ROW('Water Data'!E86)),NA())</f>
        <v>#N/A</v>
      </c>
      <c r="J92" s="95" t="e">
        <f ca="true">+IF(AND(ISNUMBER(OFFSET('Water Data'!$F$4,0,10*ROW('Water Data'!F86))),'Data Summary'!BY92="Yes"),100-OFFSET('Water Data'!$F$4,0,10*ROW('Water Data'!F86)),NA())</f>
        <v>#N/A</v>
      </c>
      <c r="K92" s="95" t="e">
        <f ca="true">+IF(AND(ISNUMBER(OFFSET('Water Data'!$F$6,0,10*ROW('Water Data'!F86))),'Data Summary'!BZ92="Yes"),OFFSET('Water Data'!$F$6,0,10*ROW('Water Data'!F86)),NA())</f>
        <v>#N/A</v>
      </c>
      <c r="L92" s="95" t="e">
        <f ca="true">+IF(AND(ISNUMBER(OFFSET('Water Data'!$F$9,0,10*ROW('Water Data'!F86))),'Data Summary'!CA92="Yes"),OFFSET('Water Data'!$F$9,0,10*ROW('Water Data'!F86)),NA())</f>
        <v>#N/A</v>
      </c>
      <c r="M92" s="95" t="e">
        <f ca="true">+IF(AND(ISNUMBER(OFFSET('Water Data'!$G$4,0,10*ROW('Water Data'!G86))),'Data Summary'!CB92="Yes"),100-OFFSET('Water Data'!$G$4,0,10*ROW('Water Data'!G86)),NA())</f>
        <v>#N/A</v>
      </c>
      <c r="N92" s="95" t="e">
        <f ca="true">+IF(AND(ISNUMBER(OFFSET('Water Data'!$G$6,0,10*ROW('Water Data'!G86))),'Data Summary'!CC92="Yes"),OFFSET('Water Data'!$G$6,0,10*ROW('Water Data'!G86)),NA())</f>
        <v>#N/A</v>
      </c>
      <c r="O92" s="95" t="e">
        <f ca="true">+IF(AND(ISNUMBER(OFFSET('Water Data'!$G$9,0,10*ROW('Water Data'!G86))),'Data Summary'!CD92="Yes"),OFFSET('Water Data'!$G$9,0,10*ROW('Water Data'!G86)),NA())</f>
        <v>#N/A</v>
      </c>
      <c r="P92" s="95" t="e">
        <f ca="true">+IF(AND(ISNUMBER(OFFSET('Water Data'!$H$4,0,10*ROW('Water Data'!H86))),'Data Summary'!CE92="Yes"),100-OFFSET('Water Data'!$H$4,0,10*ROW('Water Data'!H86)),NA())</f>
        <v>#N/A</v>
      </c>
      <c r="Q92" s="95" t="e">
        <f ca="true">+IF(AND(ISNUMBER(OFFSET('Water Data'!$H$6,0,10*ROW('Water Data'!H86))),'Data Summary'!CF92="Yes"),OFFSET('Water Data'!$H$6,0,10*ROW('Water Data'!H86)),NA())</f>
        <v>#N/A</v>
      </c>
      <c r="R92" s="95" t="e">
        <f ca="true">+IF(AND(ISNUMBER(OFFSET('Water Data'!$H$9,0,10*ROW('Water Data'!H86))),'Data Summary'!CG92="Yes"),OFFSET('Water Data'!$H$9,0,10*ROW('Water Data'!H86)),NA())</f>
        <v>#N/A</v>
      </c>
      <c r="S92" s="95" t="e">
        <f ca="true">+IF(AND(ISNUMBER(OFFSET('Water Data'!$I$4,0,10*ROW('Water Data'!I86))),'Data Summary'!CH92="Yes"),100-OFFSET('Water Data'!$I$4,0,10*ROW('Water Data'!I86)),NA())</f>
        <v>#N/A</v>
      </c>
      <c r="T92" s="95" t="e">
        <f ca="true">+IF(AND(ISNUMBER(OFFSET('Water Data'!$I$6,0,10*ROW('Water Data'!I86))),'Data Summary'!CI92="Yes"),OFFSET('Water Data'!$I$6,0,10*ROW('Water Data'!I86)),NA())</f>
        <v>#N/A</v>
      </c>
      <c r="U92" s="95" t="e">
        <f ca="true">+IF(AND(ISNUMBER(OFFSET('Water Data'!$I$9,0,10*ROW('Water Data'!I86))),'Data Summary'!CJ92="Yes"),OFFSET('Water Data'!$I$9,0,10*ROW('Water Data'!I86)),NA())</f>
        <v>#N/A</v>
      </c>
      <c r="V92" s="96" t="e">
        <f ca="true">+IF(AND(ISNUMBER(OFFSET('Sanitation Data'!$D$4,0,10*ROW('Sanitation Data'!D86))),'Data Summary'!CK92="Yes"),100-OFFSET('Sanitation Data'!$D$4,0,10*ROW('Sanitation Data'!D86)),NA())</f>
        <v>#N/A</v>
      </c>
      <c r="W92" s="96" t="e">
        <f ca="true">+IF(AND(ISNUMBER(OFFSET('Sanitation Data'!$D$6,0,10*ROW('Sanitation Data'!D86))),'Data Summary'!CL92="Yes"),OFFSET('Sanitation Data'!$D$6,0,10*ROW('Sanitation Data'!D86)),NA())</f>
        <v>#N/A</v>
      </c>
      <c r="X92" s="96" t="e">
        <f ca="true">+IF(AND(ISNUMBER(OFFSET('Sanitation Data'!$D$10,0,10*ROW('Sanitation Data'!D86))),'Data Summary'!CM92="Yes"),OFFSET('Sanitation Data'!$D$10,0,10*ROW('Sanitation Data'!D86)),NA())</f>
        <v>#N/A</v>
      </c>
      <c r="Y92" s="96" t="e">
        <f ca="true">+IF(AND(ISNUMBER(OFFSET('Sanitation Data'!$D$11,0,10*ROW('Sanitation Data'!D86))),'Data Summary'!CN92="Yes"),OFFSET('Sanitation Data'!$D$11,0,10*ROW('Sanitation Data'!D86)),NA())</f>
        <v>#N/A</v>
      </c>
      <c r="Z92" s="96" t="e">
        <f ca="true">+IF(AND(ISNUMBER(OFFSET('Sanitation Data'!$D$12,0,10*ROW('Sanitation Data'!D86))),'Data Summary'!CO92="Yes"),OFFSET('Sanitation Data'!$D$12,0,10*ROW('Sanitation Data'!D86)),NA())</f>
        <v>#N/A</v>
      </c>
      <c r="AA92" s="96" t="e">
        <f ca="true">+IF(AND(ISNUMBER(OFFSET('Sanitation Data'!$E$4,0,10*ROW('Sanitation Data'!E86))),'Data Summary'!CP92="Yes"),100-OFFSET('Sanitation Data'!$E$4,0,10*ROW('Sanitation Data'!E86)),NA())</f>
        <v>#N/A</v>
      </c>
      <c r="AB92" s="96" t="e">
        <f ca="true">+IF(AND(ISNUMBER(OFFSET('Sanitation Data'!$E$6,0,10*ROW('Sanitation Data'!E86))),'Data Summary'!CQ92="Yes"),OFFSET('Sanitation Data'!$E$6,0,10*ROW('Sanitation Data'!E86)),NA())</f>
        <v>#N/A</v>
      </c>
      <c r="AC92" s="96" t="e">
        <f ca="true">+IF(AND(ISNUMBER(OFFSET('Sanitation Data'!$E$10,0,10*ROW('Sanitation Data'!E86))),'Data Summary'!CR92="Yes"),OFFSET('Sanitation Data'!$E$10,0,10*ROW('Sanitation Data'!E86)),NA())</f>
        <v>#N/A</v>
      </c>
      <c r="AD92" s="96" t="e">
        <f ca="true">+IF(AND(ISNUMBER(OFFSET('Sanitation Data'!$E$11,0,10*ROW('Sanitation Data'!E86))),'Data Summary'!CS92="Yes"),OFFSET('Sanitation Data'!$E$11,0,10*ROW('Sanitation Data'!E86)),NA())</f>
        <v>#N/A</v>
      </c>
      <c r="AE92" s="96" t="e">
        <f ca="true">+IF(AND(ISNUMBER(OFFSET('Sanitation Data'!$E$12,0,10*ROW('Sanitation Data'!E86))),'Data Summary'!CT92="Yes"),OFFSET('Sanitation Data'!$E$12,0,10*ROW('Sanitation Data'!E86)),NA())</f>
        <v>#N/A</v>
      </c>
      <c r="AF92" s="96" t="e">
        <f ca="true">+IF(AND(ISNUMBER(OFFSET('Sanitation Data'!$F$4,0,10*ROW('Sanitation Data'!F86))),'Data Summary'!CU92="Yes"),100-OFFSET('Sanitation Data'!$F$4,0,10*ROW('Sanitation Data'!F86)),NA())</f>
        <v>#N/A</v>
      </c>
      <c r="AG92" s="96" t="e">
        <f ca="true">+IF(AND(ISNUMBER(OFFSET('Sanitation Data'!$F$6,0,10*ROW('Sanitation Data'!F86))),'Data Summary'!CV92="Yes"),OFFSET('Sanitation Data'!$F$6,0,10*ROW('Sanitation Data'!F86)),NA())</f>
        <v>#N/A</v>
      </c>
      <c r="AH92" s="96" t="e">
        <f ca="true">+IF(AND(ISNUMBER(OFFSET('Sanitation Data'!$F$10,0,10*ROW('Sanitation Data'!F86))),'Data Summary'!CW92="Yes"),OFFSET('Sanitation Data'!$F$10,0,10*ROW('Sanitation Data'!F86)),NA())</f>
        <v>#N/A</v>
      </c>
      <c r="AI92" s="96" t="e">
        <f ca="true">+IF(AND(ISNUMBER(OFFSET('Sanitation Data'!$F$11,0,10*ROW('Sanitation Data'!F86))),'Data Summary'!CX92="Yes"),OFFSET('Sanitation Data'!$F$11,0,10*ROW('Sanitation Data'!F86)),NA())</f>
        <v>#N/A</v>
      </c>
      <c r="AJ92" s="96" t="e">
        <f ca="true">+IF(AND(ISNUMBER(OFFSET('Sanitation Data'!$F$12,0,10*ROW('Sanitation Data'!F86))),'Data Summary'!CY92="Yes"),OFFSET('Sanitation Data'!$F$12,0,10*ROW('Sanitation Data'!F86)),NA())</f>
        <v>#N/A</v>
      </c>
      <c r="AK92" s="96" t="e">
        <f ca="true">+IF(AND(ISNUMBER(OFFSET('Sanitation Data'!$G$4,0,10*ROW('Sanitation Data'!G86))),'Data Summary'!CZ92="Yes"),100-OFFSET('Sanitation Data'!$G$4,0,10*ROW('Sanitation Data'!G86)),NA())</f>
        <v>#N/A</v>
      </c>
      <c r="AL92" s="96" t="e">
        <f ca="true">+IF(AND(ISNUMBER(OFFSET('Sanitation Data'!$G$6,0,10*ROW('Sanitation Data'!G86))),'Data Summary'!DA92="Yes"),OFFSET('Sanitation Data'!$G$6,0,10*ROW('Sanitation Data'!G86)),NA())</f>
        <v>#N/A</v>
      </c>
      <c r="AM92" s="96" t="e">
        <f ca="true">+IF(AND(ISNUMBER(OFFSET('Sanitation Data'!$G$10,0,10*ROW('Sanitation Data'!G86))),'Data Summary'!DB92="Yes"),OFFSET('Sanitation Data'!$G$10,0,10*ROW('Sanitation Data'!G86)),NA())</f>
        <v>#N/A</v>
      </c>
      <c r="AN92" s="96" t="e">
        <f ca="true">+IF(AND(ISNUMBER(OFFSET('Sanitation Data'!$G$11,0,10*ROW('Sanitation Data'!G86))),'Data Summary'!DC92="Yes"),OFFSET('Sanitation Data'!$G$11,0,10*ROW('Sanitation Data'!G86)),NA())</f>
        <v>#N/A</v>
      </c>
      <c r="AO92" s="96" t="e">
        <f ca="true">+IF(AND(ISNUMBER(OFFSET('Sanitation Data'!$G$12,0,10*ROW('Sanitation Data'!G86))),'Data Summary'!DD92="Yes"),OFFSET('Sanitation Data'!$G$12,0,10*ROW('Sanitation Data'!G86)),NA())</f>
        <v>#N/A</v>
      </c>
      <c r="AP92" s="96" t="e">
        <f ca="true">+IF(AND(ISNUMBER(OFFSET('Sanitation Data'!$H$4,0,10*ROW('Sanitation Data'!H86))),'Data Summary'!DE92="Yes"),100-OFFSET('Sanitation Data'!$H$4,0,10*ROW('Sanitation Data'!H86)),NA())</f>
        <v>#N/A</v>
      </c>
      <c r="AQ92" s="96" t="e">
        <f ca="true">+IF(AND(ISNUMBER(OFFSET('Sanitation Data'!$H$6,0,10*ROW('Sanitation Data'!H86))),'Data Summary'!DF92="Yes"),OFFSET('Sanitation Data'!$H$6,0,10*ROW('Sanitation Data'!H86)),NA())</f>
        <v>#N/A</v>
      </c>
      <c r="AR92" s="96" t="e">
        <f ca="true">+IF(AND(ISNUMBER(OFFSET('Sanitation Data'!$H$10,0,10*ROW('Sanitation Data'!H86))),'Data Summary'!DG92="Yes"),OFFSET('Sanitation Data'!$H$10,0,10*ROW('Sanitation Data'!H86)),NA())</f>
        <v>#N/A</v>
      </c>
      <c r="AS92" s="96" t="e">
        <f ca="true">+IF(AND(ISNUMBER(OFFSET('Sanitation Data'!$H$11,0,10*ROW('Sanitation Data'!H86))),'Data Summary'!DH92="Yes"),OFFSET('Sanitation Data'!$H$11,0,10*ROW('Sanitation Data'!H86)),NA())</f>
        <v>#N/A</v>
      </c>
      <c r="AT92" s="96" t="e">
        <f ca="true">+IF(AND(ISNUMBER(OFFSET('Sanitation Data'!$H$12,0,10*ROW('Sanitation Data'!H86))),'Data Summary'!DI92="Yes"),OFFSET('Sanitation Data'!$H$12,0,10*ROW('Sanitation Data'!H86)),NA())</f>
        <v>#N/A</v>
      </c>
      <c r="AU92" s="96" t="e">
        <f ca="true">+IF(AND(ISNUMBER(OFFSET('Sanitation Data'!$I$4,0,10*ROW('Sanitation Data'!I86))),'Data Summary'!DJ92="Yes"),100-OFFSET('Sanitation Data'!$I$4,0,10*ROW('Sanitation Data'!I86)),NA())</f>
        <v>#N/A</v>
      </c>
      <c r="AV92" s="96" t="e">
        <f ca="true">+IF(AND(ISNUMBER(OFFSET('Sanitation Data'!$I$6,0,10*ROW('Sanitation Data'!I86))),'Data Summary'!DK92="Yes"),OFFSET('Sanitation Data'!$I$6,0,10*ROW('Sanitation Data'!I86)),NA())</f>
        <v>#N/A</v>
      </c>
      <c r="AW92" s="96" t="e">
        <f ca="true">+IF(AND(ISNUMBER(OFFSET('Sanitation Data'!$I$10,0,10*ROW('Sanitation Data'!I86))),'Data Summary'!DL92="Yes"),OFFSET('Sanitation Data'!$I$10,0,10*ROW('Sanitation Data'!I86)),NA())</f>
        <v>#N/A</v>
      </c>
      <c r="AX92" s="96" t="e">
        <f ca="true">+IF(AND(ISNUMBER(OFFSET('Sanitation Data'!$I$11,0,10*ROW('Sanitation Data'!I86))),'Data Summary'!DM92="Yes"),OFFSET('Sanitation Data'!$I$11,0,10*ROW('Sanitation Data'!I86)),NA())</f>
        <v>#N/A</v>
      </c>
      <c r="AY92" s="96" t="e">
        <f ca="true">+IF(AND(ISNUMBER(OFFSET('Sanitation Data'!$I$12,0,10*ROW('Sanitation Data'!I86))),'Data Summary'!DN92="Yes"),OFFSET('Sanitation Data'!$I$12,0,10*ROW('Sanitation Data'!I86)),NA())</f>
        <v>#N/A</v>
      </c>
      <c r="AZ92" s="97" t="e">
        <f ca="true">+IF(AND(ISNUMBER(OFFSET('Hygiene Data'!$D$5,0,10*ROW('Hygiene Data'!D86))),'Data Summary'!DO92="Yes"),OFFSET('Hygiene Data'!$D$5,0,10*ROW('Hygiene Data'!D86)),NA())</f>
        <v>#N/A</v>
      </c>
      <c r="BA92" s="97" t="e">
        <f ca="true">+IF(AND(ISNUMBER(OFFSET('Hygiene Data'!$D$7,0,10*ROW('Hygiene Data'!D86))),'Data Summary'!DP92="Yes"),OFFSET('Hygiene Data'!$D$7,0,10*ROW('Hygiene Data'!D86)),NA())</f>
        <v>#N/A</v>
      </c>
      <c r="BB92" s="97" t="e">
        <f ca="true">+IF(AND(ISNUMBER(OFFSET('Hygiene Data'!$D$9,0,10*ROW('Hygiene Data'!D86))),'Data Summary'!DQ92="Yes"),OFFSET('Hygiene Data'!$D$9,0,10*ROW('Hygiene Data'!D86)),NA())</f>
        <v>#N/A</v>
      </c>
      <c r="BC92" s="97" t="e">
        <f ca="true">+IF(AND(ISNUMBER(OFFSET('Hygiene Data'!$E$5,0,10*ROW('Hygiene Data'!E86))),'Data Summary'!DR92="Yes"),OFFSET('Hygiene Data'!$E$5,0,10*ROW('Hygiene Data'!E86)),NA())</f>
        <v>#N/A</v>
      </c>
      <c r="BD92" s="97" t="e">
        <f ca="true">+IF(AND(ISNUMBER(OFFSET('Hygiene Data'!$E$7,0,10*ROW('Hygiene Data'!E86))),'Data Summary'!DS92="Yes"),OFFSET('Hygiene Data'!$E$7,0,10*ROW('Hygiene Data'!E86)),NA())</f>
        <v>#N/A</v>
      </c>
      <c r="BE92" s="97" t="e">
        <f ca="true">+IF(AND(ISNUMBER(OFFSET('Hygiene Data'!$E$9,0,10*ROW('Hygiene Data'!E86))),'Data Summary'!DT92="Yes"),OFFSET('Hygiene Data'!$E$9,0,10*ROW('Hygiene Data'!E86)),NA())</f>
        <v>#N/A</v>
      </c>
      <c r="BF92" s="97" t="e">
        <f ca="true">+IF(AND(ISNUMBER(OFFSET('Hygiene Data'!$F$5,0,10*ROW('Hygiene Data'!F86))),'Data Summary'!DU92="Yes"),OFFSET('Hygiene Data'!$F$5,0,10*ROW('Hygiene Data'!F86)),NA())</f>
        <v>#N/A</v>
      </c>
      <c r="BG92" s="97" t="e">
        <f ca="true">+IF(AND(ISNUMBER(OFFSET('Hygiene Data'!$F$7,0,10*ROW('Hygiene Data'!F86))),'Data Summary'!DV92="Yes"),OFFSET('Hygiene Data'!$F$7,0,10*ROW('Hygiene Data'!F86)),NA())</f>
        <v>#N/A</v>
      </c>
      <c r="BH92" s="97" t="e">
        <f ca="true">+IF(AND(ISNUMBER(OFFSET('Hygiene Data'!$F$9,0,10*ROW('Hygiene Data'!F86))),'Data Summary'!DW92="Yes"),OFFSET('Hygiene Data'!$F$9,0,10*ROW('Hygiene Data'!F86)),NA())</f>
        <v>#N/A</v>
      </c>
      <c r="BI92" s="97" t="e">
        <f ca="true">+IF(AND(ISNUMBER(OFFSET('Hygiene Data'!$G$5,0,10*ROW('Hygiene Data'!G86))),'Data Summary'!DX92="Yes"),OFFSET('Hygiene Data'!$G$5,0,10*ROW('Hygiene Data'!G86)),NA())</f>
        <v>#N/A</v>
      </c>
      <c r="BJ92" s="97" t="e">
        <f ca="true">+IF(AND(ISNUMBER(OFFSET('Hygiene Data'!$G$7,0,10*ROW('Hygiene Data'!G86))),'Data Summary'!DY92="Yes"),OFFSET('Hygiene Data'!$G$7,0,10*ROW('Hygiene Data'!G86)),NA())</f>
        <v>#N/A</v>
      </c>
      <c r="BK92" s="97" t="e">
        <f ca="true">+IF(AND(ISNUMBER(OFFSET('Hygiene Data'!$G$9,0,10*ROW('Hygiene Data'!G86))),'Data Summary'!DZ92="Yes"),OFFSET('Hygiene Data'!$G$9,0,10*ROW('Hygiene Data'!G86)),NA())</f>
        <v>#N/A</v>
      </c>
      <c r="BL92" s="97" t="e">
        <f ca="true">+IF(AND(ISNUMBER(OFFSET('Hygiene Data'!$H$5,0,10*ROW('Hygiene Data'!H86))),'Data Summary'!EA92="Yes"),OFFSET('Hygiene Data'!$H$5,0,10*ROW('Hygiene Data'!H86)),NA())</f>
        <v>#N/A</v>
      </c>
      <c r="BM92" s="97" t="e">
        <f ca="true">+IF(AND(ISNUMBER(OFFSET('Hygiene Data'!$H$7,0,10*ROW('Hygiene Data'!H86))),'Data Summary'!EB92="Yes"),OFFSET('Hygiene Data'!$H$7,0,10*ROW('Hygiene Data'!H86)),NA())</f>
        <v>#N/A</v>
      </c>
      <c r="BN92" s="97" t="e">
        <f ca="true">+IF(AND(ISNUMBER(OFFSET('Hygiene Data'!$H$9,0,10*ROW('Hygiene Data'!H86))),'Data Summary'!EC92="Yes"),OFFSET('Hygiene Data'!$H$9,0,10*ROW('Hygiene Data'!H86)),NA())</f>
        <v>#N/A</v>
      </c>
      <c r="BO92" s="97" t="e">
        <f ca="true">+IF(AND(ISNUMBER(OFFSET('Hygiene Data'!$I$5,0,10*ROW('Hygiene Data'!I86))),'Data Summary'!ED92="Yes"),OFFSET('Hygiene Data'!$I$5,0,10*ROW('Hygiene Data'!I86)),NA())</f>
        <v>#N/A</v>
      </c>
      <c r="BP92" s="97" t="e">
        <f ca="true">+IF(AND(ISNUMBER(OFFSET('Hygiene Data'!$I$7,0,10*ROW('Hygiene Data'!I86))),'Data Summary'!EE92="Yes"),OFFSET('Hygiene Data'!$I$7,0,10*ROW('Hygiene Data'!I86)),NA())</f>
        <v>#N/A</v>
      </c>
      <c r="BQ92" s="97" t="e">
        <f ca="true">+IF(AND(ISNUMBER(OFFSET('Hygiene Data'!$I$9,0,10*ROW('Hygiene Data'!I86))),'Data Summary'!EF92="Yes"),OFFSET('Hygiene Data'!$I$9,0,10*ROW('Hygiene Data'!I86)),NA())</f>
        <v>#N/A</v>
      </c>
    </row>
    <row xmlns:x14ac="http://schemas.microsoft.com/office/spreadsheetml/2009/9/ac" r="93" x14ac:dyDescent="0.2">
      <c r="A93" s="336" t="e">
        <f ca="true">+RIGHT('Data Summary'!A93,LEN('Data Summary'!A93)-9)</f>
        <v>#VALUE!</v>
      </c>
      <c r="B93" s="36" t="str">
        <f ca="true">+IF(ISTEXT('Data Summary'!B93),'Data Summary'!B93,"")</f>
        <v/>
      </c>
      <c r="C93" s="335" t="e">
        <f ca="true">+VALUE('Data Summary'!C93)</f>
        <v>#VALUE!</v>
      </c>
      <c r="D93" s="95" t="e">
        <f ca="true">+IF(AND(ISNUMBER(OFFSET('Water Data'!$D$4,0,10*ROW('Water Data'!D87))),'Data Summary'!BS93="Yes"),100-OFFSET('Water Data'!$D$4,0,10*ROW('Water Data'!D87)),NA())</f>
        <v>#N/A</v>
      </c>
      <c r="E93" s="95" t="e">
        <f ca="true">+IF(AND(ISNUMBER(OFFSET('Water Data'!$D$6,0,10*ROW('Water Data'!D87))),'Data Summary'!BT93="Yes"),OFFSET('Water Data'!$D$6,0,10*ROW('Water Data'!D87)),NA())</f>
        <v>#N/A</v>
      </c>
      <c r="F93" s="95" t="e">
        <f ca="true">+IF(AND(ISNUMBER(OFFSET('Water Data'!$D$9,0,10*ROW('Water Data'!D87))),'Data Summary'!BU93="Yes"),OFFSET('Water Data'!$D$9,0,10*ROW('Water Data'!D87)),NA())</f>
        <v>#N/A</v>
      </c>
      <c r="G93" s="95" t="e">
        <f ca="true">+IF(AND(ISNUMBER(OFFSET('Water Data'!$E$4,0,10*ROW('Water Data'!E87))),'Data Summary'!BV93="Yes"),100-OFFSET('Water Data'!$E$4,0,10*ROW('Water Data'!E87)),NA())</f>
        <v>#N/A</v>
      </c>
      <c r="H93" s="95" t="e">
        <f ca="true">+IF(AND(ISNUMBER(OFFSET('Water Data'!$E$6,0,10*ROW('Water Data'!E87))),'Data Summary'!BW93="Yes"),OFFSET('Water Data'!$E$6,0,10*ROW('Water Data'!E87)),NA())</f>
        <v>#N/A</v>
      </c>
      <c r="I93" s="95" t="e">
        <f ca="true">+IF(AND(ISNUMBER(OFFSET('Water Data'!$E$9,0,10*ROW('Water Data'!E87))),'Data Summary'!BX93="Yes"),OFFSET('Water Data'!$E$9,0,10*ROW('Water Data'!E87)),NA())</f>
        <v>#N/A</v>
      </c>
      <c r="J93" s="95" t="e">
        <f ca="true">+IF(AND(ISNUMBER(OFFSET('Water Data'!$F$4,0,10*ROW('Water Data'!F87))),'Data Summary'!BY93="Yes"),100-OFFSET('Water Data'!$F$4,0,10*ROW('Water Data'!F87)),NA())</f>
        <v>#N/A</v>
      </c>
      <c r="K93" s="95" t="e">
        <f ca="true">+IF(AND(ISNUMBER(OFFSET('Water Data'!$F$6,0,10*ROW('Water Data'!F87))),'Data Summary'!BZ93="Yes"),OFFSET('Water Data'!$F$6,0,10*ROW('Water Data'!F87)),NA())</f>
        <v>#N/A</v>
      </c>
      <c r="L93" s="95" t="e">
        <f ca="true">+IF(AND(ISNUMBER(OFFSET('Water Data'!$F$9,0,10*ROW('Water Data'!F87))),'Data Summary'!CA93="Yes"),OFFSET('Water Data'!$F$9,0,10*ROW('Water Data'!F87)),NA())</f>
        <v>#N/A</v>
      </c>
      <c r="M93" s="95" t="e">
        <f ca="true">+IF(AND(ISNUMBER(OFFSET('Water Data'!$G$4,0,10*ROW('Water Data'!G87))),'Data Summary'!CB93="Yes"),100-OFFSET('Water Data'!$G$4,0,10*ROW('Water Data'!G87)),NA())</f>
        <v>#N/A</v>
      </c>
      <c r="N93" s="95" t="e">
        <f ca="true">+IF(AND(ISNUMBER(OFFSET('Water Data'!$G$6,0,10*ROW('Water Data'!G87))),'Data Summary'!CC93="Yes"),OFFSET('Water Data'!$G$6,0,10*ROW('Water Data'!G87)),NA())</f>
        <v>#N/A</v>
      </c>
      <c r="O93" s="95" t="e">
        <f ca="true">+IF(AND(ISNUMBER(OFFSET('Water Data'!$G$9,0,10*ROW('Water Data'!G87))),'Data Summary'!CD93="Yes"),OFFSET('Water Data'!$G$9,0,10*ROW('Water Data'!G87)),NA())</f>
        <v>#N/A</v>
      </c>
      <c r="P93" s="95" t="e">
        <f ca="true">+IF(AND(ISNUMBER(OFFSET('Water Data'!$H$4,0,10*ROW('Water Data'!H87))),'Data Summary'!CE93="Yes"),100-OFFSET('Water Data'!$H$4,0,10*ROW('Water Data'!H87)),NA())</f>
        <v>#N/A</v>
      </c>
      <c r="Q93" s="95" t="e">
        <f ca="true">+IF(AND(ISNUMBER(OFFSET('Water Data'!$H$6,0,10*ROW('Water Data'!H87))),'Data Summary'!CF93="Yes"),OFFSET('Water Data'!$H$6,0,10*ROW('Water Data'!H87)),NA())</f>
        <v>#N/A</v>
      </c>
      <c r="R93" s="95" t="e">
        <f ca="true">+IF(AND(ISNUMBER(OFFSET('Water Data'!$H$9,0,10*ROW('Water Data'!H87))),'Data Summary'!CG93="Yes"),OFFSET('Water Data'!$H$9,0,10*ROW('Water Data'!H87)),NA())</f>
        <v>#N/A</v>
      </c>
      <c r="S93" s="95" t="e">
        <f ca="true">+IF(AND(ISNUMBER(OFFSET('Water Data'!$I$4,0,10*ROW('Water Data'!I87))),'Data Summary'!CH93="Yes"),100-OFFSET('Water Data'!$I$4,0,10*ROW('Water Data'!I87)),NA())</f>
        <v>#N/A</v>
      </c>
      <c r="T93" s="95" t="e">
        <f ca="true">+IF(AND(ISNUMBER(OFFSET('Water Data'!$I$6,0,10*ROW('Water Data'!I87))),'Data Summary'!CI93="Yes"),OFFSET('Water Data'!$I$6,0,10*ROW('Water Data'!I87)),NA())</f>
        <v>#N/A</v>
      </c>
      <c r="U93" s="95" t="e">
        <f ca="true">+IF(AND(ISNUMBER(OFFSET('Water Data'!$I$9,0,10*ROW('Water Data'!I87))),'Data Summary'!CJ93="Yes"),OFFSET('Water Data'!$I$9,0,10*ROW('Water Data'!I87)),NA())</f>
        <v>#N/A</v>
      </c>
      <c r="V93" s="96" t="e">
        <f ca="true">+IF(AND(ISNUMBER(OFFSET('Sanitation Data'!$D$4,0,10*ROW('Sanitation Data'!D87))),'Data Summary'!CK93="Yes"),100-OFFSET('Sanitation Data'!$D$4,0,10*ROW('Sanitation Data'!D87)),NA())</f>
        <v>#N/A</v>
      </c>
      <c r="W93" s="96" t="e">
        <f ca="true">+IF(AND(ISNUMBER(OFFSET('Sanitation Data'!$D$6,0,10*ROW('Sanitation Data'!D87))),'Data Summary'!CL93="Yes"),OFFSET('Sanitation Data'!$D$6,0,10*ROW('Sanitation Data'!D87)),NA())</f>
        <v>#N/A</v>
      </c>
      <c r="X93" s="96" t="e">
        <f ca="true">+IF(AND(ISNUMBER(OFFSET('Sanitation Data'!$D$10,0,10*ROW('Sanitation Data'!D87))),'Data Summary'!CM93="Yes"),OFFSET('Sanitation Data'!$D$10,0,10*ROW('Sanitation Data'!D87)),NA())</f>
        <v>#N/A</v>
      </c>
      <c r="Y93" s="96" t="e">
        <f ca="true">+IF(AND(ISNUMBER(OFFSET('Sanitation Data'!$D$11,0,10*ROW('Sanitation Data'!D87))),'Data Summary'!CN93="Yes"),OFFSET('Sanitation Data'!$D$11,0,10*ROW('Sanitation Data'!D87)),NA())</f>
        <v>#N/A</v>
      </c>
      <c r="Z93" s="96" t="e">
        <f ca="true">+IF(AND(ISNUMBER(OFFSET('Sanitation Data'!$D$12,0,10*ROW('Sanitation Data'!D87))),'Data Summary'!CO93="Yes"),OFFSET('Sanitation Data'!$D$12,0,10*ROW('Sanitation Data'!D87)),NA())</f>
        <v>#N/A</v>
      </c>
      <c r="AA93" s="96" t="e">
        <f ca="true">+IF(AND(ISNUMBER(OFFSET('Sanitation Data'!$E$4,0,10*ROW('Sanitation Data'!E87))),'Data Summary'!CP93="Yes"),100-OFFSET('Sanitation Data'!$E$4,0,10*ROW('Sanitation Data'!E87)),NA())</f>
        <v>#N/A</v>
      </c>
      <c r="AB93" s="96" t="e">
        <f ca="true">+IF(AND(ISNUMBER(OFFSET('Sanitation Data'!$E$6,0,10*ROW('Sanitation Data'!E87))),'Data Summary'!CQ93="Yes"),OFFSET('Sanitation Data'!$E$6,0,10*ROW('Sanitation Data'!E87)),NA())</f>
        <v>#N/A</v>
      </c>
      <c r="AC93" s="96" t="e">
        <f ca="true">+IF(AND(ISNUMBER(OFFSET('Sanitation Data'!$E$10,0,10*ROW('Sanitation Data'!E87))),'Data Summary'!CR93="Yes"),OFFSET('Sanitation Data'!$E$10,0,10*ROW('Sanitation Data'!E87)),NA())</f>
        <v>#N/A</v>
      </c>
      <c r="AD93" s="96" t="e">
        <f ca="true">+IF(AND(ISNUMBER(OFFSET('Sanitation Data'!$E$11,0,10*ROW('Sanitation Data'!E87))),'Data Summary'!CS93="Yes"),OFFSET('Sanitation Data'!$E$11,0,10*ROW('Sanitation Data'!E87)),NA())</f>
        <v>#N/A</v>
      </c>
      <c r="AE93" s="96" t="e">
        <f ca="true">+IF(AND(ISNUMBER(OFFSET('Sanitation Data'!$E$12,0,10*ROW('Sanitation Data'!E87))),'Data Summary'!CT93="Yes"),OFFSET('Sanitation Data'!$E$12,0,10*ROW('Sanitation Data'!E87)),NA())</f>
        <v>#N/A</v>
      </c>
      <c r="AF93" s="96" t="e">
        <f ca="true">+IF(AND(ISNUMBER(OFFSET('Sanitation Data'!$F$4,0,10*ROW('Sanitation Data'!F87))),'Data Summary'!CU93="Yes"),100-OFFSET('Sanitation Data'!$F$4,0,10*ROW('Sanitation Data'!F87)),NA())</f>
        <v>#N/A</v>
      </c>
      <c r="AG93" s="96" t="e">
        <f ca="true">+IF(AND(ISNUMBER(OFFSET('Sanitation Data'!$F$6,0,10*ROW('Sanitation Data'!F87))),'Data Summary'!CV93="Yes"),OFFSET('Sanitation Data'!$F$6,0,10*ROW('Sanitation Data'!F87)),NA())</f>
        <v>#N/A</v>
      </c>
      <c r="AH93" s="96" t="e">
        <f ca="true">+IF(AND(ISNUMBER(OFFSET('Sanitation Data'!$F$10,0,10*ROW('Sanitation Data'!F87))),'Data Summary'!CW93="Yes"),OFFSET('Sanitation Data'!$F$10,0,10*ROW('Sanitation Data'!F87)),NA())</f>
        <v>#N/A</v>
      </c>
      <c r="AI93" s="96" t="e">
        <f ca="true">+IF(AND(ISNUMBER(OFFSET('Sanitation Data'!$F$11,0,10*ROW('Sanitation Data'!F87))),'Data Summary'!CX93="Yes"),OFFSET('Sanitation Data'!$F$11,0,10*ROW('Sanitation Data'!F87)),NA())</f>
        <v>#N/A</v>
      </c>
      <c r="AJ93" s="96" t="e">
        <f ca="true">+IF(AND(ISNUMBER(OFFSET('Sanitation Data'!$F$12,0,10*ROW('Sanitation Data'!F87))),'Data Summary'!CY93="Yes"),OFFSET('Sanitation Data'!$F$12,0,10*ROW('Sanitation Data'!F87)),NA())</f>
        <v>#N/A</v>
      </c>
      <c r="AK93" s="96" t="e">
        <f ca="true">+IF(AND(ISNUMBER(OFFSET('Sanitation Data'!$G$4,0,10*ROW('Sanitation Data'!G87))),'Data Summary'!CZ93="Yes"),100-OFFSET('Sanitation Data'!$G$4,0,10*ROW('Sanitation Data'!G87)),NA())</f>
        <v>#N/A</v>
      </c>
      <c r="AL93" s="96" t="e">
        <f ca="true">+IF(AND(ISNUMBER(OFFSET('Sanitation Data'!$G$6,0,10*ROW('Sanitation Data'!G87))),'Data Summary'!DA93="Yes"),OFFSET('Sanitation Data'!$G$6,0,10*ROW('Sanitation Data'!G87)),NA())</f>
        <v>#N/A</v>
      </c>
      <c r="AM93" s="96" t="e">
        <f ca="true">+IF(AND(ISNUMBER(OFFSET('Sanitation Data'!$G$10,0,10*ROW('Sanitation Data'!G87))),'Data Summary'!DB93="Yes"),OFFSET('Sanitation Data'!$G$10,0,10*ROW('Sanitation Data'!G87)),NA())</f>
        <v>#N/A</v>
      </c>
      <c r="AN93" s="96" t="e">
        <f ca="true">+IF(AND(ISNUMBER(OFFSET('Sanitation Data'!$G$11,0,10*ROW('Sanitation Data'!G87))),'Data Summary'!DC93="Yes"),OFFSET('Sanitation Data'!$G$11,0,10*ROW('Sanitation Data'!G87)),NA())</f>
        <v>#N/A</v>
      </c>
      <c r="AO93" s="96" t="e">
        <f ca="true">+IF(AND(ISNUMBER(OFFSET('Sanitation Data'!$G$12,0,10*ROW('Sanitation Data'!G87))),'Data Summary'!DD93="Yes"),OFFSET('Sanitation Data'!$G$12,0,10*ROW('Sanitation Data'!G87)),NA())</f>
        <v>#N/A</v>
      </c>
      <c r="AP93" s="96" t="e">
        <f ca="true">+IF(AND(ISNUMBER(OFFSET('Sanitation Data'!$H$4,0,10*ROW('Sanitation Data'!H87))),'Data Summary'!DE93="Yes"),100-OFFSET('Sanitation Data'!$H$4,0,10*ROW('Sanitation Data'!H87)),NA())</f>
        <v>#N/A</v>
      </c>
      <c r="AQ93" s="96" t="e">
        <f ca="true">+IF(AND(ISNUMBER(OFFSET('Sanitation Data'!$H$6,0,10*ROW('Sanitation Data'!H87))),'Data Summary'!DF93="Yes"),OFFSET('Sanitation Data'!$H$6,0,10*ROW('Sanitation Data'!H87)),NA())</f>
        <v>#N/A</v>
      </c>
      <c r="AR93" s="96" t="e">
        <f ca="true">+IF(AND(ISNUMBER(OFFSET('Sanitation Data'!$H$10,0,10*ROW('Sanitation Data'!H87))),'Data Summary'!DG93="Yes"),OFFSET('Sanitation Data'!$H$10,0,10*ROW('Sanitation Data'!H87)),NA())</f>
        <v>#N/A</v>
      </c>
      <c r="AS93" s="96" t="e">
        <f ca="true">+IF(AND(ISNUMBER(OFFSET('Sanitation Data'!$H$11,0,10*ROW('Sanitation Data'!H87))),'Data Summary'!DH93="Yes"),OFFSET('Sanitation Data'!$H$11,0,10*ROW('Sanitation Data'!H87)),NA())</f>
        <v>#N/A</v>
      </c>
      <c r="AT93" s="96" t="e">
        <f ca="true">+IF(AND(ISNUMBER(OFFSET('Sanitation Data'!$H$12,0,10*ROW('Sanitation Data'!H87))),'Data Summary'!DI93="Yes"),OFFSET('Sanitation Data'!$H$12,0,10*ROW('Sanitation Data'!H87)),NA())</f>
        <v>#N/A</v>
      </c>
      <c r="AU93" s="96" t="e">
        <f ca="true">+IF(AND(ISNUMBER(OFFSET('Sanitation Data'!$I$4,0,10*ROW('Sanitation Data'!I87))),'Data Summary'!DJ93="Yes"),100-OFFSET('Sanitation Data'!$I$4,0,10*ROW('Sanitation Data'!I87)),NA())</f>
        <v>#N/A</v>
      </c>
      <c r="AV93" s="96" t="e">
        <f ca="true">+IF(AND(ISNUMBER(OFFSET('Sanitation Data'!$I$6,0,10*ROW('Sanitation Data'!I87))),'Data Summary'!DK93="Yes"),OFFSET('Sanitation Data'!$I$6,0,10*ROW('Sanitation Data'!I87)),NA())</f>
        <v>#N/A</v>
      </c>
      <c r="AW93" s="96" t="e">
        <f ca="true">+IF(AND(ISNUMBER(OFFSET('Sanitation Data'!$I$10,0,10*ROW('Sanitation Data'!I87))),'Data Summary'!DL93="Yes"),OFFSET('Sanitation Data'!$I$10,0,10*ROW('Sanitation Data'!I87)),NA())</f>
        <v>#N/A</v>
      </c>
      <c r="AX93" s="96" t="e">
        <f ca="true">+IF(AND(ISNUMBER(OFFSET('Sanitation Data'!$I$11,0,10*ROW('Sanitation Data'!I87))),'Data Summary'!DM93="Yes"),OFFSET('Sanitation Data'!$I$11,0,10*ROW('Sanitation Data'!I87)),NA())</f>
        <v>#N/A</v>
      </c>
      <c r="AY93" s="96" t="e">
        <f ca="true">+IF(AND(ISNUMBER(OFFSET('Sanitation Data'!$I$12,0,10*ROW('Sanitation Data'!I87))),'Data Summary'!DN93="Yes"),OFFSET('Sanitation Data'!$I$12,0,10*ROW('Sanitation Data'!I87)),NA())</f>
        <v>#N/A</v>
      </c>
      <c r="AZ93" s="97" t="e">
        <f ca="true">+IF(AND(ISNUMBER(OFFSET('Hygiene Data'!$D$5,0,10*ROW('Hygiene Data'!D87))),'Data Summary'!DO93="Yes"),OFFSET('Hygiene Data'!$D$5,0,10*ROW('Hygiene Data'!D87)),NA())</f>
        <v>#N/A</v>
      </c>
      <c r="BA93" s="97" t="e">
        <f ca="true">+IF(AND(ISNUMBER(OFFSET('Hygiene Data'!$D$7,0,10*ROW('Hygiene Data'!D87))),'Data Summary'!DP93="Yes"),OFFSET('Hygiene Data'!$D$7,0,10*ROW('Hygiene Data'!D87)),NA())</f>
        <v>#N/A</v>
      </c>
      <c r="BB93" s="97" t="e">
        <f ca="true">+IF(AND(ISNUMBER(OFFSET('Hygiene Data'!$D$9,0,10*ROW('Hygiene Data'!D87))),'Data Summary'!DQ93="Yes"),OFFSET('Hygiene Data'!$D$9,0,10*ROW('Hygiene Data'!D87)),NA())</f>
        <v>#N/A</v>
      </c>
      <c r="BC93" s="97" t="e">
        <f ca="true">+IF(AND(ISNUMBER(OFFSET('Hygiene Data'!$E$5,0,10*ROW('Hygiene Data'!E87))),'Data Summary'!DR93="Yes"),OFFSET('Hygiene Data'!$E$5,0,10*ROW('Hygiene Data'!E87)),NA())</f>
        <v>#N/A</v>
      </c>
      <c r="BD93" s="97" t="e">
        <f ca="true">+IF(AND(ISNUMBER(OFFSET('Hygiene Data'!$E$7,0,10*ROW('Hygiene Data'!E87))),'Data Summary'!DS93="Yes"),OFFSET('Hygiene Data'!$E$7,0,10*ROW('Hygiene Data'!E87)),NA())</f>
        <v>#N/A</v>
      </c>
      <c r="BE93" s="97" t="e">
        <f ca="true">+IF(AND(ISNUMBER(OFFSET('Hygiene Data'!$E$9,0,10*ROW('Hygiene Data'!E87))),'Data Summary'!DT93="Yes"),OFFSET('Hygiene Data'!$E$9,0,10*ROW('Hygiene Data'!E87)),NA())</f>
        <v>#N/A</v>
      </c>
      <c r="BF93" s="97" t="e">
        <f ca="true">+IF(AND(ISNUMBER(OFFSET('Hygiene Data'!$F$5,0,10*ROW('Hygiene Data'!F87))),'Data Summary'!DU93="Yes"),OFFSET('Hygiene Data'!$F$5,0,10*ROW('Hygiene Data'!F87)),NA())</f>
        <v>#N/A</v>
      </c>
      <c r="BG93" s="97" t="e">
        <f ca="true">+IF(AND(ISNUMBER(OFFSET('Hygiene Data'!$F$7,0,10*ROW('Hygiene Data'!F87))),'Data Summary'!DV93="Yes"),OFFSET('Hygiene Data'!$F$7,0,10*ROW('Hygiene Data'!F87)),NA())</f>
        <v>#N/A</v>
      </c>
      <c r="BH93" s="97" t="e">
        <f ca="true">+IF(AND(ISNUMBER(OFFSET('Hygiene Data'!$F$9,0,10*ROW('Hygiene Data'!F87))),'Data Summary'!DW93="Yes"),OFFSET('Hygiene Data'!$F$9,0,10*ROW('Hygiene Data'!F87)),NA())</f>
        <v>#N/A</v>
      </c>
      <c r="BI93" s="97" t="e">
        <f ca="true">+IF(AND(ISNUMBER(OFFSET('Hygiene Data'!$G$5,0,10*ROW('Hygiene Data'!G87))),'Data Summary'!DX93="Yes"),OFFSET('Hygiene Data'!$G$5,0,10*ROW('Hygiene Data'!G87)),NA())</f>
        <v>#N/A</v>
      </c>
      <c r="BJ93" s="97" t="e">
        <f ca="true">+IF(AND(ISNUMBER(OFFSET('Hygiene Data'!$G$7,0,10*ROW('Hygiene Data'!G87))),'Data Summary'!DY93="Yes"),OFFSET('Hygiene Data'!$G$7,0,10*ROW('Hygiene Data'!G87)),NA())</f>
        <v>#N/A</v>
      </c>
      <c r="BK93" s="97" t="e">
        <f ca="true">+IF(AND(ISNUMBER(OFFSET('Hygiene Data'!$G$9,0,10*ROW('Hygiene Data'!G87))),'Data Summary'!DZ93="Yes"),OFFSET('Hygiene Data'!$G$9,0,10*ROW('Hygiene Data'!G87)),NA())</f>
        <v>#N/A</v>
      </c>
      <c r="BL93" s="97" t="e">
        <f ca="true">+IF(AND(ISNUMBER(OFFSET('Hygiene Data'!$H$5,0,10*ROW('Hygiene Data'!H87))),'Data Summary'!EA93="Yes"),OFFSET('Hygiene Data'!$H$5,0,10*ROW('Hygiene Data'!H87)),NA())</f>
        <v>#N/A</v>
      </c>
      <c r="BM93" s="97" t="e">
        <f ca="true">+IF(AND(ISNUMBER(OFFSET('Hygiene Data'!$H$7,0,10*ROW('Hygiene Data'!H87))),'Data Summary'!EB93="Yes"),OFFSET('Hygiene Data'!$H$7,0,10*ROW('Hygiene Data'!H87)),NA())</f>
        <v>#N/A</v>
      </c>
      <c r="BN93" s="97" t="e">
        <f ca="true">+IF(AND(ISNUMBER(OFFSET('Hygiene Data'!$H$9,0,10*ROW('Hygiene Data'!H87))),'Data Summary'!EC93="Yes"),OFFSET('Hygiene Data'!$H$9,0,10*ROW('Hygiene Data'!H87)),NA())</f>
        <v>#N/A</v>
      </c>
      <c r="BO93" s="97" t="e">
        <f ca="true">+IF(AND(ISNUMBER(OFFSET('Hygiene Data'!$I$5,0,10*ROW('Hygiene Data'!I87))),'Data Summary'!ED93="Yes"),OFFSET('Hygiene Data'!$I$5,0,10*ROW('Hygiene Data'!I87)),NA())</f>
        <v>#N/A</v>
      </c>
      <c r="BP93" s="97" t="e">
        <f ca="true">+IF(AND(ISNUMBER(OFFSET('Hygiene Data'!$I$7,0,10*ROW('Hygiene Data'!I87))),'Data Summary'!EE93="Yes"),OFFSET('Hygiene Data'!$I$7,0,10*ROW('Hygiene Data'!I87)),NA())</f>
        <v>#N/A</v>
      </c>
      <c r="BQ93" s="97" t="e">
        <f ca="true">+IF(AND(ISNUMBER(OFFSET('Hygiene Data'!$I$9,0,10*ROW('Hygiene Data'!I87))),'Data Summary'!EF93="Yes"),OFFSET('Hygiene Data'!$I$9,0,10*ROW('Hygiene Data'!I87)),NA())</f>
        <v>#N/A</v>
      </c>
    </row>
    <row xmlns:x14ac="http://schemas.microsoft.com/office/spreadsheetml/2009/9/ac" r="94" x14ac:dyDescent="0.2">
      <c r="A94" s="336" t="e">
        <f ca="true">+RIGHT('Data Summary'!A94,LEN('Data Summary'!A94)-9)</f>
        <v>#VALUE!</v>
      </c>
      <c r="B94" s="36" t="str">
        <f ca="true">+IF(ISTEXT('Data Summary'!B94),'Data Summary'!B94,"")</f>
        <v/>
      </c>
      <c r="C94" s="335" t="e">
        <f ca="true">+VALUE('Data Summary'!C94)</f>
        <v>#VALUE!</v>
      </c>
      <c r="D94" s="95" t="e">
        <f ca="true">+IF(AND(ISNUMBER(OFFSET('Water Data'!$D$4,0,10*ROW('Water Data'!D88))),'Data Summary'!BS94="Yes"),100-OFFSET('Water Data'!$D$4,0,10*ROW('Water Data'!D88)),NA())</f>
        <v>#N/A</v>
      </c>
      <c r="E94" s="95" t="e">
        <f ca="true">+IF(AND(ISNUMBER(OFFSET('Water Data'!$D$6,0,10*ROW('Water Data'!D88))),'Data Summary'!BT94="Yes"),OFFSET('Water Data'!$D$6,0,10*ROW('Water Data'!D88)),NA())</f>
        <v>#N/A</v>
      </c>
      <c r="F94" s="95" t="e">
        <f ca="true">+IF(AND(ISNUMBER(OFFSET('Water Data'!$D$9,0,10*ROW('Water Data'!D88))),'Data Summary'!BU94="Yes"),OFFSET('Water Data'!$D$9,0,10*ROW('Water Data'!D88)),NA())</f>
        <v>#N/A</v>
      </c>
      <c r="G94" s="95" t="e">
        <f ca="true">+IF(AND(ISNUMBER(OFFSET('Water Data'!$E$4,0,10*ROW('Water Data'!E88))),'Data Summary'!BV94="Yes"),100-OFFSET('Water Data'!$E$4,0,10*ROW('Water Data'!E88)),NA())</f>
        <v>#N/A</v>
      </c>
      <c r="H94" s="95" t="e">
        <f ca="true">+IF(AND(ISNUMBER(OFFSET('Water Data'!$E$6,0,10*ROW('Water Data'!E88))),'Data Summary'!BW94="Yes"),OFFSET('Water Data'!$E$6,0,10*ROW('Water Data'!E88)),NA())</f>
        <v>#N/A</v>
      </c>
      <c r="I94" s="95" t="e">
        <f ca="true">+IF(AND(ISNUMBER(OFFSET('Water Data'!$E$9,0,10*ROW('Water Data'!E88))),'Data Summary'!BX94="Yes"),OFFSET('Water Data'!$E$9,0,10*ROW('Water Data'!E88)),NA())</f>
        <v>#N/A</v>
      </c>
      <c r="J94" s="95" t="e">
        <f ca="true">+IF(AND(ISNUMBER(OFFSET('Water Data'!$F$4,0,10*ROW('Water Data'!F88))),'Data Summary'!BY94="Yes"),100-OFFSET('Water Data'!$F$4,0,10*ROW('Water Data'!F88)),NA())</f>
        <v>#N/A</v>
      </c>
      <c r="K94" s="95" t="e">
        <f ca="true">+IF(AND(ISNUMBER(OFFSET('Water Data'!$F$6,0,10*ROW('Water Data'!F88))),'Data Summary'!BZ94="Yes"),OFFSET('Water Data'!$F$6,0,10*ROW('Water Data'!F88)),NA())</f>
        <v>#N/A</v>
      </c>
      <c r="L94" s="95" t="e">
        <f ca="true">+IF(AND(ISNUMBER(OFFSET('Water Data'!$F$9,0,10*ROW('Water Data'!F88))),'Data Summary'!CA94="Yes"),OFFSET('Water Data'!$F$9,0,10*ROW('Water Data'!F88)),NA())</f>
        <v>#N/A</v>
      </c>
      <c r="M94" s="95" t="e">
        <f ca="true">+IF(AND(ISNUMBER(OFFSET('Water Data'!$G$4,0,10*ROW('Water Data'!G88))),'Data Summary'!CB94="Yes"),100-OFFSET('Water Data'!$G$4,0,10*ROW('Water Data'!G88)),NA())</f>
        <v>#N/A</v>
      </c>
      <c r="N94" s="95" t="e">
        <f ca="true">+IF(AND(ISNUMBER(OFFSET('Water Data'!$G$6,0,10*ROW('Water Data'!G88))),'Data Summary'!CC94="Yes"),OFFSET('Water Data'!$G$6,0,10*ROW('Water Data'!G88)),NA())</f>
        <v>#N/A</v>
      </c>
      <c r="O94" s="95" t="e">
        <f ca="true">+IF(AND(ISNUMBER(OFFSET('Water Data'!$G$9,0,10*ROW('Water Data'!G88))),'Data Summary'!CD94="Yes"),OFFSET('Water Data'!$G$9,0,10*ROW('Water Data'!G88)),NA())</f>
        <v>#N/A</v>
      </c>
      <c r="P94" s="95" t="e">
        <f ca="true">+IF(AND(ISNUMBER(OFFSET('Water Data'!$H$4,0,10*ROW('Water Data'!H88))),'Data Summary'!CE94="Yes"),100-OFFSET('Water Data'!$H$4,0,10*ROW('Water Data'!H88)),NA())</f>
        <v>#N/A</v>
      </c>
      <c r="Q94" s="95" t="e">
        <f ca="true">+IF(AND(ISNUMBER(OFFSET('Water Data'!$H$6,0,10*ROW('Water Data'!H88))),'Data Summary'!CF94="Yes"),OFFSET('Water Data'!$H$6,0,10*ROW('Water Data'!H88)),NA())</f>
        <v>#N/A</v>
      </c>
      <c r="R94" s="95" t="e">
        <f ca="true">+IF(AND(ISNUMBER(OFFSET('Water Data'!$H$9,0,10*ROW('Water Data'!H88))),'Data Summary'!CG94="Yes"),OFFSET('Water Data'!$H$9,0,10*ROW('Water Data'!H88)),NA())</f>
        <v>#N/A</v>
      </c>
      <c r="S94" s="95" t="e">
        <f ca="true">+IF(AND(ISNUMBER(OFFSET('Water Data'!$I$4,0,10*ROW('Water Data'!I88))),'Data Summary'!CH94="Yes"),100-OFFSET('Water Data'!$I$4,0,10*ROW('Water Data'!I88)),NA())</f>
        <v>#N/A</v>
      </c>
      <c r="T94" s="95" t="e">
        <f ca="true">+IF(AND(ISNUMBER(OFFSET('Water Data'!$I$6,0,10*ROW('Water Data'!I88))),'Data Summary'!CI94="Yes"),OFFSET('Water Data'!$I$6,0,10*ROW('Water Data'!I88)),NA())</f>
        <v>#N/A</v>
      </c>
      <c r="U94" s="95" t="e">
        <f ca="true">+IF(AND(ISNUMBER(OFFSET('Water Data'!$I$9,0,10*ROW('Water Data'!I88))),'Data Summary'!CJ94="Yes"),OFFSET('Water Data'!$I$9,0,10*ROW('Water Data'!I88)),NA())</f>
        <v>#N/A</v>
      </c>
      <c r="V94" s="96" t="e">
        <f ca="true">+IF(AND(ISNUMBER(OFFSET('Sanitation Data'!$D$4,0,10*ROW('Sanitation Data'!D88))),'Data Summary'!CK94="Yes"),100-OFFSET('Sanitation Data'!$D$4,0,10*ROW('Sanitation Data'!D88)),NA())</f>
        <v>#N/A</v>
      </c>
      <c r="W94" s="96" t="e">
        <f ca="true">+IF(AND(ISNUMBER(OFFSET('Sanitation Data'!$D$6,0,10*ROW('Sanitation Data'!D88))),'Data Summary'!CL94="Yes"),OFFSET('Sanitation Data'!$D$6,0,10*ROW('Sanitation Data'!D88)),NA())</f>
        <v>#N/A</v>
      </c>
      <c r="X94" s="96" t="e">
        <f ca="true">+IF(AND(ISNUMBER(OFFSET('Sanitation Data'!$D$10,0,10*ROW('Sanitation Data'!D88))),'Data Summary'!CM94="Yes"),OFFSET('Sanitation Data'!$D$10,0,10*ROW('Sanitation Data'!D88)),NA())</f>
        <v>#N/A</v>
      </c>
      <c r="Y94" s="96" t="e">
        <f ca="true">+IF(AND(ISNUMBER(OFFSET('Sanitation Data'!$D$11,0,10*ROW('Sanitation Data'!D88))),'Data Summary'!CN94="Yes"),OFFSET('Sanitation Data'!$D$11,0,10*ROW('Sanitation Data'!D88)),NA())</f>
        <v>#N/A</v>
      </c>
      <c r="Z94" s="96" t="e">
        <f ca="true">+IF(AND(ISNUMBER(OFFSET('Sanitation Data'!$D$12,0,10*ROW('Sanitation Data'!D88))),'Data Summary'!CO94="Yes"),OFFSET('Sanitation Data'!$D$12,0,10*ROW('Sanitation Data'!D88)),NA())</f>
        <v>#N/A</v>
      </c>
      <c r="AA94" s="96" t="e">
        <f ca="true">+IF(AND(ISNUMBER(OFFSET('Sanitation Data'!$E$4,0,10*ROW('Sanitation Data'!E88))),'Data Summary'!CP94="Yes"),100-OFFSET('Sanitation Data'!$E$4,0,10*ROW('Sanitation Data'!E88)),NA())</f>
        <v>#N/A</v>
      </c>
      <c r="AB94" s="96" t="e">
        <f ca="true">+IF(AND(ISNUMBER(OFFSET('Sanitation Data'!$E$6,0,10*ROW('Sanitation Data'!E88))),'Data Summary'!CQ94="Yes"),OFFSET('Sanitation Data'!$E$6,0,10*ROW('Sanitation Data'!E88)),NA())</f>
        <v>#N/A</v>
      </c>
      <c r="AC94" s="96" t="e">
        <f ca="true">+IF(AND(ISNUMBER(OFFSET('Sanitation Data'!$E$10,0,10*ROW('Sanitation Data'!E88))),'Data Summary'!CR94="Yes"),OFFSET('Sanitation Data'!$E$10,0,10*ROW('Sanitation Data'!E88)),NA())</f>
        <v>#N/A</v>
      </c>
      <c r="AD94" s="96" t="e">
        <f ca="true">+IF(AND(ISNUMBER(OFFSET('Sanitation Data'!$E$11,0,10*ROW('Sanitation Data'!E88))),'Data Summary'!CS94="Yes"),OFFSET('Sanitation Data'!$E$11,0,10*ROW('Sanitation Data'!E88)),NA())</f>
        <v>#N/A</v>
      </c>
      <c r="AE94" s="96" t="e">
        <f ca="true">+IF(AND(ISNUMBER(OFFSET('Sanitation Data'!$E$12,0,10*ROW('Sanitation Data'!E88))),'Data Summary'!CT94="Yes"),OFFSET('Sanitation Data'!$E$12,0,10*ROW('Sanitation Data'!E88)),NA())</f>
        <v>#N/A</v>
      </c>
      <c r="AF94" s="96" t="e">
        <f ca="true">+IF(AND(ISNUMBER(OFFSET('Sanitation Data'!$F$4,0,10*ROW('Sanitation Data'!F88))),'Data Summary'!CU94="Yes"),100-OFFSET('Sanitation Data'!$F$4,0,10*ROW('Sanitation Data'!F88)),NA())</f>
        <v>#N/A</v>
      </c>
      <c r="AG94" s="96" t="e">
        <f ca="true">+IF(AND(ISNUMBER(OFFSET('Sanitation Data'!$F$6,0,10*ROW('Sanitation Data'!F88))),'Data Summary'!CV94="Yes"),OFFSET('Sanitation Data'!$F$6,0,10*ROW('Sanitation Data'!F88)),NA())</f>
        <v>#N/A</v>
      </c>
      <c r="AH94" s="96" t="e">
        <f ca="true">+IF(AND(ISNUMBER(OFFSET('Sanitation Data'!$F$10,0,10*ROW('Sanitation Data'!F88))),'Data Summary'!CW94="Yes"),OFFSET('Sanitation Data'!$F$10,0,10*ROW('Sanitation Data'!F88)),NA())</f>
        <v>#N/A</v>
      </c>
      <c r="AI94" s="96" t="e">
        <f ca="true">+IF(AND(ISNUMBER(OFFSET('Sanitation Data'!$F$11,0,10*ROW('Sanitation Data'!F88))),'Data Summary'!CX94="Yes"),OFFSET('Sanitation Data'!$F$11,0,10*ROW('Sanitation Data'!F88)),NA())</f>
        <v>#N/A</v>
      </c>
      <c r="AJ94" s="96" t="e">
        <f ca="true">+IF(AND(ISNUMBER(OFFSET('Sanitation Data'!$F$12,0,10*ROW('Sanitation Data'!F88))),'Data Summary'!CY94="Yes"),OFFSET('Sanitation Data'!$F$12,0,10*ROW('Sanitation Data'!F88)),NA())</f>
        <v>#N/A</v>
      </c>
      <c r="AK94" s="96" t="e">
        <f ca="true">+IF(AND(ISNUMBER(OFFSET('Sanitation Data'!$G$4,0,10*ROW('Sanitation Data'!G88))),'Data Summary'!CZ94="Yes"),100-OFFSET('Sanitation Data'!$G$4,0,10*ROW('Sanitation Data'!G88)),NA())</f>
        <v>#N/A</v>
      </c>
      <c r="AL94" s="96" t="e">
        <f ca="true">+IF(AND(ISNUMBER(OFFSET('Sanitation Data'!$G$6,0,10*ROW('Sanitation Data'!G88))),'Data Summary'!DA94="Yes"),OFFSET('Sanitation Data'!$G$6,0,10*ROW('Sanitation Data'!G88)),NA())</f>
        <v>#N/A</v>
      </c>
      <c r="AM94" s="96" t="e">
        <f ca="true">+IF(AND(ISNUMBER(OFFSET('Sanitation Data'!$G$10,0,10*ROW('Sanitation Data'!G88))),'Data Summary'!DB94="Yes"),OFFSET('Sanitation Data'!$G$10,0,10*ROW('Sanitation Data'!G88)),NA())</f>
        <v>#N/A</v>
      </c>
      <c r="AN94" s="96" t="e">
        <f ca="true">+IF(AND(ISNUMBER(OFFSET('Sanitation Data'!$G$11,0,10*ROW('Sanitation Data'!G88))),'Data Summary'!DC94="Yes"),OFFSET('Sanitation Data'!$G$11,0,10*ROW('Sanitation Data'!G88)),NA())</f>
        <v>#N/A</v>
      </c>
      <c r="AO94" s="96" t="e">
        <f ca="true">+IF(AND(ISNUMBER(OFFSET('Sanitation Data'!$G$12,0,10*ROW('Sanitation Data'!G88))),'Data Summary'!DD94="Yes"),OFFSET('Sanitation Data'!$G$12,0,10*ROW('Sanitation Data'!G88)),NA())</f>
        <v>#N/A</v>
      </c>
      <c r="AP94" s="96" t="e">
        <f ca="true">+IF(AND(ISNUMBER(OFFSET('Sanitation Data'!$H$4,0,10*ROW('Sanitation Data'!H88))),'Data Summary'!DE94="Yes"),100-OFFSET('Sanitation Data'!$H$4,0,10*ROW('Sanitation Data'!H88)),NA())</f>
        <v>#N/A</v>
      </c>
      <c r="AQ94" s="96" t="e">
        <f ca="true">+IF(AND(ISNUMBER(OFFSET('Sanitation Data'!$H$6,0,10*ROW('Sanitation Data'!H88))),'Data Summary'!DF94="Yes"),OFFSET('Sanitation Data'!$H$6,0,10*ROW('Sanitation Data'!H88)),NA())</f>
        <v>#N/A</v>
      </c>
      <c r="AR94" s="96" t="e">
        <f ca="true">+IF(AND(ISNUMBER(OFFSET('Sanitation Data'!$H$10,0,10*ROW('Sanitation Data'!H88))),'Data Summary'!DG94="Yes"),OFFSET('Sanitation Data'!$H$10,0,10*ROW('Sanitation Data'!H88)),NA())</f>
        <v>#N/A</v>
      </c>
      <c r="AS94" s="96" t="e">
        <f ca="true">+IF(AND(ISNUMBER(OFFSET('Sanitation Data'!$H$11,0,10*ROW('Sanitation Data'!H88))),'Data Summary'!DH94="Yes"),OFFSET('Sanitation Data'!$H$11,0,10*ROW('Sanitation Data'!H88)),NA())</f>
        <v>#N/A</v>
      </c>
      <c r="AT94" s="96" t="e">
        <f ca="true">+IF(AND(ISNUMBER(OFFSET('Sanitation Data'!$H$12,0,10*ROW('Sanitation Data'!H88))),'Data Summary'!DI94="Yes"),OFFSET('Sanitation Data'!$H$12,0,10*ROW('Sanitation Data'!H88)),NA())</f>
        <v>#N/A</v>
      </c>
      <c r="AU94" s="96" t="e">
        <f ca="true">+IF(AND(ISNUMBER(OFFSET('Sanitation Data'!$I$4,0,10*ROW('Sanitation Data'!I88))),'Data Summary'!DJ94="Yes"),100-OFFSET('Sanitation Data'!$I$4,0,10*ROW('Sanitation Data'!I88)),NA())</f>
        <v>#N/A</v>
      </c>
      <c r="AV94" s="96" t="e">
        <f ca="true">+IF(AND(ISNUMBER(OFFSET('Sanitation Data'!$I$6,0,10*ROW('Sanitation Data'!I88))),'Data Summary'!DK94="Yes"),OFFSET('Sanitation Data'!$I$6,0,10*ROW('Sanitation Data'!I88)),NA())</f>
        <v>#N/A</v>
      </c>
      <c r="AW94" s="96" t="e">
        <f ca="true">+IF(AND(ISNUMBER(OFFSET('Sanitation Data'!$I$10,0,10*ROW('Sanitation Data'!I88))),'Data Summary'!DL94="Yes"),OFFSET('Sanitation Data'!$I$10,0,10*ROW('Sanitation Data'!I88)),NA())</f>
        <v>#N/A</v>
      </c>
      <c r="AX94" s="96" t="e">
        <f ca="true">+IF(AND(ISNUMBER(OFFSET('Sanitation Data'!$I$11,0,10*ROW('Sanitation Data'!I88))),'Data Summary'!DM94="Yes"),OFFSET('Sanitation Data'!$I$11,0,10*ROW('Sanitation Data'!I88)),NA())</f>
        <v>#N/A</v>
      </c>
      <c r="AY94" s="96" t="e">
        <f ca="true">+IF(AND(ISNUMBER(OFFSET('Sanitation Data'!$I$12,0,10*ROW('Sanitation Data'!I88))),'Data Summary'!DN94="Yes"),OFFSET('Sanitation Data'!$I$12,0,10*ROW('Sanitation Data'!I88)),NA())</f>
        <v>#N/A</v>
      </c>
      <c r="AZ94" s="97" t="e">
        <f ca="true">+IF(AND(ISNUMBER(OFFSET('Hygiene Data'!$D$5,0,10*ROW('Hygiene Data'!D88))),'Data Summary'!DO94="Yes"),OFFSET('Hygiene Data'!$D$5,0,10*ROW('Hygiene Data'!D88)),NA())</f>
        <v>#N/A</v>
      </c>
      <c r="BA94" s="97" t="e">
        <f ca="true">+IF(AND(ISNUMBER(OFFSET('Hygiene Data'!$D$7,0,10*ROW('Hygiene Data'!D88))),'Data Summary'!DP94="Yes"),OFFSET('Hygiene Data'!$D$7,0,10*ROW('Hygiene Data'!D88)),NA())</f>
        <v>#N/A</v>
      </c>
      <c r="BB94" s="97" t="e">
        <f ca="true">+IF(AND(ISNUMBER(OFFSET('Hygiene Data'!$D$9,0,10*ROW('Hygiene Data'!D88))),'Data Summary'!DQ94="Yes"),OFFSET('Hygiene Data'!$D$9,0,10*ROW('Hygiene Data'!D88)),NA())</f>
        <v>#N/A</v>
      </c>
      <c r="BC94" s="97" t="e">
        <f ca="true">+IF(AND(ISNUMBER(OFFSET('Hygiene Data'!$E$5,0,10*ROW('Hygiene Data'!E88))),'Data Summary'!DR94="Yes"),OFFSET('Hygiene Data'!$E$5,0,10*ROW('Hygiene Data'!E88)),NA())</f>
        <v>#N/A</v>
      </c>
      <c r="BD94" s="97" t="e">
        <f ca="true">+IF(AND(ISNUMBER(OFFSET('Hygiene Data'!$E$7,0,10*ROW('Hygiene Data'!E88))),'Data Summary'!DS94="Yes"),OFFSET('Hygiene Data'!$E$7,0,10*ROW('Hygiene Data'!E88)),NA())</f>
        <v>#N/A</v>
      </c>
      <c r="BE94" s="97" t="e">
        <f ca="true">+IF(AND(ISNUMBER(OFFSET('Hygiene Data'!$E$9,0,10*ROW('Hygiene Data'!E88))),'Data Summary'!DT94="Yes"),OFFSET('Hygiene Data'!$E$9,0,10*ROW('Hygiene Data'!E88)),NA())</f>
        <v>#N/A</v>
      </c>
      <c r="BF94" s="97" t="e">
        <f ca="true">+IF(AND(ISNUMBER(OFFSET('Hygiene Data'!$F$5,0,10*ROW('Hygiene Data'!F88))),'Data Summary'!DU94="Yes"),OFFSET('Hygiene Data'!$F$5,0,10*ROW('Hygiene Data'!F88)),NA())</f>
        <v>#N/A</v>
      </c>
      <c r="BG94" s="97" t="e">
        <f ca="true">+IF(AND(ISNUMBER(OFFSET('Hygiene Data'!$F$7,0,10*ROW('Hygiene Data'!F88))),'Data Summary'!DV94="Yes"),OFFSET('Hygiene Data'!$F$7,0,10*ROW('Hygiene Data'!F88)),NA())</f>
        <v>#N/A</v>
      </c>
      <c r="BH94" s="97" t="e">
        <f ca="true">+IF(AND(ISNUMBER(OFFSET('Hygiene Data'!$F$9,0,10*ROW('Hygiene Data'!F88))),'Data Summary'!DW94="Yes"),OFFSET('Hygiene Data'!$F$9,0,10*ROW('Hygiene Data'!F88)),NA())</f>
        <v>#N/A</v>
      </c>
      <c r="BI94" s="97" t="e">
        <f ca="true">+IF(AND(ISNUMBER(OFFSET('Hygiene Data'!$G$5,0,10*ROW('Hygiene Data'!G88))),'Data Summary'!DX94="Yes"),OFFSET('Hygiene Data'!$G$5,0,10*ROW('Hygiene Data'!G88)),NA())</f>
        <v>#N/A</v>
      </c>
      <c r="BJ94" s="97" t="e">
        <f ca="true">+IF(AND(ISNUMBER(OFFSET('Hygiene Data'!$G$7,0,10*ROW('Hygiene Data'!G88))),'Data Summary'!DY94="Yes"),OFFSET('Hygiene Data'!$G$7,0,10*ROW('Hygiene Data'!G88)),NA())</f>
        <v>#N/A</v>
      </c>
      <c r="BK94" s="97" t="e">
        <f ca="true">+IF(AND(ISNUMBER(OFFSET('Hygiene Data'!$G$9,0,10*ROW('Hygiene Data'!G88))),'Data Summary'!DZ94="Yes"),OFFSET('Hygiene Data'!$G$9,0,10*ROW('Hygiene Data'!G88)),NA())</f>
        <v>#N/A</v>
      </c>
      <c r="BL94" s="97" t="e">
        <f ca="true">+IF(AND(ISNUMBER(OFFSET('Hygiene Data'!$H$5,0,10*ROW('Hygiene Data'!H88))),'Data Summary'!EA94="Yes"),OFFSET('Hygiene Data'!$H$5,0,10*ROW('Hygiene Data'!H88)),NA())</f>
        <v>#N/A</v>
      </c>
      <c r="BM94" s="97" t="e">
        <f ca="true">+IF(AND(ISNUMBER(OFFSET('Hygiene Data'!$H$7,0,10*ROW('Hygiene Data'!H88))),'Data Summary'!EB94="Yes"),OFFSET('Hygiene Data'!$H$7,0,10*ROW('Hygiene Data'!H88)),NA())</f>
        <v>#N/A</v>
      </c>
      <c r="BN94" s="97" t="e">
        <f ca="true">+IF(AND(ISNUMBER(OFFSET('Hygiene Data'!$H$9,0,10*ROW('Hygiene Data'!H88))),'Data Summary'!EC94="Yes"),OFFSET('Hygiene Data'!$H$9,0,10*ROW('Hygiene Data'!H88)),NA())</f>
        <v>#N/A</v>
      </c>
      <c r="BO94" s="97" t="e">
        <f ca="true">+IF(AND(ISNUMBER(OFFSET('Hygiene Data'!$I$5,0,10*ROW('Hygiene Data'!I88))),'Data Summary'!ED94="Yes"),OFFSET('Hygiene Data'!$I$5,0,10*ROW('Hygiene Data'!I88)),NA())</f>
        <v>#N/A</v>
      </c>
      <c r="BP94" s="97" t="e">
        <f ca="true">+IF(AND(ISNUMBER(OFFSET('Hygiene Data'!$I$7,0,10*ROW('Hygiene Data'!I88))),'Data Summary'!EE94="Yes"),OFFSET('Hygiene Data'!$I$7,0,10*ROW('Hygiene Data'!I88)),NA())</f>
        <v>#N/A</v>
      </c>
      <c r="BQ94" s="97" t="e">
        <f ca="true">+IF(AND(ISNUMBER(OFFSET('Hygiene Data'!$I$9,0,10*ROW('Hygiene Data'!I88))),'Data Summary'!EF94="Yes"),OFFSET('Hygiene Data'!$I$9,0,10*ROW('Hygiene Data'!I88)),NA())</f>
        <v>#N/A</v>
      </c>
    </row>
    <row xmlns:x14ac="http://schemas.microsoft.com/office/spreadsheetml/2009/9/ac" r="95" x14ac:dyDescent="0.2">
      <c r="A95" s="336" t="e">
        <f ca="true">+RIGHT('Data Summary'!A95,LEN('Data Summary'!A95)-9)</f>
        <v>#VALUE!</v>
      </c>
      <c r="B95" s="36" t="str">
        <f ca="true">+IF(ISTEXT('Data Summary'!B95),'Data Summary'!B95,"")</f>
        <v/>
      </c>
      <c r="C95" s="335" t="e">
        <f ca="true">+VALUE('Data Summary'!C95)</f>
        <v>#VALUE!</v>
      </c>
      <c r="D95" s="95" t="e">
        <f ca="true">+IF(AND(ISNUMBER(OFFSET('Water Data'!$D$4,0,10*ROW('Water Data'!D89))),'Data Summary'!BS95="Yes"),100-OFFSET('Water Data'!$D$4,0,10*ROW('Water Data'!D89)),NA())</f>
        <v>#N/A</v>
      </c>
      <c r="E95" s="95" t="e">
        <f ca="true">+IF(AND(ISNUMBER(OFFSET('Water Data'!$D$6,0,10*ROW('Water Data'!D89))),'Data Summary'!BT95="Yes"),OFFSET('Water Data'!$D$6,0,10*ROW('Water Data'!D89)),NA())</f>
        <v>#N/A</v>
      </c>
      <c r="F95" s="95" t="e">
        <f ca="true">+IF(AND(ISNUMBER(OFFSET('Water Data'!$D$9,0,10*ROW('Water Data'!D89))),'Data Summary'!BU95="Yes"),OFFSET('Water Data'!$D$9,0,10*ROW('Water Data'!D89)),NA())</f>
        <v>#N/A</v>
      </c>
      <c r="G95" s="95" t="e">
        <f ca="true">+IF(AND(ISNUMBER(OFFSET('Water Data'!$E$4,0,10*ROW('Water Data'!E89))),'Data Summary'!BV95="Yes"),100-OFFSET('Water Data'!$E$4,0,10*ROW('Water Data'!E89)),NA())</f>
        <v>#N/A</v>
      </c>
      <c r="H95" s="95" t="e">
        <f ca="true">+IF(AND(ISNUMBER(OFFSET('Water Data'!$E$6,0,10*ROW('Water Data'!E89))),'Data Summary'!BW95="Yes"),OFFSET('Water Data'!$E$6,0,10*ROW('Water Data'!E89)),NA())</f>
        <v>#N/A</v>
      </c>
      <c r="I95" s="95" t="e">
        <f ca="true">+IF(AND(ISNUMBER(OFFSET('Water Data'!$E$9,0,10*ROW('Water Data'!E89))),'Data Summary'!BX95="Yes"),OFFSET('Water Data'!$E$9,0,10*ROW('Water Data'!E89)),NA())</f>
        <v>#N/A</v>
      </c>
      <c r="J95" s="95" t="e">
        <f ca="true">+IF(AND(ISNUMBER(OFFSET('Water Data'!$F$4,0,10*ROW('Water Data'!F89))),'Data Summary'!BY95="Yes"),100-OFFSET('Water Data'!$F$4,0,10*ROW('Water Data'!F89)),NA())</f>
        <v>#N/A</v>
      </c>
      <c r="K95" s="95" t="e">
        <f ca="true">+IF(AND(ISNUMBER(OFFSET('Water Data'!$F$6,0,10*ROW('Water Data'!F89))),'Data Summary'!BZ95="Yes"),OFFSET('Water Data'!$F$6,0,10*ROW('Water Data'!F89)),NA())</f>
        <v>#N/A</v>
      </c>
      <c r="L95" s="95" t="e">
        <f ca="true">+IF(AND(ISNUMBER(OFFSET('Water Data'!$F$9,0,10*ROW('Water Data'!F89))),'Data Summary'!CA95="Yes"),OFFSET('Water Data'!$F$9,0,10*ROW('Water Data'!F89)),NA())</f>
        <v>#N/A</v>
      </c>
      <c r="M95" s="95" t="e">
        <f ca="true">+IF(AND(ISNUMBER(OFFSET('Water Data'!$G$4,0,10*ROW('Water Data'!G89))),'Data Summary'!CB95="Yes"),100-OFFSET('Water Data'!$G$4,0,10*ROW('Water Data'!G89)),NA())</f>
        <v>#N/A</v>
      </c>
      <c r="N95" s="95" t="e">
        <f ca="true">+IF(AND(ISNUMBER(OFFSET('Water Data'!$G$6,0,10*ROW('Water Data'!G89))),'Data Summary'!CC95="Yes"),OFFSET('Water Data'!$G$6,0,10*ROW('Water Data'!G89)),NA())</f>
        <v>#N/A</v>
      </c>
      <c r="O95" s="95" t="e">
        <f ca="true">+IF(AND(ISNUMBER(OFFSET('Water Data'!$G$9,0,10*ROW('Water Data'!G89))),'Data Summary'!CD95="Yes"),OFFSET('Water Data'!$G$9,0,10*ROW('Water Data'!G89)),NA())</f>
        <v>#N/A</v>
      </c>
      <c r="P95" s="95" t="e">
        <f ca="true">+IF(AND(ISNUMBER(OFFSET('Water Data'!$H$4,0,10*ROW('Water Data'!H89))),'Data Summary'!CE95="Yes"),100-OFFSET('Water Data'!$H$4,0,10*ROW('Water Data'!H89)),NA())</f>
        <v>#N/A</v>
      </c>
      <c r="Q95" s="95" t="e">
        <f ca="true">+IF(AND(ISNUMBER(OFFSET('Water Data'!$H$6,0,10*ROW('Water Data'!H89))),'Data Summary'!CF95="Yes"),OFFSET('Water Data'!$H$6,0,10*ROW('Water Data'!H89)),NA())</f>
        <v>#N/A</v>
      </c>
      <c r="R95" s="95" t="e">
        <f ca="true">+IF(AND(ISNUMBER(OFFSET('Water Data'!$H$9,0,10*ROW('Water Data'!H89))),'Data Summary'!CG95="Yes"),OFFSET('Water Data'!$H$9,0,10*ROW('Water Data'!H89)),NA())</f>
        <v>#N/A</v>
      </c>
      <c r="S95" s="95" t="e">
        <f ca="true">+IF(AND(ISNUMBER(OFFSET('Water Data'!$I$4,0,10*ROW('Water Data'!I89))),'Data Summary'!CH95="Yes"),100-OFFSET('Water Data'!$I$4,0,10*ROW('Water Data'!I89)),NA())</f>
        <v>#N/A</v>
      </c>
      <c r="T95" s="95" t="e">
        <f ca="true">+IF(AND(ISNUMBER(OFFSET('Water Data'!$I$6,0,10*ROW('Water Data'!I89))),'Data Summary'!CI95="Yes"),OFFSET('Water Data'!$I$6,0,10*ROW('Water Data'!I89)),NA())</f>
        <v>#N/A</v>
      </c>
      <c r="U95" s="95" t="e">
        <f ca="true">+IF(AND(ISNUMBER(OFFSET('Water Data'!$I$9,0,10*ROW('Water Data'!I89))),'Data Summary'!CJ95="Yes"),OFFSET('Water Data'!$I$9,0,10*ROW('Water Data'!I89)),NA())</f>
        <v>#N/A</v>
      </c>
      <c r="V95" s="96" t="e">
        <f ca="true">+IF(AND(ISNUMBER(OFFSET('Sanitation Data'!$D$4,0,10*ROW('Sanitation Data'!D89))),'Data Summary'!CK95="Yes"),100-OFFSET('Sanitation Data'!$D$4,0,10*ROW('Sanitation Data'!D89)),NA())</f>
        <v>#N/A</v>
      </c>
      <c r="W95" s="96" t="e">
        <f ca="true">+IF(AND(ISNUMBER(OFFSET('Sanitation Data'!$D$6,0,10*ROW('Sanitation Data'!D89))),'Data Summary'!CL95="Yes"),OFFSET('Sanitation Data'!$D$6,0,10*ROW('Sanitation Data'!D89)),NA())</f>
        <v>#N/A</v>
      </c>
      <c r="X95" s="96" t="e">
        <f ca="true">+IF(AND(ISNUMBER(OFFSET('Sanitation Data'!$D$10,0,10*ROW('Sanitation Data'!D89))),'Data Summary'!CM95="Yes"),OFFSET('Sanitation Data'!$D$10,0,10*ROW('Sanitation Data'!D89)),NA())</f>
        <v>#N/A</v>
      </c>
      <c r="Y95" s="96" t="e">
        <f ca="true">+IF(AND(ISNUMBER(OFFSET('Sanitation Data'!$D$11,0,10*ROW('Sanitation Data'!D89))),'Data Summary'!CN95="Yes"),OFFSET('Sanitation Data'!$D$11,0,10*ROW('Sanitation Data'!D89)),NA())</f>
        <v>#N/A</v>
      </c>
      <c r="Z95" s="96" t="e">
        <f ca="true">+IF(AND(ISNUMBER(OFFSET('Sanitation Data'!$D$12,0,10*ROW('Sanitation Data'!D89))),'Data Summary'!CO95="Yes"),OFFSET('Sanitation Data'!$D$12,0,10*ROW('Sanitation Data'!D89)),NA())</f>
        <v>#N/A</v>
      </c>
      <c r="AA95" s="96" t="e">
        <f ca="true">+IF(AND(ISNUMBER(OFFSET('Sanitation Data'!$E$4,0,10*ROW('Sanitation Data'!E89))),'Data Summary'!CP95="Yes"),100-OFFSET('Sanitation Data'!$E$4,0,10*ROW('Sanitation Data'!E89)),NA())</f>
        <v>#N/A</v>
      </c>
      <c r="AB95" s="96" t="e">
        <f ca="true">+IF(AND(ISNUMBER(OFFSET('Sanitation Data'!$E$6,0,10*ROW('Sanitation Data'!E89))),'Data Summary'!CQ95="Yes"),OFFSET('Sanitation Data'!$E$6,0,10*ROW('Sanitation Data'!E89)),NA())</f>
        <v>#N/A</v>
      </c>
      <c r="AC95" s="96" t="e">
        <f ca="true">+IF(AND(ISNUMBER(OFFSET('Sanitation Data'!$E$10,0,10*ROW('Sanitation Data'!E89))),'Data Summary'!CR95="Yes"),OFFSET('Sanitation Data'!$E$10,0,10*ROW('Sanitation Data'!E89)),NA())</f>
        <v>#N/A</v>
      </c>
      <c r="AD95" s="96" t="e">
        <f ca="true">+IF(AND(ISNUMBER(OFFSET('Sanitation Data'!$E$11,0,10*ROW('Sanitation Data'!E89))),'Data Summary'!CS95="Yes"),OFFSET('Sanitation Data'!$E$11,0,10*ROW('Sanitation Data'!E89)),NA())</f>
        <v>#N/A</v>
      </c>
      <c r="AE95" s="96" t="e">
        <f ca="true">+IF(AND(ISNUMBER(OFFSET('Sanitation Data'!$E$12,0,10*ROW('Sanitation Data'!E89))),'Data Summary'!CT95="Yes"),OFFSET('Sanitation Data'!$E$12,0,10*ROW('Sanitation Data'!E89)),NA())</f>
        <v>#N/A</v>
      </c>
      <c r="AF95" s="96" t="e">
        <f ca="true">+IF(AND(ISNUMBER(OFFSET('Sanitation Data'!$F$4,0,10*ROW('Sanitation Data'!F89))),'Data Summary'!CU95="Yes"),100-OFFSET('Sanitation Data'!$F$4,0,10*ROW('Sanitation Data'!F89)),NA())</f>
        <v>#N/A</v>
      </c>
      <c r="AG95" s="96" t="e">
        <f ca="true">+IF(AND(ISNUMBER(OFFSET('Sanitation Data'!$F$6,0,10*ROW('Sanitation Data'!F89))),'Data Summary'!CV95="Yes"),OFFSET('Sanitation Data'!$F$6,0,10*ROW('Sanitation Data'!F89)),NA())</f>
        <v>#N/A</v>
      </c>
      <c r="AH95" s="96" t="e">
        <f ca="true">+IF(AND(ISNUMBER(OFFSET('Sanitation Data'!$F$10,0,10*ROW('Sanitation Data'!F89))),'Data Summary'!CW95="Yes"),OFFSET('Sanitation Data'!$F$10,0,10*ROW('Sanitation Data'!F89)),NA())</f>
        <v>#N/A</v>
      </c>
      <c r="AI95" s="96" t="e">
        <f ca="true">+IF(AND(ISNUMBER(OFFSET('Sanitation Data'!$F$11,0,10*ROW('Sanitation Data'!F89))),'Data Summary'!CX95="Yes"),OFFSET('Sanitation Data'!$F$11,0,10*ROW('Sanitation Data'!F89)),NA())</f>
        <v>#N/A</v>
      </c>
      <c r="AJ95" s="96" t="e">
        <f ca="true">+IF(AND(ISNUMBER(OFFSET('Sanitation Data'!$F$12,0,10*ROW('Sanitation Data'!F89))),'Data Summary'!CY95="Yes"),OFFSET('Sanitation Data'!$F$12,0,10*ROW('Sanitation Data'!F89)),NA())</f>
        <v>#N/A</v>
      </c>
      <c r="AK95" s="96" t="e">
        <f ca="true">+IF(AND(ISNUMBER(OFFSET('Sanitation Data'!$G$4,0,10*ROW('Sanitation Data'!G89))),'Data Summary'!CZ95="Yes"),100-OFFSET('Sanitation Data'!$G$4,0,10*ROW('Sanitation Data'!G89)),NA())</f>
        <v>#N/A</v>
      </c>
      <c r="AL95" s="96" t="e">
        <f ca="true">+IF(AND(ISNUMBER(OFFSET('Sanitation Data'!$G$6,0,10*ROW('Sanitation Data'!G89))),'Data Summary'!DA95="Yes"),OFFSET('Sanitation Data'!$G$6,0,10*ROW('Sanitation Data'!G89)),NA())</f>
        <v>#N/A</v>
      </c>
      <c r="AM95" s="96" t="e">
        <f ca="true">+IF(AND(ISNUMBER(OFFSET('Sanitation Data'!$G$10,0,10*ROW('Sanitation Data'!G89))),'Data Summary'!DB95="Yes"),OFFSET('Sanitation Data'!$G$10,0,10*ROW('Sanitation Data'!G89)),NA())</f>
        <v>#N/A</v>
      </c>
      <c r="AN95" s="96" t="e">
        <f ca="true">+IF(AND(ISNUMBER(OFFSET('Sanitation Data'!$G$11,0,10*ROW('Sanitation Data'!G89))),'Data Summary'!DC95="Yes"),OFFSET('Sanitation Data'!$G$11,0,10*ROW('Sanitation Data'!G89)),NA())</f>
        <v>#N/A</v>
      </c>
      <c r="AO95" s="96" t="e">
        <f ca="true">+IF(AND(ISNUMBER(OFFSET('Sanitation Data'!$G$12,0,10*ROW('Sanitation Data'!G89))),'Data Summary'!DD95="Yes"),OFFSET('Sanitation Data'!$G$12,0,10*ROW('Sanitation Data'!G89)),NA())</f>
        <v>#N/A</v>
      </c>
      <c r="AP95" s="96" t="e">
        <f ca="true">+IF(AND(ISNUMBER(OFFSET('Sanitation Data'!$H$4,0,10*ROW('Sanitation Data'!H89))),'Data Summary'!DE95="Yes"),100-OFFSET('Sanitation Data'!$H$4,0,10*ROW('Sanitation Data'!H89)),NA())</f>
        <v>#N/A</v>
      </c>
      <c r="AQ95" s="96" t="e">
        <f ca="true">+IF(AND(ISNUMBER(OFFSET('Sanitation Data'!$H$6,0,10*ROW('Sanitation Data'!H89))),'Data Summary'!DF95="Yes"),OFFSET('Sanitation Data'!$H$6,0,10*ROW('Sanitation Data'!H89)),NA())</f>
        <v>#N/A</v>
      </c>
      <c r="AR95" s="96" t="e">
        <f ca="true">+IF(AND(ISNUMBER(OFFSET('Sanitation Data'!$H$10,0,10*ROW('Sanitation Data'!H89))),'Data Summary'!DG95="Yes"),OFFSET('Sanitation Data'!$H$10,0,10*ROW('Sanitation Data'!H89)),NA())</f>
        <v>#N/A</v>
      </c>
      <c r="AS95" s="96" t="e">
        <f ca="true">+IF(AND(ISNUMBER(OFFSET('Sanitation Data'!$H$11,0,10*ROW('Sanitation Data'!H89))),'Data Summary'!DH95="Yes"),OFFSET('Sanitation Data'!$H$11,0,10*ROW('Sanitation Data'!H89)),NA())</f>
        <v>#N/A</v>
      </c>
      <c r="AT95" s="96" t="e">
        <f ca="true">+IF(AND(ISNUMBER(OFFSET('Sanitation Data'!$H$12,0,10*ROW('Sanitation Data'!H89))),'Data Summary'!DI95="Yes"),OFFSET('Sanitation Data'!$H$12,0,10*ROW('Sanitation Data'!H89)),NA())</f>
        <v>#N/A</v>
      </c>
      <c r="AU95" s="96" t="e">
        <f ca="true">+IF(AND(ISNUMBER(OFFSET('Sanitation Data'!$I$4,0,10*ROW('Sanitation Data'!I89))),'Data Summary'!DJ95="Yes"),100-OFFSET('Sanitation Data'!$I$4,0,10*ROW('Sanitation Data'!I89)),NA())</f>
        <v>#N/A</v>
      </c>
      <c r="AV95" s="96" t="e">
        <f ca="true">+IF(AND(ISNUMBER(OFFSET('Sanitation Data'!$I$6,0,10*ROW('Sanitation Data'!I89))),'Data Summary'!DK95="Yes"),OFFSET('Sanitation Data'!$I$6,0,10*ROW('Sanitation Data'!I89)),NA())</f>
        <v>#N/A</v>
      </c>
      <c r="AW95" s="96" t="e">
        <f ca="true">+IF(AND(ISNUMBER(OFFSET('Sanitation Data'!$I$10,0,10*ROW('Sanitation Data'!I89))),'Data Summary'!DL95="Yes"),OFFSET('Sanitation Data'!$I$10,0,10*ROW('Sanitation Data'!I89)),NA())</f>
        <v>#N/A</v>
      </c>
      <c r="AX95" s="96" t="e">
        <f ca="true">+IF(AND(ISNUMBER(OFFSET('Sanitation Data'!$I$11,0,10*ROW('Sanitation Data'!I89))),'Data Summary'!DM95="Yes"),OFFSET('Sanitation Data'!$I$11,0,10*ROW('Sanitation Data'!I89)),NA())</f>
        <v>#N/A</v>
      </c>
      <c r="AY95" s="96" t="e">
        <f ca="true">+IF(AND(ISNUMBER(OFFSET('Sanitation Data'!$I$12,0,10*ROW('Sanitation Data'!I89))),'Data Summary'!DN95="Yes"),OFFSET('Sanitation Data'!$I$12,0,10*ROW('Sanitation Data'!I89)),NA())</f>
        <v>#N/A</v>
      </c>
      <c r="AZ95" s="97" t="e">
        <f ca="true">+IF(AND(ISNUMBER(OFFSET('Hygiene Data'!$D$5,0,10*ROW('Hygiene Data'!D89))),'Data Summary'!DO95="Yes"),OFFSET('Hygiene Data'!$D$5,0,10*ROW('Hygiene Data'!D89)),NA())</f>
        <v>#N/A</v>
      </c>
      <c r="BA95" s="97" t="e">
        <f ca="true">+IF(AND(ISNUMBER(OFFSET('Hygiene Data'!$D$7,0,10*ROW('Hygiene Data'!D89))),'Data Summary'!DP95="Yes"),OFFSET('Hygiene Data'!$D$7,0,10*ROW('Hygiene Data'!D89)),NA())</f>
        <v>#N/A</v>
      </c>
      <c r="BB95" s="97" t="e">
        <f ca="true">+IF(AND(ISNUMBER(OFFSET('Hygiene Data'!$D$9,0,10*ROW('Hygiene Data'!D89))),'Data Summary'!DQ95="Yes"),OFFSET('Hygiene Data'!$D$9,0,10*ROW('Hygiene Data'!D89)),NA())</f>
        <v>#N/A</v>
      </c>
      <c r="BC95" s="97" t="e">
        <f ca="true">+IF(AND(ISNUMBER(OFFSET('Hygiene Data'!$E$5,0,10*ROW('Hygiene Data'!E89))),'Data Summary'!DR95="Yes"),OFFSET('Hygiene Data'!$E$5,0,10*ROW('Hygiene Data'!E89)),NA())</f>
        <v>#N/A</v>
      </c>
      <c r="BD95" s="97" t="e">
        <f ca="true">+IF(AND(ISNUMBER(OFFSET('Hygiene Data'!$E$7,0,10*ROW('Hygiene Data'!E89))),'Data Summary'!DS95="Yes"),OFFSET('Hygiene Data'!$E$7,0,10*ROW('Hygiene Data'!E89)),NA())</f>
        <v>#N/A</v>
      </c>
      <c r="BE95" s="97" t="e">
        <f ca="true">+IF(AND(ISNUMBER(OFFSET('Hygiene Data'!$E$9,0,10*ROW('Hygiene Data'!E89))),'Data Summary'!DT95="Yes"),OFFSET('Hygiene Data'!$E$9,0,10*ROW('Hygiene Data'!E89)),NA())</f>
        <v>#N/A</v>
      </c>
      <c r="BF95" s="97" t="e">
        <f ca="true">+IF(AND(ISNUMBER(OFFSET('Hygiene Data'!$F$5,0,10*ROW('Hygiene Data'!F89))),'Data Summary'!DU95="Yes"),OFFSET('Hygiene Data'!$F$5,0,10*ROW('Hygiene Data'!F89)),NA())</f>
        <v>#N/A</v>
      </c>
      <c r="BG95" s="97" t="e">
        <f ca="true">+IF(AND(ISNUMBER(OFFSET('Hygiene Data'!$F$7,0,10*ROW('Hygiene Data'!F89))),'Data Summary'!DV95="Yes"),OFFSET('Hygiene Data'!$F$7,0,10*ROW('Hygiene Data'!F89)),NA())</f>
        <v>#N/A</v>
      </c>
      <c r="BH95" s="97" t="e">
        <f ca="true">+IF(AND(ISNUMBER(OFFSET('Hygiene Data'!$F$9,0,10*ROW('Hygiene Data'!F89))),'Data Summary'!DW95="Yes"),OFFSET('Hygiene Data'!$F$9,0,10*ROW('Hygiene Data'!F89)),NA())</f>
        <v>#N/A</v>
      </c>
      <c r="BI95" s="97" t="e">
        <f ca="true">+IF(AND(ISNUMBER(OFFSET('Hygiene Data'!$G$5,0,10*ROW('Hygiene Data'!G89))),'Data Summary'!DX95="Yes"),OFFSET('Hygiene Data'!$G$5,0,10*ROW('Hygiene Data'!G89)),NA())</f>
        <v>#N/A</v>
      </c>
      <c r="BJ95" s="97" t="e">
        <f ca="true">+IF(AND(ISNUMBER(OFFSET('Hygiene Data'!$G$7,0,10*ROW('Hygiene Data'!G89))),'Data Summary'!DY95="Yes"),OFFSET('Hygiene Data'!$G$7,0,10*ROW('Hygiene Data'!G89)),NA())</f>
        <v>#N/A</v>
      </c>
      <c r="BK95" s="97" t="e">
        <f ca="true">+IF(AND(ISNUMBER(OFFSET('Hygiene Data'!$G$9,0,10*ROW('Hygiene Data'!G89))),'Data Summary'!DZ95="Yes"),OFFSET('Hygiene Data'!$G$9,0,10*ROW('Hygiene Data'!G89)),NA())</f>
        <v>#N/A</v>
      </c>
      <c r="BL95" s="97" t="e">
        <f ca="true">+IF(AND(ISNUMBER(OFFSET('Hygiene Data'!$H$5,0,10*ROW('Hygiene Data'!H89))),'Data Summary'!EA95="Yes"),OFFSET('Hygiene Data'!$H$5,0,10*ROW('Hygiene Data'!H89)),NA())</f>
        <v>#N/A</v>
      </c>
      <c r="BM95" s="97" t="e">
        <f ca="true">+IF(AND(ISNUMBER(OFFSET('Hygiene Data'!$H$7,0,10*ROW('Hygiene Data'!H89))),'Data Summary'!EB95="Yes"),OFFSET('Hygiene Data'!$H$7,0,10*ROW('Hygiene Data'!H89)),NA())</f>
        <v>#N/A</v>
      </c>
      <c r="BN95" s="97" t="e">
        <f ca="true">+IF(AND(ISNUMBER(OFFSET('Hygiene Data'!$H$9,0,10*ROW('Hygiene Data'!H89))),'Data Summary'!EC95="Yes"),OFFSET('Hygiene Data'!$H$9,0,10*ROW('Hygiene Data'!H89)),NA())</f>
        <v>#N/A</v>
      </c>
      <c r="BO95" s="97" t="e">
        <f ca="true">+IF(AND(ISNUMBER(OFFSET('Hygiene Data'!$I$5,0,10*ROW('Hygiene Data'!I89))),'Data Summary'!ED95="Yes"),OFFSET('Hygiene Data'!$I$5,0,10*ROW('Hygiene Data'!I89)),NA())</f>
        <v>#N/A</v>
      </c>
      <c r="BP95" s="97" t="e">
        <f ca="true">+IF(AND(ISNUMBER(OFFSET('Hygiene Data'!$I$7,0,10*ROW('Hygiene Data'!I89))),'Data Summary'!EE95="Yes"),OFFSET('Hygiene Data'!$I$7,0,10*ROW('Hygiene Data'!I89)),NA())</f>
        <v>#N/A</v>
      </c>
      <c r="BQ95" s="97" t="e">
        <f ca="true">+IF(AND(ISNUMBER(OFFSET('Hygiene Data'!$I$9,0,10*ROW('Hygiene Data'!I89))),'Data Summary'!EF95="Yes"),OFFSET('Hygiene Data'!$I$9,0,10*ROW('Hygiene Data'!I89)),NA())</f>
        <v>#N/A</v>
      </c>
    </row>
    <row xmlns:x14ac="http://schemas.microsoft.com/office/spreadsheetml/2009/9/ac" r="96" x14ac:dyDescent="0.2">
      <c r="A96" s="336" t="e">
        <f ca="true">+RIGHT('Data Summary'!A96,LEN('Data Summary'!A96)-9)</f>
        <v>#VALUE!</v>
      </c>
      <c r="B96" s="36" t="str">
        <f ca="true">+IF(ISTEXT('Data Summary'!B96),'Data Summary'!B96,"")</f>
        <v/>
      </c>
      <c r="C96" s="335" t="e">
        <f ca="true">+VALUE('Data Summary'!C96)</f>
        <v>#VALUE!</v>
      </c>
      <c r="D96" s="95" t="e">
        <f ca="true">+IF(AND(ISNUMBER(OFFSET('Water Data'!$D$4,0,10*ROW('Water Data'!D90))),'Data Summary'!BS96="Yes"),100-OFFSET('Water Data'!$D$4,0,10*ROW('Water Data'!D90)),NA())</f>
        <v>#N/A</v>
      </c>
      <c r="E96" s="95" t="e">
        <f ca="true">+IF(AND(ISNUMBER(OFFSET('Water Data'!$D$6,0,10*ROW('Water Data'!D90))),'Data Summary'!BT96="Yes"),OFFSET('Water Data'!$D$6,0,10*ROW('Water Data'!D90)),NA())</f>
        <v>#N/A</v>
      </c>
      <c r="F96" s="95" t="e">
        <f ca="true">+IF(AND(ISNUMBER(OFFSET('Water Data'!$D$9,0,10*ROW('Water Data'!D90))),'Data Summary'!BU96="Yes"),OFFSET('Water Data'!$D$9,0,10*ROW('Water Data'!D90)),NA())</f>
        <v>#N/A</v>
      </c>
      <c r="G96" s="95" t="e">
        <f ca="true">+IF(AND(ISNUMBER(OFFSET('Water Data'!$E$4,0,10*ROW('Water Data'!E90))),'Data Summary'!BV96="Yes"),100-OFFSET('Water Data'!$E$4,0,10*ROW('Water Data'!E90)),NA())</f>
        <v>#N/A</v>
      </c>
      <c r="H96" s="95" t="e">
        <f ca="true">+IF(AND(ISNUMBER(OFFSET('Water Data'!$E$6,0,10*ROW('Water Data'!E90))),'Data Summary'!BW96="Yes"),OFFSET('Water Data'!$E$6,0,10*ROW('Water Data'!E90)),NA())</f>
        <v>#N/A</v>
      </c>
      <c r="I96" s="95" t="e">
        <f ca="true">+IF(AND(ISNUMBER(OFFSET('Water Data'!$E$9,0,10*ROW('Water Data'!E90))),'Data Summary'!BX96="Yes"),OFFSET('Water Data'!$E$9,0,10*ROW('Water Data'!E90)),NA())</f>
        <v>#N/A</v>
      </c>
      <c r="J96" s="95" t="e">
        <f ca="true">+IF(AND(ISNUMBER(OFFSET('Water Data'!$F$4,0,10*ROW('Water Data'!F90))),'Data Summary'!BY96="Yes"),100-OFFSET('Water Data'!$F$4,0,10*ROW('Water Data'!F90)),NA())</f>
        <v>#N/A</v>
      </c>
      <c r="K96" s="95" t="e">
        <f ca="true">+IF(AND(ISNUMBER(OFFSET('Water Data'!$F$6,0,10*ROW('Water Data'!F90))),'Data Summary'!BZ96="Yes"),OFFSET('Water Data'!$F$6,0,10*ROW('Water Data'!F90)),NA())</f>
        <v>#N/A</v>
      </c>
      <c r="L96" s="95" t="e">
        <f ca="true">+IF(AND(ISNUMBER(OFFSET('Water Data'!$F$9,0,10*ROW('Water Data'!F90))),'Data Summary'!CA96="Yes"),OFFSET('Water Data'!$F$9,0,10*ROW('Water Data'!F90)),NA())</f>
        <v>#N/A</v>
      </c>
      <c r="M96" s="95" t="e">
        <f ca="true">+IF(AND(ISNUMBER(OFFSET('Water Data'!$G$4,0,10*ROW('Water Data'!G90))),'Data Summary'!CB96="Yes"),100-OFFSET('Water Data'!$G$4,0,10*ROW('Water Data'!G90)),NA())</f>
        <v>#N/A</v>
      </c>
      <c r="N96" s="95" t="e">
        <f ca="true">+IF(AND(ISNUMBER(OFFSET('Water Data'!$G$6,0,10*ROW('Water Data'!G90))),'Data Summary'!CC96="Yes"),OFFSET('Water Data'!$G$6,0,10*ROW('Water Data'!G90)),NA())</f>
        <v>#N/A</v>
      </c>
      <c r="O96" s="95" t="e">
        <f ca="true">+IF(AND(ISNUMBER(OFFSET('Water Data'!$G$9,0,10*ROW('Water Data'!G90))),'Data Summary'!CD96="Yes"),OFFSET('Water Data'!$G$9,0,10*ROW('Water Data'!G90)),NA())</f>
        <v>#N/A</v>
      </c>
      <c r="P96" s="95" t="e">
        <f ca="true">+IF(AND(ISNUMBER(OFFSET('Water Data'!$H$4,0,10*ROW('Water Data'!H90))),'Data Summary'!CE96="Yes"),100-OFFSET('Water Data'!$H$4,0,10*ROW('Water Data'!H90)),NA())</f>
        <v>#N/A</v>
      </c>
      <c r="Q96" s="95" t="e">
        <f ca="true">+IF(AND(ISNUMBER(OFFSET('Water Data'!$H$6,0,10*ROW('Water Data'!H90))),'Data Summary'!CF96="Yes"),OFFSET('Water Data'!$H$6,0,10*ROW('Water Data'!H90)),NA())</f>
        <v>#N/A</v>
      </c>
      <c r="R96" s="95" t="e">
        <f ca="true">+IF(AND(ISNUMBER(OFFSET('Water Data'!$H$9,0,10*ROW('Water Data'!H90))),'Data Summary'!CG96="Yes"),OFFSET('Water Data'!$H$9,0,10*ROW('Water Data'!H90)),NA())</f>
        <v>#N/A</v>
      </c>
      <c r="S96" s="95" t="e">
        <f ca="true">+IF(AND(ISNUMBER(OFFSET('Water Data'!$I$4,0,10*ROW('Water Data'!I90))),'Data Summary'!CH96="Yes"),100-OFFSET('Water Data'!$I$4,0,10*ROW('Water Data'!I90)),NA())</f>
        <v>#N/A</v>
      </c>
      <c r="T96" s="95" t="e">
        <f ca="true">+IF(AND(ISNUMBER(OFFSET('Water Data'!$I$6,0,10*ROW('Water Data'!I90))),'Data Summary'!CI96="Yes"),OFFSET('Water Data'!$I$6,0,10*ROW('Water Data'!I90)),NA())</f>
        <v>#N/A</v>
      </c>
      <c r="U96" s="95" t="e">
        <f ca="true">+IF(AND(ISNUMBER(OFFSET('Water Data'!$I$9,0,10*ROW('Water Data'!I90))),'Data Summary'!CJ96="Yes"),OFFSET('Water Data'!$I$9,0,10*ROW('Water Data'!I90)),NA())</f>
        <v>#N/A</v>
      </c>
      <c r="V96" s="96" t="e">
        <f ca="true">+IF(AND(ISNUMBER(OFFSET('Sanitation Data'!$D$4,0,10*ROW('Sanitation Data'!D90))),'Data Summary'!CK96="Yes"),100-OFFSET('Sanitation Data'!$D$4,0,10*ROW('Sanitation Data'!D90)),NA())</f>
        <v>#N/A</v>
      </c>
      <c r="W96" s="96" t="e">
        <f ca="true">+IF(AND(ISNUMBER(OFFSET('Sanitation Data'!$D$6,0,10*ROW('Sanitation Data'!D90))),'Data Summary'!CL96="Yes"),OFFSET('Sanitation Data'!$D$6,0,10*ROW('Sanitation Data'!D90)),NA())</f>
        <v>#N/A</v>
      </c>
      <c r="X96" s="96" t="e">
        <f ca="true">+IF(AND(ISNUMBER(OFFSET('Sanitation Data'!$D$10,0,10*ROW('Sanitation Data'!D90))),'Data Summary'!CM96="Yes"),OFFSET('Sanitation Data'!$D$10,0,10*ROW('Sanitation Data'!D90)),NA())</f>
        <v>#N/A</v>
      </c>
      <c r="Y96" s="96" t="e">
        <f ca="true">+IF(AND(ISNUMBER(OFFSET('Sanitation Data'!$D$11,0,10*ROW('Sanitation Data'!D90))),'Data Summary'!CN96="Yes"),OFFSET('Sanitation Data'!$D$11,0,10*ROW('Sanitation Data'!D90)),NA())</f>
        <v>#N/A</v>
      </c>
      <c r="Z96" s="96" t="e">
        <f ca="true">+IF(AND(ISNUMBER(OFFSET('Sanitation Data'!$D$12,0,10*ROW('Sanitation Data'!D90))),'Data Summary'!CO96="Yes"),OFFSET('Sanitation Data'!$D$12,0,10*ROW('Sanitation Data'!D90)),NA())</f>
        <v>#N/A</v>
      </c>
      <c r="AA96" s="96" t="e">
        <f ca="true">+IF(AND(ISNUMBER(OFFSET('Sanitation Data'!$E$4,0,10*ROW('Sanitation Data'!E90))),'Data Summary'!CP96="Yes"),100-OFFSET('Sanitation Data'!$E$4,0,10*ROW('Sanitation Data'!E90)),NA())</f>
        <v>#N/A</v>
      </c>
      <c r="AB96" s="96" t="e">
        <f ca="true">+IF(AND(ISNUMBER(OFFSET('Sanitation Data'!$E$6,0,10*ROW('Sanitation Data'!E90))),'Data Summary'!CQ96="Yes"),OFFSET('Sanitation Data'!$E$6,0,10*ROW('Sanitation Data'!E90)),NA())</f>
        <v>#N/A</v>
      </c>
      <c r="AC96" s="96" t="e">
        <f ca="true">+IF(AND(ISNUMBER(OFFSET('Sanitation Data'!$E$10,0,10*ROW('Sanitation Data'!E90))),'Data Summary'!CR96="Yes"),OFFSET('Sanitation Data'!$E$10,0,10*ROW('Sanitation Data'!E90)),NA())</f>
        <v>#N/A</v>
      </c>
      <c r="AD96" s="96" t="e">
        <f ca="true">+IF(AND(ISNUMBER(OFFSET('Sanitation Data'!$E$11,0,10*ROW('Sanitation Data'!E90))),'Data Summary'!CS96="Yes"),OFFSET('Sanitation Data'!$E$11,0,10*ROW('Sanitation Data'!E90)),NA())</f>
        <v>#N/A</v>
      </c>
      <c r="AE96" s="96" t="e">
        <f ca="true">+IF(AND(ISNUMBER(OFFSET('Sanitation Data'!$E$12,0,10*ROW('Sanitation Data'!E90))),'Data Summary'!CT96="Yes"),OFFSET('Sanitation Data'!$E$12,0,10*ROW('Sanitation Data'!E90)),NA())</f>
        <v>#N/A</v>
      </c>
      <c r="AF96" s="96" t="e">
        <f ca="true">+IF(AND(ISNUMBER(OFFSET('Sanitation Data'!$F$4,0,10*ROW('Sanitation Data'!F90))),'Data Summary'!CU96="Yes"),100-OFFSET('Sanitation Data'!$F$4,0,10*ROW('Sanitation Data'!F90)),NA())</f>
        <v>#N/A</v>
      </c>
      <c r="AG96" s="96" t="e">
        <f ca="true">+IF(AND(ISNUMBER(OFFSET('Sanitation Data'!$F$6,0,10*ROW('Sanitation Data'!F90))),'Data Summary'!CV96="Yes"),OFFSET('Sanitation Data'!$F$6,0,10*ROW('Sanitation Data'!F90)),NA())</f>
        <v>#N/A</v>
      </c>
      <c r="AH96" s="96" t="e">
        <f ca="true">+IF(AND(ISNUMBER(OFFSET('Sanitation Data'!$F$10,0,10*ROW('Sanitation Data'!F90))),'Data Summary'!CW96="Yes"),OFFSET('Sanitation Data'!$F$10,0,10*ROW('Sanitation Data'!F90)),NA())</f>
        <v>#N/A</v>
      </c>
      <c r="AI96" s="96" t="e">
        <f ca="true">+IF(AND(ISNUMBER(OFFSET('Sanitation Data'!$F$11,0,10*ROW('Sanitation Data'!F90))),'Data Summary'!CX96="Yes"),OFFSET('Sanitation Data'!$F$11,0,10*ROW('Sanitation Data'!F90)),NA())</f>
        <v>#N/A</v>
      </c>
      <c r="AJ96" s="96" t="e">
        <f ca="true">+IF(AND(ISNUMBER(OFFSET('Sanitation Data'!$F$12,0,10*ROW('Sanitation Data'!F90))),'Data Summary'!CY96="Yes"),OFFSET('Sanitation Data'!$F$12,0,10*ROW('Sanitation Data'!F90)),NA())</f>
        <v>#N/A</v>
      </c>
      <c r="AK96" s="96" t="e">
        <f ca="true">+IF(AND(ISNUMBER(OFFSET('Sanitation Data'!$G$4,0,10*ROW('Sanitation Data'!G90))),'Data Summary'!CZ96="Yes"),100-OFFSET('Sanitation Data'!$G$4,0,10*ROW('Sanitation Data'!G90)),NA())</f>
        <v>#N/A</v>
      </c>
      <c r="AL96" s="96" t="e">
        <f ca="true">+IF(AND(ISNUMBER(OFFSET('Sanitation Data'!$G$6,0,10*ROW('Sanitation Data'!G90))),'Data Summary'!DA96="Yes"),OFFSET('Sanitation Data'!$G$6,0,10*ROW('Sanitation Data'!G90)),NA())</f>
        <v>#N/A</v>
      </c>
      <c r="AM96" s="96" t="e">
        <f ca="true">+IF(AND(ISNUMBER(OFFSET('Sanitation Data'!$G$10,0,10*ROW('Sanitation Data'!G90))),'Data Summary'!DB96="Yes"),OFFSET('Sanitation Data'!$G$10,0,10*ROW('Sanitation Data'!G90)),NA())</f>
        <v>#N/A</v>
      </c>
      <c r="AN96" s="96" t="e">
        <f ca="true">+IF(AND(ISNUMBER(OFFSET('Sanitation Data'!$G$11,0,10*ROW('Sanitation Data'!G90))),'Data Summary'!DC96="Yes"),OFFSET('Sanitation Data'!$G$11,0,10*ROW('Sanitation Data'!G90)),NA())</f>
        <v>#N/A</v>
      </c>
      <c r="AO96" s="96" t="e">
        <f ca="true">+IF(AND(ISNUMBER(OFFSET('Sanitation Data'!$G$12,0,10*ROW('Sanitation Data'!G90))),'Data Summary'!DD96="Yes"),OFFSET('Sanitation Data'!$G$12,0,10*ROW('Sanitation Data'!G90)),NA())</f>
        <v>#N/A</v>
      </c>
      <c r="AP96" s="96" t="e">
        <f ca="true">+IF(AND(ISNUMBER(OFFSET('Sanitation Data'!$H$4,0,10*ROW('Sanitation Data'!H90))),'Data Summary'!DE96="Yes"),100-OFFSET('Sanitation Data'!$H$4,0,10*ROW('Sanitation Data'!H90)),NA())</f>
        <v>#N/A</v>
      </c>
      <c r="AQ96" s="96" t="e">
        <f ca="true">+IF(AND(ISNUMBER(OFFSET('Sanitation Data'!$H$6,0,10*ROW('Sanitation Data'!H90))),'Data Summary'!DF96="Yes"),OFFSET('Sanitation Data'!$H$6,0,10*ROW('Sanitation Data'!H90)),NA())</f>
        <v>#N/A</v>
      </c>
      <c r="AR96" s="96" t="e">
        <f ca="true">+IF(AND(ISNUMBER(OFFSET('Sanitation Data'!$H$10,0,10*ROW('Sanitation Data'!H90))),'Data Summary'!DG96="Yes"),OFFSET('Sanitation Data'!$H$10,0,10*ROW('Sanitation Data'!H90)),NA())</f>
        <v>#N/A</v>
      </c>
      <c r="AS96" s="96" t="e">
        <f ca="true">+IF(AND(ISNUMBER(OFFSET('Sanitation Data'!$H$11,0,10*ROW('Sanitation Data'!H90))),'Data Summary'!DH96="Yes"),OFFSET('Sanitation Data'!$H$11,0,10*ROW('Sanitation Data'!H90)),NA())</f>
        <v>#N/A</v>
      </c>
      <c r="AT96" s="96" t="e">
        <f ca="true">+IF(AND(ISNUMBER(OFFSET('Sanitation Data'!$H$12,0,10*ROW('Sanitation Data'!H90))),'Data Summary'!DI96="Yes"),OFFSET('Sanitation Data'!$H$12,0,10*ROW('Sanitation Data'!H90)),NA())</f>
        <v>#N/A</v>
      </c>
      <c r="AU96" s="96" t="e">
        <f ca="true">+IF(AND(ISNUMBER(OFFSET('Sanitation Data'!$I$4,0,10*ROW('Sanitation Data'!I90))),'Data Summary'!DJ96="Yes"),100-OFFSET('Sanitation Data'!$I$4,0,10*ROW('Sanitation Data'!I90)),NA())</f>
        <v>#N/A</v>
      </c>
      <c r="AV96" s="96" t="e">
        <f ca="true">+IF(AND(ISNUMBER(OFFSET('Sanitation Data'!$I$6,0,10*ROW('Sanitation Data'!I90))),'Data Summary'!DK96="Yes"),OFFSET('Sanitation Data'!$I$6,0,10*ROW('Sanitation Data'!I90)),NA())</f>
        <v>#N/A</v>
      </c>
      <c r="AW96" s="96" t="e">
        <f ca="true">+IF(AND(ISNUMBER(OFFSET('Sanitation Data'!$I$10,0,10*ROW('Sanitation Data'!I90))),'Data Summary'!DL96="Yes"),OFFSET('Sanitation Data'!$I$10,0,10*ROW('Sanitation Data'!I90)),NA())</f>
        <v>#N/A</v>
      </c>
      <c r="AX96" s="96" t="e">
        <f ca="true">+IF(AND(ISNUMBER(OFFSET('Sanitation Data'!$I$11,0,10*ROW('Sanitation Data'!I90))),'Data Summary'!DM96="Yes"),OFFSET('Sanitation Data'!$I$11,0,10*ROW('Sanitation Data'!I90)),NA())</f>
        <v>#N/A</v>
      </c>
      <c r="AY96" s="96" t="e">
        <f ca="true">+IF(AND(ISNUMBER(OFFSET('Sanitation Data'!$I$12,0,10*ROW('Sanitation Data'!I90))),'Data Summary'!DN96="Yes"),OFFSET('Sanitation Data'!$I$12,0,10*ROW('Sanitation Data'!I90)),NA())</f>
        <v>#N/A</v>
      </c>
      <c r="AZ96" s="97" t="e">
        <f ca="true">+IF(AND(ISNUMBER(OFFSET('Hygiene Data'!$D$5,0,10*ROW('Hygiene Data'!D90))),'Data Summary'!DO96="Yes"),OFFSET('Hygiene Data'!$D$5,0,10*ROW('Hygiene Data'!D90)),NA())</f>
        <v>#N/A</v>
      </c>
      <c r="BA96" s="97" t="e">
        <f ca="true">+IF(AND(ISNUMBER(OFFSET('Hygiene Data'!$D$7,0,10*ROW('Hygiene Data'!D90))),'Data Summary'!DP96="Yes"),OFFSET('Hygiene Data'!$D$7,0,10*ROW('Hygiene Data'!D90)),NA())</f>
        <v>#N/A</v>
      </c>
      <c r="BB96" s="97" t="e">
        <f ca="true">+IF(AND(ISNUMBER(OFFSET('Hygiene Data'!$D$9,0,10*ROW('Hygiene Data'!D90))),'Data Summary'!DQ96="Yes"),OFFSET('Hygiene Data'!$D$9,0,10*ROW('Hygiene Data'!D90)),NA())</f>
        <v>#N/A</v>
      </c>
      <c r="BC96" s="97" t="e">
        <f ca="true">+IF(AND(ISNUMBER(OFFSET('Hygiene Data'!$E$5,0,10*ROW('Hygiene Data'!E90))),'Data Summary'!DR96="Yes"),OFFSET('Hygiene Data'!$E$5,0,10*ROW('Hygiene Data'!E90)),NA())</f>
        <v>#N/A</v>
      </c>
      <c r="BD96" s="97" t="e">
        <f ca="true">+IF(AND(ISNUMBER(OFFSET('Hygiene Data'!$E$7,0,10*ROW('Hygiene Data'!E90))),'Data Summary'!DS96="Yes"),OFFSET('Hygiene Data'!$E$7,0,10*ROW('Hygiene Data'!E90)),NA())</f>
        <v>#N/A</v>
      </c>
      <c r="BE96" s="97" t="e">
        <f ca="true">+IF(AND(ISNUMBER(OFFSET('Hygiene Data'!$E$9,0,10*ROW('Hygiene Data'!E90))),'Data Summary'!DT96="Yes"),OFFSET('Hygiene Data'!$E$9,0,10*ROW('Hygiene Data'!E90)),NA())</f>
        <v>#N/A</v>
      </c>
      <c r="BF96" s="97" t="e">
        <f ca="true">+IF(AND(ISNUMBER(OFFSET('Hygiene Data'!$F$5,0,10*ROW('Hygiene Data'!F90))),'Data Summary'!DU96="Yes"),OFFSET('Hygiene Data'!$F$5,0,10*ROW('Hygiene Data'!F90)),NA())</f>
        <v>#N/A</v>
      </c>
      <c r="BG96" s="97" t="e">
        <f ca="true">+IF(AND(ISNUMBER(OFFSET('Hygiene Data'!$F$7,0,10*ROW('Hygiene Data'!F90))),'Data Summary'!DV96="Yes"),OFFSET('Hygiene Data'!$F$7,0,10*ROW('Hygiene Data'!F90)),NA())</f>
        <v>#N/A</v>
      </c>
      <c r="BH96" s="97" t="e">
        <f ca="true">+IF(AND(ISNUMBER(OFFSET('Hygiene Data'!$F$9,0,10*ROW('Hygiene Data'!F90))),'Data Summary'!DW96="Yes"),OFFSET('Hygiene Data'!$F$9,0,10*ROW('Hygiene Data'!F90)),NA())</f>
        <v>#N/A</v>
      </c>
      <c r="BI96" s="97" t="e">
        <f ca="true">+IF(AND(ISNUMBER(OFFSET('Hygiene Data'!$G$5,0,10*ROW('Hygiene Data'!G90))),'Data Summary'!DX96="Yes"),OFFSET('Hygiene Data'!$G$5,0,10*ROW('Hygiene Data'!G90)),NA())</f>
        <v>#N/A</v>
      </c>
      <c r="BJ96" s="97" t="e">
        <f ca="true">+IF(AND(ISNUMBER(OFFSET('Hygiene Data'!$G$7,0,10*ROW('Hygiene Data'!G90))),'Data Summary'!DY96="Yes"),OFFSET('Hygiene Data'!$G$7,0,10*ROW('Hygiene Data'!G90)),NA())</f>
        <v>#N/A</v>
      </c>
      <c r="BK96" s="97" t="e">
        <f ca="true">+IF(AND(ISNUMBER(OFFSET('Hygiene Data'!$G$9,0,10*ROW('Hygiene Data'!G90))),'Data Summary'!DZ96="Yes"),OFFSET('Hygiene Data'!$G$9,0,10*ROW('Hygiene Data'!G90)),NA())</f>
        <v>#N/A</v>
      </c>
      <c r="BL96" s="97" t="e">
        <f ca="true">+IF(AND(ISNUMBER(OFFSET('Hygiene Data'!$H$5,0,10*ROW('Hygiene Data'!H90))),'Data Summary'!EA96="Yes"),OFFSET('Hygiene Data'!$H$5,0,10*ROW('Hygiene Data'!H90)),NA())</f>
        <v>#N/A</v>
      </c>
      <c r="BM96" s="97" t="e">
        <f ca="true">+IF(AND(ISNUMBER(OFFSET('Hygiene Data'!$H$7,0,10*ROW('Hygiene Data'!H90))),'Data Summary'!EB96="Yes"),OFFSET('Hygiene Data'!$H$7,0,10*ROW('Hygiene Data'!H90)),NA())</f>
        <v>#N/A</v>
      </c>
      <c r="BN96" s="97" t="e">
        <f ca="true">+IF(AND(ISNUMBER(OFFSET('Hygiene Data'!$H$9,0,10*ROW('Hygiene Data'!H90))),'Data Summary'!EC96="Yes"),OFFSET('Hygiene Data'!$H$9,0,10*ROW('Hygiene Data'!H90)),NA())</f>
        <v>#N/A</v>
      </c>
      <c r="BO96" s="97" t="e">
        <f ca="true">+IF(AND(ISNUMBER(OFFSET('Hygiene Data'!$I$5,0,10*ROW('Hygiene Data'!I90))),'Data Summary'!ED96="Yes"),OFFSET('Hygiene Data'!$I$5,0,10*ROW('Hygiene Data'!I90)),NA())</f>
        <v>#N/A</v>
      </c>
      <c r="BP96" s="97" t="e">
        <f ca="true">+IF(AND(ISNUMBER(OFFSET('Hygiene Data'!$I$7,0,10*ROW('Hygiene Data'!I90))),'Data Summary'!EE96="Yes"),OFFSET('Hygiene Data'!$I$7,0,10*ROW('Hygiene Data'!I90)),NA())</f>
        <v>#N/A</v>
      </c>
      <c r="BQ96" s="97" t="e">
        <f ca="true">+IF(AND(ISNUMBER(OFFSET('Hygiene Data'!$I$9,0,10*ROW('Hygiene Data'!I90))),'Data Summary'!EF96="Yes"),OFFSET('Hygiene Data'!$I$9,0,10*ROW('Hygiene Data'!I90)),NA())</f>
        <v>#N/A</v>
      </c>
    </row>
    <row xmlns:x14ac="http://schemas.microsoft.com/office/spreadsheetml/2009/9/ac" r="97" x14ac:dyDescent="0.2">
      <c r="A97" s="336" t="e">
        <f ca="true">+RIGHT('Data Summary'!A97,LEN('Data Summary'!A97)-9)</f>
        <v>#VALUE!</v>
      </c>
      <c r="B97" s="36" t="str">
        <f ca="true">+IF(ISTEXT('Data Summary'!B97),'Data Summary'!B97,"")</f>
        <v/>
      </c>
      <c r="C97" s="335" t="e">
        <f ca="true">+VALUE('Data Summary'!C97)</f>
        <v>#VALUE!</v>
      </c>
      <c r="D97" s="95" t="e">
        <f ca="true">+IF(AND(ISNUMBER(OFFSET('Water Data'!$D$4,0,10*ROW('Water Data'!D91))),'Data Summary'!BS97="Yes"),100-OFFSET('Water Data'!$D$4,0,10*ROW('Water Data'!D91)),NA())</f>
        <v>#N/A</v>
      </c>
      <c r="E97" s="95" t="e">
        <f ca="true">+IF(AND(ISNUMBER(OFFSET('Water Data'!$D$6,0,10*ROW('Water Data'!D91))),'Data Summary'!BT97="Yes"),OFFSET('Water Data'!$D$6,0,10*ROW('Water Data'!D91)),NA())</f>
        <v>#N/A</v>
      </c>
      <c r="F97" s="95" t="e">
        <f ca="true">+IF(AND(ISNUMBER(OFFSET('Water Data'!$D$9,0,10*ROW('Water Data'!D91))),'Data Summary'!BU97="Yes"),OFFSET('Water Data'!$D$9,0,10*ROW('Water Data'!D91)),NA())</f>
        <v>#N/A</v>
      </c>
      <c r="G97" s="95" t="e">
        <f ca="true">+IF(AND(ISNUMBER(OFFSET('Water Data'!$E$4,0,10*ROW('Water Data'!E91))),'Data Summary'!BV97="Yes"),100-OFFSET('Water Data'!$E$4,0,10*ROW('Water Data'!E91)),NA())</f>
        <v>#N/A</v>
      </c>
      <c r="H97" s="95" t="e">
        <f ca="true">+IF(AND(ISNUMBER(OFFSET('Water Data'!$E$6,0,10*ROW('Water Data'!E91))),'Data Summary'!BW97="Yes"),OFFSET('Water Data'!$E$6,0,10*ROW('Water Data'!E91)),NA())</f>
        <v>#N/A</v>
      </c>
      <c r="I97" s="95" t="e">
        <f ca="true">+IF(AND(ISNUMBER(OFFSET('Water Data'!$E$9,0,10*ROW('Water Data'!E91))),'Data Summary'!BX97="Yes"),OFFSET('Water Data'!$E$9,0,10*ROW('Water Data'!E91)),NA())</f>
        <v>#N/A</v>
      </c>
      <c r="J97" s="95" t="e">
        <f ca="true">+IF(AND(ISNUMBER(OFFSET('Water Data'!$F$4,0,10*ROW('Water Data'!F91))),'Data Summary'!BY97="Yes"),100-OFFSET('Water Data'!$F$4,0,10*ROW('Water Data'!F91)),NA())</f>
        <v>#N/A</v>
      </c>
      <c r="K97" s="95" t="e">
        <f ca="true">+IF(AND(ISNUMBER(OFFSET('Water Data'!$F$6,0,10*ROW('Water Data'!F91))),'Data Summary'!BZ97="Yes"),OFFSET('Water Data'!$F$6,0,10*ROW('Water Data'!F91)),NA())</f>
        <v>#N/A</v>
      </c>
      <c r="L97" s="95" t="e">
        <f ca="true">+IF(AND(ISNUMBER(OFFSET('Water Data'!$F$9,0,10*ROW('Water Data'!F91))),'Data Summary'!CA97="Yes"),OFFSET('Water Data'!$F$9,0,10*ROW('Water Data'!F91)),NA())</f>
        <v>#N/A</v>
      </c>
      <c r="M97" s="95" t="e">
        <f ca="true">+IF(AND(ISNUMBER(OFFSET('Water Data'!$G$4,0,10*ROW('Water Data'!G91))),'Data Summary'!CB97="Yes"),100-OFFSET('Water Data'!$G$4,0,10*ROW('Water Data'!G91)),NA())</f>
        <v>#N/A</v>
      </c>
      <c r="N97" s="95" t="e">
        <f ca="true">+IF(AND(ISNUMBER(OFFSET('Water Data'!$G$6,0,10*ROW('Water Data'!G91))),'Data Summary'!CC97="Yes"),OFFSET('Water Data'!$G$6,0,10*ROW('Water Data'!G91)),NA())</f>
        <v>#N/A</v>
      </c>
      <c r="O97" s="95" t="e">
        <f ca="true">+IF(AND(ISNUMBER(OFFSET('Water Data'!$G$9,0,10*ROW('Water Data'!G91))),'Data Summary'!CD97="Yes"),OFFSET('Water Data'!$G$9,0,10*ROW('Water Data'!G91)),NA())</f>
        <v>#N/A</v>
      </c>
      <c r="P97" s="95" t="e">
        <f ca="true">+IF(AND(ISNUMBER(OFFSET('Water Data'!$H$4,0,10*ROW('Water Data'!H91))),'Data Summary'!CE97="Yes"),100-OFFSET('Water Data'!$H$4,0,10*ROW('Water Data'!H91)),NA())</f>
        <v>#N/A</v>
      </c>
      <c r="Q97" s="95" t="e">
        <f ca="true">+IF(AND(ISNUMBER(OFFSET('Water Data'!$H$6,0,10*ROW('Water Data'!H91))),'Data Summary'!CF97="Yes"),OFFSET('Water Data'!$H$6,0,10*ROW('Water Data'!H91)),NA())</f>
        <v>#N/A</v>
      </c>
      <c r="R97" s="95" t="e">
        <f ca="true">+IF(AND(ISNUMBER(OFFSET('Water Data'!$H$9,0,10*ROW('Water Data'!H91))),'Data Summary'!CG97="Yes"),OFFSET('Water Data'!$H$9,0,10*ROW('Water Data'!H91)),NA())</f>
        <v>#N/A</v>
      </c>
      <c r="S97" s="95" t="e">
        <f ca="true">+IF(AND(ISNUMBER(OFFSET('Water Data'!$I$4,0,10*ROW('Water Data'!I91))),'Data Summary'!CH97="Yes"),100-OFFSET('Water Data'!$I$4,0,10*ROW('Water Data'!I91)),NA())</f>
        <v>#N/A</v>
      </c>
      <c r="T97" s="95" t="e">
        <f ca="true">+IF(AND(ISNUMBER(OFFSET('Water Data'!$I$6,0,10*ROW('Water Data'!I91))),'Data Summary'!CI97="Yes"),OFFSET('Water Data'!$I$6,0,10*ROW('Water Data'!I91)),NA())</f>
        <v>#N/A</v>
      </c>
      <c r="U97" s="95" t="e">
        <f ca="true">+IF(AND(ISNUMBER(OFFSET('Water Data'!$I$9,0,10*ROW('Water Data'!I91))),'Data Summary'!CJ97="Yes"),OFFSET('Water Data'!$I$9,0,10*ROW('Water Data'!I91)),NA())</f>
        <v>#N/A</v>
      </c>
      <c r="V97" s="96" t="e">
        <f ca="true">+IF(AND(ISNUMBER(OFFSET('Sanitation Data'!$D$4,0,10*ROW('Sanitation Data'!D91))),'Data Summary'!CK97="Yes"),100-OFFSET('Sanitation Data'!$D$4,0,10*ROW('Sanitation Data'!D91)),NA())</f>
        <v>#N/A</v>
      </c>
      <c r="W97" s="96" t="e">
        <f ca="true">+IF(AND(ISNUMBER(OFFSET('Sanitation Data'!$D$6,0,10*ROW('Sanitation Data'!D91))),'Data Summary'!CL97="Yes"),OFFSET('Sanitation Data'!$D$6,0,10*ROW('Sanitation Data'!D91)),NA())</f>
        <v>#N/A</v>
      </c>
      <c r="X97" s="96" t="e">
        <f ca="true">+IF(AND(ISNUMBER(OFFSET('Sanitation Data'!$D$10,0,10*ROW('Sanitation Data'!D91))),'Data Summary'!CM97="Yes"),OFFSET('Sanitation Data'!$D$10,0,10*ROW('Sanitation Data'!D91)),NA())</f>
        <v>#N/A</v>
      </c>
      <c r="Y97" s="96" t="e">
        <f ca="true">+IF(AND(ISNUMBER(OFFSET('Sanitation Data'!$D$11,0,10*ROW('Sanitation Data'!D91))),'Data Summary'!CN97="Yes"),OFFSET('Sanitation Data'!$D$11,0,10*ROW('Sanitation Data'!D91)),NA())</f>
        <v>#N/A</v>
      </c>
      <c r="Z97" s="96" t="e">
        <f ca="true">+IF(AND(ISNUMBER(OFFSET('Sanitation Data'!$D$12,0,10*ROW('Sanitation Data'!D91))),'Data Summary'!CO97="Yes"),OFFSET('Sanitation Data'!$D$12,0,10*ROW('Sanitation Data'!D91)),NA())</f>
        <v>#N/A</v>
      </c>
      <c r="AA97" s="96" t="e">
        <f ca="true">+IF(AND(ISNUMBER(OFFSET('Sanitation Data'!$E$4,0,10*ROW('Sanitation Data'!E91))),'Data Summary'!CP97="Yes"),100-OFFSET('Sanitation Data'!$E$4,0,10*ROW('Sanitation Data'!E91)),NA())</f>
        <v>#N/A</v>
      </c>
      <c r="AB97" s="96" t="e">
        <f ca="true">+IF(AND(ISNUMBER(OFFSET('Sanitation Data'!$E$6,0,10*ROW('Sanitation Data'!E91))),'Data Summary'!CQ97="Yes"),OFFSET('Sanitation Data'!$E$6,0,10*ROW('Sanitation Data'!E91)),NA())</f>
        <v>#N/A</v>
      </c>
      <c r="AC97" s="96" t="e">
        <f ca="true">+IF(AND(ISNUMBER(OFFSET('Sanitation Data'!$E$10,0,10*ROW('Sanitation Data'!E91))),'Data Summary'!CR97="Yes"),OFFSET('Sanitation Data'!$E$10,0,10*ROW('Sanitation Data'!E91)),NA())</f>
        <v>#N/A</v>
      </c>
      <c r="AD97" s="96" t="e">
        <f ca="true">+IF(AND(ISNUMBER(OFFSET('Sanitation Data'!$E$11,0,10*ROW('Sanitation Data'!E91))),'Data Summary'!CS97="Yes"),OFFSET('Sanitation Data'!$E$11,0,10*ROW('Sanitation Data'!E91)),NA())</f>
        <v>#N/A</v>
      </c>
      <c r="AE97" s="96" t="e">
        <f ca="true">+IF(AND(ISNUMBER(OFFSET('Sanitation Data'!$E$12,0,10*ROW('Sanitation Data'!E91))),'Data Summary'!CT97="Yes"),OFFSET('Sanitation Data'!$E$12,0,10*ROW('Sanitation Data'!E91)),NA())</f>
        <v>#N/A</v>
      </c>
      <c r="AF97" s="96" t="e">
        <f ca="true">+IF(AND(ISNUMBER(OFFSET('Sanitation Data'!$F$4,0,10*ROW('Sanitation Data'!F91))),'Data Summary'!CU97="Yes"),100-OFFSET('Sanitation Data'!$F$4,0,10*ROW('Sanitation Data'!F91)),NA())</f>
        <v>#N/A</v>
      </c>
      <c r="AG97" s="96" t="e">
        <f ca="true">+IF(AND(ISNUMBER(OFFSET('Sanitation Data'!$F$6,0,10*ROW('Sanitation Data'!F91))),'Data Summary'!CV97="Yes"),OFFSET('Sanitation Data'!$F$6,0,10*ROW('Sanitation Data'!F91)),NA())</f>
        <v>#N/A</v>
      </c>
      <c r="AH97" s="96" t="e">
        <f ca="true">+IF(AND(ISNUMBER(OFFSET('Sanitation Data'!$F$10,0,10*ROW('Sanitation Data'!F91))),'Data Summary'!CW97="Yes"),OFFSET('Sanitation Data'!$F$10,0,10*ROW('Sanitation Data'!F91)),NA())</f>
        <v>#N/A</v>
      </c>
      <c r="AI97" s="96" t="e">
        <f ca="true">+IF(AND(ISNUMBER(OFFSET('Sanitation Data'!$F$11,0,10*ROW('Sanitation Data'!F91))),'Data Summary'!CX97="Yes"),OFFSET('Sanitation Data'!$F$11,0,10*ROW('Sanitation Data'!F91)),NA())</f>
        <v>#N/A</v>
      </c>
      <c r="AJ97" s="96" t="e">
        <f ca="true">+IF(AND(ISNUMBER(OFFSET('Sanitation Data'!$F$12,0,10*ROW('Sanitation Data'!F91))),'Data Summary'!CY97="Yes"),OFFSET('Sanitation Data'!$F$12,0,10*ROW('Sanitation Data'!F91)),NA())</f>
        <v>#N/A</v>
      </c>
      <c r="AK97" s="96" t="e">
        <f ca="true">+IF(AND(ISNUMBER(OFFSET('Sanitation Data'!$G$4,0,10*ROW('Sanitation Data'!G91))),'Data Summary'!CZ97="Yes"),100-OFFSET('Sanitation Data'!$G$4,0,10*ROW('Sanitation Data'!G91)),NA())</f>
        <v>#N/A</v>
      </c>
      <c r="AL97" s="96" t="e">
        <f ca="true">+IF(AND(ISNUMBER(OFFSET('Sanitation Data'!$G$6,0,10*ROW('Sanitation Data'!G91))),'Data Summary'!DA97="Yes"),OFFSET('Sanitation Data'!$G$6,0,10*ROW('Sanitation Data'!G91)),NA())</f>
        <v>#N/A</v>
      </c>
      <c r="AM97" s="96" t="e">
        <f ca="true">+IF(AND(ISNUMBER(OFFSET('Sanitation Data'!$G$10,0,10*ROW('Sanitation Data'!G91))),'Data Summary'!DB97="Yes"),OFFSET('Sanitation Data'!$G$10,0,10*ROW('Sanitation Data'!G91)),NA())</f>
        <v>#N/A</v>
      </c>
      <c r="AN97" s="96" t="e">
        <f ca="true">+IF(AND(ISNUMBER(OFFSET('Sanitation Data'!$G$11,0,10*ROW('Sanitation Data'!G91))),'Data Summary'!DC97="Yes"),OFFSET('Sanitation Data'!$G$11,0,10*ROW('Sanitation Data'!G91)),NA())</f>
        <v>#N/A</v>
      </c>
      <c r="AO97" s="96" t="e">
        <f ca="true">+IF(AND(ISNUMBER(OFFSET('Sanitation Data'!$G$12,0,10*ROW('Sanitation Data'!G91))),'Data Summary'!DD97="Yes"),OFFSET('Sanitation Data'!$G$12,0,10*ROW('Sanitation Data'!G91)),NA())</f>
        <v>#N/A</v>
      </c>
      <c r="AP97" s="96" t="e">
        <f ca="true">+IF(AND(ISNUMBER(OFFSET('Sanitation Data'!$H$4,0,10*ROW('Sanitation Data'!H91))),'Data Summary'!DE97="Yes"),100-OFFSET('Sanitation Data'!$H$4,0,10*ROW('Sanitation Data'!H91)),NA())</f>
        <v>#N/A</v>
      </c>
      <c r="AQ97" s="96" t="e">
        <f ca="true">+IF(AND(ISNUMBER(OFFSET('Sanitation Data'!$H$6,0,10*ROW('Sanitation Data'!H91))),'Data Summary'!DF97="Yes"),OFFSET('Sanitation Data'!$H$6,0,10*ROW('Sanitation Data'!H91)),NA())</f>
        <v>#N/A</v>
      </c>
      <c r="AR97" s="96" t="e">
        <f ca="true">+IF(AND(ISNUMBER(OFFSET('Sanitation Data'!$H$10,0,10*ROW('Sanitation Data'!H91))),'Data Summary'!DG97="Yes"),OFFSET('Sanitation Data'!$H$10,0,10*ROW('Sanitation Data'!H91)),NA())</f>
        <v>#N/A</v>
      </c>
      <c r="AS97" s="96" t="e">
        <f ca="true">+IF(AND(ISNUMBER(OFFSET('Sanitation Data'!$H$11,0,10*ROW('Sanitation Data'!H91))),'Data Summary'!DH97="Yes"),OFFSET('Sanitation Data'!$H$11,0,10*ROW('Sanitation Data'!H91)),NA())</f>
        <v>#N/A</v>
      </c>
      <c r="AT97" s="96" t="e">
        <f ca="true">+IF(AND(ISNUMBER(OFFSET('Sanitation Data'!$H$12,0,10*ROW('Sanitation Data'!H91))),'Data Summary'!DI97="Yes"),OFFSET('Sanitation Data'!$H$12,0,10*ROW('Sanitation Data'!H91)),NA())</f>
        <v>#N/A</v>
      </c>
      <c r="AU97" s="96" t="e">
        <f ca="true">+IF(AND(ISNUMBER(OFFSET('Sanitation Data'!$I$4,0,10*ROW('Sanitation Data'!I91))),'Data Summary'!DJ97="Yes"),100-OFFSET('Sanitation Data'!$I$4,0,10*ROW('Sanitation Data'!I91)),NA())</f>
        <v>#N/A</v>
      </c>
      <c r="AV97" s="96" t="e">
        <f ca="true">+IF(AND(ISNUMBER(OFFSET('Sanitation Data'!$I$6,0,10*ROW('Sanitation Data'!I91))),'Data Summary'!DK97="Yes"),OFFSET('Sanitation Data'!$I$6,0,10*ROW('Sanitation Data'!I91)),NA())</f>
        <v>#N/A</v>
      </c>
      <c r="AW97" s="96" t="e">
        <f ca="true">+IF(AND(ISNUMBER(OFFSET('Sanitation Data'!$I$10,0,10*ROW('Sanitation Data'!I91))),'Data Summary'!DL97="Yes"),OFFSET('Sanitation Data'!$I$10,0,10*ROW('Sanitation Data'!I91)),NA())</f>
        <v>#N/A</v>
      </c>
      <c r="AX97" s="96" t="e">
        <f ca="true">+IF(AND(ISNUMBER(OFFSET('Sanitation Data'!$I$11,0,10*ROW('Sanitation Data'!I91))),'Data Summary'!DM97="Yes"),OFFSET('Sanitation Data'!$I$11,0,10*ROW('Sanitation Data'!I91)),NA())</f>
        <v>#N/A</v>
      </c>
      <c r="AY97" s="96" t="e">
        <f ca="true">+IF(AND(ISNUMBER(OFFSET('Sanitation Data'!$I$12,0,10*ROW('Sanitation Data'!I91))),'Data Summary'!DN97="Yes"),OFFSET('Sanitation Data'!$I$12,0,10*ROW('Sanitation Data'!I91)),NA())</f>
        <v>#N/A</v>
      </c>
      <c r="AZ97" s="97" t="e">
        <f ca="true">+IF(AND(ISNUMBER(OFFSET('Hygiene Data'!$D$5,0,10*ROW('Hygiene Data'!D91))),'Data Summary'!DO97="Yes"),OFFSET('Hygiene Data'!$D$5,0,10*ROW('Hygiene Data'!D91)),NA())</f>
        <v>#N/A</v>
      </c>
      <c r="BA97" s="97" t="e">
        <f ca="true">+IF(AND(ISNUMBER(OFFSET('Hygiene Data'!$D$7,0,10*ROW('Hygiene Data'!D91))),'Data Summary'!DP97="Yes"),OFFSET('Hygiene Data'!$D$7,0,10*ROW('Hygiene Data'!D91)),NA())</f>
        <v>#N/A</v>
      </c>
      <c r="BB97" s="97" t="e">
        <f ca="true">+IF(AND(ISNUMBER(OFFSET('Hygiene Data'!$D$9,0,10*ROW('Hygiene Data'!D91))),'Data Summary'!DQ97="Yes"),OFFSET('Hygiene Data'!$D$9,0,10*ROW('Hygiene Data'!D91)),NA())</f>
        <v>#N/A</v>
      </c>
      <c r="BC97" s="97" t="e">
        <f ca="true">+IF(AND(ISNUMBER(OFFSET('Hygiene Data'!$E$5,0,10*ROW('Hygiene Data'!E91))),'Data Summary'!DR97="Yes"),OFFSET('Hygiene Data'!$E$5,0,10*ROW('Hygiene Data'!E91)),NA())</f>
        <v>#N/A</v>
      </c>
      <c r="BD97" s="97" t="e">
        <f ca="true">+IF(AND(ISNUMBER(OFFSET('Hygiene Data'!$E$7,0,10*ROW('Hygiene Data'!E91))),'Data Summary'!DS97="Yes"),OFFSET('Hygiene Data'!$E$7,0,10*ROW('Hygiene Data'!E91)),NA())</f>
        <v>#N/A</v>
      </c>
      <c r="BE97" s="97" t="e">
        <f ca="true">+IF(AND(ISNUMBER(OFFSET('Hygiene Data'!$E$9,0,10*ROW('Hygiene Data'!E91))),'Data Summary'!DT97="Yes"),OFFSET('Hygiene Data'!$E$9,0,10*ROW('Hygiene Data'!E91)),NA())</f>
        <v>#N/A</v>
      </c>
      <c r="BF97" s="97" t="e">
        <f ca="true">+IF(AND(ISNUMBER(OFFSET('Hygiene Data'!$F$5,0,10*ROW('Hygiene Data'!F91))),'Data Summary'!DU97="Yes"),OFFSET('Hygiene Data'!$F$5,0,10*ROW('Hygiene Data'!F91)),NA())</f>
        <v>#N/A</v>
      </c>
      <c r="BG97" s="97" t="e">
        <f ca="true">+IF(AND(ISNUMBER(OFFSET('Hygiene Data'!$F$7,0,10*ROW('Hygiene Data'!F91))),'Data Summary'!DV97="Yes"),OFFSET('Hygiene Data'!$F$7,0,10*ROW('Hygiene Data'!F91)),NA())</f>
        <v>#N/A</v>
      </c>
      <c r="BH97" s="97" t="e">
        <f ca="true">+IF(AND(ISNUMBER(OFFSET('Hygiene Data'!$F$9,0,10*ROW('Hygiene Data'!F91))),'Data Summary'!DW97="Yes"),OFFSET('Hygiene Data'!$F$9,0,10*ROW('Hygiene Data'!F91)),NA())</f>
        <v>#N/A</v>
      </c>
      <c r="BI97" s="97" t="e">
        <f ca="true">+IF(AND(ISNUMBER(OFFSET('Hygiene Data'!$G$5,0,10*ROW('Hygiene Data'!G91))),'Data Summary'!DX97="Yes"),OFFSET('Hygiene Data'!$G$5,0,10*ROW('Hygiene Data'!G91)),NA())</f>
        <v>#N/A</v>
      </c>
      <c r="BJ97" s="97" t="e">
        <f ca="true">+IF(AND(ISNUMBER(OFFSET('Hygiene Data'!$G$7,0,10*ROW('Hygiene Data'!G91))),'Data Summary'!DY97="Yes"),OFFSET('Hygiene Data'!$G$7,0,10*ROW('Hygiene Data'!G91)),NA())</f>
        <v>#N/A</v>
      </c>
      <c r="BK97" s="97" t="e">
        <f ca="true">+IF(AND(ISNUMBER(OFFSET('Hygiene Data'!$G$9,0,10*ROW('Hygiene Data'!G91))),'Data Summary'!DZ97="Yes"),OFFSET('Hygiene Data'!$G$9,0,10*ROW('Hygiene Data'!G91)),NA())</f>
        <v>#N/A</v>
      </c>
      <c r="BL97" s="97" t="e">
        <f ca="true">+IF(AND(ISNUMBER(OFFSET('Hygiene Data'!$H$5,0,10*ROW('Hygiene Data'!H91))),'Data Summary'!EA97="Yes"),OFFSET('Hygiene Data'!$H$5,0,10*ROW('Hygiene Data'!H91)),NA())</f>
        <v>#N/A</v>
      </c>
      <c r="BM97" s="97" t="e">
        <f ca="true">+IF(AND(ISNUMBER(OFFSET('Hygiene Data'!$H$7,0,10*ROW('Hygiene Data'!H91))),'Data Summary'!EB97="Yes"),OFFSET('Hygiene Data'!$H$7,0,10*ROW('Hygiene Data'!H91)),NA())</f>
        <v>#N/A</v>
      </c>
      <c r="BN97" s="97" t="e">
        <f ca="true">+IF(AND(ISNUMBER(OFFSET('Hygiene Data'!$H$9,0,10*ROW('Hygiene Data'!H91))),'Data Summary'!EC97="Yes"),OFFSET('Hygiene Data'!$H$9,0,10*ROW('Hygiene Data'!H91)),NA())</f>
        <v>#N/A</v>
      </c>
      <c r="BO97" s="97" t="e">
        <f ca="true">+IF(AND(ISNUMBER(OFFSET('Hygiene Data'!$I$5,0,10*ROW('Hygiene Data'!I91))),'Data Summary'!ED97="Yes"),OFFSET('Hygiene Data'!$I$5,0,10*ROW('Hygiene Data'!I91)),NA())</f>
        <v>#N/A</v>
      </c>
      <c r="BP97" s="97" t="e">
        <f ca="true">+IF(AND(ISNUMBER(OFFSET('Hygiene Data'!$I$7,0,10*ROW('Hygiene Data'!I91))),'Data Summary'!EE97="Yes"),OFFSET('Hygiene Data'!$I$7,0,10*ROW('Hygiene Data'!I91)),NA())</f>
        <v>#N/A</v>
      </c>
      <c r="BQ97" s="97" t="e">
        <f ca="true">+IF(AND(ISNUMBER(OFFSET('Hygiene Data'!$I$9,0,10*ROW('Hygiene Data'!I91))),'Data Summary'!EF97="Yes"),OFFSET('Hygiene Data'!$I$9,0,10*ROW('Hygiene Data'!I91)),NA())</f>
        <v>#N/A</v>
      </c>
    </row>
    <row xmlns:x14ac="http://schemas.microsoft.com/office/spreadsheetml/2009/9/ac" r="98" x14ac:dyDescent="0.2">
      <c r="A98" s="336" t="e">
        <f ca="true">+RIGHT('Data Summary'!A98,LEN('Data Summary'!A98)-9)</f>
        <v>#VALUE!</v>
      </c>
      <c r="B98" s="36" t="str">
        <f ca="true">+IF(ISTEXT('Data Summary'!B98),'Data Summary'!B98,"")</f>
        <v/>
      </c>
      <c r="C98" s="335" t="e">
        <f ca="true">+VALUE('Data Summary'!C98)</f>
        <v>#VALUE!</v>
      </c>
      <c r="D98" s="95" t="e">
        <f ca="true">+IF(AND(ISNUMBER(OFFSET('Water Data'!$D$4,0,10*ROW('Water Data'!D92))),'Data Summary'!BS98="Yes"),100-OFFSET('Water Data'!$D$4,0,10*ROW('Water Data'!D92)),NA())</f>
        <v>#N/A</v>
      </c>
      <c r="E98" s="95" t="e">
        <f ca="true">+IF(AND(ISNUMBER(OFFSET('Water Data'!$D$6,0,10*ROW('Water Data'!D92))),'Data Summary'!BT98="Yes"),OFFSET('Water Data'!$D$6,0,10*ROW('Water Data'!D92)),NA())</f>
        <v>#N/A</v>
      </c>
      <c r="F98" s="95" t="e">
        <f ca="true">+IF(AND(ISNUMBER(OFFSET('Water Data'!$D$9,0,10*ROW('Water Data'!D92))),'Data Summary'!BU98="Yes"),OFFSET('Water Data'!$D$9,0,10*ROW('Water Data'!D92)),NA())</f>
        <v>#N/A</v>
      </c>
      <c r="G98" s="95" t="e">
        <f ca="true">+IF(AND(ISNUMBER(OFFSET('Water Data'!$E$4,0,10*ROW('Water Data'!E92))),'Data Summary'!BV98="Yes"),100-OFFSET('Water Data'!$E$4,0,10*ROW('Water Data'!E92)),NA())</f>
        <v>#N/A</v>
      </c>
      <c r="H98" s="95" t="e">
        <f ca="true">+IF(AND(ISNUMBER(OFFSET('Water Data'!$E$6,0,10*ROW('Water Data'!E92))),'Data Summary'!BW98="Yes"),OFFSET('Water Data'!$E$6,0,10*ROW('Water Data'!E92)),NA())</f>
        <v>#N/A</v>
      </c>
      <c r="I98" s="95" t="e">
        <f ca="true">+IF(AND(ISNUMBER(OFFSET('Water Data'!$E$9,0,10*ROW('Water Data'!E92))),'Data Summary'!BX98="Yes"),OFFSET('Water Data'!$E$9,0,10*ROW('Water Data'!E92)),NA())</f>
        <v>#N/A</v>
      </c>
      <c r="J98" s="95" t="e">
        <f ca="true">+IF(AND(ISNUMBER(OFFSET('Water Data'!$F$4,0,10*ROW('Water Data'!F92))),'Data Summary'!BY98="Yes"),100-OFFSET('Water Data'!$F$4,0,10*ROW('Water Data'!F92)),NA())</f>
        <v>#N/A</v>
      </c>
      <c r="K98" s="95" t="e">
        <f ca="true">+IF(AND(ISNUMBER(OFFSET('Water Data'!$F$6,0,10*ROW('Water Data'!F92))),'Data Summary'!BZ98="Yes"),OFFSET('Water Data'!$F$6,0,10*ROW('Water Data'!F92)),NA())</f>
        <v>#N/A</v>
      </c>
      <c r="L98" s="95" t="e">
        <f ca="true">+IF(AND(ISNUMBER(OFFSET('Water Data'!$F$9,0,10*ROW('Water Data'!F92))),'Data Summary'!CA98="Yes"),OFFSET('Water Data'!$F$9,0,10*ROW('Water Data'!F92)),NA())</f>
        <v>#N/A</v>
      </c>
      <c r="M98" s="95" t="e">
        <f ca="true">+IF(AND(ISNUMBER(OFFSET('Water Data'!$G$4,0,10*ROW('Water Data'!G92))),'Data Summary'!CB98="Yes"),100-OFFSET('Water Data'!$G$4,0,10*ROW('Water Data'!G92)),NA())</f>
        <v>#N/A</v>
      </c>
      <c r="N98" s="95" t="e">
        <f ca="true">+IF(AND(ISNUMBER(OFFSET('Water Data'!$G$6,0,10*ROW('Water Data'!G92))),'Data Summary'!CC98="Yes"),OFFSET('Water Data'!$G$6,0,10*ROW('Water Data'!G92)),NA())</f>
        <v>#N/A</v>
      </c>
      <c r="O98" s="95" t="e">
        <f ca="true">+IF(AND(ISNUMBER(OFFSET('Water Data'!$G$9,0,10*ROW('Water Data'!G92))),'Data Summary'!CD98="Yes"),OFFSET('Water Data'!$G$9,0,10*ROW('Water Data'!G92)),NA())</f>
        <v>#N/A</v>
      </c>
      <c r="P98" s="95" t="e">
        <f ca="true">+IF(AND(ISNUMBER(OFFSET('Water Data'!$H$4,0,10*ROW('Water Data'!H92))),'Data Summary'!CE98="Yes"),100-OFFSET('Water Data'!$H$4,0,10*ROW('Water Data'!H92)),NA())</f>
        <v>#N/A</v>
      </c>
      <c r="Q98" s="95" t="e">
        <f ca="true">+IF(AND(ISNUMBER(OFFSET('Water Data'!$H$6,0,10*ROW('Water Data'!H92))),'Data Summary'!CF98="Yes"),OFFSET('Water Data'!$H$6,0,10*ROW('Water Data'!H92)),NA())</f>
        <v>#N/A</v>
      </c>
      <c r="R98" s="95" t="e">
        <f ca="true">+IF(AND(ISNUMBER(OFFSET('Water Data'!$H$9,0,10*ROW('Water Data'!H92))),'Data Summary'!CG98="Yes"),OFFSET('Water Data'!$H$9,0,10*ROW('Water Data'!H92)),NA())</f>
        <v>#N/A</v>
      </c>
      <c r="S98" s="95" t="e">
        <f ca="true">+IF(AND(ISNUMBER(OFFSET('Water Data'!$I$4,0,10*ROW('Water Data'!I92))),'Data Summary'!CH98="Yes"),100-OFFSET('Water Data'!$I$4,0,10*ROW('Water Data'!I92)),NA())</f>
        <v>#N/A</v>
      </c>
      <c r="T98" s="95" t="e">
        <f ca="true">+IF(AND(ISNUMBER(OFFSET('Water Data'!$I$6,0,10*ROW('Water Data'!I92))),'Data Summary'!CI98="Yes"),OFFSET('Water Data'!$I$6,0,10*ROW('Water Data'!I92)),NA())</f>
        <v>#N/A</v>
      </c>
      <c r="U98" s="95" t="e">
        <f ca="true">+IF(AND(ISNUMBER(OFFSET('Water Data'!$I$9,0,10*ROW('Water Data'!I92))),'Data Summary'!CJ98="Yes"),OFFSET('Water Data'!$I$9,0,10*ROW('Water Data'!I92)),NA())</f>
        <v>#N/A</v>
      </c>
      <c r="V98" s="96" t="e">
        <f ca="true">+IF(AND(ISNUMBER(OFFSET('Sanitation Data'!$D$4,0,10*ROW('Sanitation Data'!D92))),'Data Summary'!CK98="Yes"),100-OFFSET('Sanitation Data'!$D$4,0,10*ROW('Sanitation Data'!D92)),NA())</f>
        <v>#N/A</v>
      </c>
      <c r="W98" s="96" t="e">
        <f ca="true">+IF(AND(ISNUMBER(OFFSET('Sanitation Data'!$D$6,0,10*ROW('Sanitation Data'!D92))),'Data Summary'!CL98="Yes"),OFFSET('Sanitation Data'!$D$6,0,10*ROW('Sanitation Data'!D92)),NA())</f>
        <v>#N/A</v>
      </c>
      <c r="X98" s="96" t="e">
        <f ca="true">+IF(AND(ISNUMBER(OFFSET('Sanitation Data'!$D$10,0,10*ROW('Sanitation Data'!D92))),'Data Summary'!CM98="Yes"),OFFSET('Sanitation Data'!$D$10,0,10*ROW('Sanitation Data'!D92)),NA())</f>
        <v>#N/A</v>
      </c>
      <c r="Y98" s="96" t="e">
        <f ca="true">+IF(AND(ISNUMBER(OFFSET('Sanitation Data'!$D$11,0,10*ROW('Sanitation Data'!D92))),'Data Summary'!CN98="Yes"),OFFSET('Sanitation Data'!$D$11,0,10*ROW('Sanitation Data'!D92)),NA())</f>
        <v>#N/A</v>
      </c>
      <c r="Z98" s="96" t="e">
        <f ca="true">+IF(AND(ISNUMBER(OFFSET('Sanitation Data'!$D$12,0,10*ROW('Sanitation Data'!D92))),'Data Summary'!CO98="Yes"),OFFSET('Sanitation Data'!$D$12,0,10*ROW('Sanitation Data'!D92)),NA())</f>
        <v>#N/A</v>
      </c>
      <c r="AA98" s="96" t="e">
        <f ca="true">+IF(AND(ISNUMBER(OFFSET('Sanitation Data'!$E$4,0,10*ROW('Sanitation Data'!E92))),'Data Summary'!CP98="Yes"),100-OFFSET('Sanitation Data'!$E$4,0,10*ROW('Sanitation Data'!E92)),NA())</f>
        <v>#N/A</v>
      </c>
      <c r="AB98" s="96" t="e">
        <f ca="true">+IF(AND(ISNUMBER(OFFSET('Sanitation Data'!$E$6,0,10*ROW('Sanitation Data'!E92))),'Data Summary'!CQ98="Yes"),OFFSET('Sanitation Data'!$E$6,0,10*ROW('Sanitation Data'!E92)),NA())</f>
        <v>#N/A</v>
      </c>
      <c r="AC98" s="96" t="e">
        <f ca="true">+IF(AND(ISNUMBER(OFFSET('Sanitation Data'!$E$10,0,10*ROW('Sanitation Data'!E92))),'Data Summary'!CR98="Yes"),OFFSET('Sanitation Data'!$E$10,0,10*ROW('Sanitation Data'!E92)),NA())</f>
        <v>#N/A</v>
      </c>
      <c r="AD98" s="96" t="e">
        <f ca="true">+IF(AND(ISNUMBER(OFFSET('Sanitation Data'!$E$11,0,10*ROW('Sanitation Data'!E92))),'Data Summary'!CS98="Yes"),OFFSET('Sanitation Data'!$E$11,0,10*ROW('Sanitation Data'!E92)),NA())</f>
        <v>#N/A</v>
      </c>
      <c r="AE98" s="96" t="e">
        <f ca="true">+IF(AND(ISNUMBER(OFFSET('Sanitation Data'!$E$12,0,10*ROW('Sanitation Data'!E92))),'Data Summary'!CT98="Yes"),OFFSET('Sanitation Data'!$E$12,0,10*ROW('Sanitation Data'!E92)),NA())</f>
        <v>#N/A</v>
      </c>
      <c r="AF98" s="96" t="e">
        <f ca="true">+IF(AND(ISNUMBER(OFFSET('Sanitation Data'!$F$4,0,10*ROW('Sanitation Data'!F92))),'Data Summary'!CU98="Yes"),100-OFFSET('Sanitation Data'!$F$4,0,10*ROW('Sanitation Data'!F92)),NA())</f>
        <v>#N/A</v>
      </c>
      <c r="AG98" s="96" t="e">
        <f ca="true">+IF(AND(ISNUMBER(OFFSET('Sanitation Data'!$F$6,0,10*ROW('Sanitation Data'!F92))),'Data Summary'!CV98="Yes"),OFFSET('Sanitation Data'!$F$6,0,10*ROW('Sanitation Data'!F92)),NA())</f>
        <v>#N/A</v>
      </c>
      <c r="AH98" s="96" t="e">
        <f ca="true">+IF(AND(ISNUMBER(OFFSET('Sanitation Data'!$F$10,0,10*ROW('Sanitation Data'!F92))),'Data Summary'!CW98="Yes"),OFFSET('Sanitation Data'!$F$10,0,10*ROW('Sanitation Data'!F92)),NA())</f>
        <v>#N/A</v>
      </c>
      <c r="AI98" s="96" t="e">
        <f ca="true">+IF(AND(ISNUMBER(OFFSET('Sanitation Data'!$F$11,0,10*ROW('Sanitation Data'!F92))),'Data Summary'!CX98="Yes"),OFFSET('Sanitation Data'!$F$11,0,10*ROW('Sanitation Data'!F92)),NA())</f>
        <v>#N/A</v>
      </c>
      <c r="AJ98" s="96" t="e">
        <f ca="true">+IF(AND(ISNUMBER(OFFSET('Sanitation Data'!$F$12,0,10*ROW('Sanitation Data'!F92))),'Data Summary'!CY98="Yes"),OFFSET('Sanitation Data'!$F$12,0,10*ROW('Sanitation Data'!F92)),NA())</f>
        <v>#N/A</v>
      </c>
      <c r="AK98" s="96" t="e">
        <f ca="true">+IF(AND(ISNUMBER(OFFSET('Sanitation Data'!$G$4,0,10*ROW('Sanitation Data'!G92))),'Data Summary'!CZ98="Yes"),100-OFFSET('Sanitation Data'!$G$4,0,10*ROW('Sanitation Data'!G92)),NA())</f>
        <v>#N/A</v>
      </c>
      <c r="AL98" s="96" t="e">
        <f ca="true">+IF(AND(ISNUMBER(OFFSET('Sanitation Data'!$G$6,0,10*ROW('Sanitation Data'!G92))),'Data Summary'!DA98="Yes"),OFFSET('Sanitation Data'!$G$6,0,10*ROW('Sanitation Data'!G92)),NA())</f>
        <v>#N/A</v>
      </c>
      <c r="AM98" s="96" t="e">
        <f ca="true">+IF(AND(ISNUMBER(OFFSET('Sanitation Data'!$G$10,0,10*ROW('Sanitation Data'!G92))),'Data Summary'!DB98="Yes"),OFFSET('Sanitation Data'!$G$10,0,10*ROW('Sanitation Data'!G92)),NA())</f>
        <v>#N/A</v>
      </c>
      <c r="AN98" s="96" t="e">
        <f ca="true">+IF(AND(ISNUMBER(OFFSET('Sanitation Data'!$G$11,0,10*ROW('Sanitation Data'!G92))),'Data Summary'!DC98="Yes"),OFFSET('Sanitation Data'!$G$11,0,10*ROW('Sanitation Data'!G92)),NA())</f>
        <v>#N/A</v>
      </c>
      <c r="AO98" s="96" t="e">
        <f ca="true">+IF(AND(ISNUMBER(OFFSET('Sanitation Data'!$G$12,0,10*ROW('Sanitation Data'!G92))),'Data Summary'!DD98="Yes"),OFFSET('Sanitation Data'!$G$12,0,10*ROW('Sanitation Data'!G92)),NA())</f>
        <v>#N/A</v>
      </c>
      <c r="AP98" s="96" t="e">
        <f ca="true">+IF(AND(ISNUMBER(OFFSET('Sanitation Data'!$H$4,0,10*ROW('Sanitation Data'!H92))),'Data Summary'!DE98="Yes"),100-OFFSET('Sanitation Data'!$H$4,0,10*ROW('Sanitation Data'!H92)),NA())</f>
        <v>#N/A</v>
      </c>
      <c r="AQ98" s="96" t="e">
        <f ca="true">+IF(AND(ISNUMBER(OFFSET('Sanitation Data'!$H$6,0,10*ROW('Sanitation Data'!H92))),'Data Summary'!DF98="Yes"),OFFSET('Sanitation Data'!$H$6,0,10*ROW('Sanitation Data'!H92)),NA())</f>
        <v>#N/A</v>
      </c>
      <c r="AR98" s="96" t="e">
        <f ca="true">+IF(AND(ISNUMBER(OFFSET('Sanitation Data'!$H$10,0,10*ROW('Sanitation Data'!H92))),'Data Summary'!DG98="Yes"),OFFSET('Sanitation Data'!$H$10,0,10*ROW('Sanitation Data'!H92)),NA())</f>
        <v>#N/A</v>
      </c>
      <c r="AS98" s="96" t="e">
        <f ca="true">+IF(AND(ISNUMBER(OFFSET('Sanitation Data'!$H$11,0,10*ROW('Sanitation Data'!H92))),'Data Summary'!DH98="Yes"),OFFSET('Sanitation Data'!$H$11,0,10*ROW('Sanitation Data'!H92)),NA())</f>
        <v>#N/A</v>
      </c>
      <c r="AT98" s="96" t="e">
        <f ca="true">+IF(AND(ISNUMBER(OFFSET('Sanitation Data'!$H$12,0,10*ROW('Sanitation Data'!H92))),'Data Summary'!DI98="Yes"),OFFSET('Sanitation Data'!$H$12,0,10*ROW('Sanitation Data'!H92)),NA())</f>
        <v>#N/A</v>
      </c>
      <c r="AU98" s="96" t="e">
        <f ca="true">+IF(AND(ISNUMBER(OFFSET('Sanitation Data'!$I$4,0,10*ROW('Sanitation Data'!I92))),'Data Summary'!DJ98="Yes"),100-OFFSET('Sanitation Data'!$I$4,0,10*ROW('Sanitation Data'!I92)),NA())</f>
        <v>#N/A</v>
      </c>
      <c r="AV98" s="96" t="e">
        <f ca="true">+IF(AND(ISNUMBER(OFFSET('Sanitation Data'!$I$6,0,10*ROW('Sanitation Data'!I92))),'Data Summary'!DK98="Yes"),OFFSET('Sanitation Data'!$I$6,0,10*ROW('Sanitation Data'!I92)),NA())</f>
        <v>#N/A</v>
      </c>
      <c r="AW98" s="96" t="e">
        <f ca="true">+IF(AND(ISNUMBER(OFFSET('Sanitation Data'!$I$10,0,10*ROW('Sanitation Data'!I92))),'Data Summary'!DL98="Yes"),OFFSET('Sanitation Data'!$I$10,0,10*ROW('Sanitation Data'!I92)),NA())</f>
        <v>#N/A</v>
      </c>
      <c r="AX98" s="96" t="e">
        <f ca="true">+IF(AND(ISNUMBER(OFFSET('Sanitation Data'!$I$11,0,10*ROW('Sanitation Data'!I92))),'Data Summary'!DM98="Yes"),OFFSET('Sanitation Data'!$I$11,0,10*ROW('Sanitation Data'!I92)),NA())</f>
        <v>#N/A</v>
      </c>
      <c r="AY98" s="96" t="e">
        <f ca="true">+IF(AND(ISNUMBER(OFFSET('Sanitation Data'!$I$12,0,10*ROW('Sanitation Data'!I92))),'Data Summary'!DN98="Yes"),OFFSET('Sanitation Data'!$I$12,0,10*ROW('Sanitation Data'!I92)),NA())</f>
        <v>#N/A</v>
      </c>
      <c r="AZ98" s="97" t="e">
        <f ca="true">+IF(AND(ISNUMBER(OFFSET('Hygiene Data'!$D$5,0,10*ROW('Hygiene Data'!D92))),'Data Summary'!DO98="Yes"),OFFSET('Hygiene Data'!$D$5,0,10*ROW('Hygiene Data'!D92)),NA())</f>
        <v>#N/A</v>
      </c>
      <c r="BA98" s="97" t="e">
        <f ca="true">+IF(AND(ISNUMBER(OFFSET('Hygiene Data'!$D$7,0,10*ROW('Hygiene Data'!D92))),'Data Summary'!DP98="Yes"),OFFSET('Hygiene Data'!$D$7,0,10*ROW('Hygiene Data'!D92)),NA())</f>
        <v>#N/A</v>
      </c>
      <c r="BB98" s="97" t="e">
        <f ca="true">+IF(AND(ISNUMBER(OFFSET('Hygiene Data'!$D$9,0,10*ROW('Hygiene Data'!D92))),'Data Summary'!DQ98="Yes"),OFFSET('Hygiene Data'!$D$9,0,10*ROW('Hygiene Data'!D92)),NA())</f>
        <v>#N/A</v>
      </c>
      <c r="BC98" s="97" t="e">
        <f ca="true">+IF(AND(ISNUMBER(OFFSET('Hygiene Data'!$E$5,0,10*ROW('Hygiene Data'!E92))),'Data Summary'!DR98="Yes"),OFFSET('Hygiene Data'!$E$5,0,10*ROW('Hygiene Data'!E92)),NA())</f>
        <v>#N/A</v>
      </c>
      <c r="BD98" s="97" t="e">
        <f ca="true">+IF(AND(ISNUMBER(OFFSET('Hygiene Data'!$E$7,0,10*ROW('Hygiene Data'!E92))),'Data Summary'!DS98="Yes"),OFFSET('Hygiene Data'!$E$7,0,10*ROW('Hygiene Data'!E92)),NA())</f>
        <v>#N/A</v>
      </c>
      <c r="BE98" s="97" t="e">
        <f ca="true">+IF(AND(ISNUMBER(OFFSET('Hygiene Data'!$E$9,0,10*ROW('Hygiene Data'!E92))),'Data Summary'!DT98="Yes"),OFFSET('Hygiene Data'!$E$9,0,10*ROW('Hygiene Data'!E92)),NA())</f>
        <v>#N/A</v>
      </c>
      <c r="BF98" s="97" t="e">
        <f ca="true">+IF(AND(ISNUMBER(OFFSET('Hygiene Data'!$F$5,0,10*ROW('Hygiene Data'!F92))),'Data Summary'!DU98="Yes"),OFFSET('Hygiene Data'!$F$5,0,10*ROW('Hygiene Data'!F92)),NA())</f>
        <v>#N/A</v>
      </c>
      <c r="BG98" s="97" t="e">
        <f ca="true">+IF(AND(ISNUMBER(OFFSET('Hygiene Data'!$F$7,0,10*ROW('Hygiene Data'!F92))),'Data Summary'!DV98="Yes"),OFFSET('Hygiene Data'!$F$7,0,10*ROW('Hygiene Data'!F92)),NA())</f>
        <v>#N/A</v>
      </c>
      <c r="BH98" s="97" t="e">
        <f ca="true">+IF(AND(ISNUMBER(OFFSET('Hygiene Data'!$F$9,0,10*ROW('Hygiene Data'!F92))),'Data Summary'!DW98="Yes"),OFFSET('Hygiene Data'!$F$9,0,10*ROW('Hygiene Data'!F92)),NA())</f>
        <v>#N/A</v>
      </c>
      <c r="BI98" s="97" t="e">
        <f ca="true">+IF(AND(ISNUMBER(OFFSET('Hygiene Data'!$G$5,0,10*ROW('Hygiene Data'!G92))),'Data Summary'!DX98="Yes"),OFFSET('Hygiene Data'!$G$5,0,10*ROW('Hygiene Data'!G92)),NA())</f>
        <v>#N/A</v>
      </c>
      <c r="BJ98" s="97" t="e">
        <f ca="true">+IF(AND(ISNUMBER(OFFSET('Hygiene Data'!$G$7,0,10*ROW('Hygiene Data'!G92))),'Data Summary'!DY98="Yes"),OFFSET('Hygiene Data'!$G$7,0,10*ROW('Hygiene Data'!G92)),NA())</f>
        <v>#N/A</v>
      </c>
      <c r="BK98" s="97" t="e">
        <f ca="true">+IF(AND(ISNUMBER(OFFSET('Hygiene Data'!$G$9,0,10*ROW('Hygiene Data'!G92))),'Data Summary'!DZ98="Yes"),OFFSET('Hygiene Data'!$G$9,0,10*ROW('Hygiene Data'!G92)),NA())</f>
        <v>#N/A</v>
      </c>
      <c r="BL98" s="97" t="e">
        <f ca="true">+IF(AND(ISNUMBER(OFFSET('Hygiene Data'!$H$5,0,10*ROW('Hygiene Data'!H92))),'Data Summary'!EA98="Yes"),OFFSET('Hygiene Data'!$H$5,0,10*ROW('Hygiene Data'!H92)),NA())</f>
        <v>#N/A</v>
      </c>
      <c r="BM98" s="97" t="e">
        <f ca="true">+IF(AND(ISNUMBER(OFFSET('Hygiene Data'!$H$7,0,10*ROW('Hygiene Data'!H92))),'Data Summary'!EB98="Yes"),OFFSET('Hygiene Data'!$H$7,0,10*ROW('Hygiene Data'!H92)),NA())</f>
        <v>#N/A</v>
      </c>
      <c r="BN98" s="97" t="e">
        <f ca="true">+IF(AND(ISNUMBER(OFFSET('Hygiene Data'!$H$9,0,10*ROW('Hygiene Data'!H92))),'Data Summary'!EC98="Yes"),OFFSET('Hygiene Data'!$H$9,0,10*ROW('Hygiene Data'!H92)),NA())</f>
        <v>#N/A</v>
      </c>
      <c r="BO98" s="97" t="e">
        <f ca="true">+IF(AND(ISNUMBER(OFFSET('Hygiene Data'!$I$5,0,10*ROW('Hygiene Data'!I92))),'Data Summary'!ED98="Yes"),OFFSET('Hygiene Data'!$I$5,0,10*ROW('Hygiene Data'!I92)),NA())</f>
        <v>#N/A</v>
      </c>
      <c r="BP98" s="97" t="e">
        <f ca="true">+IF(AND(ISNUMBER(OFFSET('Hygiene Data'!$I$7,0,10*ROW('Hygiene Data'!I92))),'Data Summary'!EE98="Yes"),OFFSET('Hygiene Data'!$I$7,0,10*ROW('Hygiene Data'!I92)),NA())</f>
        <v>#N/A</v>
      </c>
      <c r="BQ98" s="97" t="e">
        <f ca="true">+IF(AND(ISNUMBER(OFFSET('Hygiene Data'!$I$9,0,10*ROW('Hygiene Data'!I92))),'Data Summary'!EF98="Yes"),OFFSET('Hygiene Data'!$I$9,0,10*ROW('Hygiene Data'!I92)),NA())</f>
        <v>#N/A</v>
      </c>
    </row>
    <row xmlns:x14ac="http://schemas.microsoft.com/office/spreadsheetml/2009/9/ac" r="99" x14ac:dyDescent="0.2">
      <c r="A99" s="336" t="e">
        <f ca="true">+RIGHT('Data Summary'!A99,LEN('Data Summary'!A99)-9)</f>
        <v>#VALUE!</v>
      </c>
      <c r="B99" s="36" t="str">
        <f ca="true">+IF(ISTEXT('Data Summary'!B99),'Data Summary'!B99,"")</f>
        <v/>
      </c>
      <c r="C99" s="335" t="e">
        <f ca="true">+VALUE('Data Summary'!C99)</f>
        <v>#VALUE!</v>
      </c>
      <c r="D99" s="95" t="e">
        <f ca="true">+IF(AND(ISNUMBER(OFFSET('Water Data'!$D$4,0,10*ROW('Water Data'!D93))),'Data Summary'!BS99="Yes"),100-OFFSET('Water Data'!$D$4,0,10*ROW('Water Data'!D93)),NA())</f>
        <v>#N/A</v>
      </c>
      <c r="E99" s="95" t="e">
        <f ca="true">+IF(AND(ISNUMBER(OFFSET('Water Data'!$D$6,0,10*ROW('Water Data'!D93))),'Data Summary'!BT99="Yes"),OFFSET('Water Data'!$D$6,0,10*ROW('Water Data'!D93)),NA())</f>
        <v>#N/A</v>
      </c>
      <c r="F99" s="95" t="e">
        <f ca="true">+IF(AND(ISNUMBER(OFFSET('Water Data'!$D$9,0,10*ROW('Water Data'!D93))),'Data Summary'!BU99="Yes"),OFFSET('Water Data'!$D$9,0,10*ROW('Water Data'!D93)),NA())</f>
        <v>#N/A</v>
      </c>
      <c r="G99" s="95" t="e">
        <f ca="true">+IF(AND(ISNUMBER(OFFSET('Water Data'!$E$4,0,10*ROW('Water Data'!E93))),'Data Summary'!BV99="Yes"),100-OFFSET('Water Data'!$E$4,0,10*ROW('Water Data'!E93)),NA())</f>
        <v>#N/A</v>
      </c>
      <c r="H99" s="95" t="e">
        <f ca="true">+IF(AND(ISNUMBER(OFFSET('Water Data'!$E$6,0,10*ROW('Water Data'!E93))),'Data Summary'!BW99="Yes"),OFFSET('Water Data'!$E$6,0,10*ROW('Water Data'!E93)),NA())</f>
        <v>#N/A</v>
      </c>
      <c r="I99" s="95" t="e">
        <f ca="true">+IF(AND(ISNUMBER(OFFSET('Water Data'!$E$9,0,10*ROW('Water Data'!E93))),'Data Summary'!BX99="Yes"),OFFSET('Water Data'!$E$9,0,10*ROW('Water Data'!E93)),NA())</f>
        <v>#N/A</v>
      </c>
      <c r="J99" s="95" t="e">
        <f ca="true">+IF(AND(ISNUMBER(OFFSET('Water Data'!$F$4,0,10*ROW('Water Data'!F93))),'Data Summary'!BY99="Yes"),100-OFFSET('Water Data'!$F$4,0,10*ROW('Water Data'!F93)),NA())</f>
        <v>#N/A</v>
      </c>
      <c r="K99" s="95" t="e">
        <f ca="true">+IF(AND(ISNUMBER(OFFSET('Water Data'!$F$6,0,10*ROW('Water Data'!F93))),'Data Summary'!BZ99="Yes"),OFFSET('Water Data'!$F$6,0,10*ROW('Water Data'!F93)),NA())</f>
        <v>#N/A</v>
      </c>
      <c r="L99" s="95" t="e">
        <f ca="true">+IF(AND(ISNUMBER(OFFSET('Water Data'!$F$9,0,10*ROW('Water Data'!F93))),'Data Summary'!CA99="Yes"),OFFSET('Water Data'!$F$9,0,10*ROW('Water Data'!F93)),NA())</f>
        <v>#N/A</v>
      </c>
      <c r="M99" s="95" t="e">
        <f ca="true">+IF(AND(ISNUMBER(OFFSET('Water Data'!$G$4,0,10*ROW('Water Data'!G93))),'Data Summary'!CB99="Yes"),100-OFFSET('Water Data'!$G$4,0,10*ROW('Water Data'!G93)),NA())</f>
        <v>#N/A</v>
      </c>
      <c r="N99" s="95" t="e">
        <f ca="true">+IF(AND(ISNUMBER(OFFSET('Water Data'!$G$6,0,10*ROW('Water Data'!G93))),'Data Summary'!CC99="Yes"),OFFSET('Water Data'!$G$6,0,10*ROW('Water Data'!G93)),NA())</f>
        <v>#N/A</v>
      </c>
      <c r="O99" s="95" t="e">
        <f ca="true">+IF(AND(ISNUMBER(OFFSET('Water Data'!$G$9,0,10*ROW('Water Data'!G93))),'Data Summary'!CD99="Yes"),OFFSET('Water Data'!$G$9,0,10*ROW('Water Data'!G93)),NA())</f>
        <v>#N/A</v>
      </c>
      <c r="P99" s="95" t="e">
        <f ca="true">+IF(AND(ISNUMBER(OFFSET('Water Data'!$H$4,0,10*ROW('Water Data'!H93))),'Data Summary'!CE99="Yes"),100-OFFSET('Water Data'!$H$4,0,10*ROW('Water Data'!H93)),NA())</f>
        <v>#N/A</v>
      </c>
      <c r="Q99" s="95" t="e">
        <f ca="true">+IF(AND(ISNUMBER(OFFSET('Water Data'!$H$6,0,10*ROW('Water Data'!H93))),'Data Summary'!CF99="Yes"),OFFSET('Water Data'!$H$6,0,10*ROW('Water Data'!H93)),NA())</f>
        <v>#N/A</v>
      </c>
      <c r="R99" s="95" t="e">
        <f ca="true">+IF(AND(ISNUMBER(OFFSET('Water Data'!$H$9,0,10*ROW('Water Data'!H93))),'Data Summary'!CG99="Yes"),OFFSET('Water Data'!$H$9,0,10*ROW('Water Data'!H93)),NA())</f>
        <v>#N/A</v>
      </c>
      <c r="S99" s="95" t="e">
        <f ca="true">+IF(AND(ISNUMBER(OFFSET('Water Data'!$I$4,0,10*ROW('Water Data'!I93))),'Data Summary'!CH99="Yes"),100-OFFSET('Water Data'!$I$4,0,10*ROW('Water Data'!I93)),NA())</f>
        <v>#N/A</v>
      </c>
      <c r="T99" s="95" t="e">
        <f ca="true">+IF(AND(ISNUMBER(OFFSET('Water Data'!$I$6,0,10*ROW('Water Data'!I93))),'Data Summary'!CI99="Yes"),OFFSET('Water Data'!$I$6,0,10*ROW('Water Data'!I93)),NA())</f>
        <v>#N/A</v>
      </c>
      <c r="U99" s="95" t="e">
        <f ca="true">+IF(AND(ISNUMBER(OFFSET('Water Data'!$I$9,0,10*ROW('Water Data'!I93))),'Data Summary'!CJ99="Yes"),OFFSET('Water Data'!$I$9,0,10*ROW('Water Data'!I93)),NA())</f>
        <v>#N/A</v>
      </c>
      <c r="V99" s="96" t="e">
        <f ca="true">+IF(AND(ISNUMBER(OFFSET('Sanitation Data'!$D$4,0,10*ROW('Sanitation Data'!D93))),'Data Summary'!CK99="Yes"),100-OFFSET('Sanitation Data'!$D$4,0,10*ROW('Sanitation Data'!D93)),NA())</f>
        <v>#N/A</v>
      </c>
      <c r="W99" s="96" t="e">
        <f ca="true">+IF(AND(ISNUMBER(OFFSET('Sanitation Data'!$D$6,0,10*ROW('Sanitation Data'!D93))),'Data Summary'!CL99="Yes"),OFFSET('Sanitation Data'!$D$6,0,10*ROW('Sanitation Data'!D93)),NA())</f>
        <v>#N/A</v>
      </c>
      <c r="X99" s="96" t="e">
        <f ca="true">+IF(AND(ISNUMBER(OFFSET('Sanitation Data'!$D$10,0,10*ROW('Sanitation Data'!D93))),'Data Summary'!CM99="Yes"),OFFSET('Sanitation Data'!$D$10,0,10*ROW('Sanitation Data'!D93)),NA())</f>
        <v>#N/A</v>
      </c>
      <c r="Y99" s="96" t="e">
        <f ca="true">+IF(AND(ISNUMBER(OFFSET('Sanitation Data'!$D$11,0,10*ROW('Sanitation Data'!D93))),'Data Summary'!CN99="Yes"),OFFSET('Sanitation Data'!$D$11,0,10*ROW('Sanitation Data'!D93)),NA())</f>
        <v>#N/A</v>
      </c>
      <c r="Z99" s="96" t="e">
        <f ca="true">+IF(AND(ISNUMBER(OFFSET('Sanitation Data'!$D$12,0,10*ROW('Sanitation Data'!D93))),'Data Summary'!CO99="Yes"),OFFSET('Sanitation Data'!$D$12,0,10*ROW('Sanitation Data'!D93)),NA())</f>
        <v>#N/A</v>
      </c>
      <c r="AA99" s="96" t="e">
        <f ca="true">+IF(AND(ISNUMBER(OFFSET('Sanitation Data'!$E$4,0,10*ROW('Sanitation Data'!E93))),'Data Summary'!CP99="Yes"),100-OFFSET('Sanitation Data'!$E$4,0,10*ROW('Sanitation Data'!E93)),NA())</f>
        <v>#N/A</v>
      </c>
      <c r="AB99" s="96" t="e">
        <f ca="true">+IF(AND(ISNUMBER(OFFSET('Sanitation Data'!$E$6,0,10*ROW('Sanitation Data'!E93))),'Data Summary'!CQ99="Yes"),OFFSET('Sanitation Data'!$E$6,0,10*ROW('Sanitation Data'!E93)),NA())</f>
        <v>#N/A</v>
      </c>
      <c r="AC99" s="96" t="e">
        <f ca="true">+IF(AND(ISNUMBER(OFFSET('Sanitation Data'!$E$10,0,10*ROW('Sanitation Data'!E93))),'Data Summary'!CR99="Yes"),OFFSET('Sanitation Data'!$E$10,0,10*ROW('Sanitation Data'!E93)),NA())</f>
        <v>#N/A</v>
      </c>
      <c r="AD99" s="96" t="e">
        <f ca="true">+IF(AND(ISNUMBER(OFFSET('Sanitation Data'!$E$11,0,10*ROW('Sanitation Data'!E93))),'Data Summary'!CS99="Yes"),OFFSET('Sanitation Data'!$E$11,0,10*ROW('Sanitation Data'!E93)),NA())</f>
        <v>#N/A</v>
      </c>
      <c r="AE99" s="96" t="e">
        <f ca="true">+IF(AND(ISNUMBER(OFFSET('Sanitation Data'!$E$12,0,10*ROW('Sanitation Data'!E93))),'Data Summary'!CT99="Yes"),OFFSET('Sanitation Data'!$E$12,0,10*ROW('Sanitation Data'!E93)),NA())</f>
        <v>#N/A</v>
      </c>
      <c r="AF99" s="96" t="e">
        <f ca="true">+IF(AND(ISNUMBER(OFFSET('Sanitation Data'!$F$4,0,10*ROW('Sanitation Data'!F93))),'Data Summary'!CU99="Yes"),100-OFFSET('Sanitation Data'!$F$4,0,10*ROW('Sanitation Data'!F93)),NA())</f>
        <v>#N/A</v>
      </c>
      <c r="AG99" s="96" t="e">
        <f ca="true">+IF(AND(ISNUMBER(OFFSET('Sanitation Data'!$F$6,0,10*ROW('Sanitation Data'!F93))),'Data Summary'!CV99="Yes"),OFFSET('Sanitation Data'!$F$6,0,10*ROW('Sanitation Data'!F93)),NA())</f>
        <v>#N/A</v>
      </c>
      <c r="AH99" s="96" t="e">
        <f ca="true">+IF(AND(ISNUMBER(OFFSET('Sanitation Data'!$F$10,0,10*ROW('Sanitation Data'!F93))),'Data Summary'!CW99="Yes"),OFFSET('Sanitation Data'!$F$10,0,10*ROW('Sanitation Data'!F93)),NA())</f>
        <v>#N/A</v>
      </c>
      <c r="AI99" s="96" t="e">
        <f ca="true">+IF(AND(ISNUMBER(OFFSET('Sanitation Data'!$F$11,0,10*ROW('Sanitation Data'!F93))),'Data Summary'!CX99="Yes"),OFFSET('Sanitation Data'!$F$11,0,10*ROW('Sanitation Data'!F93)),NA())</f>
        <v>#N/A</v>
      </c>
      <c r="AJ99" s="96" t="e">
        <f ca="true">+IF(AND(ISNUMBER(OFFSET('Sanitation Data'!$F$12,0,10*ROW('Sanitation Data'!F93))),'Data Summary'!CY99="Yes"),OFFSET('Sanitation Data'!$F$12,0,10*ROW('Sanitation Data'!F93)),NA())</f>
        <v>#N/A</v>
      </c>
      <c r="AK99" s="96" t="e">
        <f ca="true">+IF(AND(ISNUMBER(OFFSET('Sanitation Data'!$G$4,0,10*ROW('Sanitation Data'!G93))),'Data Summary'!CZ99="Yes"),100-OFFSET('Sanitation Data'!$G$4,0,10*ROW('Sanitation Data'!G93)),NA())</f>
        <v>#N/A</v>
      </c>
      <c r="AL99" s="96" t="e">
        <f ca="true">+IF(AND(ISNUMBER(OFFSET('Sanitation Data'!$G$6,0,10*ROW('Sanitation Data'!G93))),'Data Summary'!DA99="Yes"),OFFSET('Sanitation Data'!$G$6,0,10*ROW('Sanitation Data'!G93)),NA())</f>
        <v>#N/A</v>
      </c>
      <c r="AM99" s="96" t="e">
        <f ca="true">+IF(AND(ISNUMBER(OFFSET('Sanitation Data'!$G$10,0,10*ROW('Sanitation Data'!G93))),'Data Summary'!DB99="Yes"),OFFSET('Sanitation Data'!$G$10,0,10*ROW('Sanitation Data'!G93)),NA())</f>
        <v>#N/A</v>
      </c>
      <c r="AN99" s="96" t="e">
        <f ca="true">+IF(AND(ISNUMBER(OFFSET('Sanitation Data'!$G$11,0,10*ROW('Sanitation Data'!G93))),'Data Summary'!DC99="Yes"),OFFSET('Sanitation Data'!$G$11,0,10*ROW('Sanitation Data'!G93)),NA())</f>
        <v>#N/A</v>
      </c>
      <c r="AO99" s="96" t="e">
        <f ca="true">+IF(AND(ISNUMBER(OFFSET('Sanitation Data'!$G$12,0,10*ROW('Sanitation Data'!G93))),'Data Summary'!DD99="Yes"),OFFSET('Sanitation Data'!$G$12,0,10*ROW('Sanitation Data'!G93)),NA())</f>
        <v>#N/A</v>
      </c>
      <c r="AP99" s="96" t="e">
        <f ca="true">+IF(AND(ISNUMBER(OFFSET('Sanitation Data'!$H$4,0,10*ROW('Sanitation Data'!H93))),'Data Summary'!DE99="Yes"),100-OFFSET('Sanitation Data'!$H$4,0,10*ROW('Sanitation Data'!H93)),NA())</f>
        <v>#N/A</v>
      </c>
      <c r="AQ99" s="96" t="e">
        <f ca="true">+IF(AND(ISNUMBER(OFFSET('Sanitation Data'!$H$6,0,10*ROW('Sanitation Data'!H93))),'Data Summary'!DF99="Yes"),OFFSET('Sanitation Data'!$H$6,0,10*ROW('Sanitation Data'!H93)),NA())</f>
        <v>#N/A</v>
      </c>
      <c r="AR99" s="96" t="e">
        <f ca="true">+IF(AND(ISNUMBER(OFFSET('Sanitation Data'!$H$10,0,10*ROW('Sanitation Data'!H93))),'Data Summary'!DG99="Yes"),OFFSET('Sanitation Data'!$H$10,0,10*ROW('Sanitation Data'!H93)),NA())</f>
        <v>#N/A</v>
      </c>
      <c r="AS99" s="96" t="e">
        <f ca="true">+IF(AND(ISNUMBER(OFFSET('Sanitation Data'!$H$11,0,10*ROW('Sanitation Data'!H93))),'Data Summary'!DH99="Yes"),OFFSET('Sanitation Data'!$H$11,0,10*ROW('Sanitation Data'!H93)),NA())</f>
        <v>#N/A</v>
      </c>
      <c r="AT99" s="96" t="e">
        <f ca="true">+IF(AND(ISNUMBER(OFFSET('Sanitation Data'!$H$12,0,10*ROW('Sanitation Data'!H93))),'Data Summary'!DI99="Yes"),OFFSET('Sanitation Data'!$H$12,0,10*ROW('Sanitation Data'!H93)),NA())</f>
        <v>#N/A</v>
      </c>
      <c r="AU99" s="96" t="e">
        <f ca="true">+IF(AND(ISNUMBER(OFFSET('Sanitation Data'!$I$4,0,10*ROW('Sanitation Data'!I93))),'Data Summary'!DJ99="Yes"),100-OFFSET('Sanitation Data'!$I$4,0,10*ROW('Sanitation Data'!I93)),NA())</f>
        <v>#N/A</v>
      </c>
      <c r="AV99" s="96" t="e">
        <f ca="true">+IF(AND(ISNUMBER(OFFSET('Sanitation Data'!$I$6,0,10*ROW('Sanitation Data'!I93))),'Data Summary'!DK99="Yes"),OFFSET('Sanitation Data'!$I$6,0,10*ROW('Sanitation Data'!I93)),NA())</f>
        <v>#N/A</v>
      </c>
      <c r="AW99" s="96" t="e">
        <f ca="true">+IF(AND(ISNUMBER(OFFSET('Sanitation Data'!$I$10,0,10*ROW('Sanitation Data'!I93))),'Data Summary'!DL99="Yes"),OFFSET('Sanitation Data'!$I$10,0,10*ROW('Sanitation Data'!I93)),NA())</f>
        <v>#N/A</v>
      </c>
      <c r="AX99" s="96" t="e">
        <f ca="true">+IF(AND(ISNUMBER(OFFSET('Sanitation Data'!$I$11,0,10*ROW('Sanitation Data'!I93))),'Data Summary'!DM99="Yes"),OFFSET('Sanitation Data'!$I$11,0,10*ROW('Sanitation Data'!I93)),NA())</f>
        <v>#N/A</v>
      </c>
      <c r="AY99" s="96" t="e">
        <f ca="true">+IF(AND(ISNUMBER(OFFSET('Sanitation Data'!$I$12,0,10*ROW('Sanitation Data'!I93))),'Data Summary'!DN99="Yes"),OFFSET('Sanitation Data'!$I$12,0,10*ROW('Sanitation Data'!I93)),NA())</f>
        <v>#N/A</v>
      </c>
      <c r="AZ99" s="97" t="e">
        <f ca="true">+IF(AND(ISNUMBER(OFFSET('Hygiene Data'!$D$5,0,10*ROW('Hygiene Data'!D93))),'Data Summary'!DO99="Yes"),OFFSET('Hygiene Data'!$D$5,0,10*ROW('Hygiene Data'!D93)),NA())</f>
        <v>#N/A</v>
      </c>
      <c r="BA99" s="97" t="e">
        <f ca="true">+IF(AND(ISNUMBER(OFFSET('Hygiene Data'!$D$7,0,10*ROW('Hygiene Data'!D93))),'Data Summary'!DP99="Yes"),OFFSET('Hygiene Data'!$D$7,0,10*ROW('Hygiene Data'!D93)),NA())</f>
        <v>#N/A</v>
      </c>
      <c r="BB99" s="97" t="e">
        <f ca="true">+IF(AND(ISNUMBER(OFFSET('Hygiene Data'!$D$9,0,10*ROW('Hygiene Data'!D93))),'Data Summary'!DQ99="Yes"),OFFSET('Hygiene Data'!$D$9,0,10*ROW('Hygiene Data'!D93)),NA())</f>
        <v>#N/A</v>
      </c>
      <c r="BC99" s="97" t="e">
        <f ca="true">+IF(AND(ISNUMBER(OFFSET('Hygiene Data'!$E$5,0,10*ROW('Hygiene Data'!E93))),'Data Summary'!DR99="Yes"),OFFSET('Hygiene Data'!$E$5,0,10*ROW('Hygiene Data'!E93)),NA())</f>
        <v>#N/A</v>
      </c>
      <c r="BD99" s="97" t="e">
        <f ca="true">+IF(AND(ISNUMBER(OFFSET('Hygiene Data'!$E$7,0,10*ROW('Hygiene Data'!E93))),'Data Summary'!DS99="Yes"),OFFSET('Hygiene Data'!$E$7,0,10*ROW('Hygiene Data'!E93)),NA())</f>
        <v>#N/A</v>
      </c>
      <c r="BE99" s="97" t="e">
        <f ca="true">+IF(AND(ISNUMBER(OFFSET('Hygiene Data'!$E$9,0,10*ROW('Hygiene Data'!E93))),'Data Summary'!DT99="Yes"),OFFSET('Hygiene Data'!$E$9,0,10*ROW('Hygiene Data'!E93)),NA())</f>
        <v>#N/A</v>
      </c>
      <c r="BF99" s="97" t="e">
        <f ca="true">+IF(AND(ISNUMBER(OFFSET('Hygiene Data'!$F$5,0,10*ROW('Hygiene Data'!F93))),'Data Summary'!DU99="Yes"),OFFSET('Hygiene Data'!$F$5,0,10*ROW('Hygiene Data'!F93)),NA())</f>
        <v>#N/A</v>
      </c>
      <c r="BG99" s="97" t="e">
        <f ca="true">+IF(AND(ISNUMBER(OFFSET('Hygiene Data'!$F$7,0,10*ROW('Hygiene Data'!F93))),'Data Summary'!DV99="Yes"),OFFSET('Hygiene Data'!$F$7,0,10*ROW('Hygiene Data'!F93)),NA())</f>
        <v>#N/A</v>
      </c>
      <c r="BH99" s="97" t="e">
        <f ca="true">+IF(AND(ISNUMBER(OFFSET('Hygiene Data'!$F$9,0,10*ROW('Hygiene Data'!F93))),'Data Summary'!DW99="Yes"),OFFSET('Hygiene Data'!$F$9,0,10*ROW('Hygiene Data'!F93)),NA())</f>
        <v>#N/A</v>
      </c>
      <c r="BI99" s="97" t="e">
        <f ca="true">+IF(AND(ISNUMBER(OFFSET('Hygiene Data'!$G$5,0,10*ROW('Hygiene Data'!G93))),'Data Summary'!DX99="Yes"),OFFSET('Hygiene Data'!$G$5,0,10*ROW('Hygiene Data'!G93)),NA())</f>
        <v>#N/A</v>
      </c>
      <c r="BJ99" s="97" t="e">
        <f ca="true">+IF(AND(ISNUMBER(OFFSET('Hygiene Data'!$G$7,0,10*ROW('Hygiene Data'!G93))),'Data Summary'!DY99="Yes"),OFFSET('Hygiene Data'!$G$7,0,10*ROW('Hygiene Data'!G93)),NA())</f>
        <v>#N/A</v>
      </c>
      <c r="BK99" s="97" t="e">
        <f ca="true">+IF(AND(ISNUMBER(OFFSET('Hygiene Data'!$G$9,0,10*ROW('Hygiene Data'!G93))),'Data Summary'!DZ99="Yes"),OFFSET('Hygiene Data'!$G$9,0,10*ROW('Hygiene Data'!G93)),NA())</f>
        <v>#N/A</v>
      </c>
      <c r="BL99" s="97" t="e">
        <f ca="true">+IF(AND(ISNUMBER(OFFSET('Hygiene Data'!$H$5,0,10*ROW('Hygiene Data'!H93))),'Data Summary'!EA99="Yes"),OFFSET('Hygiene Data'!$H$5,0,10*ROW('Hygiene Data'!H93)),NA())</f>
        <v>#N/A</v>
      </c>
      <c r="BM99" s="97" t="e">
        <f ca="true">+IF(AND(ISNUMBER(OFFSET('Hygiene Data'!$H$7,0,10*ROW('Hygiene Data'!H93))),'Data Summary'!EB99="Yes"),OFFSET('Hygiene Data'!$H$7,0,10*ROW('Hygiene Data'!H93)),NA())</f>
        <v>#N/A</v>
      </c>
      <c r="BN99" s="97" t="e">
        <f ca="true">+IF(AND(ISNUMBER(OFFSET('Hygiene Data'!$H$9,0,10*ROW('Hygiene Data'!H93))),'Data Summary'!EC99="Yes"),OFFSET('Hygiene Data'!$H$9,0,10*ROW('Hygiene Data'!H93)),NA())</f>
        <v>#N/A</v>
      </c>
      <c r="BO99" s="97" t="e">
        <f ca="true">+IF(AND(ISNUMBER(OFFSET('Hygiene Data'!$I$5,0,10*ROW('Hygiene Data'!I93))),'Data Summary'!ED99="Yes"),OFFSET('Hygiene Data'!$I$5,0,10*ROW('Hygiene Data'!I93)),NA())</f>
        <v>#N/A</v>
      </c>
      <c r="BP99" s="97" t="e">
        <f ca="true">+IF(AND(ISNUMBER(OFFSET('Hygiene Data'!$I$7,0,10*ROW('Hygiene Data'!I93))),'Data Summary'!EE99="Yes"),OFFSET('Hygiene Data'!$I$7,0,10*ROW('Hygiene Data'!I93)),NA())</f>
        <v>#N/A</v>
      </c>
      <c r="BQ99" s="97" t="e">
        <f ca="true">+IF(AND(ISNUMBER(OFFSET('Hygiene Data'!$I$9,0,10*ROW('Hygiene Data'!I93))),'Data Summary'!EF99="Yes"),OFFSET('Hygiene Data'!$I$9,0,10*ROW('Hygiene Data'!I93)),NA())</f>
        <v>#N/A</v>
      </c>
    </row>
    <row xmlns:x14ac="http://schemas.microsoft.com/office/spreadsheetml/2009/9/ac" r="100" x14ac:dyDescent="0.2">
      <c r="A100" s="336" t="e">
        <f ca="true">+RIGHT('Data Summary'!A100,LEN('Data Summary'!A100)-9)</f>
        <v>#VALUE!</v>
      </c>
      <c r="B100" s="36" t="str">
        <f ca="true">+IF(ISTEXT('Data Summary'!B100),'Data Summary'!B100,"")</f>
        <v/>
      </c>
      <c r="C100" s="335" t="e">
        <f ca="true">+VALUE('Data Summary'!C100)</f>
        <v>#VALUE!</v>
      </c>
      <c r="D100" s="95" t="e">
        <f ca="true">+IF(AND(ISNUMBER(OFFSET('Water Data'!$D$4,0,10*ROW('Water Data'!D94))),'Data Summary'!BS100="Yes"),100-OFFSET('Water Data'!$D$4,0,10*ROW('Water Data'!D94)),NA())</f>
        <v>#N/A</v>
      </c>
      <c r="E100" s="95" t="e">
        <f ca="true">+IF(AND(ISNUMBER(OFFSET('Water Data'!$D$6,0,10*ROW('Water Data'!D94))),'Data Summary'!BT100="Yes"),OFFSET('Water Data'!$D$6,0,10*ROW('Water Data'!D94)),NA())</f>
        <v>#N/A</v>
      </c>
      <c r="F100" s="95" t="e">
        <f ca="true">+IF(AND(ISNUMBER(OFFSET('Water Data'!$D$9,0,10*ROW('Water Data'!D94))),'Data Summary'!BU100="Yes"),OFFSET('Water Data'!$D$9,0,10*ROW('Water Data'!D94)),NA())</f>
        <v>#N/A</v>
      </c>
      <c r="G100" s="95" t="e">
        <f ca="true">+IF(AND(ISNUMBER(OFFSET('Water Data'!$E$4,0,10*ROW('Water Data'!E94))),'Data Summary'!BV100="Yes"),100-OFFSET('Water Data'!$E$4,0,10*ROW('Water Data'!E94)),NA())</f>
        <v>#N/A</v>
      </c>
      <c r="H100" s="95" t="e">
        <f ca="true">+IF(AND(ISNUMBER(OFFSET('Water Data'!$E$6,0,10*ROW('Water Data'!E94))),'Data Summary'!BW100="Yes"),OFFSET('Water Data'!$E$6,0,10*ROW('Water Data'!E94)),NA())</f>
        <v>#N/A</v>
      </c>
      <c r="I100" s="95" t="e">
        <f ca="true">+IF(AND(ISNUMBER(OFFSET('Water Data'!$E$9,0,10*ROW('Water Data'!E94))),'Data Summary'!BX100="Yes"),OFFSET('Water Data'!$E$9,0,10*ROW('Water Data'!E94)),NA())</f>
        <v>#N/A</v>
      </c>
      <c r="J100" s="95" t="e">
        <f ca="true">+IF(AND(ISNUMBER(OFFSET('Water Data'!$F$4,0,10*ROW('Water Data'!F94))),'Data Summary'!BY100="Yes"),100-OFFSET('Water Data'!$F$4,0,10*ROW('Water Data'!F94)),NA())</f>
        <v>#N/A</v>
      </c>
      <c r="K100" s="95" t="e">
        <f ca="true">+IF(AND(ISNUMBER(OFFSET('Water Data'!$F$6,0,10*ROW('Water Data'!F94))),'Data Summary'!BZ100="Yes"),OFFSET('Water Data'!$F$6,0,10*ROW('Water Data'!F94)),NA())</f>
        <v>#N/A</v>
      </c>
      <c r="L100" s="95" t="e">
        <f ca="true">+IF(AND(ISNUMBER(OFFSET('Water Data'!$F$9,0,10*ROW('Water Data'!F94))),'Data Summary'!CA100="Yes"),OFFSET('Water Data'!$F$9,0,10*ROW('Water Data'!F94)),NA())</f>
        <v>#N/A</v>
      </c>
      <c r="M100" s="95" t="e">
        <f ca="true">+IF(AND(ISNUMBER(OFFSET('Water Data'!$G$4,0,10*ROW('Water Data'!G94))),'Data Summary'!CB100="Yes"),100-OFFSET('Water Data'!$G$4,0,10*ROW('Water Data'!G94)),NA())</f>
        <v>#N/A</v>
      </c>
      <c r="N100" s="95" t="e">
        <f ca="true">+IF(AND(ISNUMBER(OFFSET('Water Data'!$G$6,0,10*ROW('Water Data'!G94))),'Data Summary'!CC100="Yes"),OFFSET('Water Data'!$G$6,0,10*ROW('Water Data'!G94)),NA())</f>
        <v>#N/A</v>
      </c>
      <c r="O100" s="95" t="e">
        <f ca="true">+IF(AND(ISNUMBER(OFFSET('Water Data'!$G$9,0,10*ROW('Water Data'!G94))),'Data Summary'!CD100="Yes"),OFFSET('Water Data'!$G$9,0,10*ROW('Water Data'!G94)),NA())</f>
        <v>#N/A</v>
      </c>
      <c r="P100" s="95" t="e">
        <f ca="true">+IF(AND(ISNUMBER(OFFSET('Water Data'!$H$4,0,10*ROW('Water Data'!H94))),'Data Summary'!CE100="Yes"),100-OFFSET('Water Data'!$H$4,0,10*ROW('Water Data'!H94)),NA())</f>
        <v>#N/A</v>
      </c>
      <c r="Q100" s="95" t="e">
        <f ca="true">+IF(AND(ISNUMBER(OFFSET('Water Data'!$H$6,0,10*ROW('Water Data'!H94))),'Data Summary'!CF100="Yes"),OFFSET('Water Data'!$H$6,0,10*ROW('Water Data'!H94)),NA())</f>
        <v>#N/A</v>
      </c>
      <c r="R100" s="95" t="e">
        <f ca="true">+IF(AND(ISNUMBER(OFFSET('Water Data'!$H$9,0,10*ROW('Water Data'!H94))),'Data Summary'!CG100="Yes"),OFFSET('Water Data'!$H$9,0,10*ROW('Water Data'!H94)),NA())</f>
        <v>#N/A</v>
      </c>
      <c r="S100" s="95" t="e">
        <f ca="true">+IF(AND(ISNUMBER(OFFSET('Water Data'!$I$4,0,10*ROW('Water Data'!I94))),'Data Summary'!CH100="Yes"),100-OFFSET('Water Data'!$I$4,0,10*ROW('Water Data'!I94)),NA())</f>
        <v>#N/A</v>
      </c>
      <c r="T100" s="95" t="e">
        <f ca="true">+IF(AND(ISNUMBER(OFFSET('Water Data'!$I$6,0,10*ROW('Water Data'!I94))),'Data Summary'!CI100="Yes"),OFFSET('Water Data'!$I$6,0,10*ROW('Water Data'!I94)),NA())</f>
        <v>#N/A</v>
      </c>
      <c r="U100" s="95" t="e">
        <f ca="true">+IF(AND(ISNUMBER(OFFSET('Water Data'!$I$9,0,10*ROW('Water Data'!I94))),'Data Summary'!CJ100="Yes"),OFFSET('Water Data'!$I$9,0,10*ROW('Water Data'!I94)),NA())</f>
        <v>#N/A</v>
      </c>
      <c r="V100" s="96" t="e">
        <f ca="true">+IF(AND(ISNUMBER(OFFSET('Sanitation Data'!$D$4,0,10*ROW('Sanitation Data'!D94))),'Data Summary'!CK100="Yes"),100-OFFSET('Sanitation Data'!$D$4,0,10*ROW('Sanitation Data'!D94)),NA())</f>
        <v>#N/A</v>
      </c>
      <c r="W100" s="96" t="e">
        <f ca="true">+IF(AND(ISNUMBER(OFFSET('Sanitation Data'!$D$6,0,10*ROW('Sanitation Data'!D94))),'Data Summary'!CL100="Yes"),OFFSET('Sanitation Data'!$D$6,0,10*ROW('Sanitation Data'!D94)),NA())</f>
        <v>#N/A</v>
      </c>
      <c r="X100" s="96" t="e">
        <f ca="true">+IF(AND(ISNUMBER(OFFSET('Sanitation Data'!$D$10,0,10*ROW('Sanitation Data'!D94))),'Data Summary'!CM100="Yes"),OFFSET('Sanitation Data'!$D$10,0,10*ROW('Sanitation Data'!D94)),NA())</f>
        <v>#N/A</v>
      </c>
      <c r="Y100" s="96" t="e">
        <f ca="true">+IF(AND(ISNUMBER(OFFSET('Sanitation Data'!$D$11,0,10*ROW('Sanitation Data'!D94))),'Data Summary'!CN100="Yes"),OFFSET('Sanitation Data'!$D$11,0,10*ROW('Sanitation Data'!D94)),NA())</f>
        <v>#N/A</v>
      </c>
      <c r="Z100" s="96" t="e">
        <f ca="true">+IF(AND(ISNUMBER(OFFSET('Sanitation Data'!$D$12,0,10*ROW('Sanitation Data'!D94))),'Data Summary'!CO100="Yes"),OFFSET('Sanitation Data'!$D$12,0,10*ROW('Sanitation Data'!D94)),NA())</f>
        <v>#N/A</v>
      </c>
      <c r="AA100" s="96" t="e">
        <f ca="true">+IF(AND(ISNUMBER(OFFSET('Sanitation Data'!$E$4,0,10*ROW('Sanitation Data'!E94))),'Data Summary'!CP100="Yes"),100-OFFSET('Sanitation Data'!$E$4,0,10*ROW('Sanitation Data'!E94)),NA())</f>
        <v>#N/A</v>
      </c>
      <c r="AB100" s="96" t="e">
        <f ca="true">+IF(AND(ISNUMBER(OFFSET('Sanitation Data'!$E$6,0,10*ROW('Sanitation Data'!E94))),'Data Summary'!CQ100="Yes"),OFFSET('Sanitation Data'!$E$6,0,10*ROW('Sanitation Data'!E94)),NA())</f>
        <v>#N/A</v>
      </c>
      <c r="AC100" s="96" t="e">
        <f ca="true">+IF(AND(ISNUMBER(OFFSET('Sanitation Data'!$E$10,0,10*ROW('Sanitation Data'!E94))),'Data Summary'!CR100="Yes"),OFFSET('Sanitation Data'!$E$10,0,10*ROW('Sanitation Data'!E94)),NA())</f>
        <v>#N/A</v>
      </c>
      <c r="AD100" s="96" t="e">
        <f ca="true">+IF(AND(ISNUMBER(OFFSET('Sanitation Data'!$E$11,0,10*ROW('Sanitation Data'!E94))),'Data Summary'!CS100="Yes"),OFFSET('Sanitation Data'!$E$11,0,10*ROW('Sanitation Data'!E94)),NA())</f>
        <v>#N/A</v>
      </c>
      <c r="AE100" s="96" t="e">
        <f ca="true">+IF(AND(ISNUMBER(OFFSET('Sanitation Data'!$E$12,0,10*ROW('Sanitation Data'!E94))),'Data Summary'!CT100="Yes"),OFFSET('Sanitation Data'!$E$12,0,10*ROW('Sanitation Data'!E94)),NA())</f>
        <v>#N/A</v>
      </c>
      <c r="AF100" s="96" t="e">
        <f ca="true">+IF(AND(ISNUMBER(OFFSET('Sanitation Data'!$F$4,0,10*ROW('Sanitation Data'!F94))),'Data Summary'!CU100="Yes"),100-OFFSET('Sanitation Data'!$F$4,0,10*ROW('Sanitation Data'!F94)),NA())</f>
        <v>#N/A</v>
      </c>
      <c r="AG100" s="96" t="e">
        <f ca="true">+IF(AND(ISNUMBER(OFFSET('Sanitation Data'!$F$6,0,10*ROW('Sanitation Data'!F94))),'Data Summary'!CV100="Yes"),OFFSET('Sanitation Data'!$F$6,0,10*ROW('Sanitation Data'!F94)),NA())</f>
        <v>#N/A</v>
      </c>
      <c r="AH100" s="96" t="e">
        <f ca="true">+IF(AND(ISNUMBER(OFFSET('Sanitation Data'!$F$10,0,10*ROW('Sanitation Data'!F94))),'Data Summary'!CW100="Yes"),OFFSET('Sanitation Data'!$F$10,0,10*ROW('Sanitation Data'!F94)),NA())</f>
        <v>#N/A</v>
      </c>
      <c r="AI100" s="96" t="e">
        <f ca="true">+IF(AND(ISNUMBER(OFFSET('Sanitation Data'!$F$11,0,10*ROW('Sanitation Data'!F94))),'Data Summary'!CX100="Yes"),OFFSET('Sanitation Data'!$F$11,0,10*ROW('Sanitation Data'!F94)),NA())</f>
        <v>#N/A</v>
      </c>
      <c r="AJ100" s="96" t="e">
        <f ca="true">+IF(AND(ISNUMBER(OFFSET('Sanitation Data'!$F$12,0,10*ROW('Sanitation Data'!F94))),'Data Summary'!CY100="Yes"),OFFSET('Sanitation Data'!$F$12,0,10*ROW('Sanitation Data'!F94)),NA())</f>
        <v>#N/A</v>
      </c>
      <c r="AK100" s="96" t="e">
        <f ca="true">+IF(AND(ISNUMBER(OFFSET('Sanitation Data'!$G$4,0,10*ROW('Sanitation Data'!G94))),'Data Summary'!CZ100="Yes"),100-OFFSET('Sanitation Data'!$G$4,0,10*ROW('Sanitation Data'!G94)),NA())</f>
        <v>#N/A</v>
      </c>
      <c r="AL100" s="96" t="e">
        <f ca="true">+IF(AND(ISNUMBER(OFFSET('Sanitation Data'!$G$6,0,10*ROW('Sanitation Data'!G94))),'Data Summary'!DA100="Yes"),OFFSET('Sanitation Data'!$G$6,0,10*ROW('Sanitation Data'!G94)),NA())</f>
        <v>#N/A</v>
      </c>
      <c r="AM100" s="96" t="e">
        <f ca="true">+IF(AND(ISNUMBER(OFFSET('Sanitation Data'!$G$10,0,10*ROW('Sanitation Data'!G94))),'Data Summary'!DB100="Yes"),OFFSET('Sanitation Data'!$G$10,0,10*ROW('Sanitation Data'!G94)),NA())</f>
        <v>#N/A</v>
      </c>
      <c r="AN100" s="96" t="e">
        <f ca="true">+IF(AND(ISNUMBER(OFFSET('Sanitation Data'!$G$11,0,10*ROW('Sanitation Data'!G94))),'Data Summary'!DC100="Yes"),OFFSET('Sanitation Data'!$G$11,0,10*ROW('Sanitation Data'!G94)),NA())</f>
        <v>#N/A</v>
      </c>
      <c r="AO100" s="96" t="e">
        <f ca="true">+IF(AND(ISNUMBER(OFFSET('Sanitation Data'!$G$12,0,10*ROW('Sanitation Data'!G94))),'Data Summary'!DD100="Yes"),OFFSET('Sanitation Data'!$G$12,0,10*ROW('Sanitation Data'!G94)),NA())</f>
        <v>#N/A</v>
      </c>
      <c r="AP100" s="96" t="e">
        <f ca="true">+IF(AND(ISNUMBER(OFFSET('Sanitation Data'!$H$4,0,10*ROW('Sanitation Data'!H94))),'Data Summary'!DE100="Yes"),100-OFFSET('Sanitation Data'!$H$4,0,10*ROW('Sanitation Data'!H94)),NA())</f>
        <v>#N/A</v>
      </c>
      <c r="AQ100" s="96" t="e">
        <f ca="true">+IF(AND(ISNUMBER(OFFSET('Sanitation Data'!$H$6,0,10*ROW('Sanitation Data'!H94))),'Data Summary'!DF100="Yes"),OFFSET('Sanitation Data'!$H$6,0,10*ROW('Sanitation Data'!H94)),NA())</f>
        <v>#N/A</v>
      </c>
      <c r="AR100" s="96" t="e">
        <f ca="true">+IF(AND(ISNUMBER(OFFSET('Sanitation Data'!$H$10,0,10*ROW('Sanitation Data'!H94))),'Data Summary'!DG100="Yes"),OFFSET('Sanitation Data'!$H$10,0,10*ROW('Sanitation Data'!H94)),NA())</f>
        <v>#N/A</v>
      </c>
      <c r="AS100" s="96" t="e">
        <f ca="true">+IF(AND(ISNUMBER(OFFSET('Sanitation Data'!$H$11,0,10*ROW('Sanitation Data'!H94))),'Data Summary'!DH100="Yes"),OFFSET('Sanitation Data'!$H$11,0,10*ROW('Sanitation Data'!H94)),NA())</f>
        <v>#N/A</v>
      </c>
      <c r="AT100" s="96" t="e">
        <f ca="true">+IF(AND(ISNUMBER(OFFSET('Sanitation Data'!$H$12,0,10*ROW('Sanitation Data'!H94))),'Data Summary'!DI100="Yes"),OFFSET('Sanitation Data'!$H$12,0,10*ROW('Sanitation Data'!H94)),NA())</f>
        <v>#N/A</v>
      </c>
      <c r="AU100" s="96" t="e">
        <f ca="true">+IF(AND(ISNUMBER(OFFSET('Sanitation Data'!$I$4,0,10*ROW('Sanitation Data'!I94))),'Data Summary'!DJ100="Yes"),100-OFFSET('Sanitation Data'!$I$4,0,10*ROW('Sanitation Data'!I94)),NA())</f>
        <v>#N/A</v>
      </c>
      <c r="AV100" s="96" t="e">
        <f ca="true">+IF(AND(ISNUMBER(OFFSET('Sanitation Data'!$I$6,0,10*ROW('Sanitation Data'!I94))),'Data Summary'!DK100="Yes"),OFFSET('Sanitation Data'!$I$6,0,10*ROW('Sanitation Data'!I94)),NA())</f>
        <v>#N/A</v>
      </c>
      <c r="AW100" s="96" t="e">
        <f ca="true">+IF(AND(ISNUMBER(OFFSET('Sanitation Data'!$I$10,0,10*ROW('Sanitation Data'!I94))),'Data Summary'!DL100="Yes"),OFFSET('Sanitation Data'!$I$10,0,10*ROW('Sanitation Data'!I94)),NA())</f>
        <v>#N/A</v>
      </c>
      <c r="AX100" s="96" t="e">
        <f ca="true">+IF(AND(ISNUMBER(OFFSET('Sanitation Data'!$I$11,0,10*ROW('Sanitation Data'!I94))),'Data Summary'!DM100="Yes"),OFFSET('Sanitation Data'!$I$11,0,10*ROW('Sanitation Data'!I94)),NA())</f>
        <v>#N/A</v>
      </c>
      <c r="AY100" s="96" t="e">
        <f ca="true">+IF(AND(ISNUMBER(OFFSET('Sanitation Data'!$I$12,0,10*ROW('Sanitation Data'!I94))),'Data Summary'!DN100="Yes"),OFFSET('Sanitation Data'!$I$12,0,10*ROW('Sanitation Data'!I94)),NA())</f>
        <v>#N/A</v>
      </c>
      <c r="AZ100" s="97" t="e">
        <f ca="true">+IF(AND(ISNUMBER(OFFSET('Hygiene Data'!$D$5,0,10*ROW('Hygiene Data'!D94))),'Data Summary'!DO100="Yes"),OFFSET('Hygiene Data'!$D$5,0,10*ROW('Hygiene Data'!D94)),NA())</f>
        <v>#N/A</v>
      </c>
      <c r="BA100" s="97" t="e">
        <f ca="true">+IF(AND(ISNUMBER(OFFSET('Hygiene Data'!$D$7,0,10*ROW('Hygiene Data'!D94))),'Data Summary'!DP100="Yes"),OFFSET('Hygiene Data'!$D$7,0,10*ROW('Hygiene Data'!D94)),NA())</f>
        <v>#N/A</v>
      </c>
      <c r="BB100" s="97" t="e">
        <f ca="true">+IF(AND(ISNUMBER(OFFSET('Hygiene Data'!$D$9,0,10*ROW('Hygiene Data'!D94))),'Data Summary'!DQ100="Yes"),OFFSET('Hygiene Data'!$D$9,0,10*ROW('Hygiene Data'!D94)),NA())</f>
        <v>#N/A</v>
      </c>
      <c r="BC100" s="97" t="e">
        <f ca="true">+IF(AND(ISNUMBER(OFFSET('Hygiene Data'!$E$5,0,10*ROW('Hygiene Data'!E94))),'Data Summary'!DR100="Yes"),OFFSET('Hygiene Data'!$E$5,0,10*ROW('Hygiene Data'!E94)),NA())</f>
        <v>#N/A</v>
      </c>
      <c r="BD100" s="97" t="e">
        <f ca="true">+IF(AND(ISNUMBER(OFFSET('Hygiene Data'!$E$7,0,10*ROW('Hygiene Data'!E94))),'Data Summary'!DS100="Yes"),OFFSET('Hygiene Data'!$E$7,0,10*ROW('Hygiene Data'!E94)),NA())</f>
        <v>#N/A</v>
      </c>
      <c r="BE100" s="97" t="e">
        <f ca="true">+IF(AND(ISNUMBER(OFFSET('Hygiene Data'!$E$9,0,10*ROW('Hygiene Data'!E94))),'Data Summary'!DT100="Yes"),OFFSET('Hygiene Data'!$E$9,0,10*ROW('Hygiene Data'!E94)),NA())</f>
        <v>#N/A</v>
      </c>
      <c r="BF100" s="97" t="e">
        <f ca="true">+IF(AND(ISNUMBER(OFFSET('Hygiene Data'!$F$5,0,10*ROW('Hygiene Data'!F94))),'Data Summary'!DU100="Yes"),OFFSET('Hygiene Data'!$F$5,0,10*ROW('Hygiene Data'!F94)),NA())</f>
        <v>#N/A</v>
      </c>
      <c r="BG100" s="97" t="e">
        <f ca="true">+IF(AND(ISNUMBER(OFFSET('Hygiene Data'!$F$7,0,10*ROW('Hygiene Data'!F94))),'Data Summary'!DV100="Yes"),OFFSET('Hygiene Data'!$F$7,0,10*ROW('Hygiene Data'!F94)),NA())</f>
        <v>#N/A</v>
      </c>
      <c r="BH100" s="97" t="e">
        <f ca="true">+IF(AND(ISNUMBER(OFFSET('Hygiene Data'!$F$9,0,10*ROW('Hygiene Data'!F94))),'Data Summary'!DW100="Yes"),OFFSET('Hygiene Data'!$F$9,0,10*ROW('Hygiene Data'!F94)),NA())</f>
        <v>#N/A</v>
      </c>
      <c r="BI100" s="97" t="e">
        <f ca="true">+IF(AND(ISNUMBER(OFFSET('Hygiene Data'!$G$5,0,10*ROW('Hygiene Data'!G94))),'Data Summary'!DX100="Yes"),OFFSET('Hygiene Data'!$G$5,0,10*ROW('Hygiene Data'!G94)),NA())</f>
        <v>#N/A</v>
      </c>
      <c r="BJ100" s="97" t="e">
        <f ca="true">+IF(AND(ISNUMBER(OFFSET('Hygiene Data'!$G$7,0,10*ROW('Hygiene Data'!G94))),'Data Summary'!DY100="Yes"),OFFSET('Hygiene Data'!$G$7,0,10*ROW('Hygiene Data'!G94)),NA())</f>
        <v>#N/A</v>
      </c>
      <c r="BK100" s="97" t="e">
        <f ca="true">+IF(AND(ISNUMBER(OFFSET('Hygiene Data'!$G$9,0,10*ROW('Hygiene Data'!G94))),'Data Summary'!DZ100="Yes"),OFFSET('Hygiene Data'!$G$9,0,10*ROW('Hygiene Data'!G94)),NA())</f>
        <v>#N/A</v>
      </c>
      <c r="BL100" s="97" t="e">
        <f ca="true">+IF(AND(ISNUMBER(OFFSET('Hygiene Data'!$H$5,0,10*ROW('Hygiene Data'!H94))),'Data Summary'!EA100="Yes"),OFFSET('Hygiene Data'!$H$5,0,10*ROW('Hygiene Data'!H94)),NA())</f>
        <v>#N/A</v>
      </c>
      <c r="BM100" s="97" t="e">
        <f ca="true">+IF(AND(ISNUMBER(OFFSET('Hygiene Data'!$H$7,0,10*ROW('Hygiene Data'!H94))),'Data Summary'!EB100="Yes"),OFFSET('Hygiene Data'!$H$7,0,10*ROW('Hygiene Data'!H94)),NA())</f>
        <v>#N/A</v>
      </c>
      <c r="BN100" s="97" t="e">
        <f ca="true">+IF(AND(ISNUMBER(OFFSET('Hygiene Data'!$H$9,0,10*ROW('Hygiene Data'!H94))),'Data Summary'!EC100="Yes"),OFFSET('Hygiene Data'!$H$9,0,10*ROW('Hygiene Data'!H94)),NA())</f>
        <v>#N/A</v>
      </c>
      <c r="BO100" s="97" t="e">
        <f ca="true">+IF(AND(ISNUMBER(OFFSET('Hygiene Data'!$I$5,0,10*ROW('Hygiene Data'!I94))),'Data Summary'!ED100="Yes"),OFFSET('Hygiene Data'!$I$5,0,10*ROW('Hygiene Data'!I94)),NA())</f>
        <v>#N/A</v>
      </c>
      <c r="BP100" s="97" t="e">
        <f ca="true">+IF(AND(ISNUMBER(OFFSET('Hygiene Data'!$I$7,0,10*ROW('Hygiene Data'!I94))),'Data Summary'!EE100="Yes"),OFFSET('Hygiene Data'!$I$7,0,10*ROW('Hygiene Data'!I94)),NA())</f>
        <v>#N/A</v>
      </c>
      <c r="BQ100" s="97" t="e">
        <f ca="true">+IF(AND(ISNUMBER(OFFSET('Hygiene Data'!$I$9,0,10*ROW('Hygiene Data'!I94))),'Data Summary'!EF100="Yes"),OFFSET('Hygiene Data'!$I$9,0,10*ROW('Hygiene Data'!I94)),NA())</f>
        <v>#N/A</v>
      </c>
    </row>
    <row xmlns:x14ac="http://schemas.microsoft.com/office/spreadsheetml/2009/9/ac" r="101" x14ac:dyDescent="0.2">
      <c r="A101" s="336" t="e">
        <f ca="true">+RIGHT('Data Summary'!A101,LEN('Data Summary'!A101)-9)</f>
        <v>#VALUE!</v>
      </c>
      <c r="B101" s="36" t="str">
        <f ca="true">+IF(ISTEXT('Data Summary'!B101),'Data Summary'!B101,"")</f>
        <v/>
      </c>
      <c r="C101" s="335" t="e">
        <f ca="true">+VALUE('Data Summary'!C101)</f>
        <v>#VALUE!</v>
      </c>
      <c r="D101" s="95" t="e">
        <f ca="true">+IF(AND(ISNUMBER(OFFSET('Water Data'!$D$4,0,10*ROW('Water Data'!D95))),'Data Summary'!BS101="Yes"),100-OFFSET('Water Data'!$D$4,0,10*ROW('Water Data'!D95)),NA())</f>
        <v>#N/A</v>
      </c>
      <c r="E101" s="95" t="e">
        <f ca="true">+IF(AND(ISNUMBER(OFFSET('Water Data'!$D$6,0,10*ROW('Water Data'!D95))),'Data Summary'!BT101="Yes"),OFFSET('Water Data'!$D$6,0,10*ROW('Water Data'!D95)),NA())</f>
        <v>#N/A</v>
      </c>
      <c r="F101" s="95" t="e">
        <f ca="true">+IF(AND(ISNUMBER(OFFSET('Water Data'!$D$9,0,10*ROW('Water Data'!D95))),'Data Summary'!BU101="Yes"),OFFSET('Water Data'!$D$9,0,10*ROW('Water Data'!D95)),NA())</f>
        <v>#N/A</v>
      </c>
      <c r="G101" s="95" t="e">
        <f ca="true">+IF(AND(ISNUMBER(OFFSET('Water Data'!$E$4,0,10*ROW('Water Data'!E95))),'Data Summary'!BV101="Yes"),100-OFFSET('Water Data'!$E$4,0,10*ROW('Water Data'!E95)),NA())</f>
        <v>#N/A</v>
      </c>
      <c r="H101" s="95" t="e">
        <f ca="true">+IF(AND(ISNUMBER(OFFSET('Water Data'!$E$6,0,10*ROW('Water Data'!E95))),'Data Summary'!BW101="Yes"),OFFSET('Water Data'!$E$6,0,10*ROW('Water Data'!E95)),NA())</f>
        <v>#N/A</v>
      </c>
      <c r="I101" s="95" t="e">
        <f ca="true">+IF(AND(ISNUMBER(OFFSET('Water Data'!$E$9,0,10*ROW('Water Data'!E95))),'Data Summary'!BX101="Yes"),OFFSET('Water Data'!$E$9,0,10*ROW('Water Data'!E95)),NA())</f>
        <v>#N/A</v>
      </c>
      <c r="J101" s="95" t="e">
        <f ca="true">+IF(AND(ISNUMBER(OFFSET('Water Data'!$F$4,0,10*ROW('Water Data'!F95))),'Data Summary'!BY101="Yes"),100-OFFSET('Water Data'!$F$4,0,10*ROW('Water Data'!F95)),NA())</f>
        <v>#N/A</v>
      </c>
      <c r="K101" s="95" t="e">
        <f ca="true">+IF(AND(ISNUMBER(OFFSET('Water Data'!$F$6,0,10*ROW('Water Data'!F95))),'Data Summary'!BZ101="Yes"),OFFSET('Water Data'!$F$6,0,10*ROW('Water Data'!F95)),NA())</f>
        <v>#N/A</v>
      </c>
      <c r="L101" s="95" t="e">
        <f ca="true">+IF(AND(ISNUMBER(OFFSET('Water Data'!$F$9,0,10*ROW('Water Data'!F95))),'Data Summary'!CA101="Yes"),OFFSET('Water Data'!$F$9,0,10*ROW('Water Data'!F95)),NA())</f>
        <v>#N/A</v>
      </c>
      <c r="M101" s="95" t="e">
        <f ca="true">+IF(AND(ISNUMBER(OFFSET('Water Data'!$G$4,0,10*ROW('Water Data'!G95))),'Data Summary'!CB101="Yes"),100-OFFSET('Water Data'!$G$4,0,10*ROW('Water Data'!G95)),NA())</f>
        <v>#N/A</v>
      </c>
      <c r="N101" s="95" t="e">
        <f ca="true">+IF(AND(ISNUMBER(OFFSET('Water Data'!$G$6,0,10*ROW('Water Data'!G95))),'Data Summary'!CC101="Yes"),OFFSET('Water Data'!$G$6,0,10*ROW('Water Data'!G95)),NA())</f>
        <v>#N/A</v>
      </c>
      <c r="O101" s="95" t="e">
        <f ca="true">+IF(AND(ISNUMBER(OFFSET('Water Data'!$G$9,0,10*ROW('Water Data'!G95))),'Data Summary'!CD101="Yes"),OFFSET('Water Data'!$G$9,0,10*ROW('Water Data'!G95)),NA())</f>
        <v>#N/A</v>
      </c>
      <c r="P101" s="95" t="e">
        <f ca="true">+IF(AND(ISNUMBER(OFFSET('Water Data'!$H$4,0,10*ROW('Water Data'!H95))),'Data Summary'!CE101="Yes"),100-OFFSET('Water Data'!$H$4,0,10*ROW('Water Data'!H95)),NA())</f>
        <v>#N/A</v>
      </c>
      <c r="Q101" s="95" t="e">
        <f ca="true">+IF(AND(ISNUMBER(OFFSET('Water Data'!$H$6,0,10*ROW('Water Data'!H95))),'Data Summary'!CF101="Yes"),OFFSET('Water Data'!$H$6,0,10*ROW('Water Data'!H95)),NA())</f>
        <v>#N/A</v>
      </c>
      <c r="R101" s="95" t="e">
        <f ca="true">+IF(AND(ISNUMBER(OFFSET('Water Data'!$H$9,0,10*ROW('Water Data'!H95))),'Data Summary'!CG101="Yes"),OFFSET('Water Data'!$H$9,0,10*ROW('Water Data'!H95)),NA())</f>
        <v>#N/A</v>
      </c>
      <c r="S101" s="95" t="e">
        <f ca="true">+IF(AND(ISNUMBER(OFFSET('Water Data'!$I$4,0,10*ROW('Water Data'!I95))),'Data Summary'!CH101="Yes"),100-OFFSET('Water Data'!$I$4,0,10*ROW('Water Data'!I95)),NA())</f>
        <v>#N/A</v>
      </c>
      <c r="T101" s="95" t="e">
        <f ca="true">+IF(AND(ISNUMBER(OFFSET('Water Data'!$I$6,0,10*ROW('Water Data'!I95))),'Data Summary'!CI101="Yes"),OFFSET('Water Data'!$I$6,0,10*ROW('Water Data'!I95)),NA())</f>
        <v>#N/A</v>
      </c>
      <c r="U101" s="95" t="e">
        <f ca="true">+IF(AND(ISNUMBER(OFFSET('Water Data'!$I$9,0,10*ROW('Water Data'!I95))),'Data Summary'!CJ101="Yes"),OFFSET('Water Data'!$I$9,0,10*ROW('Water Data'!I95)),NA())</f>
        <v>#N/A</v>
      </c>
      <c r="V101" s="96" t="e">
        <f ca="true">+IF(AND(ISNUMBER(OFFSET('Sanitation Data'!$D$4,0,10*ROW('Sanitation Data'!D95))),'Data Summary'!CK101="Yes"),100-OFFSET('Sanitation Data'!$D$4,0,10*ROW('Sanitation Data'!D95)),NA())</f>
        <v>#N/A</v>
      </c>
      <c r="W101" s="96" t="e">
        <f ca="true">+IF(AND(ISNUMBER(OFFSET('Sanitation Data'!$D$6,0,10*ROW('Sanitation Data'!D95))),'Data Summary'!CL101="Yes"),OFFSET('Sanitation Data'!$D$6,0,10*ROW('Sanitation Data'!D95)),NA())</f>
        <v>#N/A</v>
      </c>
      <c r="X101" s="96" t="e">
        <f ca="true">+IF(AND(ISNUMBER(OFFSET('Sanitation Data'!$D$10,0,10*ROW('Sanitation Data'!D95))),'Data Summary'!CM101="Yes"),OFFSET('Sanitation Data'!$D$10,0,10*ROW('Sanitation Data'!D95)),NA())</f>
        <v>#N/A</v>
      </c>
      <c r="Y101" s="96" t="e">
        <f ca="true">+IF(AND(ISNUMBER(OFFSET('Sanitation Data'!$D$11,0,10*ROW('Sanitation Data'!D95))),'Data Summary'!CN101="Yes"),OFFSET('Sanitation Data'!$D$11,0,10*ROW('Sanitation Data'!D95)),NA())</f>
        <v>#N/A</v>
      </c>
      <c r="Z101" s="96" t="e">
        <f ca="true">+IF(AND(ISNUMBER(OFFSET('Sanitation Data'!$D$12,0,10*ROW('Sanitation Data'!D95))),'Data Summary'!CO101="Yes"),OFFSET('Sanitation Data'!$D$12,0,10*ROW('Sanitation Data'!D95)),NA())</f>
        <v>#N/A</v>
      </c>
      <c r="AA101" s="96" t="e">
        <f ca="true">+IF(AND(ISNUMBER(OFFSET('Sanitation Data'!$E$4,0,10*ROW('Sanitation Data'!E95))),'Data Summary'!CP101="Yes"),100-OFFSET('Sanitation Data'!$E$4,0,10*ROW('Sanitation Data'!E95)),NA())</f>
        <v>#N/A</v>
      </c>
      <c r="AB101" s="96" t="e">
        <f ca="true">+IF(AND(ISNUMBER(OFFSET('Sanitation Data'!$E$6,0,10*ROW('Sanitation Data'!E95))),'Data Summary'!CQ101="Yes"),OFFSET('Sanitation Data'!$E$6,0,10*ROW('Sanitation Data'!E95)),NA())</f>
        <v>#N/A</v>
      </c>
      <c r="AC101" s="96" t="e">
        <f ca="true">+IF(AND(ISNUMBER(OFFSET('Sanitation Data'!$E$10,0,10*ROW('Sanitation Data'!E95))),'Data Summary'!CR101="Yes"),OFFSET('Sanitation Data'!$E$10,0,10*ROW('Sanitation Data'!E95)),NA())</f>
        <v>#N/A</v>
      </c>
      <c r="AD101" s="96" t="e">
        <f ca="true">+IF(AND(ISNUMBER(OFFSET('Sanitation Data'!$E$11,0,10*ROW('Sanitation Data'!E95))),'Data Summary'!CS101="Yes"),OFFSET('Sanitation Data'!$E$11,0,10*ROW('Sanitation Data'!E95)),NA())</f>
        <v>#N/A</v>
      </c>
      <c r="AE101" s="96" t="e">
        <f ca="true">+IF(AND(ISNUMBER(OFFSET('Sanitation Data'!$E$12,0,10*ROW('Sanitation Data'!E95))),'Data Summary'!CT101="Yes"),OFFSET('Sanitation Data'!$E$12,0,10*ROW('Sanitation Data'!E95)),NA())</f>
        <v>#N/A</v>
      </c>
      <c r="AF101" s="96" t="e">
        <f ca="true">+IF(AND(ISNUMBER(OFFSET('Sanitation Data'!$F$4,0,10*ROW('Sanitation Data'!F95))),'Data Summary'!CU101="Yes"),100-OFFSET('Sanitation Data'!$F$4,0,10*ROW('Sanitation Data'!F95)),NA())</f>
        <v>#N/A</v>
      </c>
      <c r="AG101" s="96" t="e">
        <f ca="true">+IF(AND(ISNUMBER(OFFSET('Sanitation Data'!$F$6,0,10*ROW('Sanitation Data'!F95))),'Data Summary'!CV101="Yes"),OFFSET('Sanitation Data'!$F$6,0,10*ROW('Sanitation Data'!F95)),NA())</f>
        <v>#N/A</v>
      </c>
      <c r="AH101" s="96" t="e">
        <f ca="true">+IF(AND(ISNUMBER(OFFSET('Sanitation Data'!$F$10,0,10*ROW('Sanitation Data'!F95))),'Data Summary'!CW101="Yes"),OFFSET('Sanitation Data'!$F$10,0,10*ROW('Sanitation Data'!F95)),NA())</f>
        <v>#N/A</v>
      </c>
      <c r="AI101" s="96" t="e">
        <f ca="true">+IF(AND(ISNUMBER(OFFSET('Sanitation Data'!$F$11,0,10*ROW('Sanitation Data'!F95))),'Data Summary'!CX101="Yes"),OFFSET('Sanitation Data'!$F$11,0,10*ROW('Sanitation Data'!F95)),NA())</f>
        <v>#N/A</v>
      </c>
      <c r="AJ101" s="96" t="e">
        <f ca="true">+IF(AND(ISNUMBER(OFFSET('Sanitation Data'!$F$12,0,10*ROW('Sanitation Data'!F95))),'Data Summary'!CY101="Yes"),OFFSET('Sanitation Data'!$F$12,0,10*ROW('Sanitation Data'!F95)),NA())</f>
        <v>#N/A</v>
      </c>
      <c r="AK101" s="96" t="e">
        <f ca="true">+IF(AND(ISNUMBER(OFFSET('Sanitation Data'!$G$4,0,10*ROW('Sanitation Data'!G95))),'Data Summary'!CZ101="Yes"),100-OFFSET('Sanitation Data'!$G$4,0,10*ROW('Sanitation Data'!G95)),NA())</f>
        <v>#N/A</v>
      </c>
      <c r="AL101" s="96" t="e">
        <f ca="true">+IF(AND(ISNUMBER(OFFSET('Sanitation Data'!$G$6,0,10*ROW('Sanitation Data'!G95))),'Data Summary'!DA101="Yes"),OFFSET('Sanitation Data'!$G$6,0,10*ROW('Sanitation Data'!G95)),NA())</f>
        <v>#N/A</v>
      </c>
      <c r="AM101" s="96" t="e">
        <f ca="true">+IF(AND(ISNUMBER(OFFSET('Sanitation Data'!$G$10,0,10*ROW('Sanitation Data'!G95))),'Data Summary'!DB101="Yes"),OFFSET('Sanitation Data'!$G$10,0,10*ROW('Sanitation Data'!G95)),NA())</f>
        <v>#N/A</v>
      </c>
      <c r="AN101" s="96" t="e">
        <f ca="true">+IF(AND(ISNUMBER(OFFSET('Sanitation Data'!$G$11,0,10*ROW('Sanitation Data'!G95))),'Data Summary'!DC101="Yes"),OFFSET('Sanitation Data'!$G$11,0,10*ROW('Sanitation Data'!G95)),NA())</f>
        <v>#N/A</v>
      </c>
      <c r="AO101" s="96" t="e">
        <f ca="true">+IF(AND(ISNUMBER(OFFSET('Sanitation Data'!$G$12,0,10*ROW('Sanitation Data'!G95))),'Data Summary'!DD101="Yes"),OFFSET('Sanitation Data'!$G$12,0,10*ROW('Sanitation Data'!G95)),NA())</f>
        <v>#N/A</v>
      </c>
      <c r="AP101" s="96" t="e">
        <f ca="true">+IF(AND(ISNUMBER(OFFSET('Sanitation Data'!$H$4,0,10*ROW('Sanitation Data'!H95))),'Data Summary'!DE101="Yes"),100-OFFSET('Sanitation Data'!$H$4,0,10*ROW('Sanitation Data'!H95)),NA())</f>
        <v>#N/A</v>
      </c>
      <c r="AQ101" s="96" t="e">
        <f ca="true">+IF(AND(ISNUMBER(OFFSET('Sanitation Data'!$H$6,0,10*ROW('Sanitation Data'!H95))),'Data Summary'!DF101="Yes"),OFFSET('Sanitation Data'!$H$6,0,10*ROW('Sanitation Data'!H95)),NA())</f>
        <v>#N/A</v>
      </c>
      <c r="AR101" s="96" t="e">
        <f ca="true">+IF(AND(ISNUMBER(OFFSET('Sanitation Data'!$H$10,0,10*ROW('Sanitation Data'!H95))),'Data Summary'!DG101="Yes"),OFFSET('Sanitation Data'!$H$10,0,10*ROW('Sanitation Data'!H95)),NA())</f>
        <v>#N/A</v>
      </c>
      <c r="AS101" s="96" t="e">
        <f ca="true">+IF(AND(ISNUMBER(OFFSET('Sanitation Data'!$H$11,0,10*ROW('Sanitation Data'!H95))),'Data Summary'!DH101="Yes"),OFFSET('Sanitation Data'!$H$11,0,10*ROW('Sanitation Data'!H95)),NA())</f>
        <v>#N/A</v>
      </c>
      <c r="AT101" s="96" t="e">
        <f ca="true">+IF(AND(ISNUMBER(OFFSET('Sanitation Data'!$H$12,0,10*ROW('Sanitation Data'!H95))),'Data Summary'!DI101="Yes"),OFFSET('Sanitation Data'!$H$12,0,10*ROW('Sanitation Data'!H95)),NA())</f>
        <v>#N/A</v>
      </c>
      <c r="AU101" s="96" t="e">
        <f ca="true">+IF(AND(ISNUMBER(OFFSET('Sanitation Data'!$I$4,0,10*ROW('Sanitation Data'!I95))),'Data Summary'!DJ101="Yes"),100-OFFSET('Sanitation Data'!$I$4,0,10*ROW('Sanitation Data'!I95)),NA())</f>
        <v>#N/A</v>
      </c>
      <c r="AV101" s="96" t="e">
        <f ca="true">+IF(AND(ISNUMBER(OFFSET('Sanitation Data'!$I$6,0,10*ROW('Sanitation Data'!I95))),'Data Summary'!DK101="Yes"),OFFSET('Sanitation Data'!$I$6,0,10*ROW('Sanitation Data'!I95)),NA())</f>
        <v>#N/A</v>
      </c>
      <c r="AW101" s="96" t="e">
        <f ca="true">+IF(AND(ISNUMBER(OFFSET('Sanitation Data'!$I$10,0,10*ROW('Sanitation Data'!I95))),'Data Summary'!DL101="Yes"),OFFSET('Sanitation Data'!$I$10,0,10*ROW('Sanitation Data'!I95)),NA())</f>
        <v>#N/A</v>
      </c>
      <c r="AX101" s="96" t="e">
        <f ca="true">+IF(AND(ISNUMBER(OFFSET('Sanitation Data'!$I$11,0,10*ROW('Sanitation Data'!I95))),'Data Summary'!DM101="Yes"),OFFSET('Sanitation Data'!$I$11,0,10*ROW('Sanitation Data'!I95)),NA())</f>
        <v>#N/A</v>
      </c>
      <c r="AY101" s="96" t="e">
        <f ca="true">+IF(AND(ISNUMBER(OFFSET('Sanitation Data'!$I$12,0,10*ROW('Sanitation Data'!I95))),'Data Summary'!DN101="Yes"),OFFSET('Sanitation Data'!$I$12,0,10*ROW('Sanitation Data'!I95)),NA())</f>
        <v>#N/A</v>
      </c>
      <c r="AZ101" s="97" t="e">
        <f ca="true">+IF(AND(ISNUMBER(OFFSET('Hygiene Data'!$D$5,0,10*ROW('Hygiene Data'!D95))),'Data Summary'!DO101="Yes"),OFFSET('Hygiene Data'!$D$5,0,10*ROW('Hygiene Data'!D95)),NA())</f>
        <v>#N/A</v>
      </c>
      <c r="BA101" s="97" t="e">
        <f ca="true">+IF(AND(ISNUMBER(OFFSET('Hygiene Data'!$D$7,0,10*ROW('Hygiene Data'!D95))),'Data Summary'!DP101="Yes"),OFFSET('Hygiene Data'!$D$7,0,10*ROW('Hygiene Data'!D95)),NA())</f>
        <v>#N/A</v>
      </c>
      <c r="BB101" s="97" t="e">
        <f ca="true">+IF(AND(ISNUMBER(OFFSET('Hygiene Data'!$D$9,0,10*ROW('Hygiene Data'!D95))),'Data Summary'!DQ101="Yes"),OFFSET('Hygiene Data'!$D$9,0,10*ROW('Hygiene Data'!D95)),NA())</f>
        <v>#N/A</v>
      </c>
      <c r="BC101" s="97" t="e">
        <f ca="true">+IF(AND(ISNUMBER(OFFSET('Hygiene Data'!$E$5,0,10*ROW('Hygiene Data'!E95))),'Data Summary'!DR101="Yes"),OFFSET('Hygiene Data'!$E$5,0,10*ROW('Hygiene Data'!E95)),NA())</f>
        <v>#N/A</v>
      </c>
      <c r="BD101" s="97" t="e">
        <f ca="true">+IF(AND(ISNUMBER(OFFSET('Hygiene Data'!$E$7,0,10*ROW('Hygiene Data'!E95))),'Data Summary'!DS101="Yes"),OFFSET('Hygiene Data'!$E$7,0,10*ROW('Hygiene Data'!E95)),NA())</f>
        <v>#N/A</v>
      </c>
      <c r="BE101" s="97" t="e">
        <f ca="true">+IF(AND(ISNUMBER(OFFSET('Hygiene Data'!$E$9,0,10*ROW('Hygiene Data'!E95))),'Data Summary'!DT101="Yes"),OFFSET('Hygiene Data'!$E$9,0,10*ROW('Hygiene Data'!E95)),NA())</f>
        <v>#N/A</v>
      </c>
      <c r="BF101" s="97" t="e">
        <f ca="true">+IF(AND(ISNUMBER(OFFSET('Hygiene Data'!$F$5,0,10*ROW('Hygiene Data'!F95))),'Data Summary'!DU101="Yes"),OFFSET('Hygiene Data'!$F$5,0,10*ROW('Hygiene Data'!F95)),NA())</f>
        <v>#N/A</v>
      </c>
      <c r="BG101" s="97" t="e">
        <f ca="true">+IF(AND(ISNUMBER(OFFSET('Hygiene Data'!$F$7,0,10*ROW('Hygiene Data'!F95))),'Data Summary'!DV101="Yes"),OFFSET('Hygiene Data'!$F$7,0,10*ROW('Hygiene Data'!F95)),NA())</f>
        <v>#N/A</v>
      </c>
      <c r="BH101" s="97" t="e">
        <f ca="true">+IF(AND(ISNUMBER(OFFSET('Hygiene Data'!$F$9,0,10*ROW('Hygiene Data'!F95))),'Data Summary'!DW101="Yes"),OFFSET('Hygiene Data'!$F$9,0,10*ROW('Hygiene Data'!F95)),NA())</f>
        <v>#N/A</v>
      </c>
      <c r="BI101" s="97" t="e">
        <f ca="true">+IF(AND(ISNUMBER(OFFSET('Hygiene Data'!$G$5,0,10*ROW('Hygiene Data'!G95))),'Data Summary'!DX101="Yes"),OFFSET('Hygiene Data'!$G$5,0,10*ROW('Hygiene Data'!G95)),NA())</f>
        <v>#N/A</v>
      </c>
      <c r="BJ101" s="97" t="e">
        <f ca="true">+IF(AND(ISNUMBER(OFFSET('Hygiene Data'!$G$7,0,10*ROW('Hygiene Data'!G95))),'Data Summary'!DY101="Yes"),OFFSET('Hygiene Data'!$G$7,0,10*ROW('Hygiene Data'!G95)),NA())</f>
        <v>#N/A</v>
      </c>
      <c r="BK101" s="97" t="e">
        <f ca="true">+IF(AND(ISNUMBER(OFFSET('Hygiene Data'!$G$9,0,10*ROW('Hygiene Data'!G95))),'Data Summary'!DZ101="Yes"),OFFSET('Hygiene Data'!$G$9,0,10*ROW('Hygiene Data'!G95)),NA())</f>
        <v>#N/A</v>
      </c>
      <c r="BL101" s="97" t="e">
        <f ca="true">+IF(AND(ISNUMBER(OFFSET('Hygiene Data'!$H$5,0,10*ROW('Hygiene Data'!H95))),'Data Summary'!EA101="Yes"),OFFSET('Hygiene Data'!$H$5,0,10*ROW('Hygiene Data'!H95)),NA())</f>
        <v>#N/A</v>
      </c>
      <c r="BM101" s="97" t="e">
        <f ca="true">+IF(AND(ISNUMBER(OFFSET('Hygiene Data'!$H$7,0,10*ROW('Hygiene Data'!H95))),'Data Summary'!EB101="Yes"),OFFSET('Hygiene Data'!$H$7,0,10*ROW('Hygiene Data'!H95)),NA())</f>
        <v>#N/A</v>
      </c>
      <c r="BN101" s="97" t="e">
        <f ca="true">+IF(AND(ISNUMBER(OFFSET('Hygiene Data'!$H$9,0,10*ROW('Hygiene Data'!H95))),'Data Summary'!EC101="Yes"),OFFSET('Hygiene Data'!$H$9,0,10*ROW('Hygiene Data'!H95)),NA())</f>
        <v>#N/A</v>
      </c>
      <c r="BO101" s="97" t="e">
        <f ca="true">+IF(AND(ISNUMBER(OFFSET('Hygiene Data'!$I$5,0,10*ROW('Hygiene Data'!I95))),'Data Summary'!ED101="Yes"),OFFSET('Hygiene Data'!$I$5,0,10*ROW('Hygiene Data'!I95)),NA())</f>
        <v>#N/A</v>
      </c>
      <c r="BP101" s="97" t="e">
        <f ca="true">+IF(AND(ISNUMBER(OFFSET('Hygiene Data'!$I$7,0,10*ROW('Hygiene Data'!I95))),'Data Summary'!EE101="Yes"),OFFSET('Hygiene Data'!$I$7,0,10*ROW('Hygiene Data'!I95)),NA())</f>
        <v>#N/A</v>
      </c>
      <c r="BQ101" s="97" t="e">
        <f ca="true">+IF(AND(ISNUMBER(OFFSET('Hygiene Data'!$I$9,0,10*ROW('Hygiene Data'!I95))),'Data Summary'!EF101="Yes"),OFFSET('Hygiene Data'!$I$9,0,10*ROW('Hygiene Data'!I95)),NA())</f>
        <v>#N/A</v>
      </c>
    </row>
    <row xmlns:x14ac="http://schemas.microsoft.com/office/spreadsheetml/2009/9/ac" r="102" x14ac:dyDescent="0.2">
      <c r="A102" s="336" t="e">
        <f ca="true">+RIGHT('Data Summary'!A102,LEN('Data Summary'!A102)-9)</f>
        <v>#VALUE!</v>
      </c>
      <c r="B102" s="36" t="str">
        <f ca="true">+IF(ISTEXT('Data Summary'!B102),'Data Summary'!B102,"")</f>
        <v/>
      </c>
      <c r="C102" s="335" t="e">
        <f ca="true">+VALUE('Data Summary'!C102)</f>
        <v>#VALUE!</v>
      </c>
      <c r="D102" s="95" t="e">
        <f ca="true">+IF(AND(ISNUMBER(OFFSET('Water Data'!$D$4,0,10*ROW('Water Data'!D96))),'Data Summary'!BS102="Yes"),100-OFFSET('Water Data'!$D$4,0,10*ROW('Water Data'!D96)),NA())</f>
        <v>#N/A</v>
      </c>
      <c r="E102" s="95" t="e">
        <f ca="true">+IF(AND(ISNUMBER(OFFSET('Water Data'!$D$6,0,10*ROW('Water Data'!D96))),'Data Summary'!BT102="Yes"),OFFSET('Water Data'!$D$6,0,10*ROW('Water Data'!D96)),NA())</f>
        <v>#N/A</v>
      </c>
      <c r="F102" s="95" t="e">
        <f ca="true">+IF(AND(ISNUMBER(OFFSET('Water Data'!$D$9,0,10*ROW('Water Data'!D96))),'Data Summary'!BU102="Yes"),OFFSET('Water Data'!$D$9,0,10*ROW('Water Data'!D96)),NA())</f>
        <v>#N/A</v>
      </c>
      <c r="G102" s="95" t="e">
        <f ca="true">+IF(AND(ISNUMBER(OFFSET('Water Data'!$E$4,0,10*ROW('Water Data'!E96))),'Data Summary'!BV102="Yes"),100-OFFSET('Water Data'!$E$4,0,10*ROW('Water Data'!E96)),NA())</f>
        <v>#N/A</v>
      </c>
      <c r="H102" s="95" t="e">
        <f ca="true">+IF(AND(ISNUMBER(OFFSET('Water Data'!$E$6,0,10*ROW('Water Data'!E96))),'Data Summary'!BW102="Yes"),OFFSET('Water Data'!$E$6,0,10*ROW('Water Data'!E96)),NA())</f>
        <v>#N/A</v>
      </c>
      <c r="I102" s="95" t="e">
        <f ca="true">+IF(AND(ISNUMBER(OFFSET('Water Data'!$E$9,0,10*ROW('Water Data'!E96))),'Data Summary'!BX102="Yes"),OFFSET('Water Data'!$E$9,0,10*ROW('Water Data'!E96)),NA())</f>
        <v>#N/A</v>
      </c>
      <c r="J102" s="95" t="e">
        <f ca="true">+IF(AND(ISNUMBER(OFFSET('Water Data'!$F$4,0,10*ROW('Water Data'!F96))),'Data Summary'!BY102="Yes"),100-OFFSET('Water Data'!$F$4,0,10*ROW('Water Data'!F96)),NA())</f>
        <v>#N/A</v>
      </c>
      <c r="K102" s="95" t="e">
        <f ca="true">+IF(AND(ISNUMBER(OFFSET('Water Data'!$F$6,0,10*ROW('Water Data'!F96))),'Data Summary'!BZ102="Yes"),OFFSET('Water Data'!$F$6,0,10*ROW('Water Data'!F96)),NA())</f>
        <v>#N/A</v>
      </c>
      <c r="L102" s="95" t="e">
        <f ca="true">+IF(AND(ISNUMBER(OFFSET('Water Data'!$F$9,0,10*ROW('Water Data'!F96))),'Data Summary'!CA102="Yes"),OFFSET('Water Data'!$F$9,0,10*ROW('Water Data'!F96)),NA())</f>
        <v>#N/A</v>
      </c>
      <c r="M102" s="95" t="e">
        <f ca="true">+IF(AND(ISNUMBER(OFFSET('Water Data'!$G$4,0,10*ROW('Water Data'!G96))),'Data Summary'!CB102="Yes"),100-OFFSET('Water Data'!$G$4,0,10*ROW('Water Data'!G96)),NA())</f>
        <v>#N/A</v>
      </c>
      <c r="N102" s="95" t="e">
        <f ca="true">+IF(AND(ISNUMBER(OFFSET('Water Data'!$G$6,0,10*ROW('Water Data'!G96))),'Data Summary'!CC102="Yes"),OFFSET('Water Data'!$G$6,0,10*ROW('Water Data'!G96)),NA())</f>
        <v>#N/A</v>
      </c>
      <c r="O102" s="95" t="e">
        <f ca="true">+IF(AND(ISNUMBER(OFFSET('Water Data'!$G$9,0,10*ROW('Water Data'!G96))),'Data Summary'!CD102="Yes"),OFFSET('Water Data'!$G$9,0,10*ROW('Water Data'!G96)),NA())</f>
        <v>#N/A</v>
      </c>
      <c r="P102" s="95" t="e">
        <f ca="true">+IF(AND(ISNUMBER(OFFSET('Water Data'!$H$4,0,10*ROW('Water Data'!H96))),'Data Summary'!CE102="Yes"),100-OFFSET('Water Data'!$H$4,0,10*ROW('Water Data'!H96)),NA())</f>
        <v>#N/A</v>
      </c>
      <c r="Q102" s="95" t="e">
        <f ca="true">+IF(AND(ISNUMBER(OFFSET('Water Data'!$H$6,0,10*ROW('Water Data'!H96))),'Data Summary'!CF102="Yes"),OFFSET('Water Data'!$H$6,0,10*ROW('Water Data'!H96)),NA())</f>
        <v>#N/A</v>
      </c>
      <c r="R102" s="95" t="e">
        <f ca="true">+IF(AND(ISNUMBER(OFFSET('Water Data'!$H$9,0,10*ROW('Water Data'!H96))),'Data Summary'!CG102="Yes"),OFFSET('Water Data'!$H$9,0,10*ROW('Water Data'!H96)),NA())</f>
        <v>#N/A</v>
      </c>
      <c r="S102" s="95" t="e">
        <f ca="true">+IF(AND(ISNUMBER(OFFSET('Water Data'!$I$4,0,10*ROW('Water Data'!I96))),'Data Summary'!CH102="Yes"),100-OFFSET('Water Data'!$I$4,0,10*ROW('Water Data'!I96)),NA())</f>
        <v>#N/A</v>
      </c>
      <c r="T102" s="95" t="e">
        <f ca="true">+IF(AND(ISNUMBER(OFFSET('Water Data'!$I$6,0,10*ROW('Water Data'!I96))),'Data Summary'!CI102="Yes"),OFFSET('Water Data'!$I$6,0,10*ROW('Water Data'!I96)),NA())</f>
        <v>#N/A</v>
      </c>
      <c r="U102" s="95" t="e">
        <f ca="true">+IF(AND(ISNUMBER(OFFSET('Water Data'!$I$9,0,10*ROW('Water Data'!I96))),'Data Summary'!CJ102="Yes"),OFFSET('Water Data'!$I$9,0,10*ROW('Water Data'!I96)),NA())</f>
        <v>#N/A</v>
      </c>
      <c r="V102" s="96" t="e">
        <f ca="true">+IF(AND(ISNUMBER(OFFSET('Sanitation Data'!$D$4,0,10*ROW('Sanitation Data'!D96))),'Data Summary'!CK102="Yes"),100-OFFSET('Sanitation Data'!$D$4,0,10*ROW('Sanitation Data'!D96)),NA())</f>
        <v>#N/A</v>
      </c>
      <c r="W102" s="96" t="e">
        <f ca="true">+IF(AND(ISNUMBER(OFFSET('Sanitation Data'!$D$6,0,10*ROW('Sanitation Data'!D96))),'Data Summary'!CL102="Yes"),OFFSET('Sanitation Data'!$D$6,0,10*ROW('Sanitation Data'!D96)),NA())</f>
        <v>#N/A</v>
      </c>
      <c r="X102" s="96" t="e">
        <f ca="true">+IF(AND(ISNUMBER(OFFSET('Sanitation Data'!$D$10,0,10*ROW('Sanitation Data'!D96))),'Data Summary'!CM102="Yes"),OFFSET('Sanitation Data'!$D$10,0,10*ROW('Sanitation Data'!D96)),NA())</f>
        <v>#N/A</v>
      </c>
      <c r="Y102" s="96" t="e">
        <f ca="true">+IF(AND(ISNUMBER(OFFSET('Sanitation Data'!$D$11,0,10*ROW('Sanitation Data'!D96))),'Data Summary'!CN102="Yes"),OFFSET('Sanitation Data'!$D$11,0,10*ROW('Sanitation Data'!D96)),NA())</f>
        <v>#N/A</v>
      </c>
      <c r="Z102" s="96" t="e">
        <f ca="true">+IF(AND(ISNUMBER(OFFSET('Sanitation Data'!$D$12,0,10*ROW('Sanitation Data'!D96))),'Data Summary'!CO102="Yes"),OFFSET('Sanitation Data'!$D$12,0,10*ROW('Sanitation Data'!D96)),NA())</f>
        <v>#N/A</v>
      </c>
      <c r="AA102" s="96" t="e">
        <f ca="true">+IF(AND(ISNUMBER(OFFSET('Sanitation Data'!$E$4,0,10*ROW('Sanitation Data'!E96))),'Data Summary'!CP102="Yes"),100-OFFSET('Sanitation Data'!$E$4,0,10*ROW('Sanitation Data'!E96)),NA())</f>
        <v>#N/A</v>
      </c>
      <c r="AB102" s="96" t="e">
        <f ca="true">+IF(AND(ISNUMBER(OFFSET('Sanitation Data'!$E$6,0,10*ROW('Sanitation Data'!E96))),'Data Summary'!CQ102="Yes"),OFFSET('Sanitation Data'!$E$6,0,10*ROW('Sanitation Data'!E96)),NA())</f>
        <v>#N/A</v>
      </c>
      <c r="AC102" s="96" t="e">
        <f ca="true">+IF(AND(ISNUMBER(OFFSET('Sanitation Data'!$E$10,0,10*ROW('Sanitation Data'!E96))),'Data Summary'!CR102="Yes"),OFFSET('Sanitation Data'!$E$10,0,10*ROW('Sanitation Data'!E96)),NA())</f>
        <v>#N/A</v>
      </c>
      <c r="AD102" s="96" t="e">
        <f ca="true">+IF(AND(ISNUMBER(OFFSET('Sanitation Data'!$E$11,0,10*ROW('Sanitation Data'!E96))),'Data Summary'!CS102="Yes"),OFFSET('Sanitation Data'!$E$11,0,10*ROW('Sanitation Data'!E96)),NA())</f>
        <v>#N/A</v>
      </c>
      <c r="AE102" s="96" t="e">
        <f ca="true">+IF(AND(ISNUMBER(OFFSET('Sanitation Data'!$E$12,0,10*ROW('Sanitation Data'!E96))),'Data Summary'!CT102="Yes"),OFFSET('Sanitation Data'!$E$12,0,10*ROW('Sanitation Data'!E96)),NA())</f>
        <v>#N/A</v>
      </c>
      <c r="AF102" s="96" t="e">
        <f ca="true">+IF(AND(ISNUMBER(OFFSET('Sanitation Data'!$F$4,0,10*ROW('Sanitation Data'!F96))),'Data Summary'!CU102="Yes"),100-OFFSET('Sanitation Data'!$F$4,0,10*ROW('Sanitation Data'!F96)),NA())</f>
        <v>#N/A</v>
      </c>
      <c r="AG102" s="96" t="e">
        <f ca="true">+IF(AND(ISNUMBER(OFFSET('Sanitation Data'!$F$6,0,10*ROW('Sanitation Data'!F96))),'Data Summary'!CV102="Yes"),OFFSET('Sanitation Data'!$F$6,0,10*ROW('Sanitation Data'!F96)),NA())</f>
        <v>#N/A</v>
      </c>
      <c r="AH102" s="96" t="e">
        <f ca="true">+IF(AND(ISNUMBER(OFFSET('Sanitation Data'!$F$10,0,10*ROW('Sanitation Data'!F96))),'Data Summary'!CW102="Yes"),OFFSET('Sanitation Data'!$F$10,0,10*ROW('Sanitation Data'!F96)),NA())</f>
        <v>#N/A</v>
      </c>
      <c r="AI102" s="96" t="e">
        <f ca="true">+IF(AND(ISNUMBER(OFFSET('Sanitation Data'!$F$11,0,10*ROW('Sanitation Data'!F96))),'Data Summary'!CX102="Yes"),OFFSET('Sanitation Data'!$F$11,0,10*ROW('Sanitation Data'!F96)),NA())</f>
        <v>#N/A</v>
      </c>
      <c r="AJ102" s="96" t="e">
        <f ca="true">+IF(AND(ISNUMBER(OFFSET('Sanitation Data'!$F$12,0,10*ROW('Sanitation Data'!F96))),'Data Summary'!CY102="Yes"),OFFSET('Sanitation Data'!$F$12,0,10*ROW('Sanitation Data'!F96)),NA())</f>
        <v>#N/A</v>
      </c>
      <c r="AK102" s="96" t="e">
        <f ca="true">+IF(AND(ISNUMBER(OFFSET('Sanitation Data'!$G$4,0,10*ROW('Sanitation Data'!G96))),'Data Summary'!CZ102="Yes"),100-OFFSET('Sanitation Data'!$G$4,0,10*ROW('Sanitation Data'!G96)),NA())</f>
        <v>#N/A</v>
      </c>
      <c r="AL102" s="96" t="e">
        <f ca="true">+IF(AND(ISNUMBER(OFFSET('Sanitation Data'!$G$6,0,10*ROW('Sanitation Data'!G96))),'Data Summary'!DA102="Yes"),OFFSET('Sanitation Data'!$G$6,0,10*ROW('Sanitation Data'!G96)),NA())</f>
        <v>#N/A</v>
      </c>
      <c r="AM102" s="96" t="e">
        <f ca="true">+IF(AND(ISNUMBER(OFFSET('Sanitation Data'!$G$10,0,10*ROW('Sanitation Data'!G96))),'Data Summary'!DB102="Yes"),OFFSET('Sanitation Data'!$G$10,0,10*ROW('Sanitation Data'!G96)),NA())</f>
        <v>#N/A</v>
      </c>
      <c r="AN102" s="96" t="e">
        <f ca="true">+IF(AND(ISNUMBER(OFFSET('Sanitation Data'!$G$11,0,10*ROW('Sanitation Data'!G96))),'Data Summary'!DC102="Yes"),OFFSET('Sanitation Data'!$G$11,0,10*ROW('Sanitation Data'!G96)),NA())</f>
        <v>#N/A</v>
      </c>
      <c r="AO102" s="96" t="e">
        <f ca="true">+IF(AND(ISNUMBER(OFFSET('Sanitation Data'!$G$12,0,10*ROW('Sanitation Data'!G96))),'Data Summary'!DD102="Yes"),OFFSET('Sanitation Data'!$G$12,0,10*ROW('Sanitation Data'!G96)),NA())</f>
        <v>#N/A</v>
      </c>
      <c r="AP102" s="96" t="e">
        <f ca="true">+IF(AND(ISNUMBER(OFFSET('Sanitation Data'!$H$4,0,10*ROW('Sanitation Data'!H96))),'Data Summary'!DE102="Yes"),100-OFFSET('Sanitation Data'!$H$4,0,10*ROW('Sanitation Data'!H96)),NA())</f>
        <v>#N/A</v>
      </c>
      <c r="AQ102" s="96" t="e">
        <f ca="true">+IF(AND(ISNUMBER(OFFSET('Sanitation Data'!$H$6,0,10*ROW('Sanitation Data'!H96))),'Data Summary'!DF102="Yes"),OFFSET('Sanitation Data'!$H$6,0,10*ROW('Sanitation Data'!H96)),NA())</f>
        <v>#N/A</v>
      </c>
      <c r="AR102" s="96" t="e">
        <f ca="true">+IF(AND(ISNUMBER(OFFSET('Sanitation Data'!$H$10,0,10*ROW('Sanitation Data'!H96))),'Data Summary'!DG102="Yes"),OFFSET('Sanitation Data'!$H$10,0,10*ROW('Sanitation Data'!H96)),NA())</f>
        <v>#N/A</v>
      </c>
      <c r="AS102" s="96" t="e">
        <f ca="true">+IF(AND(ISNUMBER(OFFSET('Sanitation Data'!$H$11,0,10*ROW('Sanitation Data'!H96))),'Data Summary'!DH102="Yes"),OFFSET('Sanitation Data'!$H$11,0,10*ROW('Sanitation Data'!H96)),NA())</f>
        <v>#N/A</v>
      </c>
      <c r="AT102" s="96" t="e">
        <f ca="true">+IF(AND(ISNUMBER(OFFSET('Sanitation Data'!$H$12,0,10*ROW('Sanitation Data'!H96))),'Data Summary'!DI102="Yes"),OFFSET('Sanitation Data'!$H$12,0,10*ROW('Sanitation Data'!H96)),NA())</f>
        <v>#N/A</v>
      </c>
      <c r="AU102" s="96" t="e">
        <f ca="true">+IF(AND(ISNUMBER(OFFSET('Sanitation Data'!$I$4,0,10*ROW('Sanitation Data'!I96))),'Data Summary'!DJ102="Yes"),100-OFFSET('Sanitation Data'!$I$4,0,10*ROW('Sanitation Data'!I96)),NA())</f>
        <v>#N/A</v>
      </c>
      <c r="AV102" s="96" t="e">
        <f ca="true">+IF(AND(ISNUMBER(OFFSET('Sanitation Data'!$I$6,0,10*ROW('Sanitation Data'!I96))),'Data Summary'!DK102="Yes"),OFFSET('Sanitation Data'!$I$6,0,10*ROW('Sanitation Data'!I96)),NA())</f>
        <v>#N/A</v>
      </c>
      <c r="AW102" s="96" t="e">
        <f ca="true">+IF(AND(ISNUMBER(OFFSET('Sanitation Data'!$I$10,0,10*ROW('Sanitation Data'!I96))),'Data Summary'!DL102="Yes"),OFFSET('Sanitation Data'!$I$10,0,10*ROW('Sanitation Data'!I96)),NA())</f>
        <v>#N/A</v>
      </c>
      <c r="AX102" s="96" t="e">
        <f ca="true">+IF(AND(ISNUMBER(OFFSET('Sanitation Data'!$I$11,0,10*ROW('Sanitation Data'!I96))),'Data Summary'!DM102="Yes"),OFFSET('Sanitation Data'!$I$11,0,10*ROW('Sanitation Data'!I96)),NA())</f>
        <v>#N/A</v>
      </c>
      <c r="AY102" s="96" t="e">
        <f ca="true">+IF(AND(ISNUMBER(OFFSET('Sanitation Data'!$I$12,0,10*ROW('Sanitation Data'!I96))),'Data Summary'!DN102="Yes"),OFFSET('Sanitation Data'!$I$12,0,10*ROW('Sanitation Data'!I96)),NA())</f>
        <v>#N/A</v>
      </c>
      <c r="AZ102" s="97" t="e">
        <f ca="true">+IF(AND(ISNUMBER(OFFSET('Hygiene Data'!$D$5,0,10*ROW('Hygiene Data'!D96))),'Data Summary'!DO102="Yes"),OFFSET('Hygiene Data'!$D$5,0,10*ROW('Hygiene Data'!D96)),NA())</f>
        <v>#N/A</v>
      </c>
      <c r="BA102" s="97" t="e">
        <f ca="true">+IF(AND(ISNUMBER(OFFSET('Hygiene Data'!$D$7,0,10*ROW('Hygiene Data'!D96))),'Data Summary'!DP102="Yes"),OFFSET('Hygiene Data'!$D$7,0,10*ROW('Hygiene Data'!D96)),NA())</f>
        <v>#N/A</v>
      </c>
      <c r="BB102" s="97" t="e">
        <f ca="true">+IF(AND(ISNUMBER(OFFSET('Hygiene Data'!$D$9,0,10*ROW('Hygiene Data'!D96))),'Data Summary'!DQ102="Yes"),OFFSET('Hygiene Data'!$D$9,0,10*ROW('Hygiene Data'!D96)),NA())</f>
        <v>#N/A</v>
      </c>
      <c r="BC102" s="97" t="e">
        <f ca="true">+IF(AND(ISNUMBER(OFFSET('Hygiene Data'!$E$5,0,10*ROW('Hygiene Data'!E96))),'Data Summary'!DR102="Yes"),OFFSET('Hygiene Data'!$E$5,0,10*ROW('Hygiene Data'!E96)),NA())</f>
        <v>#N/A</v>
      </c>
      <c r="BD102" s="97" t="e">
        <f ca="true">+IF(AND(ISNUMBER(OFFSET('Hygiene Data'!$E$7,0,10*ROW('Hygiene Data'!E96))),'Data Summary'!DS102="Yes"),OFFSET('Hygiene Data'!$E$7,0,10*ROW('Hygiene Data'!E96)),NA())</f>
        <v>#N/A</v>
      </c>
      <c r="BE102" s="97" t="e">
        <f ca="true">+IF(AND(ISNUMBER(OFFSET('Hygiene Data'!$E$9,0,10*ROW('Hygiene Data'!E96))),'Data Summary'!DT102="Yes"),OFFSET('Hygiene Data'!$E$9,0,10*ROW('Hygiene Data'!E96)),NA())</f>
        <v>#N/A</v>
      </c>
      <c r="BF102" s="97" t="e">
        <f ca="true">+IF(AND(ISNUMBER(OFFSET('Hygiene Data'!$F$5,0,10*ROW('Hygiene Data'!F96))),'Data Summary'!DU102="Yes"),OFFSET('Hygiene Data'!$F$5,0,10*ROW('Hygiene Data'!F96)),NA())</f>
        <v>#N/A</v>
      </c>
      <c r="BG102" s="97" t="e">
        <f ca="true">+IF(AND(ISNUMBER(OFFSET('Hygiene Data'!$F$7,0,10*ROW('Hygiene Data'!F96))),'Data Summary'!DV102="Yes"),OFFSET('Hygiene Data'!$F$7,0,10*ROW('Hygiene Data'!F96)),NA())</f>
        <v>#N/A</v>
      </c>
      <c r="BH102" s="97" t="e">
        <f ca="true">+IF(AND(ISNUMBER(OFFSET('Hygiene Data'!$F$9,0,10*ROW('Hygiene Data'!F96))),'Data Summary'!DW102="Yes"),OFFSET('Hygiene Data'!$F$9,0,10*ROW('Hygiene Data'!F96)),NA())</f>
        <v>#N/A</v>
      </c>
      <c r="BI102" s="97" t="e">
        <f ca="true">+IF(AND(ISNUMBER(OFFSET('Hygiene Data'!$G$5,0,10*ROW('Hygiene Data'!G96))),'Data Summary'!DX102="Yes"),OFFSET('Hygiene Data'!$G$5,0,10*ROW('Hygiene Data'!G96)),NA())</f>
        <v>#N/A</v>
      </c>
      <c r="BJ102" s="97" t="e">
        <f ca="true">+IF(AND(ISNUMBER(OFFSET('Hygiene Data'!$G$7,0,10*ROW('Hygiene Data'!G96))),'Data Summary'!DY102="Yes"),OFFSET('Hygiene Data'!$G$7,0,10*ROW('Hygiene Data'!G96)),NA())</f>
        <v>#N/A</v>
      </c>
      <c r="BK102" s="97" t="e">
        <f ca="true">+IF(AND(ISNUMBER(OFFSET('Hygiene Data'!$G$9,0,10*ROW('Hygiene Data'!G96))),'Data Summary'!DZ102="Yes"),OFFSET('Hygiene Data'!$G$9,0,10*ROW('Hygiene Data'!G96)),NA())</f>
        <v>#N/A</v>
      </c>
      <c r="BL102" s="97" t="e">
        <f ca="true">+IF(AND(ISNUMBER(OFFSET('Hygiene Data'!$H$5,0,10*ROW('Hygiene Data'!H96))),'Data Summary'!EA102="Yes"),OFFSET('Hygiene Data'!$H$5,0,10*ROW('Hygiene Data'!H96)),NA())</f>
        <v>#N/A</v>
      </c>
      <c r="BM102" s="97" t="e">
        <f ca="true">+IF(AND(ISNUMBER(OFFSET('Hygiene Data'!$H$7,0,10*ROW('Hygiene Data'!H96))),'Data Summary'!EB102="Yes"),OFFSET('Hygiene Data'!$H$7,0,10*ROW('Hygiene Data'!H96)),NA())</f>
        <v>#N/A</v>
      </c>
      <c r="BN102" s="97" t="e">
        <f ca="true">+IF(AND(ISNUMBER(OFFSET('Hygiene Data'!$H$9,0,10*ROW('Hygiene Data'!H96))),'Data Summary'!EC102="Yes"),OFFSET('Hygiene Data'!$H$9,0,10*ROW('Hygiene Data'!H96)),NA())</f>
        <v>#N/A</v>
      </c>
      <c r="BO102" s="97" t="e">
        <f ca="true">+IF(AND(ISNUMBER(OFFSET('Hygiene Data'!$I$5,0,10*ROW('Hygiene Data'!I96))),'Data Summary'!ED102="Yes"),OFFSET('Hygiene Data'!$I$5,0,10*ROW('Hygiene Data'!I96)),NA())</f>
        <v>#N/A</v>
      </c>
      <c r="BP102" s="97" t="e">
        <f ca="true">+IF(AND(ISNUMBER(OFFSET('Hygiene Data'!$I$7,0,10*ROW('Hygiene Data'!I96))),'Data Summary'!EE102="Yes"),OFFSET('Hygiene Data'!$I$7,0,10*ROW('Hygiene Data'!I96)),NA())</f>
        <v>#N/A</v>
      </c>
      <c r="BQ102" s="97" t="e">
        <f ca="true">+IF(AND(ISNUMBER(OFFSET('Hygiene Data'!$I$9,0,10*ROW('Hygiene Data'!I96))),'Data Summary'!EF102="Yes"),OFFSET('Hygiene Data'!$I$9,0,10*ROW('Hygiene Data'!I96)),NA())</f>
        <v>#N/A</v>
      </c>
    </row>
    <row xmlns:x14ac="http://schemas.microsoft.com/office/spreadsheetml/2009/9/ac" r="103" x14ac:dyDescent="0.2">
      <c r="A103" s="336" t="e">
        <f ca="true">+RIGHT('Data Summary'!A103,LEN('Data Summary'!A103)-9)</f>
        <v>#VALUE!</v>
      </c>
      <c r="B103" s="36" t="str">
        <f ca="true">+IF(ISTEXT('Data Summary'!B103),'Data Summary'!B103,"")</f>
        <v/>
      </c>
      <c r="C103" s="335" t="e">
        <f ca="true">+VALUE('Data Summary'!C103)</f>
        <v>#VALUE!</v>
      </c>
      <c r="D103" s="95" t="e">
        <f ca="true">+IF(AND(ISNUMBER(OFFSET('Water Data'!$D$4,0,10*ROW('Water Data'!D97))),'Data Summary'!BS103="Yes"),100-OFFSET('Water Data'!$D$4,0,10*ROW('Water Data'!D97)),NA())</f>
        <v>#N/A</v>
      </c>
      <c r="E103" s="95" t="e">
        <f ca="true">+IF(AND(ISNUMBER(OFFSET('Water Data'!$D$6,0,10*ROW('Water Data'!D97))),'Data Summary'!BT103="Yes"),OFFSET('Water Data'!$D$6,0,10*ROW('Water Data'!D97)),NA())</f>
        <v>#N/A</v>
      </c>
      <c r="F103" s="95" t="e">
        <f ca="true">+IF(AND(ISNUMBER(OFFSET('Water Data'!$D$9,0,10*ROW('Water Data'!D97))),'Data Summary'!BU103="Yes"),OFFSET('Water Data'!$D$9,0,10*ROW('Water Data'!D97)),NA())</f>
        <v>#N/A</v>
      </c>
      <c r="G103" s="95" t="e">
        <f ca="true">+IF(AND(ISNUMBER(OFFSET('Water Data'!$E$4,0,10*ROW('Water Data'!E97))),'Data Summary'!BV103="Yes"),100-OFFSET('Water Data'!$E$4,0,10*ROW('Water Data'!E97)),NA())</f>
        <v>#N/A</v>
      </c>
      <c r="H103" s="95" t="e">
        <f ca="true">+IF(AND(ISNUMBER(OFFSET('Water Data'!$E$6,0,10*ROW('Water Data'!E97))),'Data Summary'!BW103="Yes"),OFFSET('Water Data'!$E$6,0,10*ROW('Water Data'!E97)),NA())</f>
        <v>#N/A</v>
      </c>
      <c r="I103" s="95" t="e">
        <f ca="true">+IF(AND(ISNUMBER(OFFSET('Water Data'!$E$9,0,10*ROW('Water Data'!E97))),'Data Summary'!BX103="Yes"),OFFSET('Water Data'!$E$9,0,10*ROW('Water Data'!E97)),NA())</f>
        <v>#N/A</v>
      </c>
      <c r="J103" s="95" t="e">
        <f ca="true">+IF(AND(ISNUMBER(OFFSET('Water Data'!$F$4,0,10*ROW('Water Data'!F97))),'Data Summary'!BY103="Yes"),100-OFFSET('Water Data'!$F$4,0,10*ROW('Water Data'!F97)),NA())</f>
        <v>#N/A</v>
      </c>
      <c r="K103" s="95" t="e">
        <f ca="true">+IF(AND(ISNUMBER(OFFSET('Water Data'!$F$6,0,10*ROW('Water Data'!F97))),'Data Summary'!BZ103="Yes"),OFFSET('Water Data'!$F$6,0,10*ROW('Water Data'!F97)),NA())</f>
        <v>#N/A</v>
      </c>
      <c r="L103" s="95" t="e">
        <f ca="true">+IF(AND(ISNUMBER(OFFSET('Water Data'!$F$9,0,10*ROW('Water Data'!F97))),'Data Summary'!CA103="Yes"),OFFSET('Water Data'!$F$9,0,10*ROW('Water Data'!F97)),NA())</f>
        <v>#N/A</v>
      </c>
      <c r="M103" s="95" t="e">
        <f ca="true">+IF(AND(ISNUMBER(OFFSET('Water Data'!$G$4,0,10*ROW('Water Data'!G97))),'Data Summary'!CB103="Yes"),100-OFFSET('Water Data'!$G$4,0,10*ROW('Water Data'!G97)),NA())</f>
        <v>#N/A</v>
      </c>
      <c r="N103" s="95" t="e">
        <f ca="true">+IF(AND(ISNUMBER(OFFSET('Water Data'!$G$6,0,10*ROW('Water Data'!G97))),'Data Summary'!CC103="Yes"),OFFSET('Water Data'!$G$6,0,10*ROW('Water Data'!G97)),NA())</f>
        <v>#N/A</v>
      </c>
      <c r="O103" s="95" t="e">
        <f ca="true">+IF(AND(ISNUMBER(OFFSET('Water Data'!$G$9,0,10*ROW('Water Data'!G97))),'Data Summary'!CD103="Yes"),OFFSET('Water Data'!$G$9,0,10*ROW('Water Data'!G97)),NA())</f>
        <v>#N/A</v>
      </c>
      <c r="P103" s="95" t="e">
        <f ca="true">+IF(AND(ISNUMBER(OFFSET('Water Data'!$H$4,0,10*ROW('Water Data'!H97))),'Data Summary'!CE103="Yes"),100-OFFSET('Water Data'!$H$4,0,10*ROW('Water Data'!H97)),NA())</f>
        <v>#N/A</v>
      </c>
      <c r="Q103" s="95" t="e">
        <f ca="true">+IF(AND(ISNUMBER(OFFSET('Water Data'!$H$6,0,10*ROW('Water Data'!H97))),'Data Summary'!CF103="Yes"),OFFSET('Water Data'!$H$6,0,10*ROW('Water Data'!H97)),NA())</f>
        <v>#N/A</v>
      </c>
      <c r="R103" s="95" t="e">
        <f ca="true">+IF(AND(ISNUMBER(OFFSET('Water Data'!$H$9,0,10*ROW('Water Data'!H97))),'Data Summary'!CG103="Yes"),OFFSET('Water Data'!$H$9,0,10*ROW('Water Data'!H97)),NA())</f>
        <v>#N/A</v>
      </c>
      <c r="S103" s="95" t="e">
        <f ca="true">+IF(AND(ISNUMBER(OFFSET('Water Data'!$I$4,0,10*ROW('Water Data'!I97))),'Data Summary'!CH103="Yes"),100-OFFSET('Water Data'!$I$4,0,10*ROW('Water Data'!I97)),NA())</f>
        <v>#N/A</v>
      </c>
      <c r="T103" s="95" t="e">
        <f ca="true">+IF(AND(ISNUMBER(OFFSET('Water Data'!$I$6,0,10*ROW('Water Data'!I97))),'Data Summary'!CI103="Yes"),OFFSET('Water Data'!$I$6,0,10*ROW('Water Data'!I97)),NA())</f>
        <v>#N/A</v>
      </c>
      <c r="U103" s="95" t="e">
        <f ca="true">+IF(AND(ISNUMBER(OFFSET('Water Data'!$I$9,0,10*ROW('Water Data'!I97))),'Data Summary'!CJ103="Yes"),OFFSET('Water Data'!$I$9,0,10*ROW('Water Data'!I97)),NA())</f>
        <v>#N/A</v>
      </c>
      <c r="V103" s="96" t="e">
        <f ca="true">+IF(AND(ISNUMBER(OFFSET('Sanitation Data'!$D$4,0,10*ROW('Sanitation Data'!D97))),'Data Summary'!CK103="Yes"),100-OFFSET('Sanitation Data'!$D$4,0,10*ROW('Sanitation Data'!D97)),NA())</f>
        <v>#N/A</v>
      </c>
      <c r="W103" s="96" t="e">
        <f ca="true">+IF(AND(ISNUMBER(OFFSET('Sanitation Data'!$D$6,0,10*ROW('Sanitation Data'!D97))),'Data Summary'!CL103="Yes"),OFFSET('Sanitation Data'!$D$6,0,10*ROW('Sanitation Data'!D97)),NA())</f>
        <v>#N/A</v>
      </c>
      <c r="X103" s="96" t="e">
        <f ca="true">+IF(AND(ISNUMBER(OFFSET('Sanitation Data'!$D$10,0,10*ROW('Sanitation Data'!D97))),'Data Summary'!CM103="Yes"),OFFSET('Sanitation Data'!$D$10,0,10*ROW('Sanitation Data'!D97)),NA())</f>
        <v>#N/A</v>
      </c>
      <c r="Y103" s="96" t="e">
        <f ca="true">+IF(AND(ISNUMBER(OFFSET('Sanitation Data'!$D$11,0,10*ROW('Sanitation Data'!D97))),'Data Summary'!CN103="Yes"),OFFSET('Sanitation Data'!$D$11,0,10*ROW('Sanitation Data'!D97)),NA())</f>
        <v>#N/A</v>
      </c>
      <c r="Z103" s="96" t="e">
        <f ca="true">+IF(AND(ISNUMBER(OFFSET('Sanitation Data'!$D$12,0,10*ROW('Sanitation Data'!D97))),'Data Summary'!CO103="Yes"),OFFSET('Sanitation Data'!$D$12,0,10*ROW('Sanitation Data'!D97)),NA())</f>
        <v>#N/A</v>
      </c>
      <c r="AA103" s="96" t="e">
        <f ca="true">+IF(AND(ISNUMBER(OFFSET('Sanitation Data'!$E$4,0,10*ROW('Sanitation Data'!E97))),'Data Summary'!CP103="Yes"),100-OFFSET('Sanitation Data'!$E$4,0,10*ROW('Sanitation Data'!E97)),NA())</f>
        <v>#N/A</v>
      </c>
      <c r="AB103" s="96" t="e">
        <f ca="true">+IF(AND(ISNUMBER(OFFSET('Sanitation Data'!$E$6,0,10*ROW('Sanitation Data'!E97))),'Data Summary'!CQ103="Yes"),OFFSET('Sanitation Data'!$E$6,0,10*ROW('Sanitation Data'!E97)),NA())</f>
        <v>#N/A</v>
      </c>
      <c r="AC103" s="96" t="e">
        <f ca="true">+IF(AND(ISNUMBER(OFFSET('Sanitation Data'!$E$10,0,10*ROW('Sanitation Data'!E97))),'Data Summary'!CR103="Yes"),OFFSET('Sanitation Data'!$E$10,0,10*ROW('Sanitation Data'!E97)),NA())</f>
        <v>#N/A</v>
      </c>
      <c r="AD103" s="96" t="e">
        <f ca="true">+IF(AND(ISNUMBER(OFFSET('Sanitation Data'!$E$11,0,10*ROW('Sanitation Data'!E97))),'Data Summary'!CS103="Yes"),OFFSET('Sanitation Data'!$E$11,0,10*ROW('Sanitation Data'!E97)),NA())</f>
        <v>#N/A</v>
      </c>
      <c r="AE103" s="96" t="e">
        <f ca="true">+IF(AND(ISNUMBER(OFFSET('Sanitation Data'!$E$12,0,10*ROW('Sanitation Data'!E97))),'Data Summary'!CT103="Yes"),OFFSET('Sanitation Data'!$E$12,0,10*ROW('Sanitation Data'!E97)),NA())</f>
        <v>#N/A</v>
      </c>
      <c r="AF103" s="96" t="e">
        <f ca="true">+IF(AND(ISNUMBER(OFFSET('Sanitation Data'!$F$4,0,10*ROW('Sanitation Data'!F97))),'Data Summary'!CU103="Yes"),100-OFFSET('Sanitation Data'!$F$4,0,10*ROW('Sanitation Data'!F97)),NA())</f>
        <v>#N/A</v>
      </c>
      <c r="AG103" s="96" t="e">
        <f ca="true">+IF(AND(ISNUMBER(OFFSET('Sanitation Data'!$F$6,0,10*ROW('Sanitation Data'!F97))),'Data Summary'!CV103="Yes"),OFFSET('Sanitation Data'!$F$6,0,10*ROW('Sanitation Data'!F97)),NA())</f>
        <v>#N/A</v>
      </c>
      <c r="AH103" s="96" t="e">
        <f ca="true">+IF(AND(ISNUMBER(OFFSET('Sanitation Data'!$F$10,0,10*ROW('Sanitation Data'!F97))),'Data Summary'!CW103="Yes"),OFFSET('Sanitation Data'!$F$10,0,10*ROW('Sanitation Data'!F97)),NA())</f>
        <v>#N/A</v>
      </c>
      <c r="AI103" s="96" t="e">
        <f ca="true">+IF(AND(ISNUMBER(OFFSET('Sanitation Data'!$F$11,0,10*ROW('Sanitation Data'!F97))),'Data Summary'!CX103="Yes"),OFFSET('Sanitation Data'!$F$11,0,10*ROW('Sanitation Data'!F97)),NA())</f>
        <v>#N/A</v>
      </c>
      <c r="AJ103" s="96" t="e">
        <f ca="true">+IF(AND(ISNUMBER(OFFSET('Sanitation Data'!$F$12,0,10*ROW('Sanitation Data'!F97))),'Data Summary'!CY103="Yes"),OFFSET('Sanitation Data'!$F$12,0,10*ROW('Sanitation Data'!F97)),NA())</f>
        <v>#N/A</v>
      </c>
      <c r="AK103" s="96" t="e">
        <f ca="true">+IF(AND(ISNUMBER(OFFSET('Sanitation Data'!$G$4,0,10*ROW('Sanitation Data'!G97))),'Data Summary'!CZ103="Yes"),100-OFFSET('Sanitation Data'!$G$4,0,10*ROW('Sanitation Data'!G97)),NA())</f>
        <v>#N/A</v>
      </c>
      <c r="AL103" s="96" t="e">
        <f ca="true">+IF(AND(ISNUMBER(OFFSET('Sanitation Data'!$G$6,0,10*ROW('Sanitation Data'!G97))),'Data Summary'!DA103="Yes"),OFFSET('Sanitation Data'!$G$6,0,10*ROW('Sanitation Data'!G97)),NA())</f>
        <v>#N/A</v>
      </c>
      <c r="AM103" s="96" t="e">
        <f ca="true">+IF(AND(ISNUMBER(OFFSET('Sanitation Data'!$G$10,0,10*ROW('Sanitation Data'!G97))),'Data Summary'!DB103="Yes"),OFFSET('Sanitation Data'!$G$10,0,10*ROW('Sanitation Data'!G97)),NA())</f>
        <v>#N/A</v>
      </c>
      <c r="AN103" s="96" t="e">
        <f ca="true">+IF(AND(ISNUMBER(OFFSET('Sanitation Data'!$G$11,0,10*ROW('Sanitation Data'!G97))),'Data Summary'!DC103="Yes"),OFFSET('Sanitation Data'!$G$11,0,10*ROW('Sanitation Data'!G97)),NA())</f>
        <v>#N/A</v>
      </c>
      <c r="AO103" s="96" t="e">
        <f ca="true">+IF(AND(ISNUMBER(OFFSET('Sanitation Data'!$G$12,0,10*ROW('Sanitation Data'!G97))),'Data Summary'!DD103="Yes"),OFFSET('Sanitation Data'!$G$12,0,10*ROW('Sanitation Data'!G97)),NA())</f>
        <v>#N/A</v>
      </c>
      <c r="AP103" s="96" t="e">
        <f ca="true">+IF(AND(ISNUMBER(OFFSET('Sanitation Data'!$H$4,0,10*ROW('Sanitation Data'!H97))),'Data Summary'!DE103="Yes"),100-OFFSET('Sanitation Data'!$H$4,0,10*ROW('Sanitation Data'!H97)),NA())</f>
        <v>#N/A</v>
      </c>
      <c r="AQ103" s="96" t="e">
        <f ca="true">+IF(AND(ISNUMBER(OFFSET('Sanitation Data'!$H$6,0,10*ROW('Sanitation Data'!H97))),'Data Summary'!DF103="Yes"),OFFSET('Sanitation Data'!$H$6,0,10*ROW('Sanitation Data'!H97)),NA())</f>
        <v>#N/A</v>
      </c>
      <c r="AR103" s="96" t="e">
        <f ca="true">+IF(AND(ISNUMBER(OFFSET('Sanitation Data'!$H$10,0,10*ROW('Sanitation Data'!H97))),'Data Summary'!DG103="Yes"),OFFSET('Sanitation Data'!$H$10,0,10*ROW('Sanitation Data'!H97)),NA())</f>
        <v>#N/A</v>
      </c>
      <c r="AS103" s="96" t="e">
        <f ca="true">+IF(AND(ISNUMBER(OFFSET('Sanitation Data'!$H$11,0,10*ROW('Sanitation Data'!H97))),'Data Summary'!DH103="Yes"),OFFSET('Sanitation Data'!$H$11,0,10*ROW('Sanitation Data'!H97)),NA())</f>
        <v>#N/A</v>
      </c>
      <c r="AT103" s="96" t="e">
        <f ca="true">+IF(AND(ISNUMBER(OFFSET('Sanitation Data'!$H$12,0,10*ROW('Sanitation Data'!H97))),'Data Summary'!DI103="Yes"),OFFSET('Sanitation Data'!$H$12,0,10*ROW('Sanitation Data'!H97)),NA())</f>
        <v>#N/A</v>
      </c>
      <c r="AU103" s="96" t="e">
        <f ca="true">+IF(AND(ISNUMBER(OFFSET('Sanitation Data'!$I$4,0,10*ROW('Sanitation Data'!I97))),'Data Summary'!DJ103="Yes"),100-OFFSET('Sanitation Data'!$I$4,0,10*ROW('Sanitation Data'!I97)),NA())</f>
        <v>#N/A</v>
      </c>
      <c r="AV103" s="96" t="e">
        <f ca="true">+IF(AND(ISNUMBER(OFFSET('Sanitation Data'!$I$6,0,10*ROW('Sanitation Data'!I97))),'Data Summary'!DK103="Yes"),OFFSET('Sanitation Data'!$I$6,0,10*ROW('Sanitation Data'!I97)),NA())</f>
        <v>#N/A</v>
      </c>
      <c r="AW103" s="96" t="e">
        <f ca="true">+IF(AND(ISNUMBER(OFFSET('Sanitation Data'!$I$10,0,10*ROW('Sanitation Data'!I97))),'Data Summary'!DL103="Yes"),OFFSET('Sanitation Data'!$I$10,0,10*ROW('Sanitation Data'!I97)),NA())</f>
        <v>#N/A</v>
      </c>
      <c r="AX103" s="96" t="e">
        <f ca="true">+IF(AND(ISNUMBER(OFFSET('Sanitation Data'!$I$11,0,10*ROW('Sanitation Data'!I97))),'Data Summary'!DM103="Yes"),OFFSET('Sanitation Data'!$I$11,0,10*ROW('Sanitation Data'!I97)),NA())</f>
        <v>#N/A</v>
      </c>
      <c r="AY103" s="96" t="e">
        <f ca="true">+IF(AND(ISNUMBER(OFFSET('Sanitation Data'!$I$12,0,10*ROW('Sanitation Data'!I97))),'Data Summary'!DN103="Yes"),OFFSET('Sanitation Data'!$I$12,0,10*ROW('Sanitation Data'!I97)),NA())</f>
        <v>#N/A</v>
      </c>
      <c r="AZ103" s="97" t="e">
        <f ca="true">+IF(AND(ISNUMBER(OFFSET('Hygiene Data'!$D$5,0,10*ROW('Hygiene Data'!D97))),'Data Summary'!DO103="Yes"),OFFSET('Hygiene Data'!$D$5,0,10*ROW('Hygiene Data'!D97)),NA())</f>
        <v>#N/A</v>
      </c>
      <c r="BA103" s="97" t="e">
        <f ca="true">+IF(AND(ISNUMBER(OFFSET('Hygiene Data'!$D$7,0,10*ROW('Hygiene Data'!D97))),'Data Summary'!DP103="Yes"),OFFSET('Hygiene Data'!$D$7,0,10*ROW('Hygiene Data'!D97)),NA())</f>
        <v>#N/A</v>
      </c>
      <c r="BB103" s="97" t="e">
        <f ca="true">+IF(AND(ISNUMBER(OFFSET('Hygiene Data'!$D$9,0,10*ROW('Hygiene Data'!D97))),'Data Summary'!DQ103="Yes"),OFFSET('Hygiene Data'!$D$9,0,10*ROW('Hygiene Data'!D97)),NA())</f>
        <v>#N/A</v>
      </c>
      <c r="BC103" s="97" t="e">
        <f ca="true">+IF(AND(ISNUMBER(OFFSET('Hygiene Data'!$E$5,0,10*ROW('Hygiene Data'!E97))),'Data Summary'!DR103="Yes"),OFFSET('Hygiene Data'!$E$5,0,10*ROW('Hygiene Data'!E97)),NA())</f>
        <v>#N/A</v>
      </c>
      <c r="BD103" s="97" t="e">
        <f ca="true">+IF(AND(ISNUMBER(OFFSET('Hygiene Data'!$E$7,0,10*ROW('Hygiene Data'!E97))),'Data Summary'!DS103="Yes"),OFFSET('Hygiene Data'!$E$7,0,10*ROW('Hygiene Data'!E97)),NA())</f>
        <v>#N/A</v>
      </c>
      <c r="BE103" s="97" t="e">
        <f ca="true">+IF(AND(ISNUMBER(OFFSET('Hygiene Data'!$E$9,0,10*ROW('Hygiene Data'!E97))),'Data Summary'!DT103="Yes"),OFFSET('Hygiene Data'!$E$9,0,10*ROW('Hygiene Data'!E97)),NA())</f>
        <v>#N/A</v>
      </c>
      <c r="BF103" s="97" t="e">
        <f ca="true">+IF(AND(ISNUMBER(OFFSET('Hygiene Data'!$F$5,0,10*ROW('Hygiene Data'!F97))),'Data Summary'!DU103="Yes"),OFFSET('Hygiene Data'!$F$5,0,10*ROW('Hygiene Data'!F97)),NA())</f>
        <v>#N/A</v>
      </c>
      <c r="BG103" s="97" t="e">
        <f ca="true">+IF(AND(ISNUMBER(OFFSET('Hygiene Data'!$F$7,0,10*ROW('Hygiene Data'!F97))),'Data Summary'!DV103="Yes"),OFFSET('Hygiene Data'!$F$7,0,10*ROW('Hygiene Data'!F97)),NA())</f>
        <v>#N/A</v>
      </c>
      <c r="BH103" s="97" t="e">
        <f ca="true">+IF(AND(ISNUMBER(OFFSET('Hygiene Data'!$F$9,0,10*ROW('Hygiene Data'!F97))),'Data Summary'!DW103="Yes"),OFFSET('Hygiene Data'!$F$9,0,10*ROW('Hygiene Data'!F97)),NA())</f>
        <v>#N/A</v>
      </c>
      <c r="BI103" s="97" t="e">
        <f ca="true">+IF(AND(ISNUMBER(OFFSET('Hygiene Data'!$G$5,0,10*ROW('Hygiene Data'!G97))),'Data Summary'!DX103="Yes"),OFFSET('Hygiene Data'!$G$5,0,10*ROW('Hygiene Data'!G97)),NA())</f>
        <v>#N/A</v>
      </c>
      <c r="BJ103" s="97" t="e">
        <f ca="true">+IF(AND(ISNUMBER(OFFSET('Hygiene Data'!$G$7,0,10*ROW('Hygiene Data'!G97))),'Data Summary'!DY103="Yes"),OFFSET('Hygiene Data'!$G$7,0,10*ROW('Hygiene Data'!G97)),NA())</f>
        <v>#N/A</v>
      </c>
      <c r="BK103" s="97" t="e">
        <f ca="true">+IF(AND(ISNUMBER(OFFSET('Hygiene Data'!$G$9,0,10*ROW('Hygiene Data'!G97))),'Data Summary'!DZ103="Yes"),OFFSET('Hygiene Data'!$G$9,0,10*ROW('Hygiene Data'!G97)),NA())</f>
        <v>#N/A</v>
      </c>
      <c r="BL103" s="97" t="e">
        <f ca="true">+IF(AND(ISNUMBER(OFFSET('Hygiene Data'!$H$5,0,10*ROW('Hygiene Data'!H97))),'Data Summary'!EA103="Yes"),OFFSET('Hygiene Data'!$H$5,0,10*ROW('Hygiene Data'!H97)),NA())</f>
        <v>#N/A</v>
      </c>
      <c r="BM103" s="97" t="e">
        <f ca="true">+IF(AND(ISNUMBER(OFFSET('Hygiene Data'!$H$7,0,10*ROW('Hygiene Data'!H97))),'Data Summary'!EB103="Yes"),OFFSET('Hygiene Data'!$H$7,0,10*ROW('Hygiene Data'!H97)),NA())</f>
        <v>#N/A</v>
      </c>
      <c r="BN103" s="97" t="e">
        <f ca="true">+IF(AND(ISNUMBER(OFFSET('Hygiene Data'!$H$9,0,10*ROW('Hygiene Data'!H97))),'Data Summary'!EC103="Yes"),OFFSET('Hygiene Data'!$H$9,0,10*ROW('Hygiene Data'!H97)),NA())</f>
        <v>#N/A</v>
      </c>
      <c r="BO103" s="97" t="e">
        <f ca="true">+IF(AND(ISNUMBER(OFFSET('Hygiene Data'!$I$5,0,10*ROW('Hygiene Data'!I97))),'Data Summary'!ED103="Yes"),OFFSET('Hygiene Data'!$I$5,0,10*ROW('Hygiene Data'!I97)),NA())</f>
        <v>#N/A</v>
      </c>
      <c r="BP103" s="97" t="e">
        <f ca="true">+IF(AND(ISNUMBER(OFFSET('Hygiene Data'!$I$7,0,10*ROW('Hygiene Data'!I97))),'Data Summary'!EE103="Yes"),OFFSET('Hygiene Data'!$I$7,0,10*ROW('Hygiene Data'!I97)),NA())</f>
        <v>#N/A</v>
      </c>
      <c r="BQ103" s="97" t="e">
        <f ca="true">+IF(AND(ISNUMBER(OFFSET('Hygiene Data'!$I$9,0,10*ROW('Hygiene Data'!I97))),'Data Summary'!EF103="Yes"),OFFSET('Hygiene Data'!$I$9,0,10*ROW('Hygiene Data'!I97)),NA())</f>
        <v>#N/A</v>
      </c>
    </row>
    <row xmlns:x14ac="http://schemas.microsoft.com/office/spreadsheetml/2009/9/ac" r="104" x14ac:dyDescent="0.2">
      <c r="A104" s="336" t="e">
        <f ca="true">+RIGHT('Data Summary'!A104,LEN('Data Summary'!A104)-9)</f>
        <v>#VALUE!</v>
      </c>
      <c r="B104" s="36" t="str">
        <f ca="true">+IF(ISTEXT('Data Summary'!B104),'Data Summary'!B104,"")</f>
        <v/>
      </c>
      <c r="C104" s="335" t="e">
        <f ca="true">+VALUE('Data Summary'!C104)</f>
        <v>#VALUE!</v>
      </c>
      <c r="D104" s="95" t="e">
        <f ca="true">+IF(AND(ISNUMBER(OFFSET('Water Data'!$D$4,0,10*ROW('Water Data'!D98))),'Data Summary'!BS104="Yes"),100-OFFSET('Water Data'!$D$4,0,10*ROW('Water Data'!D98)),NA())</f>
        <v>#N/A</v>
      </c>
      <c r="E104" s="95" t="e">
        <f ca="true">+IF(AND(ISNUMBER(OFFSET('Water Data'!$D$6,0,10*ROW('Water Data'!D98))),'Data Summary'!BT104="Yes"),OFFSET('Water Data'!$D$6,0,10*ROW('Water Data'!D98)),NA())</f>
        <v>#N/A</v>
      </c>
      <c r="F104" s="95" t="e">
        <f ca="true">+IF(AND(ISNUMBER(OFFSET('Water Data'!$D$9,0,10*ROW('Water Data'!D98))),'Data Summary'!BU104="Yes"),OFFSET('Water Data'!$D$9,0,10*ROW('Water Data'!D98)),NA())</f>
        <v>#N/A</v>
      </c>
      <c r="G104" s="95" t="e">
        <f ca="true">+IF(AND(ISNUMBER(OFFSET('Water Data'!$E$4,0,10*ROW('Water Data'!E98))),'Data Summary'!BV104="Yes"),100-OFFSET('Water Data'!$E$4,0,10*ROW('Water Data'!E98)),NA())</f>
        <v>#N/A</v>
      </c>
      <c r="H104" s="95" t="e">
        <f ca="true">+IF(AND(ISNUMBER(OFFSET('Water Data'!$E$6,0,10*ROW('Water Data'!E98))),'Data Summary'!BW104="Yes"),OFFSET('Water Data'!$E$6,0,10*ROW('Water Data'!E98)),NA())</f>
        <v>#N/A</v>
      </c>
      <c r="I104" s="95" t="e">
        <f ca="true">+IF(AND(ISNUMBER(OFFSET('Water Data'!$E$9,0,10*ROW('Water Data'!E98))),'Data Summary'!BX104="Yes"),OFFSET('Water Data'!$E$9,0,10*ROW('Water Data'!E98)),NA())</f>
        <v>#N/A</v>
      </c>
      <c r="J104" s="95" t="e">
        <f ca="true">+IF(AND(ISNUMBER(OFFSET('Water Data'!$F$4,0,10*ROW('Water Data'!F98))),'Data Summary'!BY104="Yes"),100-OFFSET('Water Data'!$F$4,0,10*ROW('Water Data'!F98)),NA())</f>
        <v>#N/A</v>
      </c>
      <c r="K104" s="95" t="e">
        <f ca="true">+IF(AND(ISNUMBER(OFFSET('Water Data'!$F$6,0,10*ROW('Water Data'!F98))),'Data Summary'!BZ104="Yes"),OFFSET('Water Data'!$F$6,0,10*ROW('Water Data'!F98)),NA())</f>
        <v>#N/A</v>
      </c>
      <c r="L104" s="95" t="e">
        <f ca="true">+IF(AND(ISNUMBER(OFFSET('Water Data'!$F$9,0,10*ROW('Water Data'!F98))),'Data Summary'!CA104="Yes"),OFFSET('Water Data'!$F$9,0,10*ROW('Water Data'!F98)),NA())</f>
        <v>#N/A</v>
      </c>
      <c r="M104" s="95" t="e">
        <f ca="true">+IF(AND(ISNUMBER(OFFSET('Water Data'!$G$4,0,10*ROW('Water Data'!G98))),'Data Summary'!CB104="Yes"),100-OFFSET('Water Data'!$G$4,0,10*ROW('Water Data'!G98)),NA())</f>
        <v>#N/A</v>
      </c>
      <c r="N104" s="95" t="e">
        <f ca="true">+IF(AND(ISNUMBER(OFFSET('Water Data'!$G$6,0,10*ROW('Water Data'!G98))),'Data Summary'!CC104="Yes"),OFFSET('Water Data'!$G$6,0,10*ROW('Water Data'!G98)),NA())</f>
        <v>#N/A</v>
      </c>
      <c r="O104" s="95" t="e">
        <f ca="true">+IF(AND(ISNUMBER(OFFSET('Water Data'!$G$9,0,10*ROW('Water Data'!G98))),'Data Summary'!CD104="Yes"),OFFSET('Water Data'!$G$9,0,10*ROW('Water Data'!G98)),NA())</f>
        <v>#N/A</v>
      </c>
      <c r="P104" s="95" t="e">
        <f ca="true">+IF(AND(ISNUMBER(OFFSET('Water Data'!$H$4,0,10*ROW('Water Data'!H98))),'Data Summary'!CE104="Yes"),100-OFFSET('Water Data'!$H$4,0,10*ROW('Water Data'!H98)),NA())</f>
        <v>#N/A</v>
      </c>
      <c r="Q104" s="95" t="e">
        <f ca="true">+IF(AND(ISNUMBER(OFFSET('Water Data'!$H$6,0,10*ROW('Water Data'!H98))),'Data Summary'!CF104="Yes"),OFFSET('Water Data'!$H$6,0,10*ROW('Water Data'!H98)),NA())</f>
        <v>#N/A</v>
      </c>
      <c r="R104" s="95" t="e">
        <f ca="true">+IF(AND(ISNUMBER(OFFSET('Water Data'!$H$9,0,10*ROW('Water Data'!H98))),'Data Summary'!CG104="Yes"),OFFSET('Water Data'!$H$9,0,10*ROW('Water Data'!H98)),NA())</f>
        <v>#N/A</v>
      </c>
      <c r="S104" s="95" t="e">
        <f ca="true">+IF(AND(ISNUMBER(OFFSET('Water Data'!$I$4,0,10*ROW('Water Data'!I98))),'Data Summary'!CH104="Yes"),100-OFFSET('Water Data'!$I$4,0,10*ROW('Water Data'!I98)),NA())</f>
        <v>#N/A</v>
      </c>
      <c r="T104" s="95" t="e">
        <f ca="true">+IF(AND(ISNUMBER(OFFSET('Water Data'!$I$6,0,10*ROW('Water Data'!I98))),'Data Summary'!CI104="Yes"),OFFSET('Water Data'!$I$6,0,10*ROW('Water Data'!I98)),NA())</f>
        <v>#N/A</v>
      </c>
      <c r="U104" s="95" t="e">
        <f ca="true">+IF(AND(ISNUMBER(OFFSET('Water Data'!$I$9,0,10*ROW('Water Data'!I98))),'Data Summary'!CJ104="Yes"),OFFSET('Water Data'!$I$9,0,10*ROW('Water Data'!I98)),NA())</f>
        <v>#N/A</v>
      </c>
      <c r="V104" s="96" t="e">
        <f ca="true">+IF(AND(ISNUMBER(OFFSET('Sanitation Data'!$D$4,0,10*ROW('Sanitation Data'!D98))),'Data Summary'!CK104="Yes"),100-OFFSET('Sanitation Data'!$D$4,0,10*ROW('Sanitation Data'!D98)),NA())</f>
        <v>#N/A</v>
      </c>
      <c r="W104" s="96" t="e">
        <f ca="true">+IF(AND(ISNUMBER(OFFSET('Sanitation Data'!$D$6,0,10*ROW('Sanitation Data'!D98))),'Data Summary'!CL104="Yes"),OFFSET('Sanitation Data'!$D$6,0,10*ROW('Sanitation Data'!D98)),NA())</f>
        <v>#N/A</v>
      </c>
      <c r="X104" s="96" t="e">
        <f ca="true">+IF(AND(ISNUMBER(OFFSET('Sanitation Data'!$D$10,0,10*ROW('Sanitation Data'!D98))),'Data Summary'!CM104="Yes"),OFFSET('Sanitation Data'!$D$10,0,10*ROW('Sanitation Data'!D98)),NA())</f>
        <v>#N/A</v>
      </c>
      <c r="Y104" s="96" t="e">
        <f ca="true">+IF(AND(ISNUMBER(OFFSET('Sanitation Data'!$D$11,0,10*ROW('Sanitation Data'!D98))),'Data Summary'!CN104="Yes"),OFFSET('Sanitation Data'!$D$11,0,10*ROW('Sanitation Data'!D98)),NA())</f>
        <v>#N/A</v>
      </c>
      <c r="Z104" s="96" t="e">
        <f ca="true">+IF(AND(ISNUMBER(OFFSET('Sanitation Data'!$D$12,0,10*ROW('Sanitation Data'!D98))),'Data Summary'!CO104="Yes"),OFFSET('Sanitation Data'!$D$12,0,10*ROW('Sanitation Data'!D98)),NA())</f>
        <v>#N/A</v>
      </c>
      <c r="AA104" s="96" t="e">
        <f ca="true">+IF(AND(ISNUMBER(OFFSET('Sanitation Data'!$E$4,0,10*ROW('Sanitation Data'!E98))),'Data Summary'!CP104="Yes"),100-OFFSET('Sanitation Data'!$E$4,0,10*ROW('Sanitation Data'!E98)),NA())</f>
        <v>#N/A</v>
      </c>
      <c r="AB104" s="96" t="e">
        <f ca="true">+IF(AND(ISNUMBER(OFFSET('Sanitation Data'!$E$6,0,10*ROW('Sanitation Data'!E98))),'Data Summary'!CQ104="Yes"),OFFSET('Sanitation Data'!$E$6,0,10*ROW('Sanitation Data'!E98)),NA())</f>
        <v>#N/A</v>
      </c>
      <c r="AC104" s="96" t="e">
        <f ca="true">+IF(AND(ISNUMBER(OFFSET('Sanitation Data'!$E$10,0,10*ROW('Sanitation Data'!E98))),'Data Summary'!CR104="Yes"),OFFSET('Sanitation Data'!$E$10,0,10*ROW('Sanitation Data'!E98)),NA())</f>
        <v>#N/A</v>
      </c>
      <c r="AD104" s="96" t="e">
        <f ca="true">+IF(AND(ISNUMBER(OFFSET('Sanitation Data'!$E$11,0,10*ROW('Sanitation Data'!E98))),'Data Summary'!CS104="Yes"),OFFSET('Sanitation Data'!$E$11,0,10*ROW('Sanitation Data'!E98)),NA())</f>
        <v>#N/A</v>
      </c>
      <c r="AE104" s="96" t="e">
        <f ca="true">+IF(AND(ISNUMBER(OFFSET('Sanitation Data'!$E$12,0,10*ROW('Sanitation Data'!E98))),'Data Summary'!CT104="Yes"),OFFSET('Sanitation Data'!$E$12,0,10*ROW('Sanitation Data'!E98)),NA())</f>
        <v>#N/A</v>
      </c>
      <c r="AF104" s="96" t="e">
        <f ca="true">+IF(AND(ISNUMBER(OFFSET('Sanitation Data'!$F$4,0,10*ROW('Sanitation Data'!F98))),'Data Summary'!CU104="Yes"),100-OFFSET('Sanitation Data'!$F$4,0,10*ROW('Sanitation Data'!F98)),NA())</f>
        <v>#N/A</v>
      </c>
      <c r="AG104" s="96" t="e">
        <f ca="true">+IF(AND(ISNUMBER(OFFSET('Sanitation Data'!$F$6,0,10*ROW('Sanitation Data'!F98))),'Data Summary'!CV104="Yes"),OFFSET('Sanitation Data'!$F$6,0,10*ROW('Sanitation Data'!F98)),NA())</f>
        <v>#N/A</v>
      </c>
      <c r="AH104" s="96" t="e">
        <f ca="true">+IF(AND(ISNUMBER(OFFSET('Sanitation Data'!$F$10,0,10*ROW('Sanitation Data'!F98))),'Data Summary'!CW104="Yes"),OFFSET('Sanitation Data'!$F$10,0,10*ROW('Sanitation Data'!F98)),NA())</f>
        <v>#N/A</v>
      </c>
      <c r="AI104" s="96" t="e">
        <f ca="true">+IF(AND(ISNUMBER(OFFSET('Sanitation Data'!$F$11,0,10*ROW('Sanitation Data'!F98))),'Data Summary'!CX104="Yes"),OFFSET('Sanitation Data'!$F$11,0,10*ROW('Sanitation Data'!F98)),NA())</f>
        <v>#N/A</v>
      </c>
      <c r="AJ104" s="96" t="e">
        <f ca="true">+IF(AND(ISNUMBER(OFFSET('Sanitation Data'!$F$12,0,10*ROW('Sanitation Data'!F98))),'Data Summary'!CY104="Yes"),OFFSET('Sanitation Data'!$F$12,0,10*ROW('Sanitation Data'!F98)),NA())</f>
        <v>#N/A</v>
      </c>
      <c r="AK104" s="96" t="e">
        <f ca="true">+IF(AND(ISNUMBER(OFFSET('Sanitation Data'!$G$4,0,10*ROW('Sanitation Data'!G98))),'Data Summary'!CZ104="Yes"),100-OFFSET('Sanitation Data'!$G$4,0,10*ROW('Sanitation Data'!G98)),NA())</f>
        <v>#N/A</v>
      </c>
      <c r="AL104" s="96" t="e">
        <f ca="true">+IF(AND(ISNUMBER(OFFSET('Sanitation Data'!$G$6,0,10*ROW('Sanitation Data'!G98))),'Data Summary'!DA104="Yes"),OFFSET('Sanitation Data'!$G$6,0,10*ROW('Sanitation Data'!G98)),NA())</f>
        <v>#N/A</v>
      </c>
      <c r="AM104" s="96" t="e">
        <f ca="true">+IF(AND(ISNUMBER(OFFSET('Sanitation Data'!$G$10,0,10*ROW('Sanitation Data'!G98))),'Data Summary'!DB104="Yes"),OFFSET('Sanitation Data'!$G$10,0,10*ROW('Sanitation Data'!G98)),NA())</f>
        <v>#N/A</v>
      </c>
      <c r="AN104" s="96" t="e">
        <f ca="true">+IF(AND(ISNUMBER(OFFSET('Sanitation Data'!$G$11,0,10*ROW('Sanitation Data'!G98))),'Data Summary'!DC104="Yes"),OFFSET('Sanitation Data'!$G$11,0,10*ROW('Sanitation Data'!G98)),NA())</f>
        <v>#N/A</v>
      </c>
      <c r="AO104" s="96" t="e">
        <f ca="true">+IF(AND(ISNUMBER(OFFSET('Sanitation Data'!$G$12,0,10*ROW('Sanitation Data'!G98))),'Data Summary'!DD104="Yes"),OFFSET('Sanitation Data'!$G$12,0,10*ROW('Sanitation Data'!G98)),NA())</f>
        <v>#N/A</v>
      </c>
      <c r="AP104" s="96" t="e">
        <f ca="true">+IF(AND(ISNUMBER(OFFSET('Sanitation Data'!$H$4,0,10*ROW('Sanitation Data'!H98))),'Data Summary'!DE104="Yes"),100-OFFSET('Sanitation Data'!$H$4,0,10*ROW('Sanitation Data'!H98)),NA())</f>
        <v>#N/A</v>
      </c>
      <c r="AQ104" s="96" t="e">
        <f ca="true">+IF(AND(ISNUMBER(OFFSET('Sanitation Data'!$H$6,0,10*ROW('Sanitation Data'!H98))),'Data Summary'!DF104="Yes"),OFFSET('Sanitation Data'!$H$6,0,10*ROW('Sanitation Data'!H98)),NA())</f>
        <v>#N/A</v>
      </c>
      <c r="AR104" s="96" t="e">
        <f ca="true">+IF(AND(ISNUMBER(OFFSET('Sanitation Data'!$H$10,0,10*ROW('Sanitation Data'!H98))),'Data Summary'!DG104="Yes"),OFFSET('Sanitation Data'!$H$10,0,10*ROW('Sanitation Data'!H98)),NA())</f>
        <v>#N/A</v>
      </c>
      <c r="AS104" s="96" t="e">
        <f ca="true">+IF(AND(ISNUMBER(OFFSET('Sanitation Data'!$H$11,0,10*ROW('Sanitation Data'!H98))),'Data Summary'!DH104="Yes"),OFFSET('Sanitation Data'!$H$11,0,10*ROW('Sanitation Data'!H98)),NA())</f>
        <v>#N/A</v>
      </c>
      <c r="AT104" s="96" t="e">
        <f ca="true">+IF(AND(ISNUMBER(OFFSET('Sanitation Data'!$H$12,0,10*ROW('Sanitation Data'!H98))),'Data Summary'!DI104="Yes"),OFFSET('Sanitation Data'!$H$12,0,10*ROW('Sanitation Data'!H98)),NA())</f>
        <v>#N/A</v>
      </c>
      <c r="AU104" s="96" t="e">
        <f ca="true">+IF(AND(ISNUMBER(OFFSET('Sanitation Data'!$I$4,0,10*ROW('Sanitation Data'!I98))),'Data Summary'!DJ104="Yes"),100-OFFSET('Sanitation Data'!$I$4,0,10*ROW('Sanitation Data'!I98)),NA())</f>
        <v>#N/A</v>
      </c>
      <c r="AV104" s="96" t="e">
        <f ca="true">+IF(AND(ISNUMBER(OFFSET('Sanitation Data'!$I$6,0,10*ROW('Sanitation Data'!I98))),'Data Summary'!DK104="Yes"),OFFSET('Sanitation Data'!$I$6,0,10*ROW('Sanitation Data'!I98)),NA())</f>
        <v>#N/A</v>
      </c>
      <c r="AW104" s="96" t="e">
        <f ca="true">+IF(AND(ISNUMBER(OFFSET('Sanitation Data'!$I$10,0,10*ROW('Sanitation Data'!I98))),'Data Summary'!DL104="Yes"),OFFSET('Sanitation Data'!$I$10,0,10*ROW('Sanitation Data'!I98)),NA())</f>
        <v>#N/A</v>
      </c>
      <c r="AX104" s="96" t="e">
        <f ca="true">+IF(AND(ISNUMBER(OFFSET('Sanitation Data'!$I$11,0,10*ROW('Sanitation Data'!I98))),'Data Summary'!DM104="Yes"),OFFSET('Sanitation Data'!$I$11,0,10*ROW('Sanitation Data'!I98)),NA())</f>
        <v>#N/A</v>
      </c>
      <c r="AY104" s="96" t="e">
        <f ca="true">+IF(AND(ISNUMBER(OFFSET('Sanitation Data'!$I$12,0,10*ROW('Sanitation Data'!I98))),'Data Summary'!DN104="Yes"),OFFSET('Sanitation Data'!$I$12,0,10*ROW('Sanitation Data'!I98)),NA())</f>
        <v>#N/A</v>
      </c>
      <c r="AZ104" s="97" t="e">
        <f ca="true">+IF(AND(ISNUMBER(OFFSET('Hygiene Data'!$D$5,0,10*ROW('Hygiene Data'!D98))),'Data Summary'!DO104="Yes"),OFFSET('Hygiene Data'!$D$5,0,10*ROW('Hygiene Data'!D98)),NA())</f>
        <v>#N/A</v>
      </c>
      <c r="BA104" s="97" t="e">
        <f ca="true">+IF(AND(ISNUMBER(OFFSET('Hygiene Data'!$D$7,0,10*ROW('Hygiene Data'!D98))),'Data Summary'!DP104="Yes"),OFFSET('Hygiene Data'!$D$7,0,10*ROW('Hygiene Data'!D98)),NA())</f>
        <v>#N/A</v>
      </c>
      <c r="BB104" s="97" t="e">
        <f ca="true">+IF(AND(ISNUMBER(OFFSET('Hygiene Data'!$D$9,0,10*ROW('Hygiene Data'!D98))),'Data Summary'!DQ104="Yes"),OFFSET('Hygiene Data'!$D$9,0,10*ROW('Hygiene Data'!D98)),NA())</f>
        <v>#N/A</v>
      </c>
      <c r="BC104" s="97" t="e">
        <f ca="true">+IF(AND(ISNUMBER(OFFSET('Hygiene Data'!$E$5,0,10*ROW('Hygiene Data'!E98))),'Data Summary'!DR104="Yes"),OFFSET('Hygiene Data'!$E$5,0,10*ROW('Hygiene Data'!E98)),NA())</f>
        <v>#N/A</v>
      </c>
      <c r="BD104" s="97" t="e">
        <f ca="true">+IF(AND(ISNUMBER(OFFSET('Hygiene Data'!$E$7,0,10*ROW('Hygiene Data'!E98))),'Data Summary'!DS104="Yes"),OFFSET('Hygiene Data'!$E$7,0,10*ROW('Hygiene Data'!E98)),NA())</f>
        <v>#N/A</v>
      </c>
      <c r="BE104" s="97" t="e">
        <f ca="true">+IF(AND(ISNUMBER(OFFSET('Hygiene Data'!$E$9,0,10*ROW('Hygiene Data'!E98))),'Data Summary'!DT104="Yes"),OFFSET('Hygiene Data'!$E$9,0,10*ROW('Hygiene Data'!E98)),NA())</f>
        <v>#N/A</v>
      </c>
      <c r="BF104" s="97" t="e">
        <f ca="true">+IF(AND(ISNUMBER(OFFSET('Hygiene Data'!$F$5,0,10*ROW('Hygiene Data'!F98))),'Data Summary'!DU104="Yes"),OFFSET('Hygiene Data'!$F$5,0,10*ROW('Hygiene Data'!F98)),NA())</f>
        <v>#N/A</v>
      </c>
      <c r="BG104" s="97" t="e">
        <f ca="true">+IF(AND(ISNUMBER(OFFSET('Hygiene Data'!$F$7,0,10*ROW('Hygiene Data'!F98))),'Data Summary'!DV104="Yes"),OFFSET('Hygiene Data'!$F$7,0,10*ROW('Hygiene Data'!F98)),NA())</f>
        <v>#N/A</v>
      </c>
      <c r="BH104" s="97" t="e">
        <f ca="true">+IF(AND(ISNUMBER(OFFSET('Hygiene Data'!$F$9,0,10*ROW('Hygiene Data'!F98))),'Data Summary'!DW104="Yes"),OFFSET('Hygiene Data'!$F$9,0,10*ROW('Hygiene Data'!F98)),NA())</f>
        <v>#N/A</v>
      </c>
      <c r="BI104" s="97" t="e">
        <f ca="true">+IF(AND(ISNUMBER(OFFSET('Hygiene Data'!$G$5,0,10*ROW('Hygiene Data'!G98))),'Data Summary'!DX104="Yes"),OFFSET('Hygiene Data'!$G$5,0,10*ROW('Hygiene Data'!G98)),NA())</f>
        <v>#N/A</v>
      </c>
      <c r="BJ104" s="97" t="e">
        <f ca="true">+IF(AND(ISNUMBER(OFFSET('Hygiene Data'!$G$7,0,10*ROW('Hygiene Data'!G98))),'Data Summary'!DY104="Yes"),OFFSET('Hygiene Data'!$G$7,0,10*ROW('Hygiene Data'!G98)),NA())</f>
        <v>#N/A</v>
      </c>
      <c r="BK104" s="97" t="e">
        <f ca="true">+IF(AND(ISNUMBER(OFFSET('Hygiene Data'!$G$9,0,10*ROW('Hygiene Data'!G98))),'Data Summary'!DZ104="Yes"),OFFSET('Hygiene Data'!$G$9,0,10*ROW('Hygiene Data'!G98)),NA())</f>
        <v>#N/A</v>
      </c>
      <c r="BL104" s="97" t="e">
        <f ca="true">+IF(AND(ISNUMBER(OFFSET('Hygiene Data'!$H$5,0,10*ROW('Hygiene Data'!H98))),'Data Summary'!EA104="Yes"),OFFSET('Hygiene Data'!$H$5,0,10*ROW('Hygiene Data'!H98)),NA())</f>
        <v>#N/A</v>
      </c>
      <c r="BM104" s="97" t="e">
        <f ca="true">+IF(AND(ISNUMBER(OFFSET('Hygiene Data'!$H$7,0,10*ROW('Hygiene Data'!H98))),'Data Summary'!EB104="Yes"),OFFSET('Hygiene Data'!$H$7,0,10*ROW('Hygiene Data'!H98)),NA())</f>
        <v>#N/A</v>
      </c>
      <c r="BN104" s="97" t="e">
        <f ca="true">+IF(AND(ISNUMBER(OFFSET('Hygiene Data'!$H$9,0,10*ROW('Hygiene Data'!H98))),'Data Summary'!EC104="Yes"),OFFSET('Hygiene Data'!$H$9,0,10*ROW('Hygiene Data'!H98)),NA())</f>
        <v>#N/A</v>
      </c>
      <c r="BO104" s="97" t="e">
        <f ca="true">+IF(AND(ISNUMBER(OFFSET('Hygiene Data'!$I$5,0,10*ROW('Hygiene Data'!I98))),'Data Summary'!ED104="Yes"),OFFSET('Hygiene Data'!$I$5,0,10*ROW('Hygiene Data'!I98)),NA())</f>
        <v>#N/A</v>
      </c>
      <c r="BP104" s="97" t="e">
        <f ca="true">+IF(AND(ISNUMBER(OFFSET('Hygiene Data'!$I$7,0,10*ROW('Hygiene Data'!I98))),'Data Summary'!EE104="Yes"),OFFSET('Hygiene Data'!$I$7,0,10*ROW('Hygiene Data'!I98)),NA())</f>
        <v>#N/A</v>
      </c>
      <c r="BQ104" s="97" t="e">
        <f ca="true">+IF(AND(ISNUMBER(OFFSET('Hygiene Data'!$I$9,0,10*ROW('Hygiene Data'!I98))),'Data Summary'!EF104="Yes"),OFFSET('Hygiene Data'!$I$9,0,10*ROW('Hygiene Data'!I98)),NA())</f>
        <v>#N/A</v>
      </c>
    </row>
    <row xmlns:x14ac="http://schemas.microsoft.com/office/spreadsheetml/2009/9/ac" r="105" x14ac:dyDescent="0.2">
      <c r="A105" s="336" t="e">
        <f ca="true">+RIGHT('Data Summary'!A105,LEN('Data Summary'!A105)-9)</f>
        <v>#VALUE!</v>
      </c>
      <c r="B105" s="36" t="str">
        <f ca="true">+IF(ISTEXT('Data Summary'!B105),'Data Summary'!B105,"")</f>
        <v/>
      </c>
      <c r="C105" s="335" t="e">
        <f ca="true">+VALUE('Data Summary'!C105)</f>
        <v>#VALUE!</v>
      </c>
      <c r="D105" s="95" t="e">
        <f ca="true">+IF(AND(ISNUMBER(OFFSET('Water Data'!$D$4,0,10*ROW('Water Data'!D99))),'Data Summary'!BS105="Yes"),100-OFFSET('Water Data'!$D$4,0,10*ROW('Water Data'!D99)),NA())</f>
        <v>#N/A</v>
      </c>
      <c r="E105" s="95" t="e">
        <f ca="true">+IF(AND(ISNUMBER(OFFSET('Water Data'!$D$6,0,10*ROW('Water Data'!D99))),'Data Summary'!BT105="Yes"),OFFSET('Water Data'!$D$6,0,10*ROW('Water Data'!D99)),NA())</f>
        <v>#N/A</v>
      </c>
      <c r="F105" s="95" t="e">
        <f ca="true">+IF(AND(ISNUMBER(OFFSET('Water Data'!$D$9,0,10*ROW('Water Data'!D99))),'Data Summary'!BU105="Yes"),OFFSET('Water Data'!$D$9,0,10*ROW('Water Data'!D99)),NA())</f>
        <v>#N/A</v>
      </c>
      <c r="G105" s="95" t="e">
        <f ca="true">+IF(AND(ISNUMBER(OFFSET('Water Data'!$E$4,0,10*ROW('Water Data'!E99))),'Data Summary'!BV105="Yes"),100-OFFSET('Water Data'!$E$4,0,10*ROW('Water Data'!E99)),NA())</f>
        <v>#N/A</v>
      </c>
      <c r="H105" s="95" t="e">
        <f ca="true">+IF(AND(ISNUMBER(OFFSET('Water Data'!$E$6,0,10*ROW('Water Data'!E99))),'Data Summary'!BW105="Yes"),OFFSET('Water Data'!$E$6,0,10*ROW('Water Data'!E99)),NA())</f>
        <v>#N/A</v>
      </c>
      <c r="I105" s="95" t="e">
        <f ca="true">+IF(AND(ISNUMBER(OFFSET('Water Data'!$E$9,0,10*ROW('Water Data'!E99))),'Data Summary'!BX105="Yes"),OFFSET('Water Data'!$E$9,0,10*ROW('Water Data'!E99)),NA())</f>
        <v>#N/A</v>
      </c>
      <c r="J105" s="95" t="e">
        <f ca="true">+IF(AND(ISNUMBER(OFFSET('Water Data'!$F$4,0,10*ROW('Water Data'!F99))),'Data Summary'!BY105="Yes"),100-OFFSET('Water Data'!$F$4,0,10*ROW('Water Data'!F99)),NA())</f>
        <v>#N/A</v>
      </c>
      <c r="K105" s="95" t="e">
        <f ca="true">+IF(AND(ISNUMBER(OFFSET('Water Data'!$F$6,0,10*ROW('Water Data'!F99))),'Data Summary'!BZ105="Yes"),OFFSET('Water Data'!$F$6,0,10*ROW('Water Data'!F99)),NA())</f>
        <v>#N/A</v>
      </c>
      <c r="L105" s="95" t="e">
        <f ca="true">+IF(AND(ISNUMBER(OFFSET('Water Data'!$F$9,0,10*ROW('Water Data'!F99))),'Data Summary'!CA105="Yes"),OFFSET('Water Data'!$F$9,0,10*ROW('Water Data'!F99)),NA())</f>
        <v>#N/A</v>
      </c>
      <c r="M105" s="95" t="e">
        <f ca="true">+IF(AND(ISNUMBER(OFFSET('Water Data'!$G$4,0,10*ROW('Water Data'!G99))),'Data Summary'!CB105="Yes"),100-OFFSET('Water Data'!$G$4,0,10*ROW('Water Data'!G99)),NA())</f>
        <v>#N/A</v>
      </c>
      <c r="N105" s="95" t="e">
        <f ca="true">+IF(AND(ISNUMBER(OFFSET('Water Data'!$G$6,0,10*ROW('Water Data'!G99))),'Data Summary'!CC105="Yes"),OFFSET('Water Data'!$G$6,0,10*ROW('Water Data'!G99)),NA())</f>
        <v>#N/A</v>
      </c>
      <c r="O105" s="95" t="e">
        <f ca="true">+IF(AND(ISNUMBER(OFFSET('Water Data'!$G$9,0,10*ROW('Water Data'!G99))),'Data Summary'!CD105="Yes"),OFFSET('Water Data'!$G$9,0,10*ROW('Water Data'!G99)),NA())</f>
        <v>#N/A</v>
      </c>
      <c r="P105" s="95" t="e">
        <f ca="true">+IF(AND(ISNUMBER(OFFSET('Water Data'!$H$4,0,10*ROW('Water Data'!H99))),'Data Summary'!CE105="Yes"),100-OFFSET('Water Data'!$H$4,0,10*ROW('Water Data'!H99)),NA())</f>
        <v>#N/A</v>
      </c>
      <c r="Q105" s="95" t="e">
        <f ca="true">+IF(AND(ISNUMBER(OFFSET('Water Data'!$H$6,0,10*ROW('Water Data'!H99))),'Data Summary'!CF105="Yes"),OFFSET('Water Data'!$H$6,0,10*ROW('Water Data'!H99)),NA())</f>
        <v>#N/A</v>
      </c>
      <c r="R105" s="95" t="e">
        <f ca="true">+IF(AND(ISNUMBER(OFFSET('Water Data'!$H$9,0,10*ROW('Water Data'!H99))),'Data Summary'!CG105="Yes"),OFFSET('Water Data'!$H$9,0,10*ROW('Water Data'!H99)),NA())</f>
        <v>#N/A</v>
      </c>
      <c r="S105" s="95" t="e">
        <f ca="true">+IF(AND(ISNUMBER(OFFSET('Water Data'!$I$4,0,10*ROW('Water Data'!I99))),'Data Summary'!CH105="Yes"),100-OFFSET('Water Data'!$I$4,0,10*ROW('Water Data'!I99)),NA())</f>
        <v>#N/A</v>
      </c>
      <c r="T105" s="95" t="e">
        <f ca="true">+IF(AND(ISNUMBER(OFFSET('Water Data'!$I$6,0,10*ROW('Water Data'!I99))),'Data Summary'!CI105="Yes"),OFFSET('Water Data'!$I$6,0,10*ROW('Water Data'!I99)),NA())</f>
        <v>#N/A</v>
      </c>
      <c r="U105" s="95" t="e">
        <f ca="true">+IF(AND(ISNUMBER(OFFSET('Water Data'!$I$9,0,10*ROW('Water Data'!I99))),'Data Summary'!CJ105="Yes"),OFFSET('Water Data'!$I$9,0,10*ROW('Water Data'!I99)),NA())</f>
        <v>#N/A</v>
      </c>
      <c r="V105" s="96" t="e">
        <f ca="true">+IF(AND(ISNUMBER(OFFSET('Sanitation Data'!$D$4,0,10*ROW('Sanitation Data'!D99))),'Data Summary'!CK105="Yes"),100-OFFSET('Sanitation Data'!$D$4,0,10*ROW('Sanitation Data'!D99)),NA())</f>
        <v>#N/A</v>
      </c>
      <c r="W105" s="96" t="e">
        <f ca="true">+IF(AND(ISNUMBER(OFFSET('Sanitation Data'!$D$6,0,10*ROW('Sanitation Data'!D99))),'Data Summary'!CL105="Yes"),OFFSET('Sanitation Data'!$D$6,0,10*ROW('Sanitation Data'!D99)),NA())</f>
        <v>#N/A</v>
      </c>
      <c r="X105" s="96" t="e">
        <f ca="true">+IF(AND(ISNUMBER(OFFSET('Sanitation Data'!$D$10,0,10*ROW('Sanitation Data'!D99))),'Data Summary'!CM105="Yes"),OFFSET('Sanitation Data'!$D$10,0,10*ROW('Sanitation Data'!D99)),NA())</f>
        <v>#N/A</v>
      </c>
      <c r="Y105" s="96" t="e">
        <f ca="true">+IF(AND(ISNUMBER(OFFSET('Sanitation Data'!$D$11,0,10*ROW('Sanitation Data'!D99))),'Data Summary'!CN105="Yes"),OFFSET('Sanitation Data'!$D$11,0,10*ROW('Sanitation Data'!D99)),NA())</f>
        <v>#N/A</v>
      </c>
      <c r="Z105" s="96" t="e">
        <f ca="true">+IF(AND(ISNUMBER(OFFSET('Sanitation Data'!$D$12,0,10*ROW('Sanitation Data'!D99))),'Data Summary'!CO105="Yes"),OFFSET('Sanitation Data'!$D$12,0,10*ROW('Sanitation Data'!D99)),NA())</f>
        <v>#N/A</v>
      </c>
      <c r="AA105" s="96" t="e">
        <f ca="true">+IF(AND(ISNUMBER(OFFSET('Sanitation Data'!$E$4,0,10*ROW('Sanitation Data'!E99))),'Data Summary'!CP105="Yes"),100-OFFSET('Sanitation Data'!$E$4,0,10*ROW('Sanitation Data'!E99)),NA())</f>
        <v>#N/A</v>
      </c>
      <c r="AB105" s="96" t="e">
        <f ca="true">+IF(AND(ISNUMBER(OFFSET('Sanitation Data'!$E$6,0,10*ROW('Sanitation Data'!E99))),'Data Summary'!CQ105="Yes"),OFFSET('Sanitation Data'!$E$6,0,10*ROW('Sanitation Data'!E99)),NA())</f>
        <v>#N/A</v>
      </c>
      <c r="AC105" s="96" t="e">
        <f ca="true">+IF(AND(ISNUMBER(OFFSET('Sanitation Data'!$E$10,0,10*ROW('Sanitation Data'!E99))),'Data Summary'!CR105="Yes"),OFFSET('Sanitation Data'!$E$10,0,10*ROW('Sanitation Data'!E99)),NA())</f>
        <v>#N/A</v>
      </c>
      <c r="AD105" s="96" t="e">
        <f ca="true">+IF(AND(ISNUMBER(OFFSET('Sanitation Data'!$E$11,0,10*ROW('Sanitation Data'!E99))),'Data Summary'!CS105="Yes"),OFFSET('Sanitation Data'!$E$11,0,10*ROW('Sanitation Data'!E99)),NA())</f>
        <v>#N/A</v>
      </c>
      <c r="AE105" s="96" t="e">
        <f ca="true">+IF(AND(ISNUMBER(OFFSET('Sanitation Data'!$E$12,0,10*ROW('Sanitation Data'!E99))),'Data Summary'!CT105="Yes"),OFFSET('Sanitation Data'!$E$12,0,10*ROW('Sanitation Data'!E99)),NA())</f>
        <v>#N/A</v>
      </c>
      <c r="AF105" s="96" t="e">
        <f ca="true">+IF(AND(ISNUMBER(OFFSET('Sanitation Data'!$F$4,0,10*ROW('Sanitation Data'!F99))),'Data Summary'!CU105="Yes"),100-OFFSET('Sanitation Data'!$F$4,0,10*ROW('Sanitation Data'!F99)),NA())</f>
        <v>#N/A</v>
      </c>
      <c r="AG105" s="96" t="e">
        <f ca="true">+IF(AND(ISNUMBER(OFFSET('Sanitation Data'!$F$6,0,10*ROW('Sanitation Data'!F99))),'Data Summary'!CV105="Yes"),OFFSET('Sanitation Data'!$F$6,0,10*ROW('Sanitation Data'!F99)),NA())</f>
        <v>#N/A</v>
      </c>
      <c r="AH105" s="96" t="e">
        <f ca="true">+IF(AND(ISNUMBER(OFFSET('Sanitation Data'!$F$10,0,10*ROW('Sanitation Data'!F99))),'Data Summary'!CW105="Yes"),OFFSET('Sanitation Data'!$F$10,0,10*ROW('Sanitation Data'!F99)),NA())</f>
        <v>#N/A</v>
      </c>
      <c r="AI105" s="96" t="e">
        <f ca="true">+IF(AND(ISNUMBER(OFFSET('Sanitation Data'!$F$11,0,10*ROW('Sanitation Data'!F99))),'Data Summary'!CX105="Yes"),OFFSET('Sanitation Data'!$F$11,0,10*ROW('Sanitation Data'!F99)),NA())</f>
        <v>#N/A</v>
      </c>
      <c r="AJ105" s="96" t="e">
        <f ca="true">+IF(AND(ISNUMBER(OFFSET('Sanitation Data'!$F$12,0,10*ROW('Sanitation Data'!F99))),'Data Summary'!CY105="Yes"),OFFSET('Sanitation Data'!$F$12,0,10*ROW('Sanitation Data'!F99)),NA())</f>
        <v>#N/A</v>
      </c>
      <c r="AK105" s="96" t="e">
        <f ca="true">+IF(AND(ISNUMBER(OFFSET('Sanitation Data'!$G$4,0,10*ROW('Sanitation Data'!G99))),'Data Summary'!CZ105="Yes"),100-OFFSET('Sanitation Data'!$G$4,0,10*ROW('Sanitation Data'!G99)),NA())</f>
        <v>#N/A</v>
      </c>
      <c r="AL105" s="96" t="e">
        <f ca="true">+IF(AND(ISNUMBER(OFFSET('Sanitation Data'!$G$6,0,10*ROW('Sanitation Data'!G99))),'Data Summary'!DA105="Yes"),OFFSET('Sanitation Data'!$G$6,0,10*ROW('Sanitation Data'!G99)),NA())</f>
        <v>#N/A</v>
      </c>
      <c r="AM105" s="96" t="e">
        <f ca="true">+IF(AND(ISNUMBER(OFFSET('Sanitation Data'!$G$10,0,10*ROW('Sanitation Data'!G99))),'Data Summary'!DB105="Yes"),OFFSET('Sanitation Data'!$G$10,0,10*ROW('Sanitation Data'!G99)),NA())</f>
        <v>#N/A</v>
      </c>
      <c r="AN105" s="96" t="e">
        <f ca="true">+IF(AND(ISNUMBER(OFFSET('Sanitation Data'!$G$11,0,10*ROW('Sanitation Data'!G99))),'Data Summary'!DC105="Yes"),OFFSET('Sanitation Data'!$G$11,0,10*ROW('Sanitation Data'!G99)),NA())</f>
        <v>#N/A</v>
      </c>
      <c r="AO105" s="96" t="e">
        <f ca="true">+IF(AND(ISNUMBER(OFFSET('Sanitation Data'!$G$12,0,10*ROW('Sanitation Data'!G99))),'Data Summary'!DD105="Yes"),OFFSET('Sanitation Data'!$G$12,0,10*ROW('Sanitation Data'!G99)),NA())</f>
        <v>#N/A</v>
      </c>
      <c r="AP105" s="96" t="e">
        <f ca="true">+IF(AND(ISNUMBER(OFFSET('Sanitation Data'!$H$4,0,10*ROW('Sanitation Data'!H99))),'Data Summary'!DE105="Yes"),100-OFFSET('Sanitation Data'!$H$4,0,10*ROW('Sanitation Data'!H99)),NA())</f>
        <v>#N/A</v>
      </c>
      <c r="AQ105" s="96" t="e">
        <f ca="true">+IF(AND(ISNUMBER(OFFSET('Sanitation Data'!$H$6,0,10*ROW('Sanitation Data'!H99))),'Data Summary'!DF105="Yes"),OFFSET('Sanitation Data'!$H$6,0,10*ROW('Sanitation Data'!H99)),NA())</f>
        <v>#N/A</v>
      </c>
      <c r="AR105" s="96" t="e">
        <f ca="true">+IF(AND(ISNUMBER(OFFSET('Sanitation Data'!$H$10,0,10*ROW('Sanitation Data'!H99))),'Data Summary'!DG105="Yes"),OFFSET('Sanitation Data'!$H$10,0,10*ROW('Sanitation Data'!H99)),NA())</f>
        <v>#N/A</v>
      </c>
      <c r="AS105" s="96" t="e">
        <f ca="true">+IF(AND(ISNUMBER(OFFSET('Sanitation Data'!$H$11,0,10*ROW('Sanitation Data'!H99))),'Data Summary'!DH105="Yes"),OFFSET('Sanitation Data'!$H$11,0,10*ROW('Sanitation Data'!H99)),NA())</f>
        <v>#N/A</v>
      </c>
      <c r="AT105" s="96" t="e">
        <f ca="true">+IF(AND(ISNUMBER(OFFSET('Sanitation Data'!$H$12,0,10*ROW('Sanitation Data'!H99))),'Data Summary'!DI105="Yes"),OFFSET('Sanitation Data'!$H$12,0,10*ROW('Sanitation Data'!H99)),NA())</f>
        <v>#N/A</v>
      </c>
      <c r="AU105" s="96" t="e">
        <f ca="true">+IF(AND(ISNUMBER(OFFSET('Sanitation Data'!$I$4,0,10*ROW('Sanitation Data'!I99))),'Data Summary'!DJ105="Yes"),100-OFFSET('Sanitation Data'!$I$4,0,10*ROW('Sanitation Data'!I99)),NA())</f>
        <v>#N/A</v>
      </c>
      <c r="AV105" s="96" t="e">
        <f ca="true">+IF(AND(ISNUMBER(OFFSET('Sanitation Data'!$I$6,0,10*ROW('Sanitation Data'!I99))),'Data Summary'!DK105="Yes"),OFFSET('Sanitation Data'!$I$6,0,10*ROW('Sanitation Data'!I99)),NA())</f>
        <v>#N/A</v>
      </c>
      <c r="AW105" s="96" t="e">
        <f ca="true">+IF(AND(ISNUMBER(OFFSET('Sanitation Data'!$I$10,0,10*ROW('Sanitation Data'!I99))),'Data Summary'!DL105="Yes"),OFFSET('Sanitation Data'!$I$10,0,10*ROW('Sanitation Data'!I99)),NA())</f>
        <v>#N/A</v>
      </c>
      <c r="AX105" s="96" t="e">
        <f ca="true">+IF(AND(ISNUMBER(OFFSET('Sanitation Data'!$I$11,0,10*ROW('Sanitation Data'!I99))),'Data Summary'!DM105="Yes"),OFFSET('Sanitation Data'!$I$11,0,10*ROW('Sanitation Data'!I99)),NA())</f>
        <v>#N/A</v>
      </c>
      <c r="AY105" s="96" t="e">
        <f ca="true">+IF(AND(ISNUMBER(OFFSET('Sanitation Data'!$I$12,0,10*ROW('Sanitation Data'!I99))),'Data Summary'!DN105="Yes"),OFFSET('Sanitation Data'!$I$12,0,10*ROW('Sanitation Data'!I99)),NA())</f>
        <v>#N/A</v>
      </c>
      <c r="AZ105" s="97" t="e">
        <f ca="true">+IF(AND(ISNUMBER(OFFSET('Hygiene Data'!$D$5,0,10*ROW('Hygiene Data'!D99))),'Data Summary'!DO105="Yes"),OFFSET('Hygiene Data'!$D$5,0,10*ROW('Hygiene Data'!D99)),NA())</f>
        <v>#N/A</v>
      </c>
      <c r="BA105" s="97" t="e">
        <f ca="true">+IF(AND(ISNUMBER(OFFSET('Hygiene Data'!$D$7,0,10*ROW('Hygiene Data'!D99))),'Data Summary'!DP105="Yes"),OFFSET('Hygiene Data'!$D$7,0,10*ROW('Hygiene Data'!D99)),NA())</f>
        <v>#N/A</v>
      </c>
      <c r="BB105" s="97" t="e">
        <f ca="true">+IF(AND(ISNUMBER(OFFSET('Hygiene Data'!$D$9,0,10*ROW('Hygiene Data'!D99))),'Data Summary'!DQ105="Yes"),OFFSET('Hygiene Data'!$D$9,0,10*ROW('Hygiene Data'!D99)),NA())</f>
        <v>#N/A</v>
      </c>
      <c r="BC105" s="97" t="e">
        <f ca="true">+IF(AND(ISNUMBER(OFFSET('Hygiene Data'!$E$5,0,10*ROW('Hygiene Data'!E99))),'Data Summary'!DR105="Yes"),OFFSET('Hygiene Data'!$E$5,0,10*ROW('Hygiene Data'!E99)),NA())</f>
        <v>#N/A</v>
      </c>
      <c r="BD105" s="97" t="e">
        <f ca="true">+IF(AND(ISNUMBER(OFFSET('Hygiene Data'!$E$7,0,10*ROW('Hygiene Data'!E99))),'Data Summary'!DS105="Yes"),OFFSET('Hygiene Data'!$E$7,0,10*ROW('Hygiene Data'!E99)),NA())</f>
        <v>#N/A</v>
      </c>
      <c r="BE105" s="97" t="e">
        <f ca="true">+IF(AND(ISNUMBER(OFFSET('Hygiene Data'!$E$9,0,10*ROW('Hygiene Data'!E99))),'Data Summary'!DT105="Yes"),OFFSET('Hygiene Data'!$E$9,0,10*ROW('Hygiene Data'!E99)),NA())</f>
        <v>#N/A</v>
      </c>
      <c r="BF105" s="97" t="e">
        <f ca="true">+IF(AND(ISNUMBER(OFFSET('Hygiene Data'!$F$5,0,10*ROW('Hygiene Data'!F99))),'Data Summary'!DU105="Yes"),OFFSET('Hygiene Data'!$F$5,0,10*ROW('Hygiene Data'!F99)),NA())</f>
        <v>#N/A</v>
      </c>
      <c r="BG105" s="97" t="e">
        <f ca="true">+IF(AND(ISNUMBER(OFFSET('Hygiene Data'!$F$7,0,10*ROW('Hygiene Data'!F99))),'Data Summary'!DV105="Yes"),OFFSET('Hygiene Data'!$F$7,0,10*ROW('Hygiene Data'!F99)),NA())</f>
        <v>#N/A</v>
      </c>
      <c r="BH105" s="97" t="e">
        <f ca="true">+IF(AND(ISNUMBER(OFFSET('Hygiene Data'!$F$9,0,10*ROW('Hygiene Data'!F99))),'Data Summary'!DW105="Yes"),OFFSET('Hygiene Data'!$F$9,0,10*ROW('Hygiene Data'!F99)),NA())</f>
        <v>#N/A</v>
      </c>
      <c r="BI105" s="97" t="e">
        <f ca="true">+IF(AND(ISNUMBER(OFFSET('Hygiene Data'!$G$5,0,10*ROW('Hygiene Data'!G99))),'Data Summary'!DX105="Yes"),OFFSET('Hygiene Data'!$G$5,0,10*ROW('Hygiene Data'!G99)),NA())</f>
        <v>#N/A</v>
      </c>
      <c r="BJ105" s="97" t="e">
        <f ca="true">+IF(AND(ISNUMBER(OFFSET('Hygiene Data'!$G$7,0,10*ROW('Hygiene Data'!G99))),'Data Summary'!DY105="Yes"),OFFSET('Hygiene Data'!$G$7,0,10*ROW('Hygiene Data'!G99)),NA())</f>
        <v>#N/A</v>
      </c>
      <c r="BK105" s="97" t="e">
        <f ca="true">+IF(AND(ISNUMBER(OFFSET('Hygiene Data'!$G$9,0,10*ROW('Hygiene Data'!G99))),'Data Summary'!DZ105="Yes"),OFFSET('Hygiene Data'!$G$9,0,10*ROW('Hygiene Data'!G99)),NA())</f>
        <v>#N/A</v>
      </c>
      <c r="BL105" s="97" t="e">
        <f ca="true">+IF(AND(ISNUMBER(OFFSET('Hygiene Data'!$H$5,0,10*ROW('Hygiene Data'!H99))),'Data Summary'!EA105="Yes"),OFFSET('Hygiene Data'!$H$5,0,10*ROW('Hygiene Data'!H99)),NA())</f>
        <v>#N/A</v>
      </c>
      <c r="BM105" s="97" t="e">
        <f ca="true">+IF(AND(ISNUMBER(OFFSET('Hygiene Data'!$H$7,0,10*ROW('Hygiene Data'!H99))),'Data Summary'!EB105="Yes"),OFFSET('Hygiene Data'!$H$7,0,10*ROW('Hygiene Data'!H99)),NA())</f>
        <v>#N/A</v>
      </c>
      <c r="BN105" s="97" t="e">
        <f ca="true">+IF(AND(ISNUMBER(OFFSET('Hygiene Data'!$H$9,0,10*ROW('Hygiene Data'!H99))),'Data Summary'!EC105="Yes"),OFFSET('Hygiene Data'!$H$9,0,10*ROW('Hygiene Data'!H99)),NA())</f>
        <v>#N/A</v>
      </c>
      <c r="BO105" s="97" t="e">
        <f ca="true">+IF(AND(ISNUMBER(OFFSET('Hygiene Data'!$I$5,0,10*ROW('Hygiene Data'!I99))),'Data Summary'!ED105="Yes"),OFFSET('Hygiene Data'!$I$5,0,10*ROW('Hygiene Data'!I99)),NA())</f>
        <v>#N/A</v>
      </c>
      <c r="BP105" s="97" t="e">
        <f ca="true">+IF(AND(ISNUMBER(OFFSET('Hygiene Data'!$I$7,0,10*ROW('Hygiene Data'!I99))),'Data Summary'!EE105="Yes"),OFFSET('Hygiene Data'!$I$7,0,10*ROW('Hygiene Data'!I99)),NA())</f>
        <v>#N/A</v>
      </c>
      <c r="BQ105" s="97" t="e">
        <f ca="true">+IF(AND(ISNUMBER(OFFSET('Hygiene Data'!$I$9,0,10*ROW('Hygiene Data'!I99))),'Data Summary'!EF105="Yes"),OFFSET('Hygiene Data'!$I$9,0,10*ROW('Hygiene Data'!I99)),NA())</f>
        <v>#N/A</v>
      </c>
    </row>
    <row xmlns:x14ac="http://schemas.microsoft.com/office/spreadsheetml/2009/9/ac" r="106" x14ac:dyDescent="0.2">
      <c r="A106" s="336" t="e">
        <f ca="true">+RIGHT('Data Summary'!A106,LEN('Data Summary'!A106)-9)</f>
        <v>#VALUE!</v>
      </c>
      <c r="B106" s="36" t="str">
        <f ca="true">+IF(ISTEXT('Data Summary'!B106),'Data Summary'!B106,"")</f>
        <v/>
      </c>
      <c r="C106" s="335" t="e">
        <f ca="true">+VALUE('Data Summary'!C106)</f>
        <v>#VALUE!</v>
      </c>
      <c r="D106" s="95" t="e">
        <f ca="true">+IF(AND(ISNUMBER(OFFSET('Water Data'!$D$4,0,10*ROW('Water Data'!D100))),'Data Summary'!BS106="Yes"),100-OFFSET('Water Data'!$D$4,0,10*ROW('Water Data'!D100)),NA())</f>
        <v>#N/A</v>
      </c>
      <c r="E106" s="95" t="e">
        <f ca="true">+IF(AND(ISNUMBER(OFFSET('Water Data'!$D$6,0,10*ROW('Water Data'!D100))),'Data Summary'!BT106="Yes"),OFFSET('Water Data'!$D$6,0,10*ROW('Water Data'!D100)),NA())</f>
        <v>#N/A</v>
      </c>
      <c r="F106" s="95" t="e">
        <f ca="true">+IF(AND(ISNUMBER(OFFSET('Water Data'!$D$9,0,10*ROW('Water Data'!D100))),'Data Summary'!BU106="Yes"),OFFSET('Water Data'!$D$9,0,10*ROW('Water Data'!D100)),NA())</f>
        <v>#N/A</v>
      </c>
      <c r="G106" s="95" t="e">
        <f ca="true">+IF(AND(ISNUMBER(OFFSET('Water Data'!$E$4,0,10*ROW('Water Data'!E100))),'Data Summary'!BV106="Yes"),100-OFFSET('Water Data'!$E$4,0,10*ROW('Water Data'!E100)),NA())</f>
        <v>#N/A</v>
      </c>
      <c r="H106" s="95" t="e">
        <f ca="true">+IF(AND(ISNUMBER(OFFSET('Water Data'!$E$6,0,10*ROW('Water Data'!E100))),'Data Summary'!BW106="Yes"),OFFSET('Water Data'!$E$6,0,10*ROW('Water Data'!E100)),NA())</f>
        <v>#N/A</v>
      </c>
      <c r="I106" s="95" t="e">
        <f ca="true">+IF(AND(ISNUMBER(OFFSET('Water Data'!$E$9,0,10*ROW('Water Data'!E100))),'Data Summary'!BX106="Yes"),OFFSET('Water Data'!$E$9,0,10*ROW('Water Data'!E100)),NA())</f>
        <v>#N/A</v>
      </c>
      <c r="J106" s="95" t="e">
        <f ca="true">+IF(AND(ISNUMBER(OFFSET('Water Data'!$F$4,0,10*ROW('Water Data'!F100))),'Data Summary'!BY106="Yes"),100-OFFSET('Water Data'!$F$4,0,10*ROW('Water Data'!F100)),NA())</f>
        <v>#N/A</v>
      </c>
      <c r="K106" s="95" t="e">
        <f ca="true">+IF(AND(ISNUMBER(OFFSET('Water Data'!$F$6,0,10*ROW('Water Data'!F100))),'Data Summary'!BZ106="Yes"),OFFSET('Water Data'!$F$6,0,10*ROW('Water Data'!F100)),NA())</f>
        <v>#N/A</v>
      </c>
      <c r="L106" s="95" t="e">
        <f ca="true">+IF(AND(ISNUMBER(OFFSET('Water Data'!$F$9,0,10*ROW('Water Data'!F100))),'Data Summary'!CA106="Yes"),OFFSET('Water Data'!$F$9,0,10*ROW('Water Data'!F100)),NA())</f>
        <v>#N/A</v>
      </c>
      <c r="M106" s="95" t="e">
        <f ca="true">+IF(AND(ISNUMBER(OFFSET('Water Data'!$G$4,0,10*ROW('Water Data'!G100))),'Data Summary'!CB106="Yes"),100-OFFSET('Water Data'!$G$4,0,10*ROW('Water Data'!G100)),NA())</f>
        <v>#N/A</v>
      </c>
      <c r="N106" s="95" t="e">
        <f ca="true">+IF(AND(ISNUMBER(OFFSET('Water Data'!$G$6,0,10*ROW('Water Data'!G100))),'Data Summary'!CC106="Yes"),OFFSET('Water Data'!$G$6,0,10*ROW('Water Data'!G100)),NA())</f>
        <v>#N/A</v>
      </c>
      <c r="O106" s="95" t="e">
        <f ca="true">+IF(AND(ISNUMBER(OFFSET('Water Data'!$G$9,0,10*ROW('Water Data'!G100))),'Data Summary'!CD106="Yes"),OFFSET('Water Data'!$G$9,0,10*ROW('Water Data'!G100)),NA())</f>
        <v>#N/A</v>
      </c>
      <c r="P106" s="95" t="e">
        <f ca="true">+IF(AND(ISNUMBER(OFFSET('Water Data'!$H$4,0,10*ROW('Water Data'!H100))),'Data Summary'!CE106="Yes"),100-OFFSET('Water Data'!$H$4,0,10*ROW('Water Data'!H100)),NA())</f>
        <v>#N/A</v>
      </c>
      <c r="Q106" s="95" t="e">
        <f ca="true">+IF(AND(ISNUMBER(OFFSET('Water Data'!$H$6,0,10*ROW('Water Data'!H100))),'Data Summary'!CF106="Yes"),OFFSET('Water Data'!$H$6,0,10*ROW('Water Data'!H100)),NA())</f>
        <v>#N/A</v>
      </c>
      <c r="R106" s="95" t="e">
        <f ca="true">+IF(AND(ISNUMBER(OFFSET('Water Data'!$H$9,0,10*ROW('Water Data'!H100))),'Data Summary'!CG106="Yes"),OFFSET('Water Data'!$H$9,0,10*ROW('Water Data'!H100)),NA())</f>
        <v>#N/A</v>
      </c>
      <c r="S106" s="95" t="e">
        <f ca="true">+IF(AND(ISNUMBER(OFFSET('Water Data'!$I$4,0,10*ROW('Water Data'!I100))),'Data Summary'!CH106="Yes"),100-OFFSET('Water Data'!$I$4,0,10*ROW('Water Data'!I100)),NA())</f>
        <v>#N/A</v>
      </c>
      <c r="T106" s="95" t="e">
        <f ca="true">+IF(AND(ISNUMBER(OFFSET('Water Data'!$I$6,0,10*ROW('Water Data'!I100))),'Data Summary'!CI106="Yes"),OFFSET('Water Data'!$I$6,0,10*ROW('Water Data'!I100)),NA())</f>
        <v>#N/A</v>
      </c>
      <c r="U106" s="95" t="e">
        <f ca="true">+IF(AND(ISNUMBER(OFFSET('Water Data'!$I$9,0,10*ROW('Water Data'!I100))),'Data Summary'!CJ106="Yes"),OFFSET('Water Data'!$I$9,0,10*ROW('Water Data'!I100)),NA())</f>
        <v>#N/A</v>
      </c>
      <c r="V106" s="96" t="e">
        <f ca="true">+IF(AND(ISNUMBER(OFFSET('Sanitation Data'!$D$4,0,10*ROW('Sanitation Data'!D100))),'Data Summary'!CK106="Yes"),100-OFFSET('Sanitation Data'!$D$4,0,10*ROW('Sanitation Data'!D100)),NA())</f>
        <v>#N/A</v>
      </c>
      <c r="W106" s="96" t="e">
        <f ca="true">+IF(AND(ISNUMBER(OFFSET('Sanitation Data'!$D$6,0,10*ROW('Sanitation Data'!D100))),'Data Summary'!CL106="Yes"),OFFSET('Sanitation Data'!$D$6,0,10*ROW('Sanitation Data'!D100)),NA())</f>
        <v>#N/A</v>
      </c>
      <c r="X106" s="96" t="e">
        <f ca="true">+IF(AND(ISNUMBER(OFFSET('Sanitation Data'!$D$10,0,10*ROW('Sanitation Data'!D100))),'Data Summary'!CM106="Yes"),OFFSET('Sanitation Data'!$D$10,0,10*ROW('Sanitation Data'!D100)),NA())</f>
        <v>#N/A</v>
      </c>
      <c r="Y106" s="96" t="e">
        <f ca="true">+IF(AND(ISNUMBER(OFFSET('Sanitation Data'!$D$11,0,10*ROW('Sanitation Data'!D100))),'Data Summary'!CN106="Yes"),OFFSET('Sanitation Data'!$D$11,0,10*ROW('Sanitation Data'!D100)),NA())</f>
        <v>#N/A</v>
      </c>
      <c r="Z106" s="96" t="e">
        <f ca="true">+IF(AND(ISNUMBER(OFFSET('Sanitation Data'!$D$12,0,10*ROW('Sanitation Data'!D100))),'Data Summary'!CO106="Yes"),OFFSET('Sanitation Data'!$D$12,0,10*ROW('Sanitation Data'!D100)),NA())</f>
        <v>#N/A</v>
      </c>
      <c r="AA106" s="96" t="e">
        <f ca="true">+IF(AND(ISNUMBER(OFFSET('Sanitation Data'!$E$4,0,10*ROW('Sanitation Data'!E100))),'Data Summary'!CP106="Yes"),100-OFFSET('Sanitation Data'!$E$4,0,10*ROW('Sanitation Data'!E100)),NA())</f>
        <v>#N/A</v>
      </c>
      <c r="AB106" s="96" t="e">
        <f ca="true">+IF(AND(ISNUMBER(OFFSET('Sanitation Data'!$E$6,0,10*ROW('Sanitation Data'!E100))),'Data Summary'!CQ106="Yes"),OFFSET('Sanitation Data'!$E$6,0,10*ROW('Sanitation Data'!E100)),NA())</f>
        <v>#N/A</v>
      </c>
      <c r="AC106" s="96" t="e">
        <f ca="true">+IF(AND(ISNUMBER(OFFSET('Sanitation Data'!$E$10,0,10*ROW('Sanitation Data'!E100))),'Data Summary'!CR106="Yes"),OFFSET('Sanitation Data'!$E$10,0,10*ROW('Sanitation Data'!E100)),NA())</f>
        <v>#N/A</v>
      </c>
      <c r="AD106" s="96" t="e">
        <f ca="true">+IF(AND(ISNUMBER(OFFSET('Sanitation Data'!$E$11,0,10*ROW('Sanitation Data'!E100))),'Data Summary'!CS106="Yes"),OFFSET('Sanitation Data'!$E$11,0,10*ROW('Sanitation Data'!E100)),NA())</f>
        <v>#N/A</v>
      </c>
      <c r="AE106" s="96" t="e">
        <f ca="true">+IF(AND(ISNUMBER(OFFSET('Sanitation Data'!$E$12,0,10*ROW('Sanitation Data'!E100))),'Data Summary'!CT106="Yes"),OFFSET('Sanitation Data'!$E$12,0,10*ROW('Sanitation Data'!E100)),NA())</f>
        <v>#N/A</v>
      </c>
      <c r="AF106" s="96" t="e">
        <f ca="true">+IF(AND(ISNUMBER(OFFSET('Sanitation Data'!$F$4,0,10*ROW('Sanitation Data'!F100))),'Data Summary'!CU106="Yes"),100-OFFSET('Sanitation Data'!$F$4,0,10*ROW('Sanitation Data'!F100)),NA())</f>
        <v>#N/A</v>
      </c>
      <c r="AG106" s="96" t="e">
        <f ca="true">+IF(AND(ISNUMBER(OFFSET('Sanitation Data'!$F$6,0,10*ROW('Sanitation Data'!F100))),'Data Summary'!CV106="Yes"),OFFSET('Sanitation Data'!$F$6,0,10*ROW('Sanitation Data'!F100)),NA())</f>
        <v>#N/A</v>
      </c>
      <c r="AH106" s="96" t="e">
        <f ca="true">+IF(AND(ISNUMBER(OFFSET('Sanitation Data'!$F$10,0,10*ROW('Sanitation Data'!F100))),'Data Summary'!CW106="Yes"),OFFSET('Sanitation Data'!$F$10,0,10*ROW('Sanitation Data'!F100)),NA())</f>
        <v>#N/A</v>
      </c>
      <c r="AI106" s="96" t="e">
        <f ca="true">+IF(AND(ISNUMBER(OFFSET('Sanitation Data'!$F$11,0,10*ROW('Sanitation Data'!F100))),'Data Summary'!CX106="Yes"),OFFSET('Sanitation Data'!$F$11,0,10*ROW('Sanitation Data'!F100)),NA())</f>
        <v>#N/A</v>
      </c>
      <c r="AJ106" s="96" t="e">
        <f ca="true">+IF(AND(ISNUMBER(OFFSET('Sanitation Data'!$F$12,0,10*ROW('Sanitation Data'!F100))),'Data Summary'!CY106="Yes"),OFFSET('Sanitation Data'!$F$12,0,10*ROW('Sanitation Data'!F100)),NA())</f>
        <v>#N/A</v>
      </c>
      <c r="AK106" s="96" t="e">
        <f ca="true">+IF(AND(ISNUMBER(OFFSET('Sanitation Data'!$G$4,0,10*ROW('Sanitation Data'!G100))),'Data Summary'!CZ106="Yes"),100-OFFSET('Sanitation Data'!$G$4,0,10*ROW('Sanitation Data'!G100)),NA())</f>
        <v>#N/A</v>
      </c>
      <c r="AL106" s="96" t="e">
        <f ca="true">+IF(AND(ISNUMBER(OFFSET('Sanitation Data'!$G$6,0,10*ROW('Sanitation Data'!G100))),'Data Summary'!DA106="Yes"),OFFSET('Sanitation Data'!$G$6,0,10*ROW('Sanitation Data'!G100)),NA())</f>
        <v>#N/A</v>
      </c>
      <c r="AM106" s="96" t="e">
        <f ca="true">+IF(AND(ISNUMBER(OFFSET('Sanitation Data'!$G$10,0,10*ROW('Sanitation Data'!G100))),'Data Summary'!DB106="Yes"),OFFSET('Sanitation Data'!$G$10,0,10*ROW('Sanitation Data'!G100)),NA())</f>
        <v>#N/A</v>
      </c>
      <c r="AN106" s="96" t="e">
        <f ca="true">+IF(AND(ISNUMBER(OFFSET('Sanitation Data'!$G$11,0,10*ROW('Sanitation Data'!G100))),'Data Summary'!DC106="Yes"),OFFSET('Sanitation Data'!$G$11,0,10*ROW('Sanitation Data'!G100)),NA())</f>
        <v>#N/A</v>
      </c>
      <c r="AO106" s="96" t="e">
        <f ca="true">+IF(AND(ISNUMBER(OFFSET('Sanitation Data'!$G$12,0,10*ROW('Sanitation Data'!G100))),'Data Summary'!DD106="Yes"),OFFSET('Sanitation Data'!$G$12,0,10*ROW('Sanitation Data'!G100)),NA())</f>
        <v>#N/A</v>
      </c>
      <c r="AP106" s="96" t="e">
        <f ca="true">+IF(AND(ISNUMBER(OFFSET('Sanitation Data'!$H$4,0,10*ROW('Sanitation Data'!H100))),'Data Summary'!DE106="Yes"),100-OFFSET('Sanitation Data'!$H$4,0,10*ROW('Sanitation Data'!H100)),NA())</f>
        <v>#N/A</v>
      </c>
      <c r="AQ106" s="96" t="e">
        <f ca="true">+IF(AND(ISNUMBER(OFFSET('Sanitation Data'!$H$6,0,10*ROW('Sanitation Data'!H100))),'Data Summary'!DF106="Yes"),OFFSET('Sanitation Data'!$H$6,0,10*ROW('Sanitation Data'!H100)),NA())</f>
        <v>#N/A</v>
      </c>
      <c r="AR106" s="96" t="e">
        <f ca="true">+IF(AND(ISNUMBER(OFFSET('Sanitation Data'!$H$10,0,10*ROW('Sanitation Data'!H100))),'Data Summary'!DG106="Yes"),OFFSET('Sanitation Data'!$H$10,0,10*ROW('Sanitation Data'!H100)),NA())</f>
        <v>#N/A</v>
      </c>
      <c r="AS106" s="96" t="e">
        <f ca="true">+IF(AND(ISNUMBER(OFFSET('Sanitation Data'!$H$11,0,10*ROW('Sanitation Data'!H100))),'Data Summary'!DH106="Yes"),OFFSET('Sanitation Data'!$H$11,0,10*ROW('Sanitation Data'!H100)),NA())</f>
        <v>#N/A</v>
      </c>
      <c r="AT106" s="96" t="e">
        <f ca="true">+IF(AND(ISNUMBER(OFFSET('Sanitation Data'!$H$12,0,10*ROW('Sanitation Data'!H100))),'Data Summary'!DI106="Yes"),OFFSET('Sanitation Data'!$H$12,0,10*ROW('Sanitation Data'!H100)),NA())</f>
        <v>#N/A</v>
      </c>
      <c r="AU106" s="96" t="e">
        <f ca="true">+IF(AND(ISNUMBER(OFFSET('Sanitation Data'!$I$4,0,10*ROW('Sanitation Data'!I100))),'Data Summary'!DJ106="Yes"),100-OFFSET('Sanitation Data'!$I$4,0,10*ROW('Sanitation Data'!I100)),NA())</f>
        <v>#N/A</v>
      </c>
      <c r="AV106" s="96" t="e">
        <f ca="true">+IF(AND(ISNUMBER(OFFSET('Sanitation Data'!$I$6,0,10*ROW('Sanitation Data'!I100))),'Data Summary'!DK106="Yes"),OFFSET('Sanitation Data'!$I$6,0,10*ROW('Sanitation Data'!I100)),NA())</f>
        <v>#N/A</v>
      </c>
      <c r="AW106" s="96" t="e">
        <f ca="true">+IF(AND(ISNUMBER(OFFSET('Sanitation Data'!$I$10,0,10*ROW('Sanitation Data'!I100))),'Data Summary'!DL106="Yes"),OFFSET('Sanitation Data'!$I$10,0,10*ROW('Sanitation Data'!I100)),NA())</f>
        <v>#N/A</v>
      </c>
      <c r="AX106" s="96" t="e">
        <f ca="true">+IF(AND(ISNUMBER(OFFSET('Sanitation Data'!$I$11,0,10*ROW('Sanitation Data'!I100))),'Data Summary'!DM106="Yes"),OFFSET('Sanitation Data'!$I$11,0,10*ROW('Sanitation Data'!I100)),NA())</f>
        <v>#N/A</v>
      </c>
      <c r="AY106" s="96" t="e">
        <f ca="true">+IF(AND(ISNUMBER(OFFSET('Sanitation Data'!$I$12,0,10*ROW('Sanitation Data'!I100))),'Data Summary'!DN106="Yes"),OFFSET('Sanitation Data'!$I$12,0,10*ROW('Sanitation Data'!I100)),NA())</f>
        <v>#N/A</v>
      </c>
      <c r="AZ106" s="97" t="e">
        <f ca="true">+IF(AND(ISNUMBER(OFFSET('Hygiene Data'!$D$5,0,10*ROW('Hygiene Data'!D100))),'Data Summary'!DO106="Yes"),OFFSET('Hygiene Data'!$D$5,0,10*ROW('Hygiene Data'!D100)),NA())</f>
        <v>#N/A</v>
      </c>
      <c r="BA106" s="97" t="e">
        <f ca="true">+IF(AND(ISNUMBER(OFFSET('Hygiene Data'!$D$7,0,10*ROW('Hygiene Data'!D100))),'Data Summary'!DP106="Yes"),OFFSET('Hygiene Data'!$D$7,0,10*ROW('Hygiene Data'!D100)),NA())</f>
        <v>#N/A</v>
      </c>
      <c r="BB106" s="97" t="e">
        <f ca="true">+IF(AND(ISNUMBER(OFFSET('Hygiene Data'!$D$9,0,10*ROW('Hygiene Data'!D100))),'Data Summary'!DQ106="Yes"),OFFSET('Hygiene Data'!$D$9,0,10*ROW('Hygiene Data'!D100)),NA())</f>
        <v>#N/A</v>
      </c>
      <c r="BC106" s="97" t="e">
        <f ca="true">+IF(AND(ISNUMBER(OFFSET('Hygiene Data'!$E$5,0,10*ROW('Hygiene Data'!E100))),'Data Summary'!DR106="Yes"),OFFSET('Hygiene Data'!$E$5,0,10*ROW('Hygiene Data'!E100)),NA())</f>
        <v>#N/A</v>
      </c>
      <c r="BD106" s="97" t="e">
        <f ca="true">+IF(AND(ISNUMBER(OFFSET('Hygiene Data'!$E$7,0,10*ROW('Hygiene Data'!E100))),'Data Summary'!DS106="Yes"),OFFSET('Hygiene Data'!$E$7,0,10*ROW('Hygiene Data'!E100)),NA())</f>
        <v>#N/A</v>
      </c>
      <c r="BE106" s="97" t="e">
        <f ca="true">+IF(AND(ISNUMBER(OFFSET('Hygiene Data'!$E$9,0,10*ROW('Hygiene Data'!E100))),'Data Summary'!DT106="Yes"),OFFSET('Hygiene Data'!$E$9,0,10*ROW('Hygiene Data'!E100)),NA())</f>
        <v>#N/A</v>
      </c>
      <c r="BF106" s="97" t="e">
        <f ca="true">+IF(AND(ISNUMBER(OFFSET('Hygiene Data'!$F$5,0,10*ROW('Hygiene Data'!F100))),'Data Summary'!DU106="Yes"),OFFSET('Hygiene Data'!$F$5,0,10*ROW('Hygiene Data'!F100)),NA())</f>
        <v>#N/A</v>
      </c>
      <c r="BG106" s="97" t="e">
        <f ca="true">+IF(AND(ISNUMBER(OFFSET('Hygiene Data'!$F$7,0,10*ROW('Hygiene Data'!F100))),'Data Summary'!DV106="Yes"),OFFSET('Hygiene Data'!$F$7,0,10*ROW('Hygiene Data'!F100)),NA())</f>
        <v>#N/A</v>
      </c>
      <c r="BH106" s="97" t="e">
        <f ca="true">+IF(AND(ISNUMBER(OFFSET('Hygiene Data'!$F$9,0,10*ROW('Hygiene Data'!F100))),'Data Summary'!DW106="Yes"),OFFSET('Hygiene Data'!$F$9,0,10*ROW('Hygiene Data'!F100)),NA())</f>
        <v>#N/A</v>
      </c>
      <c r="BI106" s="97" t="e">
        <f ca="true">+IF(AND(ISNUMBER(OFFSET('Hygiene Data'!$G$5,0,10*ROW('Hygiene Data'!G100))),'Data Summary'!DX106="Yes"),OFFSET('Hygiene Data'!$G$5,0,10*ROW('Hygiene Data'!G100)),NA())</f>
        <v>#N/A</v>
      </c>
      <c r="BJ106" s="97" t="e">
        <f ca="true">+IF(AND(ISNUMBER(OFFSET('Hygiene Data'!$G$7,0,10*ROW('Hygiene Data'!G100))),'Data Summary'!DY106="Yes"),OFFSET('Hygiene Data'!$G$7,0,10*ROW('Hygiene Data'!G100)),NA())</f>
        <v>#N/A</v>
      </c>
      <c r="BK106" s="97" t="e">
        <f ca="true">+IF(AND(ISNUMBER(OFFSET('Hygiene Data'!$G$9,0,10*ROW('Hygiene Data'!G100))),'Data Summary'!DZ106="Yes"),OFFSET('Hygiene Data'!$G$9,0,10*ROW('Hygiene Data'!G100)),NA())</f>
        <v>#N/A</v>
      </c>
      <c r="BL106" s="97" t="e">
        <f ca="true">+IF(AND(ISNUMBER(OFFSET('Hygiene Data'!$H$5,0,10*ROW('Hygiene Data'!H100))),'Data Summary'!EA106="Yes"),OFFSET('Hygiene Data'!$H$5,0,10*ROW('Hygiene Data'!H100)),NA())</f>
        <v>#N/A</v>
      </c>
      <c r="BM106" s="97" t="e">
        <f ca="true">+IF(AND(ISNUMBER(OFFSET('Hygiene Data'!$H$7,0,10*ROW('Hygiene Data'!H100))),'Data Summary'!EB106="Yes"),OFFSET('Hygiene Data'!$H$7,0,10*ROW('Hygiene Data'!H100)),NA())</f>
        <v>#N/A</v>
      </c>
      <c r="BN106" s="97" t="e">
        <f ca="true">+IF(AND(ISNUMBER(OFFSET('Hygiene Data'!$H$9,0,10*ROW('Hygiene Data'!H100))),'Data Summary'!EC106="Yes"),OFFSET('Hygiene Data'!$H$9,0,10*ROW('Hygiene Data'!H100)),NA())</f>
        <v>#N/A</v>
      </c>
      <c r="BO106" s="97" t="e">
        <f ca="true">+IF(AND(ISNUMBER(OFFSET('Hygiene Data'!$I$5,0,10*ROW('Hygiene Data'!I100))),'Data Summary'!ED106="Yes"),OFFSET('Hygiene Data'!$I$5,0,10*ROW('Hygiene Data'!I100)),NA())</f>
        <v>#N/A</v>
      </c>
      <c r="BP106" s="97" t="e">
        <f ca="true">+IF(AND(ISNUMBER(OFFSET('Hygiene Data'!$I$7,0,10*ROW('Hygiene Data'!I100))),'Data Summary'!EE106="Yes"),OFFSET('Hygiene Data'!$I$7,0,10*ROW('Hygiene Data'!I100)),NA())</f>
        <v>#N/A</v>
      </c>
      <c r="BQ106" s="97" t="e">
        <f ca="true">+IF(AND(ISNUMBER(OFFSET('Hygiene Data'!$I$9,0,10*ROW('Hygiene Data'!I100))),'Data Summary'!EF106="Yes"),OFFSET('Hygiene Data'!$I$9,0,10*ROW('Hygiene Data'!I100)),NA())</f>
        <v>#N/A</v>
      </c>
    </row>
    <row xmlns:x14ac="http://schemas.microsoft.com/office/spreadsheetml/2009/9/ac" r="107" x14ac:dyDescent="0.2">
      <c r="A107" s="336" t="e">
        <f ca="true">+RIGHT('Data Summary'!A107,LEN('Data Summary'!A107)-9)</f>
        <v>#VALUE!</v>
      </c>
      <c r="B107" s="36" t="str">
        <f ca="true">+IF(ISTEXT('Data Summary'!B107),'Data Summary'!B107,"")</f>
        <v/>
      </c>
      <c r="C107" s="335" t="e">
        <f ca="true">+VALUE('Data Summary'!C107)</f>
        <v>#VALUE!</v>
      </c>
      <c r="D107" s="95" t="e">
        <f ca="true">+IF(AND(ISNUMBER(OFFSET('Water Data'!$D$4,0,10*ROW('Water Data'!D101))),'Data Summary'!BS107="Yes"),100-OFFSET('Water Data'!$D$4,0,10*ROW('Water Data'!D101)),NA())</f>
        <v>#N/A</v>
      </c>
      <c r="E107" s="95" t="e">
        <f ca="true">+IF(AND(ISNUMBER(OFFSET('Water Data'!$D$6,0,10*ROW('Water Data'!D101))),'Data Summary'!BT107="Yes"),OFFSET('Water Data'!$D$6,0,10*ROW('Water Data'!D101)),NA())</f>
        <v>#N/A</v>
      </c>
      <c r="F107" s="95" t="e">
        <f ca="true">+IF(AND(ISNUMBER(OFFSET('Water Data'!$D$9,0,10*ROW('Water Data'!D101))),'Data Summary'!BU107="Yes"),OFFSET('Water Data'!$D$9,0,10*ROW('Water Data'!D101)),NA())</f>
        <v>#N/A</v>
      </c>
      <c r="G107" s="95" t="e">
        <f ca="true">+IF(AND(ISNUMBER(OFFSET('Water Data'!$E$4,0,10*ROW('Water Data'!E101))),'Data Summary'!BV107="Yes"),100-OFFSET('Water Data'!$E$4,0,10*ROW('Water Data'!E101)),NA())</f>
        <v>#N/A</v>
      </c>
      <c r="H107" s="95" t="e">
        <f ca="true">+IF(AND(ISNUMBER(OFFSET('Water Data'!$E$6,0,10*ROW('Water Data'!E101))),'Data Summary'!BW107="Yes"),OFFSET('Water Data'!$E$6,0,10*ROW('Water Data'!E101)),NA())</f>
        <v>#N/A</v>
      </c>
      <c r="I107" s="95" t="e">
        <f ca="true">+IF(AND(ISNUMBER(OFFSET('Water Data'!$E$9,0,10*ROW('Water Data'!E101))),'Data Summary'!BX107="Yes"),OFFSET('Water Data'!$E$9,0,10*ROW('Water Data'!E101)),NA())</f>
        <v>#N/A</v>
      </c>
      <c r="J107" s="95" t="e">
        <f ca="true">+IF(AND(ISNUMBER(OFFSET('Water Data'!$F$4,0,10*ROW('Water Data'!F101))),'Data Summary'!BY107="Yes"),100-OFFSET('Water Data'!$F$4,0,10*ROW('Water Data'!F101)),NA())</f>
        <v>#N/A</v>
      </c>
      <c r="K107" s="95" t="e">
        <f ca="true">+IF(AND(ISNUMBER(OFFSET('Water Data'!$F$6,0,10*ROW('Water Data'!F101))),'Data Summary'!BZ107="Yes"),OFFSET('Water Data'!$F$6,0,10*ROW('Water Data'!F101)),NA())</f>
        <v>#N/A</v>
      </c>
      <c r="L107" s="95" t="e">
        <f ca="true">+IF(AND(ISNUMBER(OFFSET('Water Data'!$F$9,0,10*ROW('Water Data'!F101))),'Data Summary'!CA107="Yes"),OFFSET('Water Data'!$F$9,0,10*ROW('Water Data'!F101)),NA())</f>
        <v>#N/A</v>
      </c>
      <c r="M107" s="95" t="e">
        <f ca="true">+IF(AND(ISNUMBER(OFFSET('Water Data'!$G$4,0,10*ROW('Water Data'!G101))),'Data Summary'!CB107="Yes"),100-OFFSET('Water Data'!$G$4,0,10*ROW('Water Data'!G101)),NA())</f>
        <v>#N/A</v>
      </c>
      <c r="N107" s="95" t="e">
        <f ca="true">+IF(AND(ISNUMBER(OFFSET('Water Data'!$G$6,0,10*ROW('Water Data'!G101))),'Data Summary'!CC107="Yes"),OFFSET('Water Data'!$G$6,0,10*ROW('Water Data'!G101)),NA())</f>
        <v>#N/A</v>
      </c>
      <c r="O107" s="95" t="e">
        <f ca="true">+IF(AND(ISNUMBER(OFFSET('Water Data'!$G$9,0,10*ROW('Water Data'!G101))),'Data Summary'!CD107="Yes"),OFFSET('Water Data'!$G$9,0,10*ROW('Water Data'!G101)),NA())</f>
        <v>#N/A</v>
      </c>
      <c r="P107" s="95" t="e">
        <f ca="true">+IF(AND(ISNUMBER(OFFSET('Water Data'!$H$4,0,10*ROW('Water Data'!H101))),'Data Summary'!CE107="Yes"),100-OFFSET('Water Data'!$H$4,0,10*ROW('Water Data'!H101)),NA())</f>
        <v>#N/A</v>
      </c>
      <c r="Q107" s="95" t="e">
        <f ca="true">+IF(AND(ISNUMBER(OFFSET('Water Data'!$H$6,0,10*ROW('Water Data'!H101))),'Data Summary'!CF107="Yes"),OFFSET('Water Data'!$H$6,0,10*ROW('Water Data'!H101)),NA())</f>
        <v>#N/A</v>
      </c>
      <c r="R107" s="95" t="e">
        <f ca="true">+IF(AND(ISNUMBER(OFFSET('Water Data'!$H$9,0,10*ROW('Water Data'!H101))),'Data Summary'!CG107="Yes"),OFFSET('Water Data'!$H$9,0,10*ROW('Water Data'!H101)),NA())</f>
        <v>#N/A</v>
      </c>
      <c r="S107" s="95" t="e">
        <f ca="true">+IF(AND(ISNUMBER(OFFSET('Water Data'!$I$4,0,10*ROW('Water Data'!I101))),'Data Summary'!CH107="Yes"),100-OFFSET('Water Data'!$I$4,0,10*ROW('Water Data'!I101)),NA())</f>
        <v>#N/A</v>
      </c>
      <c r="T107" s="95" t="e">
        <f ca="true">+IF(AND(ISNUMBER(OFFSET('Water Data'!$I$6,0,10*ROW('Water Data'!I101))),'Data Summary'!CI107="Yes"),OFFSET('Water Data'!$I$6,0,10*ROW('Water Data'!I101)),NA())</f>
        <v>#N/A</v>
      </c>
      <c r="U107" s="95" t="e">
        <f ca="true">+IF(AND(ISNUMBER(OFFSET('Water Data'!$I$9,0,10*ROW('Water Data'!I101))),'Data Summary'!CJ107="Yes"),OFFSET('Water Data'!$I$9,0,10*ROW('Water Data'!I101)),NA())</f>
        <v>#N/A</v>
      </c>
      <c r="V107" s="96" t="e">
        <f ca="true">+IF(AND(ISNUMBER(OFFSET('Sanitation Data'!$D$4,0,10*ROW('Sanitation Data'!D101))),'Data Summary'!CK107="Yes"),100-OFFSET('Sanitation Data'!$D$4,0,10*ROW('Sanitation Data'!D101)),NA())</f>
        <v>#N/A</v>
      </c>
      <c r="W107" s="96" t="e">
        <f ca="true">+IF(AND(ISNUMBER(OFFSET('Sanitation Data'!$D$6,0,10*ROW('Sanitation Data'!D101))),'Data Summary'!CL107="Yes"),OFFSET('Sanitation Data'!$D$6,0,10*ROW('Sanitation Data'!D101)),NA())</f>
        <v>#N/A</v>
      </c>
      <c r="X107" s="96" t="e">
        <f ca="true">+IF(AND(ISNUMBER(OFFSET('Sanitation Data'!$D$10,0,10*ROW('Sanitation Data'!D101))),'Data Summary'!CM107="Yes"),OFFSET('Sanitation Data'!$D$10,0,10*ROW('Sanitation Data'!D101)),NA())</f>
        <v>#N/A</v>
      </c>
      <c r="Y107" s="96" t="e">
        <f ca="true">+IF(AND(ISNUMBER(OFFSET('Sanitation Data'!$D$11,0,10*ROW('Sanitation Data'!D101))),'Data Summary'!CN107="Yes"),OFFSET('Sanitation Data'!$D$11,0,10*ROW('Sanitation Data'!D101)),NA())</f>
        <v>#N/A</v>
      </c>
      <c r="Z107" s="96" t="e">
        <f ca="true">+IF(AND(ISNUMBER(OFFSET('Sanitation Data'!$D$12,0,10*ROW('Sanitation Data'!D101))),'Data Summary'!CO107="Yes"),OFFSET('Sanitation Data'!$D$12,0,10*ROW('Sanitation Data'!D101)),NA())</f>
        <v>#N/A</v>
      </c>
      <c r="AA107" s="96" t="e">
        <f ca="true">+IF(AND(ISNUMBER(OFFSET('Sanitation Data'!$E$4,0,10*ROW('Sanitation Data'!E101))),'Data Summary'!CP107="Yes"),100-OFFSET('Sanitation Data'!$E$4,0,10*ROW('Sanitation Data'!E101)),NA())</f>
        <v>#N/A</v>
      </c>
      <c r="AB107" s="96" t="e">
        <f ca="true">+IF(AND(ISNUMBER(OFFSET('Sanitation Data'!$E$6,0,10*ROW('Sanitation Data'!E101))),'Data Summary'!CQ107="Yes"),OFFSET('Sanitation Data'!$E$6,0,10*ROW('Sanitation Data'!E101)),NA())</f>
        <v>#N/A</v>
      </c>
      <c r="AC107" s="96" t="e">
        <f ca="true">+IF(AND(ISNUMBER(OFFSET('Sanitation Data'!$E$10,0,10*ROW('Sanitation Data'!E101))),'Data Summary'!CR107="Yes"),OFFSET('Sanitation Data'!$E$10,0,10*ROW('Sanitation Data'!E101)),NA())</f>
        <v>#N/A</v>
      </c>
      <c r="AD107" s="96" t="e">
        <f ca="true">+IF(AND(ISNUMBER(OFFSET('Sanitation Data'!$E$11,0,10*ROW('Sanitation Data'!E101))),'Data Summary'!CS107="Yes"),OFFSET('Sanitation Data'!$E$11,0,10*ROW('Sanitation Data'!E101)),NA())</f>
        <v>#N/A</v>
      </c>
      <c r="AE107" s="96" t="e">
        <f ca="true">+IF(AND(ISNUMBER(OFFSET('Sanitation Data'!$E$12,0,10*ROW('Sanitation Data'!E101))),'Data Summary'!CT107="Yes"),OFFSET('Sanitation Data'!$E$12,0,10*ROW('Sanitation Data'!E101)),NA())</f>
        <v>#N/A</v>
      </c>
      <c r="AF107" s="96" t="e">
        <f ca="true">+IF(AND(ISNUMBER(OFFSET('Sanitation Data'!$F$4,0,10*ROW('Sanitation Data'!F101))),'Data Summary'!CU107="Yes"),100-OFFSET('Sanitation Data'!$F$4,0,10*ROW('Sanitation Data'!F101)),NA())</f>
        <v>#N/A</v>
      </c>
      <c r="AG107" s="96" t="e">
        <f ca="true">+IF(AND(ISNUMBER(OFFSET('Sanitation Data'!$F$6,0,10*ROW('Sanitation Data'!F101))),'Data Summary'!CV107="Yes"),OFFSET('Sanitation Data'!$F$6,0,10*ROW('Sanitation Data'!F101)),NA())</f>
        <v>#N/A</v>
      </c>
      <c r="AH107" s="96" t="e">
        <f ca="true">+IF(AND(ISNUMBER(OFFSET('Sanitation Data'!$F$10,0,10*ROW('Sanitation Data'!F101))),'Data Summary'!CW107="Yes"),OFFSET('Sanitation Data'!$F$10,0,10*ROW('Sanitation Data'!F101)),NA())</f>
        <v>#N/A</v>
      </c>
      <c r="AI107" s="96" t="e">
        <f ca="true">+IF(AND(ISNUMBER(OFFSET('Sanitation Data'!$F$11,0,10*ROW('Sanitation Data'!F101))),'Data Summary'!CX107="Yes"),OFFSET('Sanitation Data'!$F$11,0,10*ROW('Sanitation Data'!F101)),NA())</f>
        <v>#N/A</v>
      </c>
      <c r="AJ107" s="96" t="e">
        <f ca="true">+IF(AND(ISNUMBER(OFFSET('Sanitation Data'!$F$12,0,10*ROW('Sanitation Data'!F101))),'Data Summary'!CY107="Yes"),OFFSET('Sanitation Data'!$F$12,0,10*ROW('Sanitation Data'!F101)),NA())</f>
        <v>#N/A</v>
      </c>
      <c r="AK107" s="96" t="e">
        <f ca="true">+IF(AND(ISNUMBER(OFFSET('Sanitation Data'!$G$4,0,10*ROW('Sanitation Data'!G101))),'Data Summary'!CZ107="Yes"),100-OFFSET('Sanitation Data'!$G$4,0,10*ROW('Sanitation Data'!G101)),NA())</f>
        <v>#N/A</v>
      </c>
      <c r="AL107" s="96" t="e">
        <f ca="true">+IF(AND(ISNUMBER(OFFSET('Sanitation Data'!$G$6,0,10*ROW('Sanitation Data'!G101))),'Data Summary'!DA107="Yes"),OFFSET('Sanitation Data'!$G$6,0,10*ROW('Sanitation Data'!G101)),NA())</f>
        <v>#N/A</v>
      </c>
      <c r="AM107" s="96" t="e">
        <f ca="true">+IF(AND(ISNUMBER(OFFSET('Sanitation Data'!$G$10,0,10*ROW('Sanitation Data'!G101))),'Data Summary'!DB107="Yes"),OFFSET('Sanitation Data'!$G$10,0,10*ROW('Sanitation Data'!G101)),NA())</f>
        <v>#N/A</v>
      </c>
      <c r="AN107" s="96" t="e">
        <f ca="true">+IF(AND(ISNUMBER(OFFSET('Sanitation Data'!$G$11,0,10*ROW('Sanitation Data'!G101))),'Data Summary'!DC107="Yes"),OFFSET('Sanitation Data'!$G$11,0,10*ROW('Sanitation Data'!G101)),NA())</f>
        <v>#N/A</v>
      </c>
      <c r="AO107" s="96" t="e">
        <f ca="true">+IF(AND(ISNUMBER(OFFSET('Sanitation Data'!$G$12,0,10*ROW('Sanitation Data'!G101))),'Data Summary'!DD107="Yes"),OFFSET('Sanitation Data'!$G$12,0,10*ROW('Sanitation Data'!G101)),NA())</f>
        <v>#N/A</v>
      </c>
      <c r="AP107" s="96" t="e">
        <f ca="true">+IF(AND(ISNUMBER(OFFSET('Sanitation Data'!$H$4,0,10*ROW('Sanitation Data'!H101))),'Data Summary'!DE107="Yes"),100-OFFSET('Sanitation Data'!$H$4,0,10*ROW('Sanitation Data'!H101)),NA())</f>
        <v>#N/A</v>
      </c>
      <c r="AQ107" s="96" t="e">
        <f ca="true">+IF(AND(ISNUMBER(OFFSET('Sanitation Data'!$H$6,0,10*ROW('Sanitation Data'!H101))),'Data Summary'!DF107="Yes"),OFFSET('Sanitation Data'!$H$6,0,10*ROW('Sanitation Data'!H101)),NA())</f>
        <v>#N/A</v>
      </c>
      <c r="AR107" s="96" t="e">
        <f ca="true">+IF(AND(ISNUMBER(OFFSET('Sanitation Data'!$H$10,0,10*ROW('Sanitation Data'!H101))),'Data Summary'!DG107="Yes"),OFFSET('Sanitation Data'!$H$10,0,10*ROW('Sanitation Data'!H101)),NA())</f>
        <v>#N/A</v>
      </c>
      <c r="AS107" s="96" t="e">
        <f ca="true">+IF(AND(ISNUMBER(OFFSET('Sanitation Data'!$H$11,0,10*ROW('Sanitation Data'!H101))),'Data Summary'!DH107="Yes"),OFFSET('Sanitation Data'!$H$11,0,10*ROW('Sanitation Data'!H101)),NA())</f>
        <v>#N/A</v>
      </c>
      <c r="AT107" s="96" t="e">
        <f ca="true">+IF(AND(ISNUMBER(OFFSET('Sanitation Data'!$H$12,0,10*ROW('Sanitation Data'!H101))),'Data Summary'!DI107="Yes"),OFFSET('Sanitation Data'!$H$12,0,10*ROW('Sanitation Data'!H101)),NA())</f>
        <v>#N/A</v>
      </c>
      <c r="AU107" s="96" t="e">
        <f ca="true">+IF(AND(ISNUMBER(OFFSET('Sanitation Data'!$I$4,0,10*ROW('Sanitation Data'!I101))),'Data Summary'!DJ107="Yes"),100-OFFSET('Sanitation Data'!$I$4,0,10*ROW('Sanitation Data'!I101)),NA())</f>
        <v>#N/A</v>
      </c>
      <c r="AV107" s="96" t="e">
        <f ca="true">+IF(AND(ISNUMBER(OFFSET('Sanitation Data'!$I$6,0,10*ROW('Sanitation Data'!I101))),'Data Summary'!DK107="Yes"),OFFSET('Sanitation Data'!$I$6,0,10*ROW('Sanitation Data'!I101)),NA())</f>
        <v>#N/A</v>
      </c>
      <c r="AW107" s="96" t="e">
        <f ca="true">+IF(AND(ISNUMBER(OFFSET('Sanitation Data'!$I$10,0,10*ROW('Sanitation Data'!I101))),'Data Summary'!DL107="Yes"),OFFSET('Sanitation Data'!$I$10,0,10*ROW('Sanitation Data'!I101)),NA())</f>
        <v>#N/A</v>
      </c>
      <c r="AX107" s="96" t="e">
        <f ca="true">+IF(AND(ISNUMBER(OFFSET('Sanitation Data'!$I$11,0,10*ROW('Sanitation Data'!I101))),'Data Summary'!DM107="Yes"),OFFSET('Sanitation Data'!$I$11,0,10*ROW('Sanitation Data'!I101)),NA())</f>
        <v>#N/A</v>
      </c>
      <c r="AY107" s="96" t="e">
        <f ca="true">+IF(AND(ISNUMBER(OFFSET('Sanitation Data'!$I$12,0,10*ROW('Sanitation Data'!I101))),'Data Summary'!DN107="Yes"),OFFSET('Sanitation Data'!$I$12,0,10*ROW('Sanitation Data'!I101)),NA())</f>
        <v>#N/A</v>
      </c>
      <c r="AZ107" s="97" t="e">
        <f ca="true">+IF(AND(ISNUMBER(OFFSET('Hygiene Data'!$D$5,0,10*ROW('Hygiene Data'!D101))),'Data Summary'!DO107="Yes"),OFFSET('Hygiene Data'!$D$5,0,10*ROW('Hygiene Data'!D101)),NA())</f>
        <v>#N/A</v>
      </c>
      <c r="BA107" s="97" t="e">
        <f ca="true">+IF(AND(ISNUMBER(OFFSET('Hygiene Data'!$D$7,0,10*ROW('Hygiene Data'!D101))),'Data Summary'!DP107="Yes"),OFFSET('Hygiene Data'!$D$7,0,10*ROW('Hygiene Data'!D101)),NA())</f>
        <v>#N/A</v>
      </c>
      <c r="BB107" s="97" t="e">
        <f ca="true">+IF(AND(ISNUMBER(OFFSET('Hygiene Data'!$D$9,0,10*ROW('Hygiene Data'!D101))),'Data Summary'!DQ107="Yes"),OFFSET('Hygiene Data'!$D$9,0,10*ROW('Hygiene Data'!D101)),NA())</f>
        <v>#N/A</v>
      </c>
      <c r="BC107" s="97" t="e">
        <f ca="true">+IF(AND(ISNUMBER(OFFSET('Hygiene Data'!$E$5,0,10*ROW('Hygiene Data'!E101))),'Data Summary'!DR107="Yes"),OFFSET('Hygiene Data'!$E$5,0,10*ROW('Hygiene Data'!E101)),NA())</f>
        <v>#N/A</v>
      </c>
      <c r="BD107" s="97" t="e">
        <f ca="true">+IF(AND(ISNUMBER(OFFSET('Hygiene Data'!$E$7,0,10*ROW('Hygiene Data'!E101))),'Data Summary'!DS107="Yes"),OFFSET('Hygiene Data'!$E$7,0,10*ROW('Hygiene Data'!E101)),NA())</f>
        <v>#N/A</v>
      </c>
      <c r="BE107" s="97" t="e">
        <f ca="true">+IF(AND(ISNUMBER(OFFSET('Hygiene Data'!$E$9,0,10*ROW('Hygiene Data'!E101))),'Data Summary'!DT107="Yes"),OFFSET('Hygiene Data'!$E$9,0,10*ROW('Hygiene Data'!E101)),NA())</f>
        <v>#N/A</v>
      </c>
      <c r="BF107" s="97" t="e">
        <f ca="true">+IF(AND(ISNUMBER(OFFSET('Hygiene Data'!$F$5,0,10*ROW('Hygiene Data'!F101))),'Data Summary'!DU107="Yes"),OFFSET('Hygiene Data'!$F$5,0,10*ROW('Hygiene Data'!F101)),NA())</f>
        <v>#N/A</v>
      </c>
      <c r="BG107" s="97" t="e">
        <f ca="true">+IF(AND(ISNUMBER(OFFSET('Hygiene Data'!$F$7,0,10*ROW('Hygiene Data'!F101))),'Data Summary'!DV107="Yes"),OFFSET('Hygiene Data'!$F$7,0,10*ROW('Hygiene Data'!F101)),NA())</f>
        <v>#N/A</v>
      </c>
      <c r="BH107" s="97" t="e">
        <f ca="true">+IF(AND(ISNUMBER(OFFSET('Hygiene Data'!$F$9,0,10*ROW('Hygiene Data'!F101))),'Data Summary'!DW107="Yes"),OFFSET('Hygiene Data'!$F$9,0,10*ROW('Hygiene Data'!F101)),NA())</f>
        <v>#N/A</v>
      </c>
      <c r="BI107" s="97" t="e">
        <f ca="true">+IF(AND(ISNUMBER(OFFSET('Hygiene Data'!$G$5,0,10*ROW('Hygiene Data'!G101))),'Data Summary'!DX107="Yes"),OFFSET('Hygiene Data'!$G$5,0,10*ROW('Hygiene Data'!G101)),NA())</f>
        <v>#N/A</v>
      </c>
      <c r="BJ107" s="97" t="e">
        <f ca="true">+IF(AND(ISNUMBER(OFFSET('Hygiene Data'!$G$7,0,10*ROW('Hygiene Data'!G101))),'Data Summary'!DY107="Yes"),OFFSET('Hygiene Data'!$G$7,0,10*ROW('Hygiene Data'!G101)),NA())</f>
        <v>#N/A</v>
      </c>
      <c r="BK107" s="97" t="e">
        <f ca="true">+IF(AND(ISNUMBER(OFFSET('Hygiene Data'!$G$9,0,10*ROW('Hygiene Data'!G101))),'Data Summary'!DZ107="Yes"),OFFSET('Hygiene Data'!$G$9,0,10*ROW('Hygiene Data'!G101)),NA())</f>
        <v>#N/A</v>
      </c>
      <c r="BL107" s="97" t="e">
        <f ca="true">+IF(AND(ISNUMBER(OFFSET('Hygiene Data'!$H$5,0,10*ROW('Hygiene Data'!H101))),'Data Summary'!EA107="Yes"),OFFSET('Hygiene Data'!$H$5,0,10*ROW('Hygiene Data'!H101)),NA())</f>
        <v>#N/A</v>
      </c>
      <c r="BM107" s="97" t="e">
        <f ca="true">+IF(AND(ISNUMBER(OFFSET('Hygiene Data'!$H$7,0,10*ROW('Hygiene Data'!H101))),'Data Summary'!EB107="Yes"),OFFSET('Hygiene Data'!$H$7,0,10*ROW('Hygiene Data'!H101)),NA())</f>
        <v>#N/A</v>
      </c>
      <c r="BN107" s="97" t="e">
        <f ca="true">+IF(AND(ISNUMBER(OFFSET('Hygiene Data'!$H$9,0,10*ROW('Hygiene Data'!H101))),'Data Summary'!EC107="Yes"),OFFSET('Hygiene Data'!$H$9,0,10*ROW('Hygiene Data'!H101)),NA())</f>
        <v>#N/A</v>
      </c>
      <c r="BO107" s="97" t="e">
        <f ca="true">+IF(AND(ISNUMBER(OFFSET('Hygiene Data'!$I$5,0,10*ROW('Hygiene Data'!I101))),'Data Summary'!ED107="Yes"),OFFSET('Hygiene Data'!$I$5,0,10*ROW('Hygiene Data'!I101)),NA())</f>
        <v>#N/A</v>
      </c>
      <c r="BP107" s="97" t="e">
        <f ca="true">+IF(AND(ISNUMBER(OFFSET('Hygiene Data'!$I$7,0,10*ROW('Hygiene Data'!I101))),'Data Summary'!EE107="Yes"),OFFSET('Hygiene Data'!$I$7,0,10*ROW('Hygiene Data'!I101)),NA())</f>
        <v>#N/A</v>
      </c>
      <c r="BQ107" s="97" t="e">
        <f ca="true">+IF(AND(ISNUMBER(OFFSET('Hygiene Data'!$I$9,0,10*ROW('Hygiene Data'!I101))),'Data Summary'!EF107="Yes"),OFFSET('Hygiene Data'!$I$9,0,10*ROW('Hygiene Data'!I101)),NA())</f>
        <v>#N/A</v>
      </c>
    </row>
    <row xmlns:x14ac="http://schemas.microsoft.com/office/spreadsheetml/2009/9/ac" r="108" x14ac:dyDescent="0.2">
      <c r="A108" s="336" t="e">
        <f ca="true">+RIGHT('Data Summary'!A108,LEN('Data Summary'!A108)-9)</f>
        <v>#VALUE!</v>
      </c>
      <c r="B108" s="36" t="str">
        <f ca="true">+IF(ISTEXT('Data Summary'!B108),'Data Summary'!B108,"")</f>
        <v/>
      </c>
      <c r="C108" s="335" t="e">
        <f ca="true">+VALUE('Data Summary'!C108)</f>
        <v>#VALUE!</v>
      </c>
      <c r="D108" s="95" t="e">
        <f ca="true">+IF(AND(ISNUMBER(OFFSET('Water Data'!$D$4,0,10*ROW('Water Data'!D102))),'Data Summary'!BS108="Yes"),100-OFFSET('Water Data'!$D$4,0,10*ROW('Water Data'!D102)),NA())</f>
        <v>#N/A</v>
      </c>
      <c r="E108" s="95" t="e">
        <f ca="true">+IF(AND(ISNUMBER(OFFSET('Water Data'!$D$6,0,10*ROW('Water Data'!D102))),'Data Summary'!BT108="Yes"),OFFSET('Water Data'!$D$6,0,10*ROW('Water Data'!D102)),NA())</f>
        <v>#N/A</v>
      </c>
      <c r="F108" s="95" t="e">
        <f ca="true">+IF(AND(ISNUMBER(OFFSET('Water Data'!$D$9,0,10*ROW('Water Data'!D102))),'Data Summary'!BU108="Yes"),OFFSET('Water Data'!$D$9,0,10*ROW('Water Data'!D102)),NA())</f>
        <v>#N/A</v>
      </c>
      <c r="G108" s="95" t="e">
        <f ca="true">+IF(AND(ISNUMBER(OFFSET('Water Data'!$E$4,0,10*ROW('Water Data'!E102))),'Data Summary'!BV108="Yes"),100-OFFSET('Water Data'!$E$4,0,10*ROW('Water Data'!E102)),NA())</f>
        <v>#N/A</v>
      </c>
      <c r="H108" s="95" t="e">
        <f ca="true">+IF(AND(ISNUMBER(OFFSET('Water Data'!$E$6,0,10*ROW('Water Data'!E102))),'Data Summary'!BW108="Yes"),OFFSET('Water Data'!$E$6,0,10*ROW('Water Data'!E102)),NA())</f>
        <v>#N/A</v>
      </c>
      <c r="I108" s="95" t="e">
        <f ca="true">+IF(AND(ISNUMBER(OFFSET('Water Data'!$E$9,0,10*ROW('Water Data'!E102))),'Data Summary'!BX108="Yes"),OFFSET('Water Data'!$E$9,0,10*ROW('Water Data'!E102)),NA())</f>
        <v>#N/A</v>
      </c>
      <c r="J108" s="95" t="e">
        <f ca="true">+IF(AND(ISNUMBER(OFFSET('Water Data'!$F$4,0,10*ROW('Water Data'!F102))),'Data Summary'!BY108="Yes"),100-OFFSET('Water Data'!$F$4,0,10*ROW('Water Data'!F102)),NA())</f>
        <v>#N/A</v>
      </c>
      <c r="K108" s="95" t="e">
        <f ca="true">+IF(AND(ISNUMBER(OFFSET('Water Data'!$F$6,0,10*ROW('Water Data'!F102))),'Data Summary'!BZ108="Yes"),OFFSET('Water Data'!$F$6,0,10*ROW('Water Data'!F102)),NA())</f>
        <v>#N/A</v>
      </c>
      <c r="L108" s="95" t="e">
        <f ca="true">+IF(AND(ISNUMBER(OFFSET('Water Data'!$F$9,0,10*ROW('Water Data'!F102))),'Data Summary'!CA108="Yes"),OFFSET('Water Data'!$F$9,0,10*ROW('Water Data'!F102)),NA())</f>
        <v>#N/A</v>
      </c>
      <c r="M108" s="95" t="e">
        <f ca="true">+IF(AND(ISNUMBER(OFFSET('Water Data'!$G$4,0,10*ROW('Water Data'!G102))),'Data Summary'!CB108="Yes"),100-OFFSET('Water Data'!$G$4,0,10*ROW('Water Data'!G102)),NA())</f>
        <v>#N/A</v>
      </c>
      <c r="N108" s="95" t="e">
        <f ca="true">+IF(AND(ISNUMBER(OFFSET('Water Data'!$G$6,0,10*ROW('Water Data'!G102))),'Data Summary'!CC108="Yes"),OFFSET('Water Data'!$G$6,0,10*ROW('Water Data'!G102)),NA())</f>
        <v>#N/A</v>
      </c>
      <c r="O108" s="95" t="e">
        <f ca="true">+IF(AND(ISNUMBER(OFFSET('Water Data'!$G$9,0,10*ROW('Water Data'!G102))),'Data Summary'!CD108="Yes"),OFFSET('Water Data'!$G$9,0,10*ROW('Water Data'!G102)),NA())</f>
        <v>#N/A</v>
      </c>
      <c r="P108" s="95" t="e">
        <f ca="true">+IF(AND(ISNUMBER(OFFSET('Water Data'!$H$4,0,10*ROW('Water Data'!H102))),'Data Summary'!CE108="Yes"),100-OFFSET('Water Data'!$H$4,0,10*ROW('Water Data'!H102)),NA())</f>
        <v>#N/A</v>
      </c>
      <c r="Q108" s="95" t="e">
        <f ca="true">+IF(AND(ISNUMBER(OFFSET('Water Data'!$H$6,0,10*ROW('Water Data'!H102))),'Data Summary'!CF108="Yes"),OFFSET('Water Data'!$H$6,0,10*ROW('Water Data'!H102)),NA())</f>
        <v>#N/A</v>
      </c>
      <c r="R108" s="95" t="e">
        <f ca="true">+IF(AND(ISNUMBER(OFFSET('Water Data'!$H$9,0,10*ROW('Water Data'!H102))),'Data Summary'!CG108="Yes"),OFFSET('Water Data'!$H$9,0,10*ROW('Water Data'!H102)),NA())</f>
        <v>#N/A</v>
      </c>
      <c r="S108" s="95" t="e">
        <f ca="true">+IF(AND(ISNUMBER(OFFSET('Water Data'!$I$4,0,10*ROW('Water Data'!I102))),'Data Summary'!CH108="Yes"),100-OFFSET('Water Data'!$I$4,0,10*ROW('Water Data'!I102)),NA())</f>
        <v>#N/A</v>
      </c>
      <c r="T108" s="95" t="e">
        <f ca="true">+IF(AND(ISNUMBER(OFFSET('Water Data'!$I$6,0,10*ROW('Water Data'!I102))),'Data Summary'!CI108="Yes"),OFFSET('Water Data'!$I$6,0,10*ROW('Water Data'!I102)),NA())</f>
        <v>#N/A</v>
      </c>
      <c r="U108" s="95" t="e">
        <f ca="true">+IF(AND(ISNUMBER(OFFSET('Water Data'!$I$9,0,10*ROW('Water Data'!I102))),'Data Summary'!CJ108="Yes"),OFFSET('Water Data'!$I$9,0,10*ROW('Water Data'!I102)),NA())</f>
        <v>#N/A</v>
      </c>
      <c r="V108" s="96" t="e">
        <f ca="true">+IF(AND(ISNUMBER(OFFSET('Sanitation Data'!$D$4,0,10*ROW('Sanitation Data'!D102))),'Data Summary'!CK108="Yes"),100-OFFSET('Sanitation Data'!$D$4,0,10*ROW('Sanitation Data'!D102)),NA())</f>
        <v>#N/A</v>
      </c>
      <c r="W108" s="96" t="e">
        <f ca="true">+IF(AND(ISNUMBER(OFFSET('Sanitation Data'!$D$6,0,10*ROW('Sanitation Data'!D102))),'Data Summary'!CL108="Yes"),OFFSET('Sanitation Data'!$D$6,0,10*ROW('Sanitation Data'!D102)),NA())</f>
        <v>#N/A</v>
      </c>
      <c r="X108" s="96" t="e">
        <f ca="true">+IF(AND(ISNUMBER(OFFSET('Sanitation Data'!$D$10,0,10*ROW('Sanitation Data'!D102))),'Data Summary'!CM108="Yes"),OFFSET('Sanitation Data'!$D$10,0,10*ROW('Sanitation Data'!D102)),NA())</f>
        <v>#N/A</v>
      </c>
      <c r="Y108" s="96" t="e">
        <f ca="true">+IF(AND(ISNUMBER(OFFSET('Sanitation Data'!$D$11,0,10*ROW('Sanitation Data'!D102))),'Data Summary'!CN108="Yes"),OFFSET('Sanitation Data'!$D$11,0,10*ROW('Sanitation Data'!D102)),NA())</f>
        <v>#N/A</v>
      </c>
      <c r="Z108" s="96" t="e">
        <f ca="true">+IF(AND(ISNUMBER(OFFSET('Sanitation Data'!$D$12,0,10*ROW('Sanitation Data'!D102))),'Data Summary'!CO108="Yes"),OFFSET('Sanitation Data'!$D$12,0,10*ROW('Sanitation Data'!D102)),NA())</f>
        <v>#N/A</v>
      </c>
      <c r="AA108" s="96" t="e">
        <f ca="true">+IF(AND(ISNUMBER(OFFSET('Sanitation Data'!$E$4,0,10*ROW('Sanitation Data'!E102))),'Data Summary'!CP108="Yes"),100-OFFSET('Sanitation Data'!$E$4,0,10*ROW('Sanitation Data'!E102)),NA())</f>
        <v>#N/A</v>
      </c>
      <c r="AB108" s="96" t="e">
        <f ca="true">+IF(AND(ISNUMBER(OFFSET('Sanitation Data'!$E$6,0,10*ROW('Sanitation Data'!E102))),'Data Summary'!CQ108="Yes"),OFFSET('Sanitation Data'!$E$6,0,10*ROW('Sanitation Data'!E102)),NA())</f>
        <v>#N/A</v>
      </c>
      <c r="AC108" s="96" t="e">
        <f ca="true">+IF(AND(ISNUMBER(OFFSET('Sanitation Data'!$E$10,0,10*ROW('Sanitation Data'!E102))),'Data Summary'!CR108="Yes"),OFFSET('Sanitation Data'!$E$10,0,10*ROW('Sanitation Data'!E102)),NA())</f>
        <v>#N/A</v>
      </c>
      <c r="AD108" s="96" t="e">
        <f ca="true">+IF(AND(ISNUMBER(OFFSET('Sanitation Data'!$E$11,0,10*ROW('Sanitation Data'!E102))),'Data Summary'!CS108="Yes"),OFFSET('Sanitation Data'!$E$11,0,10*ROW('Sanitation Data'!E102)),NA())</f>
        <v>#N/A</v>
      </c>
      <c r="AE108" s="96" t="e">
        <f ca="true">+IF(AND(ISNUMBER(OFFSET('Sanitation Data'!$E$12,0,10*ROW('Sanitation Data'!E102))),'Data Summary'!CT108="Yes"),OFFSET('Sanitation Data'!$E$12,0,10*ROW('Sanitation Data'!E102)),NA())</f>
        <v>#N/A</v>
      </c>
      <c r="AF108" s="96" t="e">
        <f ca="true">+IF(AND(ISNUMBER(OFFSET('Sanitation Data'!$F$4,0,10*ROW('Sanitation Data'!F102))),'Data Summary'!CU108="Yes"),100-OFFSET('Sanitation Data'!$F$4,0,10*ROW('Sanitation Data'!F102)),NA())</f>
        <v>#N/A</v>
      </c>
      <c r="AG108" s="96" t="e">
        <f ca="true">+IF(AND(ISNUMBER(OFFSET('Sanitation Data'!$F$6,0,10*ROW('Sanitation Data'!F102))),'Data Summary'!CV108="Yes"),OFFSET('Sanitation Data'!$F$6,0,10*ROW('Sanitation Data'!F102)),NA())</f>
        <v>#N/A</v>
      </c>
      <c r="AH108" s="96" t="e">
        <f ca="true">+IF(AND(ISNUMBER(OFFSET('Sanitation Data'!$F$10,0,10*ROW('Sanitation Data'!F102))),'Data Summary'!CW108="Yes"),OFFSET('Sanitation Data'!$F$10,0,10*ROW('Sanitation Data'!F102)),NA())</f>
        <v>#N/A</v>
      </c>
      <c r="AI108" s="96" t="e">
        <f ca="true">+IF(AND(ISNUMBER(OFFSET('Sanitation Data'!$F$11,0,10*ROW('Sanitation Data'!F102))),'Data Summary'!CX108="Yes"),OFFSET('Sanitation Data'!$F$11,0,10*ROW('Sanitation Data'!F102)),NA())</f>
        <v>#N/A</v>
      </c>
      <c r="AJ108" s="96" t="e">
        <f ca="true">+IF(AND(ISNUMBER(OFFSET('Sanitation Data'!$F$12,0,10*ROW('Sanitation Data'!F102))),'Data Summary'!CY108="Yes"),OFFSET('Sanitation Data'!$F$12,0,10*ROW('Sanitation Data'!F102)),NA())</f>
        <v>#N/A</v>
      </c>
      <c r="AK108" s="96" t="e">
        <f ca="true">+IF(AND(ISNUMBER(OFFSET('Sanitation Data'!$G$4,0,10*ROW('Sanitation Data'!G102))),'Data Summary'!CZ108="Yes"),100-OFFSET('Sanitation Data'!$G$4,0,10*ROW('Sanitation Data'!G102)),NA())</f>
        <v>#N/A</v>
      </c>
      <c r="AL108" s="96" t="e">
        <f ca="true">+IF(AND(ISNUMBER(OFFSET('Sanitation Data'!$G$6,0,10*ROW('Sanitation Data'!G102))),'Data Summary'!DA108="Yes"),OFFSET('Sanitation Data'!$G$6,0,10*ROW('Sanitation Data'!G102)),NA())</f>
        <v>#N/A</v>
      </c>
      <c r="AM108" s="96" t="e">
        <f ca="true">+IF(AND(ISNUMBER(OFFSET('Sanitation Data'!$G$10,0,10*ROW('Sanitation Data'!G102))),'Data Summary'!DB108="Yes"),OFFSET('Sanitation Data'!$G$10,0,10*ROW('Sanitation Data'!G102)),NA())</f>
        <v>#N/A</v>
      </c>
      <c r="AN108" s="96" t="e">
        <f ca="true">+IF(AND(ISNUMBER(OFFSET('Sanitation Data'!$G$11,0,10*ROW('Sanitation Data'!G102))),'Data Summary'!DC108="Yes"),OFFSET('Sanitation Data'!$G$11,0,10*ROW('Sanitation Data'!G102)),NA())</f>
        <v>#N/A</v>
      </c>
      <c r="AO108" s="96" t="e">
        <f ca="true">+IF(AND(ISNUMBER(OFFSET('Sanitation Data'!$G$12,0,10*ROW('Sanitation Data'!G102))),'Data Summary'!DD108="Yes"),OFFSET('Sanitation Data'!$G$12,0,10*ROW('Sanitation Data'!G102)),NA())</f>
        <v>#N/A</v>
      </c>
      <c r="AP108" s="96" t="e">
        <f ca="true">+IF(AND(ISNUMBER(OFFSET('Sanitation Data'!$H$4,0,10*ROW('Sanitation Data'!H102))),'Data Summary'!DE108="Yes"),100-OFFSET('Sanitation Data'!$H$4,0,10*ROW('Sanitation Data'!H102)),NA())</f>
        <v>#N/A</v>
      </c>
      <c r="AQ108" s="96" t="e">
        <f ca="true">+IF(AND(ISNUMBER(OFFSET('Sanitation Data'!$H$6,0,10*ROW('Sanitation Data'!H102))),'Data Summary'!DF108="Yes"),OFFSET('Sanitation Data'!$H$6,0,10*ROW('Sanitation Data'!H102)),NA())</f>
        <v>#N/A</v>
      </c>
      <c r="AR108" s="96" t="e">
        <f ca="true">+IF(AND(ISNUMBER(OFFSET('Sanitation Data'!$H$10,0,10*ROW('Sanitation Data'!H102))),'Data Summary'!DG108="Yes"),OFFSET('Sanitation Data'!$H$10,0,10*ROW('Sanitation Data'!H102)),NA())</f>
        <v>#N/A</v>
      </c>
      <c r="AS108" s="96" t="e">
        <f ca="true">+IF(AND(ISNUMBER(OFFSET('Sanitation Data'!$H$11,0,10*ROW('Sanitation Data'!H102))),'Data Summary'!DH108="Yes"),OFFSET('Sanitation Data'!$H$11,0,10*ROW('Sanitation Data'!H102)),NA())</f>
        <v>#N/A</v>
      </c>
      <c r="AT108" s="96" t="e">
        <f ca="true">+IF(AND(ISNUMBER(OFFSET('Sanitation Data'!$H$12,0,10*ROW('Sanitation Data'!H102))),'Data Summary'!DI108="Yes"),OFFSET('Sanitation Data'!$H$12,0,10*ROW('Sanitation Data'!H102)),NA())</f>
        <v>#N/A</v>
      </c>
      <c r="AU108" s="96" t="e">
        <f ca="true">+IF(AND(ISNUMBER(OFFSET('Sanitation Data'!$I$4,0,10*ROW('Sanitation Data'!I102))),'Data Summary'!DJ108="Yes"),100-OFFSET('Sanitation Data'!$I$4,0,10*ROW('Sanitation Data'!I102)),NA())</f>
        <v>#N/A</v>
      </c>
      <c r="AV108" s="96" t="e">
        <f ca="true">+IF(AND(ISNUMBER(OFFSET('Sanitation Data'!$I$6,0,10*ROW('Sanitation Data'!I102))),'Data Summary'!DK108="Yes"),OFFSET('Sanitation Data'!$I$6,0,10*ROW('Sanitation Data'!I102)),NA())</f>
        <v>#N/A</v>
      </c>
      <c r="AW108" s="96" t="e">
        <f ca="true">+IF(AND(ISNUMBER(OFFSET('Sanitation Data'!$I$10,0,10*ROW('Sanitation Data'!I102))),'Data Summary'!DL108="Yes"),OFFSET('Sanitation Data'!$I$10,0,10*ROW('Sanitation Data'!I102)),NA())</f>
        <v>#N/A</v>
      </c>
      <c r="AX108" s="96" t="e">
        <f ca="true">+IF(AND(ISNUMBER(OFFSET('Sanitation Data'!$I$11,0,10*ROW('Sanitation Data'!I102))),'Data Summary'!DM108="Yes"),OFFSET('Sanitation Data'!$I$11,0,10*ROW('Sanitation Data'!I102)),NA())</f>
        <v>#N/A</v>
      </c>
      <c r="AY108" s="96" t="e">
        <f ca="true">+IF(AND(ISNUMBER(OFFSET('Sanitation Data'!$I$12,0,10*ROW('Sanitation Data'!I102))),'Data Summary'!DN108="Yes"),OFFSET('Sanitation Data'!$I$12,0,10*ROW('Sanitation Data'!I102)),NA())</f>
        <v>#N/A</v>
      </c>
      <c r="AZ108" s="97" t="e">
        <f ca="true">+IF(AND(ISNUMBER(OFFSET('Hygiene Data'!$D$5,0,10*ROW('Hygiene Data'!D102))),'Data Summary'!DO108="Yes"),OFFSET('Hygiene Data'!$D$5,0,10*ROW('Hygiene Data'!D102)),NA())</f>
        <v>#N/A</v>
      </c>
      <c r="BA108" s="97" t="e">
        <f ca="true">+IF(AND(ISNUMBER(OFFSET('Hygiene Data'!$D$7,0,10*ROW('Hygiene Data'!D102))),'Data Summary'!DP108="Yes"),OFFSET('Hygiene Data'!$D$7,0,10*ROW('Hygiene Data'!D102)),NA())</f>
        <v>#N/A</v>
      </c>
      <c r="BB108" s="97" t="e">
        <f ca="true">+IF(AND(ISNUMBER(OFFSET('Hygiene Data'!$D$9,0,10*ROW('Hygiene Data'!D102))),'Data Summary'!DQ108="Yes"),OFFSET('Hygiene Data'!$D$9,0,10*ROW('Hygiene Data'!D102)),NA())</f>
        <v>#N/A</v>
      </c>
      <c r="BC108" s="97" t="e">
        <f ca="true">+IF(AND(ISNUMBER(OFFSET('Hygiene Data'!$E$5,0,10*ROW('Hygiene Data'!E102))),'Data Summary'!DR108="Yes"),OFFSET('Hygiene Data'!$E$5,0,10*ROW('Hygiene Data'!E102)),NA())</f>
        <v>#N/A</v>
      </c>
      <c r="BD108" s="97" t="e">
        <f ca="true">+IF(AND(ISNUMBER(OFFSET('Hygiene Data'!$E$7,0,10*ROW('Hygiene Data'!E102))),'Data Summary'!DS108="Yes"),OFFSET('Hygiene Data'!$E$7,0,10*ROW('Hygiene Data'!E102)),NA())</f>
        <v>#N/A</v>
      </c>
      <c r="BE108" s="97" t="e">
        <f ca="true">+IF(AND(ISNUMBER(OFFSET('Hygiene Data'!$E$9,0,10*ROW('Hygiene Data'!E102))),'Data Summary'!DT108="Yes"),OFFSET('Hygiene Data'!$E$9,0,10*ROW('Hygiene Data'!E102)),NA())</f>
        <v>#N/A</v>
      </c>
      <c r="BF108" s="97" t="e">
        <f ca="true">+IF(AND(ISNUMBER(OFFSET('Hygiene Data'!$F$5,0,10*ROW('Hygiene Data'!F102))),'Data Summary'!DU108="Yes"),OFFSET('Hygiene Data'!$F$5,0,10*ROW('Hygiene Data'!F102)),NA())</f>
        <v>#N/A</v>
      </c>
      <c r="BG108" s="97" t="e">
        <f ca="true">+IF(AND(ISNUMBER(OFFSET('Hygiene Data'!$F$7,0,10*ROW('Hygiene Data'!F102))),'Data Summary'!DV108="Yes"),OFFSET('Hygiene Data'!$F$7,0,10*ROW('Hygiene Data'!F102)),NA())</f>
        <v>#N/A</v>
      </c>
      <c r="BH108" s="97" t="e">
        <f ca="true">+IF(AND(ISNUMBER(OFFSET('Hygiene Data'!$F$9,0,10*ROW('Hygiene Data'!F102))),'Data Summary'!DW108="Yes"),OFFSET('Hygiene Data'!$F$9,0,10*ROW('Hygiene Data'!F102)),NA())</f>
        <v>#N/A</v>
      </c>
      <c r="BI108" s="97" t="e">
        <f ca="true">+IF(AND(ISNUMBER(OFFSET('Hygiene Data'!$G$5,0,10*ROW('Hygiene Data'!G102))),'Data Summary'!DX108="Yes"),OFFSET('Hygiene Data'!$G$5,0,10*ROW('Hygiene Data'!G102)),NA())</f>
        <v>#N/A</v>
      </c>
      <c r="BJ108" s="97" t="e">
        <f ca="true">+IF(AND(ISNUMBER(OFFSET('Hygiene Data'!$G$7,0,10*ROW('Hygiene Data'!G102))),'Data Summary'!DY108="Yes"),OFFSET('Hygiene Data'!$G$7,0,10*ROW('Hygiene Data'!G102)),NA())</f>
        <v>#N/A</v>
      </c>
      <c r="BK108" s="97" t="e">
        <f ca="true">+IF(AND(ISNUMBER(OFFSET('Hygiene Data'!$G$9,0,10*ROW('Hygiene Data'!G102))),'Data Summary'!DZ108="Yes"),OFFSET('Hygiene Data'!$G$9,0,10*ROW('Hygiene Data'!G102)),NA())</f>
        <v>#N/A</v>
      </c>
      <c r="BL108" s="97" t="e">
        <f ca="true">+IF(AND(ISNUMBER(OFFSET('Hygiene Data'!$H$5,0,10*ROW('Hygiene Data'!H102))),'Data Summary'!EA108="Yes"),OFFSET('Hygiene Data'!$H$5,0,10*ROW('Hygiene Data'!H102)),NA())</f>
        <v>#N/A</v>
      </c>
      <c r="BM108" s="97" t="e">
        <f ca="true">+IF(AND(ISNUMBER(OFFSET('Hygiene Data'!$H$7,0,10*ROW('Hygiene Data'!H102))),'Data Summary'!EB108="Yes"),OFFSET('Hygiene Data'!$H$7,0,10*ROW('Hygiene Data'!H102)),NA())</f>
        <v>#N/A</v>
      </c>
      <c r="BN108" s="97" t="e">
        <f ca="true">+IF(AND(ISNUMBER(OFFSET('Hygiene Data'!$H$9,0,10*ROW('Hygiene Data'!H102))),'Data Summary'!EC108="Yes"),OFFSET('Hygiene Data'!$H$9,0,10*ROW('Hygiene Data'!H102)),NA())</f>
        <v>#N/A</v>
      </c>
      <c r="BO108" s="97" t="e">
        <f ca="true">+IF(AND(ISNUMBER(OFFSET('Hygiene Data'!$I$5,0,10*ROW('Hygiene Data'!I102))),'Data Summary'!ED108="Yes"),OFFSET('Hygiene Data'!$I$5,0,10*ROW('Hygiene Data'!I102)),NA())</f>
        <v>#N/A</v>
      </c>
      <c r="BP108" s="97" t="e">
        <f ca="true">+IF(AND(ISNUMBER(OFFSET('Hygiene Data'!$I$7,0,10*ROW('Hygiene Data'!I102))),'Data Summary'!EE108="Yes"),OFFSET('Hygiene Data'!$I$7,0,10*ROW('Hygiene Data'!I102)),NA())</f>
        <v>#N/A</v>
      </c>
      <c r="BQ108" s="97" t="e">
        <f ca="true">+IF(AND(ISNUMBER(OFFSET('Hygiene Data'!$I$9,0,10*ROW('Hygiene Data'!I102))),'Data Summary'!EF108="Yes"),OFFSET('Hygiene Data'!$I$9,0,10*ROW('Hygiene Data'!I102)),NA())</f>
        <v>#N/A</v>
      </c>
    </row>
    <row xmlns:x14ac="http://schemas.microsoft.com/office/spreadsheetml/2009/9/ac" r="109" x14ac:dyDescent="0.2">
      <c r="A109" s="336" t="e">
        <f ca="true">+RIGHT('Data Summary'!A109,LEN('Data Summary'!A109)-9)</f>
        <v>#VALUE!</v>
      </c>
      <c r="B109" s="36" t="str">
        <f ca="true">+IF(ISTEXT('Data Summary'!B109),'Data Summary'!B109,"")</f>
        <v/>
      </c>
      <c r="C109" s="335" t="e">
        <f ca="true">+VALUE('Data Summary'!C109)</f>
        <v>#VALUE!</v>
      </c>
      <c r="D109" s="95" t="e">
        <f ca="true">+IF(AND(ISNUMBER(OFFSET('Water Data'!$D$4,0,10*ROW('Water Data'!D103))),'Data Summary'!BS109="Yes"),100-OFFSET('Water Data'!$D$4,0,10*ROW('Water Data'!D103)),NA())</f>
        <v>#N/A</v>
      </c>
      <c r="E109" s="95" t="e">
        <f ca="true">+IF(AND(ISNUMBER(OFFSET('Water Data'!$D$6,0,10*ROW('Water Data'!D103))),'Data Summary'!BT109="Yes"),OFFSET('Water Data'!$D$6,0,10*ROW('Water Data'!D103)),NA())</f>
        <v>#N/A</v>
      </c>
      <c r="F109" s="95" t="e">
        <f ca="true">+IF(AND(ISNUMBER(OFFSET('Water Data'!$D$9,0,10*ROW('Water Data'!D103))),'Data Summary'!BU109="Yes"),OFFSET('Water Data'!$D$9,0,10*ROW('Water Data'!D103)),NA())</f>
        <v>#N/A</v>
      </c>
      <c r="G109" s="95" t="e">
        <f ca="true">+IF(AND(ISNUMBER(OFFSET('Water Data'!$E$4,0,10*ROW('Water Data'!E103))),'Data Summary'!BV109="Yes"),100-OFFSET('Water Data'!$E$4,0,10*ROW('Water Data'!E103)),NA())</f>
        <v>#N/A</v>
      </c>
      <c r="H109" s="95" t="e">
        <f ca="true">+IF(AND(ISNUMBER(OFFSET('Water Data'!$E$6,0,10*ROW('Water Data'!E103))),'Data Summary'!BW109="Yes"),OFFSET('Water Data'!$E$6,0,10*ROW('Water Data'!E103)),NA())</f>
        <v>#N/A</v>
      </c>
      <c r="I109" s="95" t="e">
        <f ca="true">+IF(AND(ISNUMBER(OFFSET('Water Data'!$E$9,0,10*ROW('Water Data'!E103))),'Data Summary'!BX109="Yes"),OFFSET('Water Data'!$E$9,0,10*ROW('Water Data'!E103)),NA())</f>
        <v>#N/A</v>
      </c>
      <c r="J109" s="95" t="e">
        <f ca="true">+IF(AND(ISNUMBER(OFFSET('Water Data'!$F$4,0,10*ROW('Water Data'!F103))),'Data Summary'!BY109="Yes"),100-OFFSET('Water Data'!$F$4,0,10*ROW('Water Data'!F103)),NA())</f>
        <v>#N/A</v>
      </c>
      <c r="K109" s="95" t="e">
        <f ca="true">+IF(AND(ISNUMBER(OFFSET('Water Data'!$F$6,0,10*ROW('Water Data'!F103))),'Data Summary'!BZ109="Yes"),OFFSET('Water Data'!$F$6,0,10*ROW('Water Data'!F103)),NA())</f>
        <v>#N/A</v>
      </c>
      <c r="L109" s="95" t="e">
        <f ca="true">+IF(AND(ISNUMBER(OFFSET('Water Data'!$F$9,0,10*ROW('Water Data'!F103))),'Data Summary'!CA109="Yes"),OFFSET('Water Data'!$F$9,0,10*ROW('Water Data'!F103)),NA())</f>
        <v>#N/A</v>
      </c>
      <c r="M109" s="95" t="e">
        <f ca="true">+IF(AND(ISNUMBER(OFFSET('Water Data'!$G$4,0,10*ROW('Water Data'!G103))),'Data Summary'!CB109="Yes"),100-OFFSET('Water Data'!$G$4,0,10*ROW('Water Data'!G103)),NA())</f>
        <v>#N/A</v>
      </c>
      <c r="N109" s="95" t="e">
        <f ca="true">+IF(AND(ISNUMBER(OFFSET('Water Data'!$G$6,0,10*ROW('Water Data'!G103))),'Data Summary'!CC109="Yes"),OFFSET('Water Data'!$G$6,0,10*ROW('Water Data'!G103)),NA())</f>
        <v>#N/A</v>
      </c>
      <c r="O109" s="95" t="e">
        <f ca="true">+IF(AND(ISNUMBER(OFFSET('Water Data'!$G$9,0,10*ROW('Water Data'!G103))),'Data Summary'!CD109="Yes"),OFFSET('Water Data'!$G$9,0,10*ROW('Water Data'!G103)),NA())</f>
        <v>#N/A</v>
      </c>
      <c r="P109" s="95" t="e">
        <f ca="true">+IF(AND(ISNUMBER(OFFSET('Water Data'!$H$4,0,10*ROW('Water Data'!H103))),'Data Summary'!CE109="Yes"),100-OFFSET('Water Data'!$H$4,0,10*ROW('Water Data'!H103)),NA())</f>
        <v>#N/A</v>
      </c>
      <c r="Q109" s="95" t="e">
        <f ca="true">+IF(AND(ISNUMBER(OFFSET('Water Data'!$H$6,0,10*ROW('Water Data'!H103))),'Data Summary'!CF109="Yes"),OFFSET('Water Data'!$H$6,0,10*ROW('Water Data'!H103)),NA())</f>
        <v>#N/A</v>
      </c>
      <c r="R109" s="95" t="e">
        <f ca="true">+IF(AND(ISNUMBER(OFFSET('Water Data'!$H$9,0,10*ROW('Water Data'!H103))),'Data Summary'!CG109="Yes"),OFFSET('Water Data'!$H$9,0,10*ROW('Water Data'!H103)),NA())</f>
        <v>#N/A</v>
      </c>
      <c r="S109" s="95" t="e">
        <f ca="true">+IF(AND(ISNUMBER(OFFSET('Water Data'!$I$4,0,10*ROW('Water Data'!I103))),'Data Summary'!CH109="Yes"),100-OFFSET('Water Data'!$I$4,0,10*ROW('Water Data'!I103)),NA())</f>
        <v>#N/A</v>
      </c>
      <c r="T109" s="95" t="e">
        <f ca="true">+IF(AND(ISNUMBER(OFFSET('Water Data'!$I$6,0,10*ROW('Water Data'!I103))),'Data Summary'!CI109="Yes"),OFFSET('Water Data'!$I$6,0,10*ROW('Water Data'!I103)),NA())</f>
        <v>#N/A</v>
      </c>
      <c r="U109" s="95" t="e">
        <f ca="true">+IF(AND(ISNUMBER(OFFSET('Water Data'!$I$9,0,10*ROW('Water Data'!I103))),'Data Summary'!CJ109="Yes"),OFFSET('Water Data'!$I$9,0,10*ROW('Water Data'!I103)),NA())</f>
        <v>#N/A</v>
      </c>
      <c r="V109" s="96" t="e">
        <f ca="true">+IF(AND(ISNUMBER(OFFSET('Sanitation Data'!$D$4,0,10*ROW('Sanitation Data'!D103))),'Data Summary'!CK109="Yes"),100-OFFSET('Sanitation Data'!$D$4,0,10*ROW('Sanitation Data'!D103)),NA())</f>
        <v>#N/A</v>
      </c>
      <c r="W109" s="96" t="e">
        <f ca="true">+IF(AND(ISNUMBER(OFFSET('Sanitation Data'!$D$6,0,10*ROW('Sanitation Data'!D103))),'Data Summary'!CL109="Yes"),OFFSET('Sanitation Data'!$D$6,0,10*ROW('Sanitation Data'!D103)),NA())</f>
        <v>#N/A</v>
      </c>
      <c r="X109" s="96" t="e">
        <f ca="true">+IF(AND(ISNUMBER(OFFSET('Sanitation Data'!$D$10,0,10*ROW('Sanitation Data'!D103))),'Data Summary'!CM109="Yes"),OFFSET('Sanitation Data'!$D$10,0,10*ROW('Sanitation Data'!D103)),NA())</f>
        <v>#N/A</v>
      </c>
      <c r="Y109" s="96" t="e">
        <f ca="true">+IF(AND(ISNUMBER(OFFSET('Sanitation Data'!$D$11,0,10*ROW('Sanitation Data'!D103))),'Data Summary'!CN109="Yes"),OFFSET('Sanitation Data'!$D$11,0,10*ROW('Sanitation Data'!D103)),NA())</f>
        <v>#N/A</v>
      </c>
      <c r="Z109" s="96" t="e">
        <f ca="true">+IF(AND(ISNUMBER(OFFSET('Sanitation Data'!$D$12,0,10*ROW('Sanitation Data'!D103))),'Data Summary'!CO109="Yes"),OFFSET('Sanitation Data'!$D$12,0,10*ROW('Sanitation Data'!D103)),NA())</f>
        <v>#N/A</v>
      </c>
      <c r="AA109" s="96" t="e">
        <f ca="true">+IF(AND(ISNUMBER(OFFSET('Sanitation Data'!$E$4,0,10*ROW('Sanitation Data'!E103))),'Data Summary'!CP109="Yes"),100-OFFSET('Sanitation Data'!$E$4,0,10*ROW('Sanitation Data'!E103)),NA())</f>
        <v>#N/A</v>
      </c>
      <c r="AB109" s="96" t="e">
        <f ca="true">+IF(AND(ISNUMBER(OFFSET('Sanitation Data'!$E$6,0,10*ROW('Sanitation Data'!E103))),'Data Summary'!CQ109="Yes"),OFFSET('Sanitation Data'!$E$6,0,10*ROW('Sanitation Data'!E103)),NA())</f>
        <v>#N/A</v>
      </c>
      <c r="AC109" s="96" t="e">
        <f ca="true">+IF(AND(ISNUMBER(OFFSET('Sanitation Data'!$E$10,0,10*ROW('Sanitation Data'!E103))),'Data Summary'!CR109="Yes"),OFFSET('Sanitation Data'!$E$10,0,10*ROW('Sanitation Data'!E103)),NA())</f>
        <v>#N/A</v>
      </c>
      <c r="AD109" s="96" t="e">
        <f ca="true">+IF(AND(ISNUMBER(OFFSET('Sanitation Data'!$E$11,0,10*ROW('Sanitation Data'!E103))),'Data Summary'!CS109="Yes"),OFFSET('Sanitation Data'!$E$11,0,10*ROW('Sanitation Data'!E103)),NA())</f>
        <v>#N/A</v>
      </c>
      <c r="AE109" s="96" t="e">
        <f ca="true">+IF(AND(ISNUMBER(OFFSET('Sanitation Data'!$E$12,0,10*ROW('Sanitation Data'!E103))),'Data Summary'!CT109="Yes"),OFFSET('Sanitation Data'!$E$12,0,10*ROW('Sanitation Data'!E103)),NA())</f>
        <v>#N/A</v>
      </c>
      <c r="AF109" s="96" t="e">
        <f ca="true">+IF(AND(ISNUMBER(OFFSET('Sanitation Data'!$F$4,0,10*ROW('Sanitation Data'!F103))),'Data Summary'!CU109="Yes"),100-OFFSET('Sanitation Data'!$F$4,0,10*ROW('Sanitation Data'!F103)),NA())</f>
        <v>#N/A</v>
      </c>
      <c r="AG109" s="96" t="e">
        <f ca="true">+IF(AND(ISNUMBER(OFFSET('Sanitation Data'!$F$6,0,10*ROW('Sanitation Data'!F103))),'Data Summary'!CV109="Yes"),OFFSET('Sanitation Data'!$F$6,0,10*ROW('Sanitation Data'!F103)),NA())</f>
        <v>#N/A</v>
      </c>
      <c r="AH109" s="96" t="e">
        <f ca="true">+IF(AND(ISNUMBER(OFFSET('Sanitation Data'!$F$10,0,10*ROW('Sanitation Data'!F103))),'Data Summary'!CW109="Yes"),OFFSET('Sanitation Data'!$F$10,0,10*ROW('Sanitation Data'!F103)),NA())</f>
        <v>#N/A</v>
      </c>
      <c r="AI109" s="96" t="e">
        <f ca="true">+IF(AND(ISNUMBER(OFFSET('Sanitation Data'!$F$11,0,10*ROW('Sanitation Data'!F103))),'Data Summary'!CX109="Yes"),OFFSET('Sanitation Data'!$F$11,0,10*ROW('Sanitation Data'!F103)),NA())</f>
        <v>#N/A</v>
      </c>
      <c r="AJ109" s="96" t="e">
        <f ca="true">+IF(AND(ISNUMBER(OFFSET('Sanitation Data'!$F$12,0,10*ROW('Sanitation Data'!F103))),'Data Summary'!CY109="Yes"),OFFSET('Sanitation Data'!$F$12,0,10*ROW('Sanitation Data'!F103)),NA())</f>
        <v>#N/A</v>
      </c>
      <c r="AK109" s="96" t="e">
        <f ca="true">+IF(AND(ISNUMBER(OFFSET('Sanitation Data'!$G$4,0,10*ROW('Sanitation Data'!G103))),'Data Summary'!CZ109="Yes"),100-OFFSET('Sanitation Data'!$G$4,0,10*ROW('Sanitation Data'!G103)),NA())</f>
        <v>#N/A</v>
      </c>
      <c r="AL109" s="96" t="e">
        <f ca="true">+IF(AND(ISNUMBER(OFFSET('Sanitation Data'!$G$6,0,10*ROW('Sanitation Data'!G103))),'Data Summary'!DA109="Yes"),OFFSET('Sanitation Data'!$G$6,0,10*ROW('Sanitation Data'!G103)),NA())</f>
        <v>#N/A</v>
      </c>
      <c r="AM109" s="96" t="e">
        <f ca="true">+IF(AND(ISNUMBER(OFFSET('Sanitation Data'!$G$10,0,10*ROW('Sanitation Data'!G103))),'Data Summary'!DB109="Yes"),OFFSET('Sanitation Data'!$G$10,0,10*ROW('Sanitation Data'!G103)),NA())</f>
        <v>#N/A</v>
      </c>
      <c r="AN109" s="96" t="e">
        <f ca="true">+IF(AND(ISNUMBER(OFFSET('Sanitation Data'!$G$11,0,10*ROW('Sanitation Data'!G103))),'Data Summary'!DC109="Yes"),OFFSET('Sanitation Data'!$G$11,0,10*ROW('Sanitation Data'!G103)),NA())</f>
        <v>#N/A</v>
      </c>
      <c r="AO109" s="96" t="e">
        <f ca="true">+IF(AND(ISNUMBER(OFFSET('Sanitation Data'!$G$12,0,10*ROW('Sanitation Data'!G103))),'Data Summary'!DD109="Yes"),OFFSET('Sanitation Data'!$G$12,0,10*ROW('Sanitation Data'!G103)),NA())</f>
        <v>#N/A</v>
      </c>
      <c r="AP109" s="96" t="e">
        <f ca="true">+IF(AND(ISNUMBER(OFFSET('Sanitation Data'!$H$4,0,10*ROW('Sanitation Data'!H103))),'Data Summary'!DE109="Yes"),100-OFFSET('Sanitation Data'!$H$4,0,10*ROW('Sanitation Data'!H103)),NA())</f>
        <v>#N/A</v>
      </c>
      <c r="AQ109" s="96" t="e">
        <f ca="true">+IF(AND(ISNUMBER(OFFSET('Sanitation Data'!$H$6,0,10*ROW('Sanitation Data'!H103))),'Data Summary'!DF109="Yes"),OFFSET('Sanitation Data'!$H$6,0,10*ROW('Sanitation Data'!H103)),NA())</f>
        <v>#N/A</v>
      </c>
      <c r="AR109" s="96" t="e">
        <f ca="true">+IF(AND(ISNUMBER(OFFSET('Sanitation Data'!$H$10,0,10*ROW('Sanitation Data'!H103))),'Data Summary'!DG109="Yes"),OFFSET('Sanitation Data'!$H$10,0,10*ROW('Sanitation Data'!H103)),NA())</f>
        <v>#N/A</v>
      </c>
      <c r="AS109" s="96" t="e">
        <f ca="true">+IF(AND(ISNUMBER(OFFSET('Sanitation Data'!$H$11,0,10*ROW('Sanitation Data'!H103))),'Data Summary'!DH109="Yes"),OFFSET('Sanitation Data'!$H$11,0,10*ROW('Sanitation Data'!H103)),NA())</f>
        <v>#N/A</v>
      </c>
      <c r="AT109" s="96" t="e">
        <f ca="true">+IF(AND(ISNUMBER(OFFSET('Sanitation Data'!$H$12,0,10*ROW('Sanitation Data'!H103))),'Data Summary'!DI109="Yes"),OFFSET('Sanitation Data'!$H$12,0,10*ROW('Sanitation Data'!H103)),NA())</f>
        <v>#N/A</v>
      </c>
      <c r="AU109" s="96" t="e">
        <f ca="true">+IF(AND(ISNUMBER(OFFSET('Sanitation Data'!$I$4,0,10*ROW('Sanitation Data'!I103))),'Data Summary'!DJ109="Yes"),100-OFFSET('Sanitation Data'!$I$4,0,10*ROW('Sanitation Data'!I103)),NA())</f>
        <v>#N/A</v>
      </c>
      <c r="AV109" s="96" t="e">
        <f ca="true">+IF(AND(ISNUMBER(OFFSET('Sanitation Data'!$I$6,0,10*ROW('Sanitation Data'!I103))),'Data Summary'!DK109="Yes"),OFFSET('Sanitation Data'!$I$6,0,10*ROW('Sanitation Data'!I103)),NA())</f>
        <v>#N/A</v>
      </c>
      <c r="AW109" s="96" t="e">
        <f ca="true">+IF(AND(ISNUMBER(OFFSET('Sanitation Data'!$I$10,0,10*ROW('Sanitation Data'!I103))),'Data Summary'!DL109="Yes"),OFFSET('Sanitation Data'!$I$10,0,10*ROW('Sanitation Data'!I103)),NA())</f>
        <v>#N/A</v>
      </c>
      <c r="AX109" s="96" t="e">
        <f ca="true">+IF(AND(ISNUMBER(OFFSET('Sanitation Data'!$I$11,0,10*ROW('Sanitation Data'!I103))),'Data Summary'!DM109="Yes"),OFFSET('Sanitation Data'!$I$11,0,10*ROW('Sanitation Data'!I103)),NA())</f>
        <v>#N/A</v>
      </c>
      <c r="AY109" s="96" t="e">
        <f ca="true">+IF(AND(ISNUMBER(OFFSET('Sanitation Data'!$I$12,0,10*ROW('Sanitation Data'!I103))),'Data Summary'!DN109="Yes"),OFFSET('Sanitation Data'!$I$12,0,10*ROW('Sanitation Data'!I103)),NA())</f>
        <v>#N/A</v>
      </c>
      <c r="AZ109" s="97" t="e">
        <f ca="true">+IF(AND(ISNUMBER(OFFSET('Hygiene Data'!$D$5,0,10*ROW('Hygiene Data'!D103))),'Data Summary'!DO109="Yes"),OFFSET('Hygiene Data'!$D$5,0,10*ROW('Hygiene Data'!D103)),NA())</f>
        <v>#N/A</v>
      </c>
      <c r="BA109" s="97" t="e">
        <f ca="true">+IF(AND(ISNUMBER(OFFSET('Hygiene Data'!$D$7,0,10*ROW('Hygiene Data'!D103))),'Data Summary'!DP109="Yes"),OFFSET('Hygiene Data'!$D$7,0,10*ROW('Hygiene Data'!D103)),NA())</f>
        <v>#N/A</v>
      </c>
      <c r="BB109" s="97" t="e">
        <f ca="true">+IF(AND(ISNUMBER(OFFSET('Hygiene Data'!$D$9,0,10*ROW('Hygiene Data'!D103))),'Data Summary'!DQ109="Yes"),OFFSET('Hygiene Data'!$D$9,0,10*ROW('Hygiene Data'!D103)),NA())</f>
        <v>#N/A</v>
      </c>
      <c r="BC109" s="97" t="e">
        <f ca="true">+IF(AND(ISNUMBER(OFFSET('Hygiene Data'!$E$5,0,10*ROW('Hygiene Data'!E103))),'Data Summary'!DR109="Yes"),OFFSET('Hygiene Data'!$E$5,0,10*ROW('Hygiene Data'!E103)),NA())</f>
        <v>#N/A</v>
      </c>
      <c r="BD109" s="97" t="e">
        <f ca="true">+IF(AND(ISNUMBER(OFFSET('Hygiene Data'!$E$7,0,10*ROW('Hygiene Data'!E103))),'Data Summary'!DS109="Yes"),OFFSET('Hygiene Data'!$E$7,0,10*ROW('Hygiene Data'!E103)),NA())</f>
        <v>#N/A</v>
      </c>
      <c r="BE109" s="97" t="e">
        <f ca="true">+IF(AND(ISNUMBER(OFFSET('Hygiene Data'!$E$9,0,10*ROW('Hygiene Data'!E103))),'Data Summary'!DT109="Yes"),OFFSET('Hygiene Data'!$E$9,0,10*ROW('Hygiene Data'!E103)),NA())</f>
        <v>#N/A</v>
      </c>
      <c r="BF109" s="97" t="e">
        <f ca="true">+IF(AND(ISNUMBER(OFFSET('Hygiene Data'!$F$5,0,10*ROW('Hygiene Data'!F103))),'Data Summary'!DU109="Yes"),OFFSET('Hygiene Data'!$F$5,0,10*ROW('Hygiene Data'!F103)),NA())</f>
        <v>#N/A</v>
      </c>
      <c r="BG109" s="97" t="e">
        <f ca="true">+IF(AND(ISNUMBER(OFFSET('Hygiene Data'!$F$7,0,10*ROW('Hygiene Data'!F103))),'Data Summary'!DV109="Yes"),OFFSET('Hygiene Data'!$F$7,0,10*ROW('Hygiene Data'!F103)),NA())</f>
        <v>#N/A</v>
      </c>
      <c r="BH109" s="97" t="e">
        <f ca="true">+IF(AND(ISNUMBER(OFFSET('Hygiene Data'!$F$9,0,10*ROW('Hygiene Data'!F103))),'Data Summary'!DW109="Yes"),OFFSET('Hygiene Data'!$F$9,0,10*ROW('Hygiene Data'!F103)),NA())</f>
        <v>#N/A</v>
      </c>
      <c r="BI109" s="97" t="e">
        <f ca="true">+IF(AND(ISNUMBER(OFFSET('Hygiene Data'!$G$5,0,10*ROW('Hygiene Data'!G103))),'Data Summary'!DX109="Yes"),OFFSET('Hygiene Data'!$G$5,0,10*ROW('Hygiene Data'!G103)),NA())</f>
        <v>#N/A</v>
      </c>
      <c r="BJ109" s="97" t="e">
        <f ca="true">+IF(AND(ISNUMBER(OFFSET('Hygiene Data'!$G$7,0,10*ROW('Hygiene Data'!G103))),'Data Summary'!DY109="Yes"),OFFSET('Hygiene Data'!$G$7,0,10*ROW('Hygiene Data'!G103)),NA())</f>
        <v>#N/A</v>
      </c>
      <c r="BK109" s="97" t="e">
        <f ca="true">+IF(AND(ISNUMBER(OFFSET('Hygiene Data'!$G$9,0,10*ROW('Hygiene Data'!G103))),'Data Summary'!DZ109="Yes"),OFFSET('Hygiene Data'!$G$9,0,10*ROW('Hygiene Data'!G103)),NA())</f>
        <v>#N/A</v>
      </c>
      <c r="BL109" s="97" t="e">
        <f ca="true">+IF(AND(ISNUMBER(OFFSET('Hygiene Data'!$H$5,0,10*ROW('Hygiene Data'!H103))),'Data Summary'!EA109="Yes"),OFFSET('Hygiene Data'!$H$5,0,10*ROW('Hygiene Data'!H103)),NA())</f>
        <v>#N/A</v>
      </c>
      <c r="BM109" s="97" t="e">
        <f ca="true">+IF(AND(ISNUMBER(OFFSET('Hygiene Data'!$H$7,0,10*ROW('Hygiene Data'!H103))),'Data Summary'!EB109="Yes"),OFFSET('Hygiene Data'!$H$7,0,10*ROW('Hygiene Data'!H103)),NA())</f>
        <v>#N/A</v>
      </c>
      <c r="BN109" s="97" t="e">
        <f ca="true">+IF(AND(ISNUMBER(OFFSET('Hygiene Data'!$H$9,0,10*ROW('Hygiene Data'!H103))),'Data Summary'!EC109="Yes"),OFFSET('Hygiene Data'!$H$9,0,10*ROW('Hygiene Data'!H103)),NA())</f>
        <v>#N/A</v>
      </c>
      <c r="BO109" s="97" t="e">
        <f ca="true">+IF(AND(ISNUMBER(OFFSET('Hygiene Data'!$I$5,0,10*ROW('Hygiene Data'!I103))),'Data Summary'!ED109="Yes"),OFFSET('Hygiene Data'!$I$5,0,10*ROW('Hygiene Data'!I103)),NA())</f>
        <v>#N/A</v>
      </c>
      <c r="BP109" s="97" t="e">
        <f ca="true">+IF(AND(ISNUMBER(OFFSET('Hygiene Data'!$I$7,0,10*ROW('Hygiene Data'!I103))),'Data Summary'!EE109="Yes"),OFFSET('Hygiene Data'!$I$7,0,10*ROW('Hygiene Data'!I103)),NA())</f>
        <v>#N/A</v>
      </c>
      <c r="BQ109" s="97" t="e">
        <f ca="true">+IF(AND(ISNUMBER(OFFSET('Hygiene Data'!$I$9,0,10*ROW('Hygiene Data'!I103))),'Data Summary'!EF109="Yes"),OFFSET('Hygiene Data'!$I$9,0,10*ROW('Hygiene Data'!I103)),NA())</f>
        <v>#N/A</v>
      </c>
    </row>
    <row xmlns:x14ac="http://schemas.microsoft.com/office/spreadsheetml/2009/9/ac" r="110" x14ac:dyDescent="0.2">
      <c r="A110" s="336" t="e">
        <f ca="true">+RIGHT('Data Summary'!A110,LEN('Data Summary'!A110)-9)</f>
        <v>#VALUE!</v>
      </c>
      <c r="B110" s="36" t="str">
        <f ca="true">+IF(ISTEXT('Data Summary'!B110),'Data Summary'!B110,"")</f>
        <v/>
      </c>
      <c r="C110" s="335" t="e">
        <f ca="true">+VALUE('Data Summary'!C110)</f>
        <v>#VALUE!</v>
      </c>
      <c r="D110" s="95" t="e">
        <f ca="true">+IF(AND(ISNUMBER(OFFSET('Water Data'!$D$4,0,10*ROW('Water Data'!D104))),'Data Summary'!BS110="Yes"),100-OFFSET('Water Data'!$D$4,0,10*ROW('Water Data'!D104)),NA())</f>
        <v>#N/A</v>
      </c>
      <c r="E110" s="95" t="e">
        <f ca="true">+IF(AND(ISNUMBER(OFFSET('Water Data'!$D$6,0,10*ROW('Water Data'!D104))),'Data Summary'!BT110="Yes"),OFFSET('Water Data'!$D$6,0,10*ROW('Water Data'!D104)),NA())</f>
        <v>#N/A</v>
      </c>
      <c r="F110" s="95" t="e">
        <f ca="true">+IF(AND(ISNUMBER(OFFSET('Water Data'!$D$9,0,10*ROW('Water Data'!D104))),'Data Summary'!BU110="Yes"),OFFSET('Water Data'!$D$9,0,10*ROW('Water Data'!D104)),NA())</f>
        <v>#N/A</v>
      </c>
      <c r="G110" s="95" t="e">
        <f ca="true">+IF(AND(ISNUMBER(OFFSET('Water Data'!$E$4,0,10*ROW('Water Data'!E104))),'Data Summary'!BV110="Yes"),100-OFFSET('Water Data'!$E$4,0,10*ROW('Water Data'!E104)),NA())</f>
        <v>#N/A</v>
      </c>
      <c r="H110" s="95" t="e">
        <f ca="true">+IF(AND(ISNUMBER(OFFSET('Water Data'!$E$6,0,10*ROW('Water Data'!E104))),'Data Summary'!BW110="Yes"),OFFSET('Water Data'!$E$6,0,10*ROW('Water Data'!E104)),NA())</f>
        <v>#N/A</v>
      </c>
      <c r="I110" s="95" t="e">
        <f ca="true">+IF(AND(ISNUMBER(OFFSET('Water Data'!$E$9,0,10*ROW('Water Data'!E104))),'Data Summary'!BX110="Yes"),OFFSET('Water Data'!$E$9,0,10*ROW('Water Data'!E104)),NA())</f>
        <v>#N/A</v>
      </c>
      <c r="J110" s="95" t="e">
        <f ca="true">+IF(AND(ISNUMBER(OFFSET('Water Data'!$F$4,0,10*ROW('Water Data'!F104))),'Data Summary'!BY110="Yes"),100-OFFSET('Water Data'!$F$4,0,10*ROW('Water Data'!F104)),NA())</f>
        <v>#N/A</v>
      </c>
      <c r="K110" s="95" t="e">
        <f ca="true">+IF(AND(ISNUMBER(OFFSET('Water Data'!$F$6,0,10*ROW('Water Data'!F104))),'Data Summary'!BZ110="Yes"),OFFSET('Water Data'!$F$6,0,10*ROW('Water Data'!F104)),NA())</f>
        <v>#N/A</v>
      </c>
      <c r="L110" s="95" t="e">
        <f ca="true">+IF(AND(ISNUMBER(OFFSET('Water Data'!$F$9,0,10*ROW('Water Data'!F104))),'Data Summary'!CA110="Yes"),OFFSET('Water Data'!$F$9,0,10*ROW('Water Data'!F104)),NA())</f>
        <v>#N/A</v>
      </c>
      <c r="M110" s="95" t="e">
        <f ca="true">+IF(AND(ISNUMBER(OFFSET('Water Data'!$G$4,0,10*ROW('Water Data'!G104))),'Data Summary'!CB110="Yes"),100-OFFSET('Water Data'!$G$4,0,10*ROW('Water Data'!G104)),NA())</f>
        <v>#N/A</v>
      </c>
      <c r="N110" s="95" t="e">
        <f ca="true">+IF(AND(ISNUMBER(OFFSET('Water Data'!$G$6,0,10*ROW('Water Data'!G104))),'Data Summary'!CC110="Yes"),OFFSET('Water Data'!$G$6,0,10*ROW('Water Data'!G104)),NA())</f>
        <v>#N/A</v>
      </c>
      <c r="O110" s="95" t="e">
        <f ca="true">+IF(AND(ISNUMBER(OFFSET('Water Data'!$G$9,0,10*ROW('Water Data'!G104))),'Data Summary'!CD110="Yes"),OFFSET('Water Data'!$G$9,0,10*ROW('Water Data'!G104)),NA())</f>
        <v>#N/A</v>
      </c>
      <c r="P110" s="95" t="e">
        <f ca="true">+IF(AND(ISNUMBER(OFFSET('Water Data'!$H$4,0,10*ROW('Water Data'!H104))),'Data Summary'!CE110="Yes"),100-OFFSET('Water Data'!$H$4,0,10*ROW('Water Data'!H104)),NA())</f>
        <v>#N/A</v>
      </c>
      <c r="Q110" s="95" t="e">
        <f ca="true">+IF(AND(ISNUMBER(OFFSET('Water Data'!$H$6,0,10*ROW('Water Data'!H104))),'Data Summary'!CF110="Yes"),OFFSET('Water Data'!$H$6,0,10*ROW('Water Data'!H104)),NA())</f>
        <v>#N/A</v>
      </c>
      <c r="R110" s="95" t="e">
        <f ca="true">+IF(AND(ISNUMBER(OFFSET('Water Data'!$H$9,0,10*ROW('Water Data'!H104))),'Data Summary'!CG110="Yes"),OFFSET('Water Data'!$H$9,0,10*ROW('Water Data'!H104)),NA())</f>
        <v>#N/A</v>
      </c>
      <c r="S110" s="95" t="e">
        <f ca="true">+IF(AND(ISNUMBER(OFFSET('Water Data'!$I$4,0,10*ROW('Water Data'!I104))),'Data Summary'!CH110="Yes"),100-OFFSET('Water Data'!$I$4,0,10*ROW('Water Data'!I104)),NA())</f>
        <v>#N/A</v>
      </c>
      <c r="T110" s="95" t="e">
        <f ca="true">+IF(AND(ISNUMBER(OFFSET('Water Data'!$I$6,0,10*ROW('Water Data'!I104))),'Data Summary'!CI110="Yes"),OFFSET('Water Data'!$I$6,0,10*ROW('Water Data'!I104)),NA())</f>
        <v>#N/A</v>
      </c>
      <c r="U110" s="95" t="e">
        <f ca="true">+IF(AND(ISNUMBER(OFFSET('Water Data'!$I$9,0,10*ROW('Water Data'!I104))),'Data Summary'!CJ110="Yes"),OFFSET('Water Data'!$I$9,0,10*ROW('Water Data'!I104)),NA())</f>
        <v>#N/A</v>
      </c>
      <c r="V110" s="96" t="e">
        <f ca="true">+IF(AND(ISNUMBER(OFFSET('Sanitation Data'!$D$4,0,10*ROW('Sanitation Data'!D104))),'Data Summary'!CK110="Yes"),100-OFFSET('Sanitation Data'!$D$4,0,10*ROW('Sanitation Data'!D104)),NA())</f>
        <v>#N/A</v>
      </c>
      <c r="W110" s="96" t="e">
        <f ca="true">+IF(AND(ISNUMBER(OFFSET('Sanitation Data'!$D$6,0,10*ROW('Sanitation Data'!D104))),'Data Summary'!CL110="Yes"),OFFSET('Sanitation Data'!$D$6,0,10*ROW('Sanitation Data'!D104)),NA())</f>
        <v>#N/A</v>
      </c>
      <c r="X110" s="96" t="e">
        <f ca="true">+IF(AND(ISNUMBER(OFFSET('Sanitation Data'!$D$10,0,10*ROW('Sanitation Data'!D104))),'Data Summary'!CM110="Yes"),OFFSET('Sanitation Data'!$D$10,0,10*ROW('Sanitation Data'!D104)),NA())</f>
        <v>#N/A</v>
      </c>
      <c r="Y110" s="96" t="e">
        <f ca="true">+IF(AND(ISNUMBER(OFFSET('Sanitation Data'!$D$11,0,10*ROW('Sanitation Data'!D104))),'Data Summary'!CN110="Yes"),OFFSET('Sanitation Data'!$D$11,0,10*ROW('Sanitation Data'!D104)),NA())</f>
        <v>#N/A</v>
      </c>
      <c r="Z110" s="96" t="e">
        <f ca="true">+IF(AND(ISNUMBER(OFFSET('Sanitation Data'!$D$12,0,10*ROW('Sanitation Data'!D104))),'Data Summary'!CO110="Yes"),OFFSET('Sanitation Data'!$D$12,0,10*ROW('Sanitation Data'!D104)),NA())</f>
        <v>#N/A</v>
      </c>
      <c r="AA110" s="96" t="e">
        <f ca="true">+IF(AND(ISNUMBER(OFFSET('Sanitation Data'!$E$4,0,10*ROW('Sanitation Data'!E104))),'Data Summary'!CP110="Yes"),100-OFFSET('Sanitation Data'!$E$4,0,10*ROW('Sanitation Data'!E104)),NA())</f>
        <v>#N/A</v>
      </c>
      <c r="AB110" s="96" t="e">
        <f ca="true">+IF(AND(ISNUMBER(OFFSET('Sanitation Data'!$E$6,0,10*ROW('Sanitation Data'!E104))),'Data Summary'!CQ110="Yes"),OFFSET('Sanitation Data'!$E$6,0,10*ROW('Sanitation Data'!E104)),NA())</f>
        <v>#N/A</v>
      </c>
      <c r="AC110" s="96" t="e">
        <f ca="true">+IF(AND(ISNUMBER(OFFSET('Sanitation Data'!$E$10,0,10*ROW('Sanitation Data'!E104))),'Data Summary'!CR110="Yes"),OFFSET('Sanitation Data'!$E$10,0,10*ROW('Sanitation Data'!E104)),NA())</f>
        <v>#N/A</v>
      </c>
      <c r="AD110" s="96" t="e">
        <f ca="true">+IF(AND(ISNUMBER(OFFSET('Sanitation Data'!$E$11,0,10*ROW('Sanitation Data'!E104))),'Data Summary'!CS110="Yes"),OFFSET('Sanitation Data'!$E$11,0,10*ROW('Sanitation Data'!E104)),NA())</f>
        <v>#N/A</v>
      </c>
      <c r="AE110" s="96" t="e">
        <f ca="true">+IF(AND(ISNUMBER(OFFSET('Sanitation Data'!$E$12,0,10*ROW('Sanitation Data'!E104))),'Data Summary'!CT110="Yes"),OFFSET('Sanitation Data'!$E$12,0,10*ROW('Sanitation Data'!E104)),NA())</f>
        <v>#N/A</v>
      </c>
      <c r="AF110" s="96" t="e">
        <f ca="true">+IF(AND(ISNUMBER(OFFSET('Sanitation Data'!$F$4,0,10*ROW('Sanitation Data'!F104))),'Data Summary'!CU110="Yes"),100-OFFSET('Sanitation Data'!$F$4,0,10*ROW('Sanitation Data'!F104)),NA())</f>
        <v>#N/A</v>
      </c>
      <c r="AG110" s="96" t="e">
        <f ca="true">+IF(AND(ISNUMBER(OFFSET('Sanitation Data'!$F$6,0,10*ROW('Sanitation Data'!F104))),'Data Summary'!CV110="Yes"),OFFSET('Sanitation Data'!$F$6,0,10*ROW('Sanitation Data'!F104)),NA())</f>
        <v>#N/A</v>
      </c>
      <c r="AH110" s="96" t="e">
        <f ca="true">+IF(AND(ISNUMBER(OFFSET('Sanitation Data'!$F$10,0,10*ROW('Sanitation Data'!F104))),'Data Summary'!CW110="Yes"),OFFSET('Sanitation Data'!$F$10,0,10*ROW('Sanitation Data'!F104)),NA())</f>
        <v>#N/A</v>
      </c>
      <c r="AI110" s="96" t="e">
        <f ca="true">+IF(AND(ISNUMBER(OFFSET('Sanitation Data'!$F$11,0,10*ROW('Sanitation Data'!F104))),'Data Summary'!CX110="Yes"),OFFSET('Sanitation Data'!$F$11,0,10*ROW('Sanitation Data'!F104)),NA())</f>
        <v>#N/A</v>
      </c>
      <c r="AJ110" s="96" t="e">
        <f ca="true">+IF(AND(ISNUMBER(OFFSET('Sanitation Data'!$F$12,0,10*ROW('Sanitation Data'!F104))),'Data Summary'!CY110="Yes"),OFFSET('Sanitation Data'!$F$12,0,10*ROW('Sanitation Data'!F104)),NA())</f>
        <v>#N/A</v>
      </c>
      <c r="AK110" s="96" t="e">
        <f ca="true">+IF(AND(ISNUMBER(OFFSET('Sanitation Data'!$G$4,0,10*ROW('Sanitation Data'!G104))),'Data Summary'!CZ110="Yes"),100-OFFSET('Sanitation Data'!$G$4,0,10*ROW('Sanitation Data'!G104)),NA())</f>
        <v>#N/A</v>
      </c>
      <c r="AL110" s="96" t="e">
        <f ca="true">+IF(AND(ISNUMBER(OFFSET('Sanitation Data'!$G$6,0,10*ROW('Sanitation Data'!G104))),'Data Summary'!DA110="Yes"),OFFSET('Sanitation Data'!$G$6,0,10*ROW('Sanitation Data'!G104)),NA())</f>
        <v>#N/A</v>
      </c>
      <c r="AM110" s="96" t="e">
        <f ca="true">+IF(AND(ISNUMBER(OFFSET('Sanitation Data'!$G$10,0,10*ROW('Sanitation Data'!G104))),'Data Summary'!DB110="Yes"),OFFSET('Sanitation Data'!$G$10,0,10*ROW('Sanitation Data'!G104)),NA())</f>
        <v>#N/A</v>
      </c>
      <c r="AN110" s="96" t="e">
        <f ca="true">+IF(AND(ISNUMBER(OFFSET('Sanitation Data'!$G$11,0,10*ROW('Sanitation Data'!G104))),'Data Summary'!DC110="Yes"),OFFSET('Sanitation Data'!$G$11,0,10*ROW('Sanitation Data'!G104)),NA())</f>
        <v>#N/A</v>
      </c>
      <c r="AO110" s="96" t="e">
        <f ca="true">+IF(AND(ISNUMBER(OFFSET('Sanitation Data'!$G$12,0,10*ROW('Sanitation Data'!G104))),'Data Summary'!DD110="Yes"),OFFSET('Sanitation Data'!$G$12,0,10*ROW('Sanitation Data'!G104)),NA())</f>
        <v>#N/A</v>
      </c>
      <c r="AP110" s="96" t="e">
        <f ca="true">+IF(AND(ISNUMBER(OFFSET('Sanitation Data'!$H$4,0,10*ROW('Sanitation Data'!H104))),'Data Summary'!DE110="Yes"),100-OFFSET('Sanitation Data'!$H$4,0,10*ROW('Sanitation Data'!H104)),NA())</f>
        <v>#N/A</v>
      </c>
      <c r="AQ110" s="96" t="e">
        <f ca="true">+IF(AND(ISNUMBER(OFFSET('Sanitation Data'!$H$6,0,10*ROW('Sanitation Data'!H104))),'Data Summary'!DF110="Yes"),OFFSET('Sanitation Data'!$H$6,0,10*ROW('Sanitation Data'!H104)),NA())</f>
        <v>#N/A</v>
      </c>
      <c r="AR110" s="96" t="e">
        <f ca="true">+IF(AND(ISNUMBER(OFFSET('Sanitation Data'!$H$10,0,10*ROW('Sanitation Data'!H104))),'Data Summary'!DG110="Yes"),OFFSET('Sanitation Data'!$H$10,0,10*ROW('Sanitation Data'!H104)),NA())</f>
        <v>#N/A</v>
      </c>
      <c r="AS110" s="96" t="e">
        <f ca="true">+IF(AND(ISNUMBER(OFFSET('Sanitation Data'!$H$11,0,10*ROW('Sanitation Data'!H104))),'Data Summary'!DH110="Yes"),OFFSET('Sanitation Data'!$H$11,0,10*ROW('Sanitation Data'!H104)),NA())</f>
        <v>#N/A</v>
      </c>
      <c r="AT110" s="96" t="e">
        <f ca="true">+IF(AND(ISNUMBER(OFFSET('Sanitation Data'!$H$12,0,10*ROW('Sanitation Data'!H104))),'Data Summary'!DI110="Yes"),OFFSET('Sanitation Data'!$H$12,0,10*ROW('Sanitation Data'!H104)),NA())</f>
        <v>#N/A</v>
      </c>
      <c r="AU110" s="96" t="e">
        <f ca="true">+IF(AND(ISNUMBER(OFFSET('Sanitation Data'!$I$4,0,10*ROW('Sanitation Data'!I104))),'Data Summary'!DJ110="Yes"),100-OFFSET('Sanitation Data'!$I$4,0,10*ROW('Sanitation Data'!I104)),NA())</f>
        <v>#N/A</v>
      </c>
      <c r="AV110" s="96" t="e">
        <f ca="true">+IF(AND(ISNUMBER(OFFSET('Sanitation Data'!$I$6,0,10*ROW('Sanitation Data'!I104))),'Data Summary'!DK110="Yes"),OFFSET('Sanitation Data'!$I$6,0,10*ROW('Sanitation Data'!I104)),NA())</f>
        <v>#N/A</v>
      </c>
      <c r="AW110" s="96" t="e">
        <f ca="true">+IF(AND(ISNUMBER(OFFSET('Sanitation Data'!$I$10,0,10*ROW('Sanitation Data'!I104))),'Data Summary'!DL110="Yes"),OFFSET('Sanitation Data'!$I$10,0,10*ROW('Sanitation Data'!I104)),NA())</f>
        <v>#N/A</v>
      </c>
      <c r="AX110" s="96" t="e">
        <f ca="true">+IF(AND(ISNUMBER(OFFSET('Sanitation Data'!$I$11,0,10*ROW('Sanitation Data'!I104))),'Data Summary'!DM110="Yes"),OFFSET('Sanitation Data'!$I$11,0,10*ROW('Sanitation Data'!I104)),NA())</f>
        <v>#N/A</v>
      </c>
      <c r="AY110" s="96" t="e">
        <f ca="true">+IF(AND(ISNUMBER(OFFSET('Sanitation Data'!$I$12,0,10*ROW('Sanitation Data'!I104))),'Data Summary'!DN110="Yes"),OFFSET('Sanitation Data'!$I$12,0,10*ROW('Sanitation Data'!I104)),NA())</f>
        <v>#N/A</v>
      </c>
      <c r="AZ110" s="97" t="e">
        <f ca="true">+IF(AND(ISNUMBER(OFFSET('Hygiene Data'!$D$5,0,10*ROW('Hygiene Data'!D104))),'Data Summary'!DO110="Yes"),OFFSET('Hygiene Data'!$D$5,0,10*ROW('Hygiene Data'!D104)),NA())</f>
        <v>#N/A</v>
      </c>
      <c r="BA110" s="97" t="e">
        <f ca="true">+IF(AND(ISNUMBER(OFFSET('Hygiene Data'!$D$7,0,10*ROW('Hygiene Data'!D104))),'Data Summary'!DP110="Yes"),OFFSET('Hygiene Data'!$D$7,0,10*ROW('Hygiene Data'!D104)),NA())</f>
        <v>#N/A</v>
      </c>
      <c r="BB110" s="97" t="e">
        <f ca="true">+IF(AND(ISNUMBER(OFFSET('Hygiene Data'!$D$9,0,10*ROW('Hygiene Data'!D104))),'Data Summary'!DQ110="Yes"),OFFSET('Hygiene Data'!$D$9,0,10*ROW('Hygiene Data'!D104)),NA())</f>
        <v>#N/A</v>
      </c>
      <c r="BC110" s="97" t="e">
        <f ca="true">+IF(AND(ISNUMBER(OFFSET('Hygiene Data'!$E$5,0,10*ROW('Hygiene Data'!E104))),'Data Summary'!DR110="Yes"),OFFSET('Hygiene Data'!$E$5,0,10*ROW('Hygiene Data'!E104)),NA())</f>
        <v>#N/A</v>
      </c>
      <c r="BD110" s="97" t="e">
        <f ca="true">+IF(AND(ISNUMBER(OFFSET('Hygiene Data'!$E$7,0,10*ROW('Hygiene Data'!E104))),'Data Summary'!DS110="Yes"),OFFSET('Hygiene Data'!$E$7,0,10*ROW('Hygiene Data'!E104)),NA())</f>
        <v>#N/A</v>
      </c>
      <c r="BE110" s="97" t="e">
        <f ca="true">+IF(AND(ISNUMBER(OFFSET('Hygiene Data'!$E$9,0,10*ROW('Hygiene Data'!E104))),'Data Summary'!DT110="Yes"),OFFSET('Hygiene Data'!$E$9,0,10*ROW('Hygiene Data'!E104)),NA())</f>
        <v>#N/A</v>
      </c>
      <c r="BF110" s="97" t="e">
        <f ca="true">+IF(AND(ISNUMBER(OFFSET('Hygiene Data'!$F$5,0,10*ROW('Hygiene Data'!F104))),'Data Summary'!DU110="Yes"),OFFSET('Hygiene Data'!$F$5,0,10*ROW('Hygiene Data'!F104)),NA())</f>
        <v>#N/A</v>
      </c>
      <c r="BG110" s="97" t="e">
        <f ca="true">+IF(AND(ISNUMBER(OFFSET('Hygiene Data'!$F$7,0,10*ROW('Hygiene Data'!F104))),'Data Summary'!DV110="Yes"),OFFSET('Hygiene Data'!$F$7,0,10*ROW('Hygiene Data'!F104)),NA())</f>
        <v>#N/A</v>
      </c>
      <c r="BH110" s="97" t="e">
        <f ca="true">+IF(AND(ISNUMBER(OFFSET('Hygiene Data'!$F$9,0,10*ROW('Hygiene Data'!F104))),'Data Summary'!DW110="Yes"),OFFSET('Hygiene Data'!$F$9,0,10*ROW('Hygiene Data'!F104)),NA())</f>
        <v>#N/A</v>
      </c>
      <c r="BI110" s="97" t="e">
        <f ca="true">+IF(AND(ISNUMBER(OFFSET('Hygiene Data'!$G$5,0,10*ROW('Hygiene Data'!G104))),'Data Summary'!DX110="Yes"),OFFSET('Hygiene Data'!$G$5,0,10*ROW('Hygiene Data'!G104)),NA())</f>
        <v>#N/A</v>
      </c>
      <c r="BJ110" s="97" t="e">
        <f ca="true">+IF(AND(ISNUMBER(OFFSET('Hygiene Data'!$G$7,0,10*ROW('Hygiene Data'!G104))),'Data Summary'!DY110="Yes"),OFFSET('Hygiene Data'!$G$7,0,10*ROW('Hygiene Data'!G104)),NA())</f>
        <v>#N/A</v>
      </c>
      <c r="BK110" s="97" t="e">
        <f ca="true">+IF(AND(ISNUMBER(OFFSET('Hygiene Data'!$G$9,0,10*ROW('Hygiene Data'!G104))),'Data Summary'!DZ110="Yes"),OFFSET('Hygiene Data'!$G$9,0,10*ROW('Hygiene Data'!G104)),NA())</f>
        <v>#N/A</v>
      </c>
      <c r="BL110" s="97" t="e">
        <f ca="true">+IF(AND(ISNUMBER(OFFSET('Hygiene Data'!$H$5,0,10*ROW('Hygiene Data'!H104))),'Data Summary'!EA110="Yes"),OFFSET('Hygiene Data'!$H$5,0,10*ROW('Hygiene Data'!H104)),NA())</f>
        <v>#N/A</v>
      </c>
      <c r="BM110" s="97" t="e">
        <f ca="true">+IF(AND(ISNUMBER(OFFSET('Hygiene Data'!$H$7,0,10*ROW('Hygiene Data'!H104))),'Data Summary'!EB110="Yes"),OFFSET('Hygiene Data'!$H$7,0,10*ROW('Hygiene Data'!H104)),NA())</f>
        <v>#N/A</v>
      </c>
      <c r="BN110" s="97" t="e">
        <f ca="true">+IF(AND(ISNUMBER(OFFSET('Hygiene Data'!$H$9,0,10*ROW('Hygiene Data'!H104))),'Data Summary'!EC110="Yes"),OFFSET('Hygiene Data'!$H$9,0,10*ROW('Hygiene Data'!H104)),NA())</f>
        <v>#N/A</v>
      </c>
      <c r="BO110" s="97" t="e">
        <f ca="true">+IF(AND(ISNUMBER(OFFSET('Hygiene Data'!$I$5,0,10*ROW('Hygiene Data'!I104))),'Data Summary'!ED110="Yes"),OFFSET('Hygiene Data'!$I$5,0,10*ROW('Hygiene Data'!I104)),NA())</f>
        <v>#N/A</v>
      </c>
      <c r="BP110" s="97" t="e">
        <f ca="true">+IF(AND(ISNUMBER(OFFSET('Hygiene Data'!$I$7,0,10*ROW('Hygiene Data'!I104))),'Data Summary'!EE110="Yes"),OFFSET('Hygiene Data'!$I$7,0,10*ROW('Hygiene Data'!I104)),NA())</f>
        <v>#N/A</v>
      </c>
      <c r="BQ110" s="97" t="e">
        <f ca="true">+IF(AND(ISNUMBER(OFFSET('Hygiene Data'!$I$9,0,10*ROW('Hygiene Data'!I104))),'Data Summary'!EF110="Yes"),OFFSET('Hygiene Data'!$I$9,0,10*ROW('Hygiene Data'!I104)),NA())</f>
        <v>#N/A</v>
      </c>
    </row>
    <row xmlns:x14ac="http://schemas.microsoft.com/office/spreadsheetml/2009/9/ac" r="111" x14ac:dyDescent="0.2">
      <c r="A111" s="336" t="e">
        <f ca="true">+RIGHT('Data Summary'!A111,LEN('Data Summary'!A111)-9)</f>
        <v>#VALUE!</v>
      </c>
      <c r="B111" s="36" t="str">
        <f ca="true">+IF(ISTEXT('Data Summary'!B111),'Data Summary'!B111,"")</f>
        <v/>
      </c>
      <c r="C111" s="335" t="e">
        <f ca="true">+VALUE('Data Summary'!C111)</f>
        <v>#VALUE!</v>
      </c>
      <c r="D111" s="95" t="e">
        <f ca="true">+IF(AND(ISNUMBER(OFFSET('Water Data'!$D$4,0,10*ROW('Water Data'!D105))),'Data Summary'!BS111="Yes"),100-OFFSET('Water Data'!$D$4,0,10*ROW('Water Data'!D105)),NA())</f>
        <v>#N/A</v>
      </c>
      <c r="E111" s="95" t="e">
        <f ca="true">+IF(AND(ISNUMBER(OFFSET('Water Data'!$D$6,0,10*ROW('Water Data'!D105))),'Data Summary'!BT111="Yes"),OFFSET('Water Data'!$D$6,0,10*ROW('Water Data'!D105)),NA())</f>
        <v>#N/A</v>
      </c>
      <c r="F111" s="95" t="e">
        <f ca="true">+IF(AND(ISNUMBER(OFFSET('Water Data'!$D$9,0,10*ROW('Water Data'!D105))),'Data Summary'!BU111="Yes"),OFFSET('Water Data'!$D$9,0,10*ROW('Water Data'!D105)),NA())</f>
        <v>#N/A</v>
      </c>
      <c r="G111" s="95" t="e">
        <f ca="true">+IF(AND(ISNUMBER(OFFSET('Water Data'!$E$4,0,10*ROW('Water Data'!E105))),'Data Summary'!BV111="Yes"),100-OFFSET('Water Data'!$E$4,0,10*ROW('Water Data'!E105)),NA())</f>
        <v>#N/A</v>
      </c>
      <c r="H111" s="95" t="e">
        <f ca="true">+IF(AND(ISNUMBER(OFFSET('Water Data'!$E$6,0,10*ROW('Water Data'!E105))),'Data Summary'!BW111="Yes"),OFFSET('Water Data'!$E$6,0,10*ROW('Water Data'!E105)),NA())</f>
        <v>#N/A</v>
      </c>
      <c r="I111" s="95" t="e">
        <f ca="true">+IF(AND(ISNUMBER(OFFSET('Water Data'!$E$9,0,10*ROW('Water Data'!E105))),'Data Summary'!BX111="Yes"),OFFSET('Water Data'!$E$9,0,10*ROW('Water Data'!E105)),NA())</f>
        <v>#N/A</v>
      </c>
      <c r="J111" s="95" t="e">
        <f ca="true">+IF(AND(ISNUMBER(OFFSET('Water Data'!$F$4,0,10*ROW('Water Data'!F105))),'Data Summary'!BY111="Yes"),100-OFFSET('Water Data'!$F$4,0,10*ROW('Water Data'!F105)),NA())</f>
        <v>#N/A</v>
      </c>
      <c r="K111" s="95" t="e">
        <f ca="true">+IF(AND(ISNUMBER(OFFSET('Water Data'!$F$6,0,10*ROW('Water Data'!F105))),'Data Summary'!BZ111="Yes"),OFFSET('Water Data'!$F$6,0,10*ROW('Water Data'!F105)),NA())</f>
        <v>#N/A</v>
      </c>
      <c r="L111" s="95" t="e">
        <f ca="true">+IF(AND(ISNUMBER(OFFSET('Water Data'!$F$9,0,10*ROW('Water Data'!F105))),'Data Summary'!CA111="Yes"),OFFSET('Water Data'!$F$9,0,10*ROW('Water Data'!F105)),NA())</f>
        <v>#N/A</v>
      </c>
      <c r="M111" s="95" t="e">
        <f ca="true">+IF(AND(ISNUMBER(OFFSET('Water Data'!$G$4,0,10*ROW('Water Data'!G105))),'Data Summary'!CB111="Yes"),100-OFFSET('Water Data'!$G$4,0,10*ROW('Water Data'!G105)),NA())</f>
        <v>#N/A</v>
      </c>
      <c r="N111" s="95" t="e">
        <f ca="true">+IF(AND(ISNUMBER(OFFSET('Water Data'!$G$6,0,10*ROW('Water Data'!G105))),'Data Summary'!CC111="Yes"),OFFSET('Water Data'!$G$6,0,10*ROW('Water Data'!G105)),NA())</f>
        <v>#N/A</v>
      </c>
      <c r="O111" s="95" t="e">
        <f ca="true">+IF(AND(ISNUMBER(OFFSET('Water Data'!$G$9,0,10*ROW('Water Data'!G105))),'Data Summary'!CD111="Yes"),OFFSET('Water Data'!$G$9,0,10*ROW('Water Data'!G105)),NA())</f>
        <v>#N/A</v>
      </c>
      <c r="P111" s="95" t="e">
        <f ca="true">+IF(AND(ISNUMBER(OFFSET('Water Data'!$H$4,0,10*ROW('Water Data'!H105))),'Data Summary'!CE111="Yes"),100-OFFSET('Water Data'!$H$4,0,10*ROW('Water Data'!H105)),NA())</f>
        <v>#N/A</v>
      </c>
      <c r="Q111" s="95" t="e">
        <f ca="true">+IF(AND(ISNUMBER(OFFSET('Water Data'!$H$6,0,10*ROW('Water Data'!H105))),'Data Summary'!CF111="Yes"),OFFSET('Water Data'!$H$6,0,10*ROW('Water Data'!H105)),NA())</f>
        <v>#N/A</v>
      </c>
      <c r="R111" s="95" t="e">
        <f ca="true">+IF(AND(ISNUMBER(OFFSET('Water Data'!$H$9,0,10*ROW('Water Data'!H105))),'Data Summary'!CG111="Yes"),OFFSET('Water Data'!$H$9,0,10*ROW('Water Data'!H105)),NA())</f>
        <v>#N/A</v>
      </c>
      <c r="S111" s="95" t="e">
        <f ca="true">+IF(AND(ISNUMBER(OFFSET('Water Data'!$I$4,0,10*ROW('Water Data'!I105))),'Data Summary'!CH111="Yes"),100-OFFSET('Water Data'!$I$4,0,10*ROW('Water Data'!I105)),NA())</f>
        <v>#N/A</v>
      </c>
      <c r="T111" s="95" t="e">
        <f ca="true">+IF(AND(ISNUMBER(OFFSET('Water Data'!$I$6,0,10*ROW('Water Data'!I105))),'Data Summary'!CI111="Yes"),OFFSET('Water Data'!$I$6,0,10*ROW('Water Data'!I105)),NA())</f>
        <v>#N/A</v>
      </c>
      <c r="U111" s="95" t="e">
        <f ca="true">+IF(AND(ISNUMBER(OFFSET('Water Data'!$I$9,0,10*ROW('Water Data'!I105))),'Data Summary'!CJ111="Yes"),OFFSET('Water Data'!$I$9,0,10*ROW('Water Data'!I105)),NA())</f>
        <v>#N/A</v>
      </c>
      <c r="V111" s="96" t="e">
        <f ca="true">+IF(AND(ISNUMBER(OFFSET('Sanitation Data'!$D$4,0,10*ROW('Sanitation Data'!D105))),'Data Summary'!CK111="Yes"),100-OFFSET('Sanitation Data'!$D$4,0,10*ROW('Sanitation Data'!D105)),NA())</f>
        <v>#N/A</v>
      </c>
      <c r="W111" s="96" t="e">
        <f ca="true">+IF(AND(ISNUMBER(OFFSET('Sanitation Data'!$D$6,0,10*ROW('Sanitation Data'!D105))),'Data Summary'!CL111="Yes"),OFFSET('Sanitation Data'!$D$6,0,10*ROW('Sanitation Data'!D105)),NA())</f>
        <v>#N/A</v>
      </c>
      <c r="X111" s="96" t="e">
        <f ca="true">+IF(AND(ISNUMBER(OFFSET('Sanitation Data'!$D$10,0,10*ROW('Sanitation Data'!D105))),'Data Summary'!CM111="Yes"),OFFSET('Sanitation Data'!$D$10,0,10*ROW('Sanitation Data'!D105)),NA())</f>
        <v>#N/A</v>
      </c>
      <c r="Y111" s="96" t="e">
        <f ca="true">+IF(AND(ISNUMBER(OFFSET('Sanitation Data'!$D$11,0,10*ROW('Sanitation Data'!D105))),'Data Summary'!CN111="Yes"),OFFSET('Sanitation Data'!$D$11,0,10*ROW('Sanitation Data'!D105)),NA())</f>
        <v>#N/A</v>
      </c>
      <c r="Z111" s="96" t="e">
        <f ca="true">+IF(AND(ISNUMBER(OFFSET('Sanitation Data'!$D$12,0,10*ROW('Sanitation Data'!D105))),'Data Summary'!CO111="Yes"),OFFSET('Sanitation Data'!$D$12,0,10*ROW('Sanitation Data'!D105)),NA())</f>
        <v>#N/A</v>
      </c>
      <c r="AA111" s="96" t="e">
        <f ca="true">+IF(AND(ISNUMBER(OFFSET('Sanitation Data'!$E$4,0,10*ROW('Sanitation Data'!E105))),'Data Summary'!CP111="Yes"),100-OFFSET('Sanitation Data'!$E$4,0,10*ROW('Sanitation Data'!E105)),NA())</f>
        <v>#N/A</v>
      </c>
      <c r="AB111" s="96" t="e">
        <f ca="true">+IF(AND(ISNUMBER(OFFSET('Sanitation Data'!$E$6,0,10*ROW('Sanitation Data'!E105))),'Data Summary'!CQ111="Yes"),OFFSET('Sanitation Data'!$E$6,0,10*ROW('Sanitation Data'!E105)),NA())</f>
        <v>#N/A</v>
      </c>
      <c r="AC111" s="96" t="e">
        <f ca="true">+IF(AND(ISNUMBER(OFFSET('Sanitation Data'!$E$10,0,10*ROW('Sanitation Data'!E105))),'Data Summary'!CR111="Yes"),OFFSET('Sanitation Data'!$E$10,0,10*ROW('Sanitation Data'!E105)),NA())</f>
        <v>#N/A</v>
      </c>
      <c r="AD111" s="96" t="e">
        <f ca="true">+IF(AND(ISNUMBER(OFFSET('Sanitation Data'!$E$11,0,10*ROW('Sanitation Data'!E105))),'Data Summary'!CS111="Yes"),OFFSET('Sanitation Data'!$E$11,0,10*ROW('Sanitation Data'!E105)),NA())</f>
        <v>#N/A</v>
      </c>
      <c r="AE111" s="96" t="e">
        <f ca="true">+IF(AND(ISNUMBER(OFFSET('Sanitation Data'!$E$12,0,10*ROW('Sanitation Data'!E105))),'Data Summary'!CT111="Yes"),OFFSET('Sanitation Data'!$E$12,0,10*ROW('Sanitation Data'!E105)),NA())</f>
        <v>#N/A</v>
      </c>
      <c r="AF111" s="96" t="e">
        <f ca="true">+IF(AND(ISNUMBER(OFFSET('Sanitation Data'!$F$4,0,10*ROW('Sanitation Data'!F105))),'Data Summary'!CU111="Yes"),100-OFFSET('Sanitation Data'!$F$4,0,10*ROW('Sanitation Data'!F105)),NA())</f>
        <v>#N/A</v>
      </c>
      <c r="AG111" s="96" t="e">
        <f ca="true">+IF(AND(ISNUMBER(OFFSET('Sanitation Data'!$F$6,0,10*ROW('Sanitation Data'!F105))),'Data Summary'!CV111="Yes"),OFFSET('Sanitation Data'!$F$6,0,10*ROW('Sanitation Data'!F105)),NA())</f>
        <v>#N/A</v>
      </c>
      <c r="AH111" s="96" t="e">
        <f ca="true">+IF(AND(ISNUMBER(OFFSET('Sanitation Data'!$F$10,0,10*ROW('Sanitation Data'!F105))),'Data Summary'!CW111="Yes"),OFFSET('Sanitation Data'!$F$10,0,10*ROW('Sanitation Data'!F105)),NA())</f>
        <v>#N/A</v>
      </c>
      <c r="AI111" s="96" t="e">
        <f ca="true">+IF(AND(ISNUMBER(OFFSET('Sanitation Data'!$F$11,0,10*ROW('Sanitation Data'!F105))),'Data Summary'!CX111="Yes"),OFFSET('Sanitation Data'!$F$11,0,10*ROW('Sanitation Data'!F105)),NA())</f>
        <v>#N/A</v>
      </c>
      <c r="AJ111" s="96" t="e">
        <f ca="true">+IF(AND(ISNUMBER(OFFSET('Sanitation Data'!$F$12,0,10*ROW('Sanitation Data'!F105))),'Data Summary'!CY111="Yes"),OFFSET('Sanitation Data'!$F$12,0,10*ROW('Sanitation Data'!F105)),NA())</f>
        <v>#N/A</v>
      </c>
      <c r="AK111" s="96" t="e">
        <f ca="true">+IF(AND(ISNUMBER(OFFSET('Sanitation Data'!$G$4,0,10*ROW('Sanitation Data'!G105))),'Data Summary'!CZ111="Yes"),100-OFFSET('Sanitation Data'!$G$4,0,10*ROW('Sanitation Data'!G105)),NA())</f>
        <v>#N/A</v>
      </c>
      <c r="AL111" s="96" t="e">
        <f ca="true">+IF(AND(ISNUMBER(OFFSET('Sanitation Data'!$G$6,0,10*ROW('Sanitation Data'!G105))),'Data Summary'!DA111="Yes"),OFFSET('Sanitation Data'!$G$6,0,10*ROW('Sanitation Data'!G105)),NA())</f>
        <v>#N/A</v>
      </c>
      <c r="AM111" s="96" t="e">
        <f ca="true">+IF(AND(ISNUMBER(OFFSET('Sanitation Data'!$G$10,0,10*ROW('Sanitation Data'!G105))),'Data Summary'!DB111="Yes"),OFFSET('Sanitation Data'!$G$10,0,10*ROW('Sanitation Data'!G105)),NA())</f>
        <v>#N/A</v>
      </c>
      <c r="AN111" s="96" t="e">
        <f ca="true">+IF(AND(ISNUMBER(OFFSET('Sanitation Data'!$G$11,0,10*ROW('Sanitation Data'!G105))),'Data Summary'!DC111="Yes"),OFFSET('Sanitation Data'!$G$11,0,10*ROW('Sanitation Data'!G105)),NA())</f>
        <v>#N/A</v>
      </c>
      <c r="AO111" s="96" t="e">
        <f ca="true">+IF(AND(ISNUMBER(OFFSET('Sanitation Data'!$G$12,0,10*ROW('Sanitation Data'!G105))),'Data Summary'!DD111="Yes"),OFFSET('Sanitation Data'!$G$12,0,10*ROW('Sanitation Data'!G105)),NA())</f>
        <v>#N/A</v>
      </c>
      <c r="AP111" s="96" t="e">
        <f ca="true">+IF(AND(ISNUMBER(OFFSET('Sanitation Data'!$H$4,0,10*ROW('Sanitation Data'!H105))),'Data Summary'!DE111="Yes"),100-OFFSET('Sanitation Data'!$H$4,0,10*ROW('Sanitation Data'!H105)),NA())</f>
        <v>#N/A</v>
      </c>
      <c r="AQ111" s="96" t="e">
        <f ca="true">+IF(AND(ISNUMBER(OFFSET('Sanitation Data'!$H$6,0,10*ROW('Sanitation Data'!H105))),'Data Summary'!DF111="Yes"),OFFSET('Sanitation Data'!$H$6,0,10*ROW('Sanitation Data'!H105)),NA())</f>
        <v>#N/A</v>
      </c>
      <c r="AR111" s="96" t="e">
        <f ca="true">+IF(AND(ISNUMBER(OFFSET('Sanitation Data'!$H$10,0,10*ROW('Sanitation Data'!H105))),'Data Summary'!DG111="Yes"),OFFSET('Sanitation Data'!$H$10,0,10*ROW('Sanitation Data'!H105)),NA())</f>
        <v>#N/A</v>
      </c>
      <c r="AS111" s="96" t="e">
        <f ca="true">+IF(AND(ISNUMBER(OFFSET('Sanitation Data'!$H$11,0,10*ROW('Sanitation Data'!H105))),'Data Summary'!DH111="Yes"),OFFSET('Sanitation Data'!$H$11,0,10*ROW('Sanitation Data'!H105)),NA())</f>
        <v>#N/A</v>
      </c>
      <c r="AT111" s="96" t="e">
        <f ca="true">+IF(AND(ISNUMBER(OFFSET('Sanitation Data'!$H$12,0,10*ROW('Sanitation Data'!H105))),'Data Summary'!DI111="Yes"),OFFSET('Sanitation Data'!$H$12,0,10*ROW('Sanitation Data'!H105)),NA())</f>
        <v>#N/A</v>
      </c>
      <c r="AU111" s="96" t="e">
        <f ca="true">+IF(AND(ISNUMBER(OFFSET('Sanitation Data'!$I$4,0,10*ROW('Sanitation Data'!I105))),'Data Summary'!DJ111="Yes"),100-OFFSET('Sanitation Data'!$I$4,0,10*ROW('Sanitation Data'!I105)),NA())</f>
        <v>#N/A</v>
      </c>
      <c r="AV111" s="96" t="e">
        <f ca="true">+IF(AND(ISNUMBER(OFFSET('Sanitation Data'!$I$6,0,10*ROW('Sanitation Data'!I105))),'Data Summary'!DK111="Yes"),OFFSET('Sanitation Data'!$I$6,0,10*ROW('Sanitation Data'!I105)),NA())</f>
        <v>#N/A</v>
      </c>
      <c r="AW111" s="96" t="e">
        <f ca="true">+IF(AND(ISNUMBER(OFFSET('Sanitation Data'!$I$10,0,10*ROW('Sanitation Data'!I105))),'Data Summary'!DL111="Yes"),OFFSET('Sanitation Data'!$I$10,0,10*ROW('Sanitation Data'!I105)),NA())</f>
        <v>#N/A</v>
      </c>
      <c r="AX111" s="96" t="e">
        <f ca="true">+IF(AND(ISNUMBER(OFFSET('Sanitation Data'!$I$11,0,10*ROW('Sanitation Data'!I105))),'Data Summary'!DM111="Yes"),OFFSET('Sanitation Data'!$I$11,0,10*ROW('Sanitation Data'!I105)),NA())</f>
        <v>#N/A</v>
      </c>
      <c r="AY111" s="96" t="e">
        <f ca="true">+IF(AND(ISNUMBER(OFFSET('Sanitation Data'!$I$12,0,10*ROW('Sanitation Data'!I105))),'Data Summary'!DN111="Yes"),OFFSET('Sanitation Data'!$I$12,0,10*ROW('Sanitation Data'!I105)),NA())</f>
        <v>#N/A</v>
      </c>
      <c r="AZ111" s="97" t="e">
        <f ca="true">+IF(AND(ISNUMBER(OFFSET('Hygiene Data'!$D$5,0,10*ROW('Hygiene Data'!D105))),'Data Summary'!DO111="Yes"),OFFSET('Hygiene Data'!$D$5,0,10*ROW('Hygiene Data'!D105)),NA())</f>
        <v>#N/A</v>
      </c>
      <c r="BA111" s="97" t="e">
        <f ca="true">+IF(AND(ISNUMBER(OFFSET('Hygiene Data'!$D$7,0,10*ROW('Hygiene Data'!D105))),'Data Summary'!DP111="Yes"),OFFSET('Hygiene Data'!$D$7,0,10*ROW('Hygiene Data'!D105)),NA())</f>
        <v>#N/A</v>
      </c>
      <c r="BB111" s="97" t="e">
        <f ca="true">+IF(AND(ISNUMBER(OFFSET('Hygiene Data'!$D$9,0,10*ROW('Hygiene Data'!D105))),'Data Summary'!DQ111="Yes"),OFFSET('Hygiene Data'!$D$9,0,10*ROW('Hygiene Data'!D105)),NA())</f>
        <v>#N/A</v>
      </c>
      <c r="BC111" s="97" t="e">
        <f ca="true">+IF(AND(ISNUMBER(OFFSET('Hygiene Data'!$E$5,0,10*ROW('Hygiene Data'!E105))),'Data Summary'!DR111="Yes"),OFFSET('Hygiene Data'!$E$5,0,10*ROW('Hygiene Data'!E105)),NA())</f>
        <v>#N/A</v>
      </c>
      <c r="BD111" s="97" t="e">
        <f ca="true">+IF(AND(ISNUMBER(OFFSET('Hygiene Data'!$E$7,0,10*ROW('Hygiene Data'!E105))),'Data Summary'!DS111="Yes"),OFFSET('Hygiene Data'!$E$7,0,10*ROW('Hygiene Data'!E105)),NA())</f>
        <v>#N/A</v>
      </c>
      <c r="BE111" s="97" t="e">
        <f ca="true">+IF(AND(ISNUMBER(OFFSET('Hygiene Data'!$E$9,0,10*ROW('Hygiene Data'!E105))),'Data Summary'!DT111="Yes"),OFFSET('Hygiene Data'!$E$9,0,10*ROW('Hygiene Data'!E105)),NA())</f>
        <v>#N/A</v>
      </c>
      <c r="BF111" s="97" t="e">
        <f ca="true">+IF(AND(ISNUMBER(OFFSET('Hygiene Data'!$F$5,0,10*ROW('Hygiene Data'!F105))),'Data Summary'!DU111="Yes"),OFFSET('Hygiene Data'!$F$5,0,10*ROW('Hygiene Data'!F105)),NA())</f>
        <v>#N/A</v>
      </c>
      <c r="BG111" s="97" t="e">
        <f ca="true">+IF(AND(ISNUMBER(OFFSET('Hygiene Data'!$F$7,0,10*ROW('Hygiene Data'!F105))),'Data Summary'!DV111="Yes"),OFFSET('Hygiene Data'!$F$7,0,10*ROW('Hygiene Data'!F105)),NA())</f>
        <v>#N/A</v>
      </c>
      <c r="BH111" s="97" t="e">
        <f ca="true">+IF(AND(ISNUMBER(OFFSET('Hygiene Data'!$F$9,0,10*ROW('Hygiene Data'!F105))),'Data Summary'!DW111="Yes"),OFFSET('Hygiene Data'!$F$9,0,10*ROW('Hygiene Data'!F105)),NA())</f>
        <v>#N/A</v>
      </c>
      <c r="BI111" s="97" t="e">
        <f ca="true">+IF(AND(ISNUMBER(OFFSET('Hygiene Data'!$G$5,0,10*ROW('Hygiene Data'!G105))),'Data Summary'!DX111="Yes"),OFFSET('Hygiene Data'!$G$5,0,10*ROW('Hygiene Data'!G105)),NA())</f>
        <v>#N/A</v>
      </c>
      <c r="BJ111" s="97" t="e">
        <f ca="true">+IF(AND(ISNUMBER(OFFSET('Hygiene Data'!$G$7,0,10*ROW('Hygiene Data'!G105))),'Data Summary'!DY111="Yes"),OFFSET('Hygiene Data'!$G$7,0,10*ROW('Hygiene Data'!G105)),NA())</f>
        <v>#N/A</v>
      </c>
      <c r="BK111" s="97" t="e">
        <f ca="true">+IF(AND(ISNUMBER(OFFSET('Hygiene Data'!$G$9,0,10*ROW('Hygiene Data'!G105))),'Data Summary'!DZ111="Yes"),OFFSET('Hygiene Data'!$G$9,0,10*ROW('Hygiene Data'!G105)),NA())</f>
        <v>#N/A</v>
      </c>
      <c r="BL111" s="97" t="e">
        <f ca="true">+IF(AND(ISNUMBER(OFFSET('Hygiene Data'!$H$5,0,10*ROW('Hygiene Data'!H105))),'Data Summary'!EA111="Yes"),OFFSET('Hygiene Data'!$H$5,0,10*ROW('Hygiene Data'!H105)),NA())</f>
        <v>#N/A</v>
      </c>
      <c r="BM111" s="97" t="e">
        <f ca="true">+IF(AND(ISNUMBER(OFFSET('Hygiene Data'!$H$7,0,10*ROW('Hygiene Data'!H105))),'Data Summary'!EB111="Yes"),OFFSET('Hygiene Data'!$H$7,0,10*ROW('Hygiene Data'!H105)),NA())</f>
        <v>#N/A</v>
      </c>
      <c r="BN111" s="97" t="e">
        <f ca="true">+IF(AND(ISNUMBER(OFFSET('Hygiene Data'!$H$9,0,10*ROW('Hygiene Data'!H105))),'Data Summary'!EC111="Yes"),OFFSET('Hygiene Data'!$H$9,0,10*ROW('Hygiene Data'!H105)),NA())</f>
        <v>#N/A</v>
      </c>
      <c r="BO111" s="97" t="e">
        <f ca="true">+IF(AND(ISNUMBER(OFFSET('Hygiene Data'!$I$5,0,10*ROW('Hygiene Data'!I105))),'Data Summary'!ED111="Yes"),OFFSET('Hygiene Data'!$I$5,0,10*ROW('Hygiene Data'!I105)),NA())</f>
        <v>#N/A</v>
      </c>
      <c r="BP111" s="97" t="e">
        <f ca="true">+IF(AND(ISNUMBER(OFFSET('Hygiene Data'!$I$7,0,10*ROW('Hygiene Data'!I105))),'Data Summary'!EE111="Yes"),OFFSET('Hygiene Data'!$I$7,0,10*ROW('Hygiene Data'!I105)),NA())</f>
        <v>#N/A</v>
      </c>
      <c r="BQ111" s="97" t="e">
        <f ca="true">+IF(AND(ISNUMBER(OFFSET('Hygiene Data'!$I$9,0,10*ROW('Hygiene Data'!I105))),'Data Summary'!EF111="Yes"),OFFSET('Hygiene Data'!$I$9,0,10*ROW('Hygiene Data'!I105)),NA())</f>
        <v>#N/A</v>
      </c>
    </row>
    <row xmlns:x14ac="http://schemas.microsoft.com/office/spreadsheetml/2009/9/ac" r="112" x14ac:dyDescent="0.2">
      <c r="A112" s="336" t="e">
        <f ca="true">+RIGHT('Data Summary'!A112,LEN('Data Summary'!A112)-9)</f>
        <v>#VALUE!</v>
      </c>
      <c r="B112" s="36" t="str">
        <f ca="true">+IF(ISTEXT('Data Summary'!B112),'Data Summary'!B112,"")</f>
        <v/>
      </c>
      <c r="C112" s="335" t="e">
        <f ca="true">+VALUE('Data Summary'!C112)</f>
        <v>#VALUE!</v>
      </c>
      <c r="D112" s="95" t="e">
        <f ca="true">+IF(AND(ISNUMBER(OFFSET('Water Data'!$D$4,0,10*ROW('Water Data'!D106))),'Data Summary'!BS112="Yes"),100-OFFSET('Water Data'!$D$4,0,10*ROW('Water Data'!D106)),NA())</f>
        <v>#N/A</v>
      </c>
      <c r="E112" s="95" t="e">
        <f ca="true">+IF(AND(ISNUMBER(OFFSET('Water Data'!$D$6,0,10*ROW('Water Data'!D106))),'Data Summary'!BT112="Yes"),OFFSET('Water Data'!$D$6,0,10*ROW('Water Data'!D106)),NA())</f>
        <v>#N/A</v>
      </c>
      <c r="F112" s="95" t="e">
        <f ca="true">+IF(AND(ISNUMBER(OFFSET('Water Data'!$D$9,0,10*ROW('Water Data'!D106))),'Data Summary'!BU112="Yes"),OFFSET('Water Data'!$D$9,0,10*ROW('Water Data'!D106)),NA())</f>
        <v>#N/A</v>
      </c>
      <c r="G112" s="95" t="e">
        <f ca="true">+IF(AND(ISNUMBER(OFFSET('Water Data'!$E$4,0,10*ROW('Water Data'!E106))),'Data Summary'!BV112="Yes"),100-OFFSET('Water Data'!$E$4,0,10*ROW('Water Data'!E106)),NA())</f>
        <v>#N/A</v>
      </c>
      <c r="H112" s="95" t="e">
        <f ca="true">+IF(AND(ISNUMBER(OFFSET('Water Data'!$E$6,0,10*ROW('Water Data'!E106))),'Data Summary'!BW112="Yes"),OFFSET('Water Data'!$E$6,0,10*ROW('Water Data'!E106)),NA())</f>
        <v>#N/A</v>
      </c>
      <c r="I112" s="95" t="e">
        <f ca="true">+IF(AND(ISNUMBER(OFFSET('Water Data'!$E$9,0,10*ROW('Water Data'!E106))),'Data Summary'!BX112="Yes"),OFFSET('Water Data'!$E$9,0,10*ROW('Water Data'!E106)),NA())</f>
        <v>#N/A</v>
      </c>
      <c r="J112" s="95" t="e">
        <f ca="true">+IF(AND(ISNUMBER(OFFSET('Water Data'!$F$4,0,10*ROW('Water Data'!F106))),'Data Summary'!BY112="Yes"),100-OFFSET('Water Data'!$F$4,0,10*ROW('Water Data'!F106)),NA())</f>
        <v>#N/A</v>
      </c>
      <c r="K112" s="95" t="e">
        <f ca="true">+IF(AND(ISNUMBER(OFFSET('Water Data'!$F$6,0,10*ROW('Water Data'!F106))),'Data Summary'!BZ112="Yes"),OFFSET('Water Data'!$F$6,0,10*ROW('Water Data'!F106)),NA())</f>
        <v>#N/A</v>
      </c>
      <c r="L112" s="95" t="e">
        <f ca="true">+IF(AND(ISNUMBER(OFFSET('Water Data'!$F$9,0,10*ROW('Water Data'!F106))),'Data Summary'!CA112="Yes"),OFFSET('Water Data'!$F$9,0,10*ROW('Water Data'!F106)),NA())</f>
        <v>#N/A</v>
      </c>
      <c r="M112" s="95" t="e">
        <f ca="true">+IF(AND(ISNUMBER(OFFSET('Water Data'!$G$4,0,10*ROW('Water Data'!G106))),'Data Summary'!CB112="Yes"),100-OFFSET('Water Data'!$G$4,0,10*ROW('Water Data'!G106)),NA())</f>
        <v>#N/A</v>
      </c>
      <c r="N112" s="95" t="e">
        <f ca="true">+IF(AND(ISNUMBER(OFFSET('Water Data'!$G$6,0,10*ROW('Water Data'!G106))),'Data Summary'!CC112="Yes"),OFFSET('Water Data'!$G$6,0,10*ROW('Water Data'!G106)),NA())</f>
        <v>#N/A</v>
      </c>
      <c r="O112" s="95" t="e">
        <f ca="true">+IF(AND(ISNUMBER(OFFSET('Water Data'!$G$9,0,10*ROW('Water Data'!G106))),'Data Summary'!CD112="Yes"),OFFSET('Water Data'!$G$9,0,10*ROW('Water Data'!G106)),NA())</f>
        <v>#N/A</v>
      </c>
      <c r="P112" s="95" t="e">
        <f ca="true">+IF(AND(ISNUMBER(OFFSET('Water Data'!$H$4,0,10*ROW('Water Data'!H106))),'Data Summary'!CE112="Yes"),100-OFFSET('Water Data'!$H$4,0,10*ROW('Water Data'!H106)),NA())</f>
        <v>#N/A</v>
      </c>
      <c r="Q112" s="95" t="e">
        <f ca="true">+IF(AND(ISNUMBER(OFFSET('Water Data'!$H$6,0,10*ROW('Water Data'!H106))),'Data Summary'!CF112="Yes"),OFFSET('Water Data'!$H$6,0,10*ROW('Water Data'!H106)),NA())</f>
        <v>#N/A</v>
      </c>
      <c r="R112" s="95" t="e">
        <f ca="true">+IF(AND(ISNUMBER(OFFSET('Water Data'!$H$9,0,10*ROW('Water Data'!H106))),'Data Summary'!CG112="Yes"),OFFSET('Water Data'!$H$9,0,10*ROW('Water Data'!H106)),NA())</f>
        <v>#N/A</v>
      </c>
      <c r="S112" s="95" t="e">
        <f ca="true">+IF(AND(ISNUMBER(OFFSET('Water Data'!$I$4,0,10*ROW('Water Data'!I106))),'Data Summary'!CH112="Yes"),100-OFFSET('Water Data'!$I$4,0,10*ROW('Water Data'!I106)),NA())</f>
        <v>#N/A</v>
      </c>
      <c r="T112" s="95" t="e">
        <f ca="true">+IF(AND(ISNUMBER(OFFSET('Water Data'!$I$6,0,10*ROW('Water Data'!I106))),'Data Summary'!CI112="Yes"),OFFSET('Water Data'!$I$6,0,10*ROW('Water Data'!I106)),NA())</f>
        <v>#N/A</v>
      </c>
      <c r="U112" s="95" t="e">
        <f ca="true">+IF(AND(ISNUMBER(OFFSET('Water Data'!$I$9,0,10*ROW('Water Data'!I106))),'Data Summary'!CJ112="Yes"),OFFSET('Water Data'!$I$9,0,10*ROW('Water Data'!I106)),NA())</f>
        <v>#N/A</v>
      </c>
      <c r="V112" s="96" t="e">
        <f ca="true">+IF(AND(ISNUMBER(OFFSET('Sanitation Data'!$D$4,0,10*ROW('Sanitation Data'!D106))),'Data Summary'!CK112="Yes"),100-OFFSET('Sanitation Data'!$D$4,0,10*ROW('Sanitation Data'!D106)),NA())</f>
        <v>#N/A</v>
      </c>
      <c r="W112" s="96" t="e">
        <f ca="true">+IF(AND(ISNUMBER(OFFSET('Sanitation Data'!$D$6,0,10*ROW('Sanitation Data'!D106))),'Data Summary'!CL112="Yes"),OFFSET('Sanitation Data'!$D$6,0,10*ROW('Sanitation Data'!D106)),NA())</f>
        <v>#N/A</v>
      </c>
      <c r="X112" s="96" t="e">
        <f ca="true">+IF(AND(ISNUMBER(OFFSET('Sanitation Data'!$D$10,0,10*ROW('Sanitation Data'!D106))),'Data Summary'!CM112="Yes"),OFFSET('Sanitation Data'!$D$10,0,10*ROW('Sanitation Data'!D106)),NA())</f>
        <v>#N/A</v>
      </c>
      <c r="Y112" s="96" t="e">
        <f ca="true">+IF(AND(ISNUMBER(OFFSET('Sanitation Data'!$D$11,0,10*ROW('Sanitation Data'!D106))),'Data Summary'!CN112="Yes"),OFFSET('Sanitation Data'!$D$11,0,10*ROW('Sanitation Data'!D106)),NA())</f>
        <v>#N/A</v>
      </c>
      <c r="Z112" s="96" t="e">
        <f ca="true">+IF(AND(ISNUMBER(OFFSET('Sanitation Data'!$D$12,0,10*ROW('Sanitation Data'!D106))),'Data Summary'!CO112="Yes"),OFFSET('Sanitation Data'!$D$12,0,10*ROW('Sanitation Data'!D106)),NA())</f>
        <v>#N/A</v>
      </c>
      <c r="AA112" s="96" t="e">
        <f ca="true">+IF(AND(ISNUMBER(OFFSET('Sanitation Data'!$E$4,0,10*ROW('Sanitation Data'!E106))),'Data Summary'!CP112="Yes"),100-OFFSET('Sanitation Data'!$E$4,0,10*ROW('Sanitation Data'!E106)),NA())</f>
        <v>#N/A</v>
      </c>
      <c r="AB112" s="96" t="e">
        <f ca="true">+IF(AND(ISNUMBER(OFFSET('Sanitation Data'!$E$6,0,10*ROW('Sanitation Data'!E106))),'Data Summary'!CQ112="Yes"),OFFSET('Sanitation Data'!$E$6,0,10*ROW('Sanitation Data'!E106)),NA())</f>
        <v>#N/A</v>
      </c>
      <c r="AC112" s="96" t="e">
        <f ca="true">+IF(AND(ISNUMBER(OFFSET('Sanitation Data'!$E$10,0,10*ROW('Sanitation Data'!E106))),'Data Summary'!CR112="Yes"),OFFSET('Sanitation Data'!$E$10,0,10*ROW('Sanitation Data'!E106)),NA())</f>
        <v>#N/A</v>
      </c>
      <c r="AD112" s="96" t="e">
        <f ca="true">+IF(AND(ISNUMBER(OFFSET('Sanitation Data'!$E$11,0,10*ROW('Sanitation Data'!E106))),'Data Summary'!CS112="Yes"),OFFSET('Sanitation Data'!$E$11,0,10*ROW('Sanitation Data'!E106)),NA())</f>
        <v>#N/A</v>
      </c>
      <c r="AE112" s="96" t="e">
        <f ca="true">+IF(AND(ISNUMBER(OFFSET('Sanitation Data'!$E$12,0,10*ROW('Sanitation Data'!E106))),'Data Summary'!CT112="Yes"),OFFSET('Sanitation Data'!$E$12,0,10*ROW('Sanitation Data'!E106)),NA())</f>
        <v>#N/A</v>
      </c>
      <c r="AF112" s="96" t="e">
        <f ca="true">+IF(AND(ISNUMBER(OFFSET('Sanitation Data'!$F$4,0,10*ROW('Sanitation Data'!F106))),'Data Summary'!CU112="Yes"),100-OFFSET('Sanitation Data'!$F$4,0,10*ROW('Sanitation Data'!F106)),NA())</f>
        <v>#N/A</v>
      </c>
      <c r="AG112" s="96" t="e">
        <f ca="true">+IF(AND(ISNUMBER(OFFSET('Sanitation Data'!$F$6,0,10*ROW('Sanitation Data'!F106))),'Data Summary'!CV112="Yes"),OFFSET('Sanitation Data'!$F$6,0,10*ROW('Sanitation Data'!F106)),NA())</f>
        <v>#N/A</v>
      </c>
      <c r="AH112" s="96" t="e">
        <f ca="true">+IF(AND(ISNUMBER(OFFSET('Sanitation Data'!$F$10,0,10*ROW('Sanitation Data'!F106))),'Data Summary'!CW112="Yes"),OFFSET('Sanitation Data'!$F$10,0,10*ROW('Sanitation Data'!F106)),NA())</f>
        <v>#N/A</v>
      </c>
      <c r="AI112" s="96" t="e">
        <f ca="true">+IF(AND(ISNUMBER(OFFSET('Sanitation Data'!$F$11,0,10*ROW('Sanitation Data'!F106))),'Data Summary'!CX112="Yes"),OFFSET('Sanitation Data'!$F$11,0,10*ROW('Sanitation Data'!F106)),NA())</f>
        <v>#N/A</v>
      </c>
      <c r="AJ112" s="96" t="e">
        <f ca="true">+IF(AND(ISNUMBER(OFFSET('Sanitation Data'!$F$12,0,10*ROW('Sanitation Data'!F106))),'Data Summary'!CY112="Yes"),OFFSET('Sanitation Data'!$F$12,0,10*ROW('Sanitation Data'!F106)),NA())</f>
        <v>#N/A</v>
      </c>
      <c r="AK112" s="96" t="e">
        <f ca="true">+IF(AND(ISNUMBER(OFFSET('Sanitation Data'!$G$4,0,10*ROW('Sanitation Data'!G106))),'Data Summary'!CZ112="Yes"),100-OFFSET('Sanitation Data'!$G$4,0,10*ROW('Sanitation Data'!G106)),NA())</f>
        <v>#N/A</v>
      </c>
      <c r="AL112" s="96" t="e">
        <f ca="true">+IF(AND(ISNUMBER(OFFSET('Sanitation Data'!$G$6,0,10*ROW('Sanitation Data'!G106))),'Data Summary'!DA112="Yes"),OFFSET('Sanitation Data'!$G$6,0,10*ROW('Sanitation Data'!G106)),NA())</f>
        <v>#N/A</v>
      </c>
      <c r="AM112" s="96" t="e">
        <f ca="true">+IF(AND(ISNUMBER(OFFSET('Sanitation Data'!$G$10,0,10*ROW('Sanitation Data'!G106))),'Data Summary'!DB112="Yes"),OFFSET('Sanitation Data'!$G$10,0,10*ROW('Sanitation Data'!G106)),NA())</f>
        <v>#N/A</v>
      </c>
      <c r="AN112" s="96" t="e">
        <f ca="true">+IF(AND(ISNUMBER(OFFSET('Sanitation Data'!$G$11,0,10*ROW('Sanitation Data'!G106))),'Data Summary'!DC112="Yes"),OFFSET('Sanitation Data'!$G$11,0,10*ROW('Sanitation Data'!G106)),NA())</f>
        <v>#N/A</v>
      </c>
      <c r="AO112" s="96" t="e">
        <f ca="true">+IF(AND(ISNUMBER(OFFSET('Sanitation Data'!$G$12,0,10*ROW('Sanitation Data'!G106))),'Data Summary'!DD112="Yes"),OFFSET('Sanitation Data'!$G$12,0,10*ROW('Sanitation Data'!G106)),NA())</f>
        <v>#N/A</v>
      </c>
      <c r="AP112" s="96" t="e">
        <f ca="true">+IF(AND(ISNUMBER(OFFSET('Sanitation Data'!$H$4,0,10*ROW('Sanitation Data'!H106))),'Data Summary'!DE112="Yes"),100-OFFSET('Sanitation Data'!$H$4,0,10*ROW('Sanitation Data'!H106)),NA())</f>
        <v>#N/A</v>
      </c>
      <c r="AQ112" s="96" t="e">
        <f ca="true">+IF(AND(ISNUMBER(OFFSET('Sanitation Data'!$H$6,0,10*ROW('Sanitation Data'!H106))),'Data Summary'!DF112="Yes"),OFFSET('Sanitation Data'!$H$6,0,10*ROW('Sanitation Data'!H106)),NA())</f>
        <v>#N/A</v>
      </c>
      <c r="AR112" s="96" t="e">
        <f ca="true">+IF(AND(ISNUMBER(OFFSET('Sanitation Data'!$H$10,0,10*ROW('Sanitation Data'!H106))),'Data Summary'!DG112="Yes"),OFFSET('Sanitation Data'!$H$10,0,10*ROW('Sanitation Data'!H106)),NA())</f>
        <v>#N/A</v>
      </c>
      <c r="AS112" s="96" t="e">
        <f ca="true">+IF(AND(ISNUMBER(OFFSET('Sanitation Data'!$H$11,0,10*ROW('Sanitation Data'!H106))),'Data Summary'!DH112="Yes"),OFFSET('Sanitation Data'!$H$11,0,10*ROW('Sanitation Data'!H106)),NA())</f>
        <v>#N/A</v>
      </c>
      <c r="AT112" s="96" t="e">
        <f ca="true">+IF(AND(ISNUMBER(OFFSET('Sanitation Data'!$H$12,0,10*ROW('Sanitation Data'!H106))),'Data Summary'!DI112="Yes"),OFFSET('Sanitation Data'!$H$12,0,10*ROW('Sanitation Data'!H106)),NA())</f>
        <v>#N/A</v>
      </c>
      <c r="AU112" s="96" t="e">
        <f ca="true">+IF(AND(ISNUMBER(OFFSET('Sanitation Data'!$I$4,0,10*ROW('Sanitation Data'!I106))),'Data Summary'!DJ112="Yes"),100-OFFSET('Sanitation Data'!$I$4,0,10*ROW('Sanitation Data'!I106)),NA())</f>
        <v>#N/A</v>
      </c>
      <c r="AV112" s="96" t="e">
        <f ca="true">+IF(AND(ISNUMBER(OFFSET('Sanitation Data'!$I$6,0,10*ROW('Sanitation Data'!I106))),'Data Summary'!DK112="Yes"),OFFSET('Sanitation Data'!$I$6,0,10*ROW('Sanitation Data'!I106)),NA())</f>
        <v>#N/A</v>
      </c>
      <c r="AW112" s="96" t="e">
        <f ca="true">+IF(AND(ISNUMBER(OFFSET('Sanitation Data'!$I$10,0,10*ROW('Sanitation Data'!I106))),'Data Summary'!DL112="Yes"),OFFSET('Sanitation Data'!$I$10,0,10*ROW('Sanitation Data'!I106)),NA())</f>
        <v>#N/A</v>
      </c>
      <c r="AX112" s="96" t="e">
        <f ca="true">+IF(AND(ISNUMBER(OFFSET('Sanitation Data'!$I$11,0,10*ROW('Sanitation Data'!I106))),'Data Summary'!DM112="Yes"),OFFSET('Sanitation Data'!$I$11,0,10*ROW('Sanitation Data'!I106)),NA())</f>
        <v>#N/A</v>
      </c>
      <c r="AY112" s="96" t="e">
        <f ca="true">+IF(AND(ISNUMBER(OFFSET('Sanitation Data'!$I$12,0,10*ROW('Sanitation Data'!I106))),'Data Summary'!DN112="Yes"),OFFSET('Sanitation Data'!$I$12,0,10*ROW('Sanitation Data'!I106)),NA())</f>
        <v>#N/A</v>
      </c>
      <c r="AZ112" s="97" t="e">
        <f ca="true">+IF(AND(ISNUMBER(OFFSET('Hygiene Data'!$D$5,0,10*ROW('Hygiene Data'!D106))),'Data Summary'!DO112="Yes"),OFFSET('Hygiene Data'!$D$5,0,10*ROW('Hygiene Data'!D106)),NA())</f>
        <v>#N/A</v>
      </c>
      <c r="BA112" s="97" t="e">
        <f ca="true">+IF(AND(ISNUMBER(OFFSET('Hygiene Data'!$D$7,0,10*ROW('Hygiene Data'!D106))),'Data Summary'!DP112="Yes"),OFFSET('Hygiene Data'!$D$7,0,10*ROW('Hygiene Data'!D106)),NA())</f>
        <v>#N/A</v>
      </c>
      <c r="BB112" s="97" t="e">
        <f ca="true">+IF(AND(ISNUMBER(OFFSET('Hygiene Data'!$D$9,0,10*ROW('Hygiene Data'!D106))),'Data Summary'!DQ112="Yes"),OFFSET('Hygiene Data'!$D$9,0,10*ROW('Hygiene Data'!D106)),NA())</f>
        <v>#N/A</v>
      </c>
      <c r="BC112" s="97" t="e">
        <f ca="true">+IF(AND(ISNUMBER(OFFSET('Hygiene Data'!$E$5,0,10*ROW('Hygiene Data'!E106))),'Data Summary'!DR112="Yes"),OFFSET('Hygiene Data'!$E$5,0,10*ROW('Hygiene Data'!E106)),NA())</f>
        <v>#N/A</v>
      </c>
      <c r="BD112" s="97" t="e">
        <f ca="true">+IF(AND(ISNUMBER(OFFSET('Hygiene Data'!$E$7,0,10*ROW('Hygiene Data'!E106))),'Data Summary'!DS112="Yes"),OFFSET('Hygiene Data'!$E$7,0,10*ROW('Hygiene Data'!E106)),NA())</f>
        <v>#N/A</v>
      </c>
      <c r="BE112" s="97" t="e">
        <f ca="true">+IF(AND(ISNUMBER(OFFSET('Hygiene Data'!$E$9,0,10*ROW('Hygiene Data'!E106))),'Data Summary'!DT112="Yes"),OFFSET('Hygiene Data'!$E$9,0,10*ROW('Hygiene Data'!E106)),NA())</f>
        <v>#N/A</v>
      </c>
      <c r="BF112" s="97" t="e">
        <f ca="true">+IF(AND(ISNUMBER(OFFSET('Hygiene Data'!$F$5,0,10*ROW('Hygiene Data'!F106))),'Data Summary'!DU112="Yes"),OFFSET('Hygiene Data'!$F$5,0,10*ROW('Hygiene Data'!F106)),NA())</f>
        <v>#N/A</v>
      </c>
      <c r="BG112" s="97" t="e">
        <f ca="true">+IF(AND(ISNUMBER(OFFSET('Hygiene Data'!$F$7,0,10*ROW('Hygiene Data'!F106))),'Data Summary'!DV112="Yes"),OFFSET('Hygiene Data'!$F$7,0,10*ROW('Hygiene Data'!F106)),NA())</f>
        <v>#N/A</v>
      </c>
      <c r="BH112" s="97" t="e">
        <f ca="true">+IF(AND(ISNUMBER(OFFSET('Hygiene Data'!$F$9,0,10*ROW('Hygiene Data'!F106))),'Data Summary'!DW112="Yes"),OFFSET('Hygiene Data'!$F$9,0,10*ROW('Hygiene Data'!F106)),NA())</f>
        <v>#N/A</v>
      </c>
      <c r="BI112" s="97" t="e">
        <f ca="true">+IF(AND(ISNUMBER(OFFSET('Hygiene Data'!$G$5,0,10*ROW('Hygiene Data'!G106))),'Data Summary'!DX112="Yes"),OFFSET('Hygiene Data'!$G$5,0,10*ROW('Hygiene Data'!G106)),NA())</f>
        <v>#N/A</v>
      </c>
      <c r="BJ112" s="97" t="e">
        <f ca="true">+IF(AND(ISNUMBER(OFFSET('Hygiene Data'!$G$7,0,10*ROW('Hygiene Data'!G106))),'Data Summary'!DY112="Yes"),OFFSET('Hygiene Data'!$G$7,0,10*ROW('Hygiene Data'!G106)),NA())</f>
        <v>#N/A</v>
      </c>
      <c r="BK112" s="97" t="e">
        <f ca="true">+IF(AND(ISNUMBER(OFFSET('Hygiene Data'!$G$9,0,10*ROW('Hygiene Data'!G106))),'Data Summary'!DZ112="Yes"),OFFSET('Hygiene Data'!$G$9,0,10*ROW('Hygiene Data'!G106)),NA())</f>
        <v>#N/A</v>
      </c>
      <c r="BL112" s="97" t="e">
        <f ca="true">+IF(AND(ISNUMBER(OFFSET('Hygiene Data'!$H$5,0,10*ROW('Hygiene Data'!H106))),'Data Summary'!EA112="Yes"),OFFSET('Hygiene Data'!$H$5,0,10*ROW('Hygiene Data'!H106)),NA())</f>
        <v>#N/A</v>
      </c>
      <c r="BM112" s="97" t="e">
        <f ca="true">+IF(AND(ISNUMBER(OFFSET('Hygiene Data'!$H$7,0,10*ROW('Hygiene Data'!H106))),'Data Summary'!EB112="Yes"),OFFSET('Hygiene Data'!$H$7,0,10*ROW('Hygiene Data'!H106)),NA())</f>
        <v>#N/A</v>
      </c>
      <c r="BN112" s="97" t="e">
        <f ca="true">+IF(AND(ISNUMBER(OFFSET('Hygiene Data'!$H$9,0,10*ROW('Hygiene Data'!H106))),'Data Summary'!EC112="Yes"),OFFSET('Hygiene Data'!$H$9,0,10*ROW('Hygiene Data'!H106)),NA())</f>
        <v>#N/A</v>
      </c>
      <c r="BO112" s="97" t="e">
        <f ca="true">+IF(AND(ISNUMBER(OFFSET('Hygiene Data'!$I$5,0,10*ROW('Hygiene Data'!I106))),'Data Summary'!ED112="Yes"),OFFSET('Hygiene Data'!$I$5,0,10*ROW('Hygiene Data'!I106)),NA())</f>
        <v>#N/A</v>
      </c>
      <c r="BP112" s="97" t="e">
        <f ca="true">+IF(AND(ISNUMBER(OFFSET('Hygiene Data'!$I$7,0,10*ROW('Hygiene Data'!I106))),'Data Summary'!EE112="Yes"),OFFSET('Hygiene Data'!$I$7,0,10*ROW('Hygiene Data'!I106)),NA())</f>
        <v>#N/A</v>
      </c>
      <c r="BQ112" s="97" t="e">
        <f ca="true">+IF(AND(ISNUMBER(OFFSET('Hygiene Data'!$I$9,0,10*ROW('Hygiene Data'!I106))),'Data Summary'!EF112="Yes"),OFFSET('Hygiene Data'!$I$9,0,10*ROW('Hygiene Data'!I106)),NA())</f>
        <v>#N/A</v>
      </c>
    </row>
    <row xmlns:x14ac="http://schemas.microsoft.com/office/spreadsheetml/2009/9/ac" r="113" x14ac:dyDescent="0.2">
      <c r="A113" s="336" t="e">
        <f ca="true">+RIGHT('Data Summary'!A113,LEN('Data Summary'!A113)-9)</f>
        <v>#VALUE!</v>
      </c>
      <c r="B113" s="36" t="str">
        <f ca="true">+IF(ISTEXT('Data Summary'!B113),'Data Summary'!B113,"")</f>
        <v/>
      </c>
      <c r="C113" s="335" t="e">
        <f ca="true">+VALUE('Data Summary'!C113)</f>
        <v>#VALUE!</v>
      </c>
      <c r="D113" s="95" t="e">
        <f ca="true">+IF(AND(ISNUMBER(OFFSET('Water Data'!$D$4,0,10*ROW('Water Data'!D107))),'Data Summary'!BS113="Yes"),100-OFFSET('Water Data'!$D$4,0,10*ROW('Water Data'!D107)),NA())</f>
        <v>#N/A</v>
      </c>
      <c r="E113" s="95" t="e">
        <f ca="true">+IF(AND(ISNUMBER(OFFSET('Water Data'!$D$6,0,10*ROW('Water Data'!D107))),'Data Summary'!BT113="Yes"),OFFSET('Water Data'!$D$6,0,10*ROW('Water Data'!D107)),NA())</f>
        <v>#N/A</v>
      </c>
      <c r="F113" s="95" t="e">
        <f ca="true">+IF(AND(ISNUMBER(OFFSET('Water Data'!$D$9,0,10*ROW('Water Data'!D107))),'Data Summary'!BU113="Yes"),OFFSET('Water Data'!$D$9,0,10*ROW('Water Data'!D107)),NA())</f>
        <v>#N/A</v>
      </c>
      <c r="G113" s="95" t="e">
        <f ca="true">+IF(AND(ISNUMBER(OFFSET('Water Data'!$E$4,0,10*ROW('Water Data'!E107))),'Data Summary'!BV113="Yes"),100-OFFSET('Water Data'!$E$4,0,10*ROW('Water Data'!E107)),NA())</f>
        <v>#N/A</v>
      </c>
      <c r="H113" s="95" t="e">
        <f ca="true">+IF(AND(ISNUMBER(OFFSET('Water Data'!$E$6,0,10*ROW('Water Data'!E107))),'Data Summary'!BW113="Yes"),OFFSET('Water Data'!$E$6,0,10*ROW('Water Data'!E107)),NA())</f>
        <v>#N/A</v>
      </c>
      <c r="I113" s="95" t="e">
        <f ca="true">+IF(AND(ISNUMBER(OFFSET('Water Data'!$E$9,0,10*ROW('Water Data'!E107))),'Data Summary'!BX113="Yes"),OFFSET('Water Data'!$E$9,0,10*ROW('Water Data'!E107)),NA())</f>
        <v>#N/A</v>
      </c>
      <c r="J113" s="95" t="e">
        <f ca="true">+IF(AND(ISNUMBER(OFFSET('Water Data'!$F$4,0,10*ROW('Water Data'!F107))),'Data Summary'!BY113="Yes"),100-OFFSET('Water Data'!$F$4,0,10*ROW('Water Data'!F107)),NA())</f>
        <v>#N/A</v>
      </c>
      <c r="K113" s="95" t="e">
        <f ca="true">+IF(AND(ISNUMBER(OFFSET('Water Data'!$F$6,0,10*ROW('Water Data'!F107))),'Data Summary'!BZ113="Yes"),OFFSET('Water Data'!$F$6,0,10*ROW('Water Data'!F107)),NA())</f>
        <v>#N/A</v>
      </c>
      <c r="L113" s="95" t="e">
        <f ca="true">+IF(AND(ISNUMBER(OFFSET('Water Data'!$F$9,0,10*ROW('Water Data'!F107))),'Data Summary'!CA113="Yes"),OFFSET('Water Data'!$F$9,0,10*ROW('Water Data'!F107)),NA())</f>
        <v>#N/A</v>
      </c>
      <c r="M113" s="95" t="e">
        <f ca="true">+IF(AND(ISNUMBER(OFFSET('Water Data'!$G$4,0,10*ROW('Water Data'!G107))),'Data Summary'!CB113="Yes"),100-OFFSET('Water Data'!$G$4,0,10*ROW('Water Data'!G107)),NA())</f>
        <v>#N/A</v>
      </c>
      <c r="N113" s="95" t="e">
        <f ca="true">+IF(AND(ISNUMBER(OFFSET('Water Data'!$G$6,0,10*ROW('Water Data'!G107))),'Data Summary'!CC113="Yes"),OFFSET('Water Data'!$G$6,0,10*ROW('Water Data'!G107)),NA())</f>
        <v>#N/A</v>
      </c>
      <c r="O113" s="95" t="e">
        <f ca="true">+IF(AND(ISNUMBER(OFFSET('Water Data'!$G$9,0,10*ROW('Water Data'!G107))),'Data Summary'!CD113="Yes"),OFFSET('Water Data'!$G$9,0,10*ROW('Water Data'!G107)),NA())</f>
        <v>#N/A</v>
      </c>
      <c r="P113" s="95" t="e">
        <f ca="true">+IF(AND(ISNUMBER(OFFSET('Water Data'!$H$4,0,10*ROW('Water Data'!H107))),'Data Summary'!CE113="Yes"),100-OFFSET('Water Data'!$H$4,0,10*ROW('Water Data'!H107)),NA())</f>
        <v>#N/A</v>
      </c>
      <c r="Q113" s="95" t="e">
        <f ca="true">+IF(AND(ISNUMBER(OFFSET('Water Data'!$H$6,0,10*ROW('Water Data'!H107))),'Data Summary'!CF113="Yes"),OFFSET('Water Data'!$H$6,0,10*ROW('Water Data'!H107)),NA())</f>
        <v>#N/A</v>
      </c>
      <c r="R113" s="95" t="e">
        <f ca="true">+IF(AND(ISNUMBER(OFFSET('Water Data'!$H$9,0,10*ROW('Water Data'!H107))),'Data Summary'!CG113="Yes"),OFFSET('Water Data'!$H$9,0,10*ROW('Water Data'!H107)),NA())</f>
        <v>#N/A</v>
      </c>
      <c r="S113" s="95" t="e">
        <f ca="true">+IF(AND(ISNUMBER(OFFSET('Water Data'!$I$4,0,10*ROW('Water Data'!I107))),'Data Summary'!CH113="Yes"),100-OFFSET('Water Data'!$I$4,0,10*ROW('Water Data'!I107)),NA())</f>
        <v>#N/A</v>
      </c>
      <c r="T113" s="95" t="e">
        <f ca="true">+IF(AND(ISNUMBER(OFFSET('Water Data'!$I$6,0,10*ROW('Water Data'!I107))),'Data Summary'!CI113="Yes"),OFFSET('Water Data'!$I$6,0,10*ROW('Water Data'!I107)),NA())</f>
        <v>#N/A</v>
      </c>
      <c r="U113" s="95" t="e">
        <f ca="true">+IF(AND(ISNUMBER(OFFSET('Water Data'!$I$9,0,10*ROW('Water Data'!I107))),'Data Summary'!CJ113="Yes"),OFFSET('Water Data'!$I$9,0,10*ROW('Water Data'!I107)),NA())</f>
        <v>#N/A</v>
      </c>
      <c r="V113" s="96" t="e">
        <f ca="true">+IF(AND(ISNUMBER(OFFSET('Sanitation Data'!$D$4,0,10*ROW('Sanitation Data'!D107))),'Data Summary'!CK113="Yes"),100-OFFSET('Sanitation Data'!$D$4,0,10*ROW('Sanitation Data'!D107)),NA())</f>
        <v>#N/A</v>
      </c>
      <c r="W113" s="96" t="e">
        <f ca="true">+IF(AND(ISNUMBER(OFFSET('Sanitation Data'!$D$6,0,10*ROW('Sanitation Data'!D107))),'Data Summary'!CL113="Yes"),OFFSET('Sanitation Data'!$D$6,0,10*ROW('Sanitation Data'!D107)),NA())</f>
        <v>#N/A</v>
      </c>
      <c r="X113" s="96" t="e">
        <f ca="true">+IF(AND(ISNUMBER(OFFSET('Sanitation Data'!$D$10,0,10*ROW('Sanitation Data'!D107))),'Data Summary'!CM113="Yes"),OFFSET('Sanitation Data'!$D$10,0,10*ROW('Sanitation Data'!D107)),NA())</f>
        <v>#N/A</v>
      </c>
      <c r="Y113" s="96" t="e">
        <f ca="true">+IF(AND(ISNUMBER(OFFSET('Sanitation Data'!$D$11,0,10*ROW('Sanitation Data'!D107))),'Data Summary'!CN113="Yes"),OFFSET('Sanitation Data'!$D$11,0,10*ROW('Sanitation Data'!D107)),NA())</f>
        <v>#N/A</v>
      </c>
      <c r="Z113" s="96" t="e">
        <f ca="true">+IF(AND(ISNUMBER(OFFSET('Sanitation Data'!$D$12,0,10*ROW('Sanitation Data'!D107))),'Data Summary'!CO113="Yes"),OFFSET('Sanitation Data'!$D$12,0,10*ROW('Sanitation Data'!D107)),NA())</f>
        <v>#N/A</v>
      </c>
      <c r="AA113" s="96" t="e">
        <f ca="true">+IF(AND(ISNUMBER(OFFSET('Sanitation Data'!$E$4,0,10*ROW('Sanitation Data'!E107))),'Data Summary'!CP113="Yes"),100-OFFSET('Sanitation Data'!$E$4,0,10*ROW('Sanitation Data'!E107)),NA())</f>
        <v>#N/A</v>
      </c>
      <c r="AB113" s="96" t="e">
        <f ca="true">+IF(AND(ISNUMBER(OFFSET('Sanitation Data'!$E$6,0,10*ROW('Sanitation Data'!E107))),'Data Summary'!CQ113="Yes"),OFFSET('Sanitation Data'!$E$6,0,10*ROW('Sanitation Data'!E107)),NA())</f>
        <v>#N/A</v>
      </c>
      <c r="AC113" s="96" t="e">
        <f ca="true">+IF(AND(ISNUMBER(OFFSET('Sanitation Data'!$E$10,0,10*ROW('Sanitation Data'!E107))),'Data Summary'!CR113="Yes"),OFFSET('Sanitation Data'!$E$10,0,10*ROW('Sanitation Data'!E107)),NA())</f>
        <v>#N/A</v>
      </c>
      <c r="AD113" s="96" t="e">
        <f ca="true">+IF(AND(ISNUMBER(OFFSET('Sanitation Data'!$E$11,0,10*ROW('Sanitation Data'!E107))),'Data Summary'!CS113="Yes"),OFFSET('Sanitation Data'!$E$11,0,10*ROW('Sanitation Data'!E107)),NA())</f>
        <v>#N/A</v>
      </c>
      <c r="AE113" s="96" t="e">
        <f ca="true">+IF(AND(ISNUMBER(OFFSET('Sanitation Data'!$E$12,0,10*ROW('Sanitation Data'!E107))),'Data Summary'!CT113="Yes"),OFFSET('Sanitation Data'!$E$12,0,10*ROW('Sanitation Data'!E107)),NA())</f>
        <v>#N/A</v>
      </c>
      <c r="AF113" s="96" t="e">
        <f ca="true">+IF(AND(ISNUMBER(OFFSET('Sanitation Data'!$F$4,0,10*ROW('Sanitation Data'!F107))),'Data Summary'!CU113="Yes"),100-OFFSET('Sanitation Data'!$F$4,0,10*ROW('Sanitation Data'!F107)),NA())</f>
        <v>#N/A</v>
      </c>
      <c r="AG113" s="96" t="e">
        <f ca="true">+IF(AND(ISNUMBER(OFFSET('Sanitation Data'!$F$6,0,10*ROW('Sanitation Data'!F107))),'Data Summary'!CV113="Yes"),OFFSET('Sanitation Data'!$F$6,0,10*ROW('Sanitation Data'!F107)),NA())</f>
        <v>#N/A</v>
      </c>
      <c r="AH113" s="96" t="e">
        <f ca="true">+IF(AND(ISNUMBER(OFFSET('Sanitation Data'!$F$10,0,10*ROW('Sanitation Data'!F107))),'Data Summary'!CW113="Yes"),OFFSET('Sanitation Data'!$F$10,0,10*ROW('Sanitation Data'!F107)),NA())</f>
        <v>#N/A</v>
      </c>
      <c r="AI113" s="96" t="e">
        <f ca="true">+IF(AND(ISNUMBER(OFFSET('Sanitation Data'!$F$11,0,10*ROW('Sanitation Data'!F107))),'Data Summary'!CX113="Yes"),OFFSET('Sanitation Data'!$F$11,0,10*ROW('Sanitation Data'!F107)),NA())</f>
        <v>#N/A</v>
      </c>
      <c r="AJ113" s="96" t="e">
        <f ca="true">+IF(AND(ISNUMBER(OFFSET('Sanitation Data'!$F$12,0,10*ROW('Sanitation Data'!F107))),'Data Summary'!CY113="Yes"),OFFSET('Sanitation Data'!$F$12,0,10*ROW('Sanitation Data'!F107)),NA())</f>
        <v>#N/A</v>
      </c>
      <c r="AK113" s="96" t="e">
        <f ca="true">+IF(AND(ISNUMBER(OFFSET('Sanitation Data'!$G$4,0,10*ROW('Sanitation Data'!G107))),'Data Summary'!CZ113="Yes"),100-OFFSET('Sanitation Data'!$G$4,0,10*ROW('Sanitation Data'!G107)),NA())</f>
        <v>#N/A</v>
      </c>
      <c r="AL113" s="96" t="e">
        <f ca="true">+IF(AND(ISNUMBER(OFFSET('Sanitation Data'!$G$6,0,10*ROW('Sanitation Data'!G107))),'Data Summary'!DA113="Yes"),OFFSET('Sanitation Data'!$G$6,0,10*ROW('Sanitation Data'!G107)),NA())</f>
        <v>#N/A</v>
      </c>
      <c r="AM113" s="96" t="e">
        <f ca="true">+IF(AND(ISNUMBER(OFFSET('Sanitation Data'!$G$10,0,10*ROW('Sanitation Data'!G107))),'Data Summary'!DB113="Yes"),OFFSET('Sanitation Data'!$G$10,0,10*ROW('Sanitation Data'!G107)),NA())</f>
        <v>#N/A</v>
      </c>
      <c r="AN113" s="96" t="e">
        <f ca="true">+IF(AND(ISNUMBER(OFFSET('Sanitation Data'!$G$11,0,10*ROW('Sanitation Data'!G107))),'Data Summary'!DC113="Yes"),OFFSET('Sanitation Data'!$G$11,0,10*ROW('Sanitation Data'!G107)),NA())</f>
        <v>#N/A</v>
      </c>
      <c r="AO113" s="96" t="e">
        <f ca="true">+IF(AND(ISNUMBER(OFFSET('Sanitation Data'!$G$12,0,10*ROW('Sanitation Data'!G107))),'Data Summary'!DD113="Yes"),OFFSET('Sanitation Data'!$G$12,0,10*ROW('Sanitation Data'!G107)),NA())</f>
        <v>#N/A</v>
      </c>
      <c r="AP113" s="96" t="e">
        <f ca="true">+IF(AND(ISNUMBER(OFFSET('Sanitation Data'!$H$4,0,10*ROW('Sanitation Data'!H107))),'Data Summary'!DE113="Yes"),100-OFFSET('Sanitation Data'!$H$4,0,10*ROW('Sanitation Data'!H107)),NA())</f>
        <v>#N/A</v>
      </c>
      <c r="AQ113" s="96" t="e">
        <f ca="true">+IF(AND(ISNUMBER(OFFSET('Sanitation Data'!$H$6,0,10*ROW('Sanitation Data'!H107))),'Data Summary'!DF113="Yes"),OFFSET('Sanitation Data'!$H$6,0,10*ROW('Sanitation Data'!H107)),NA())</f>
        <v>#N/A</v>
      </c>
      <c r="AR113" s="96" t="e">
        <f ca="true">+IF(AND(ISNUMBER(OFFSET('Sanitation Data'!$H$10,0,10*ROW('Sanitation Data'!H107))),'Data Summary'!DG113="Yes"),OFFSET('Sanitation Data'!$H$10,0,10*ROW('Sanitation Data'!H107)),NA())</f>
        <v>#N/A</v>
      </c>
      <c r="AS113" s="96" t="e">
        <f ca="true">+IF(AND(ISNUMBER(OFFSET('Sanitation Data'!$H$11,0,10*ROW('Sanitation Data'!H107))),'Data Summary'!DH113="Yes"),OFFSET('Sanitation Data'!$H$11,0,10*ROW('Sanitation Data'!H107)),NA())</f>
        <v>#N/A</v>
      </c>
      <c r="AT113" s="96" t="e">
        <f ca="true">+IF(AND(ISNUMBER(OFFSET('Sanitation Data'!$H$12,0,10*ROW('Sanitation Data'!H107))),'Data Summary'!DI113="Yes"),OFFSET('Sanitation Data'!$H$12,0,10*ROW('Sanitation Data'!H107)),NA())</f>
        <v>#N/A</v>
      </c>
      <c r="AU113" s="96" t="e">
        <f ca="true">+IF(AND(ISNUMBER(OFFSET('Sanitation Data'!$I$4,0,10*ROW('Sanitation Data'!I107))),'Data Summary'!DJ113="Yes"),100-OFFSET('Sanitation Data'!$I$4,0,10*ROW('Sanitation Data'!I107)),NA())</f>
        <v>#N/A</v>
      </c>
      <c r="AV113" s="96" t="e">
        <f ca="true">+IF(AND(ISNUMBER(OFFSET('Sanitation Data'!$I$6,0,10*ROW('Sanitation Data'!I107))),'Data Summary'!DK113="Yes"),OFFSET('Sanitation Data'!$I$6,0,10*ROW('Sanitation Data'!I107)),NA())</f>
        <v>#N/A</v>
      </c>
      <c r="AW113" s="96" t="e">
        <f ca="true">+IF(AND(ISNUMBER(OFFSET('Sanitation Data'!$I$10,0,10*ROW('Sanitation Data'!I107))),'Data Summary'!DL113="Yes"),OFFSET('Sanitation Data'!$I$10,0,10*ROW('Sanitation Data'!I107)),NA())</f>
        <v>#N/A</v>
      </c>
      <c r="AX113" s="96" t="e">
        <f ca="true">+IF(AND(ISNUMBER(OFFSET('Sanitation Data'!$I$11,0,10*ROW('Sanitation Data'!I107))),'Data Summary'!DM113="Yes"),OFFSET('Sanitation Data'!$I$11,0,10*ROW('Sanitation Data'!I107)),NA())</f>
        <v>#N/A</v>
      </c>
      <c r="AY113" s="96" t="e">
        <f ca="true">+IF(AND(ISNUMBER(OFFSET('Sanitation Data'!$I$12,0,10*ROW('Sanitation Data'!I107))),'Data Summary'!DN113="Yes"),OFFSET('Sanitation Data'!$I$12,0,10*ROW('Sanitation Data'!I107)),NA())</f>
        <v>#N/A</v>
      </c>
      <c r="AZ113" s="97" t="e">
        <f ca="true">+IF(AND(ISNUMBER(OFFSET('Hygiene Data'!$D$5,0,10*ROW('Hygiene Data'!D107))),'Data Summary'!DO113="Yes"),OFFSET('Hygiene Data'!$D$5,0,10*ROW('Hygiene Data'!D107)),NA())</f>
        <v>#N/A</v>
      </c>
      <c r="BA113" s="97" t="e">
        <f ca="true">+IF(AND(ISNUMBER(OFFSET('Hygiene Data'!$D$7,0,10*ROW('Hygiene Data'!D107))),'Data Summary'!DP113="Yes"),OFFSET('Hygiene Data'!$D$7,0,10*ROW('Hygiene Data'!D107)),NA())</f>
        <v>#N/A</v>
      </c>
      <c r="BB113" s="97" t="e">
        <f ca="true">+IF(AND(ISNUMBER(OFFSET('Hygiene Data'!$D$9,0,10*ROW('Hygiene Data'!D107))),'Data Summary'!DQ113="Yes"),OFFSET('Hygiene Data'!$D$9,0,10*ROW('Hygiene Data'!D107)),NA())</f>
        <v>#N/A</v>
      </c>
      <c r="BC113" s="97" t="e">
        <f ca="true">+IF(AND(ISNUMBER(OFFSET('Hygiene Data'!$E$5,0,10*ROW('Hygiene Data'!E107))),'Data Summary'!DR113="Yes"),OFFSET('Hygiene Data'!$E$5,0,10*ROW('Hygiene Data'!E107)),NA())</f>
        <v>#N/A</v>
      </c>
      <c r="BD113" s="97" t="e">
        <f ca="true">+IF(AND(ISNUMBER(OFFSET('Hygiene Data'!$E$7,0,10*ROW('Hygiene Data'!E107))),'Data Summary'!DS113="Yes"),OFFSET('Hygiene Data'!$E$7,0,10*ROW('Hygiene Data'!E107)),NA())</f>
        <v>#N/A</v>
      </c>
      <c r="BE113" s="97" t="e">
        <f ca="true">+IF(AND(ISNUMBER(OFFSET('Hygiene Data'!$E$9,0,10*ROW('Hygiene Data'!E107))),'Data Summary'!DT113="Yes"),OFFSET('Hygiene Data'!$E$9,0,10*ROW('Hygiene Data'!E107)),NA())</f>
        <v>#N/A</v>
      </c>
      <c r="BF113" s="97" t="e">
        <f ca="true">+IF(AND(ISNUMBER(OFFSET('Hygiene Data'!$F$5,0,10*ROW('Hygiene Data'!F107))),'Data Summary'!DU113="Yes"),OFFSET('Hygiene Data'!$F$5,0,10*ROW('Hygiene Data'!F107)),NA())</f>
        <v>#N/A</v>
      </c>
      <c r="BG113" s="97" t="e">
        <f ca="true">+IF(AND(ISNUMBER(OFFSET('Hygiene Data'!$F$7,0,10*ROW('Hygiene Data'!F107))),'Data Summary'!DV113="Yes"),OFFSET('Hygiene Data'!$F$7,0,10*ROW('Hygiene Data'!F107)),NA())</f>
        <v>#N/A</v>
      </c>
      <c r="BH113" s="97" t="e">
        <f ca="true">+IF(AND(ISNUMBER(OFFSET('Hygiene Data'!$F$9,0,10*ROW('Hygiene Data'!F107))),'Data Summary'!DW113="Yes"),OFFSET('Hygiene Data'!$F$9,0,10*ROW('Hygiene Data'!F107)),NA())</f>
        <v>#N/A</v>
      </c>
      <c r="BI113" s="97" t="e">
        <f ca="true">+IF(AND(ISNUMBER(OFFSET('Hygiene Data'!$G$5,0,10*ROW('Hygiene Data'!G107))),'Data Summary'!DX113="Yes"),OFFSET('Hygiene Data'!$G$5,0,10*ROW('Hygiene Data'!G107)),NA())</f>
        <v>#N/A</v>
      </c>
      <c r="BJ113" s="97" t="e">
        <f ca="true">+IF(AND(ISNUMBER(OFFSET('Hygiene Data'!$G$7,0,10*ROW('Hygiene Data'!G107))),'Data Summary'!DY113="Yes"),OFFSET('Hygiene Data'!$G$7,0,10*ROW('Hygiene Data'!G107)),NA())</f>
        <v>#N/A</v>
      </c>
      <c r="BK113" s="97" t="e">
        <f ca="true">+IF(AND(ISNUMBER(OFFSET('Hygiene Data'!$G$9,0,10*ROW('Hygiene Data'!G107))),'Data Summary'!DZ113="Yes"),OFFSET('Hygiene Data'!$G$9,0,10*ROW('Hygiene Data'!G107)),NA())</f>
        <v>#N/A</v>
      </c>
      <c r="BL113" s="97" t="e">
        <f ca="true">+IF(AND(ISNUMBER(OFFSET('Hygiene Data'!$H$5,0,10*ROW('Hygiene Data'!H107))),'Data Summary'!EA113="Yes"),OFFSET('Hygiene Data'!$H$5,0,10*ROW('Hygiene Data'!H107)),NA())</f>
        <v>#N/A</v>
      </c>
      <c r="BM113" s="97" t="e">
        <f ca="true">+IF(AND(ISNUMBER(OFFSET('Hygiene Data'!$H$7,0,10*ROW('Hygiene Data'!H107))),'Data Summary'!EB113="Yes"),OFFSET('Hygiene Data'!$H$7,0,10*ROW('Hygiene Data'!H107)),NA())</f>
        <v>#N/A</v>
      </c>
      <c r="BN113" s="97" t="e">
        <f ca="true">+IF(AND(ISNUMBER(OFFSET('Hygiene Data'!$H$9,0,10*ROW('Hygiene Data'!H107))),'Data Summary'!EC113="Yes"),OFFSET('Hygiene Data'!$H$9,0,10*ROW('Hygiene Data'!H107)),NA())</f>
        <v>#N/A</v>
      </c>
      <c r="BO113" s="97" t="e">
        <f ca="true">+IF(AND(ISNUMBER(OFFSET('Hygiene Data'!$I$5,0,10*ROW('Hygiene Data'!I107))),'Data Summary'!ED113="Yes"),OFFSET('Hygiene Data'!$I$5,0,10*ROW('Hygiene Data'!I107)),NA())</f>
        <v>#N/A</v>
      </c>
      <c r="BP113" s="97" t="e">
        <f ca="true">+IF(AND(ISNUMBER(OFFSET('Hygiene Data'!$I$7,0,10*ROW('Hygiene Data'!I107))),'Data Summary'!EE113="Yes"),OFFSET('Hygiene Data'!$I$7,0,10*ROW('Hygiene Data'!I107)),NA())</f>
        <v>#N/A</v>
      </c>
      <c r="BQ113" s="97" t="e">
        <f ca="true">+IF(AND(ISNUMBER(OFFSET('Hygiene Data'!$I$9,0,10*ROW('Hygiene Data'!I107))),'Data Summary'!EF113="Yes"),OFFSET('Hygiene Data'!$I$9,0,10*ROW('Hygiene Data'!I107)),NA())</f>
        <v>#N/A</v>
      </c>
    </row>
    <row xmlns:x14ac="http://schemas.microsoft.com/office/spreadsheetml/2009/9/ac" r="114" x14ac:dyDescent="0.2">
      <c r="A114" s="336" t="e">
        <f ca="true">+RIGHT('Data Summary'!A114,LEN('Data Summary'!A114)-9)</f>
        <v>#VALUE!</v>
      </c>
      <c r="B114" s="36" t="str">
        <f ca="true">+IF(ISTEXT('Data Summary'!B114),'Data Summary'!B114,"")</f>
        <v/>
      </c>
      <c r="C114" s="335" t="e">
        <f ca="true">+VALUE('Data Summary'!C114)</f>
        <v>#VALUE!</v>
      </c>
      <c r="D114" s="95" t="e">
        <f ca="true">+IF(AND(ISNUMBER(OFFSET('Water Data'!$D$4,0,10*ROW('Water Data'!D108))),'Data Summary'!BS114="Yes"),100-OFFSET('Water Data'!$D$4,0,10*ROW('Water Data'!D108)),NA())</f>
        <v>#N/A</v>
      </c>
      <c r="E114" s="95" t="e">
        <f ca="true">+IF(AND(ISNUMBER(OFFSET('Water Data'!$D$6,0,10*ROW('Water Data'!D108))),'Data Summary'!BT114="Yes"),OFFSET('Water Data'!$D$6,0,10*ROW('Water Data'!D108)),NA())</f>
        <v>#N/A</v>
      </c>
      <c r="F114" s="95" t="e">
        <f ca="true">+IF(AND(ISNUMBER(OFFSET('Water Data'!$D$9,0,10*ROW('Water Data'!D108))),'Data Summary'!BU114="Yes"),OFFSET('Water Data'!$D$9,0,10*ROW('Water Data'!D108)),NA())</f>
        <v>#N/A</v>
      </c>
      <c r="G114" s="95" t="e">
        <f ca="true">+IF(AND(ISNUMBER(OFFSET('Water Data'!$E$4,0,10*ROW('Water Data'!E108))),'Data Summary'!BV114="Yes"),100-OFFSET('Water Data'!$E$4,0,10*ROW('Water Data'!E108)),NA())</f>
        <v>#N/A</v>
      </c>
      <c r="H114" s="95" t="e">
        <f ca="true">+IF(AND(ISNUMBER(OFFSET('Water Data'!$E$6,0,10*ROW('Water Data'!E108))),'Data Summary'!BW114="Yes"),OFFSET('Water Data'!$E$6,0,10*ROW('Water Data'!E108)),NA())</f>
        <v>#N/A</v>
      </c>
      <c r="I114" s="95" t="e">
        <f ca="true">+IF(AND(ISNUMBER(OFFSET('Water Data'!$E$9,0,10*ROW('Water Data'!E108))),'Data Summary'!BX114="Yes"),OFFSET('Water Data'!$E$9,0,10*ROW('Water Data'!E108)),NA())</f>
        <v>#N/A</v>
      </c>
      <c r="J114" s="95" t="e">
        <f ca="true">+IF(AND(ISNUMBER(OFFSET('Water Data'!$F$4,0,10*ROW('Water Data'!F108))),'Data Summary'!BY114="Yes"),100-OFFSET('Water Data'!$F$4,0,10*ROW('Water Data'!F108)),NA())</f>
        <v>#N/A</v>
      </c>
      <c r="K114" s="95" t="e">
        <f ca="true">+IF(AND(ISNUMBER(OFFSET('Water Data'!$F$6,0,10*ROW('Water Data'!F108))),'Data Summary'!BZ114="Yes"),OFFSET('Water Data'!$F$6,0,10*ROW('Water Data'!F108)),NA())</f>
        <v>#N/A</v>
      </c>
      <c r="L114" s="95" t="e">
        <f ca="true">+IF(AND(ISNUMBER(OFFSET('Water Data'!$F$9,0,10*ROW('Water Data'!F108))),'Data Summary'!CA114="Yes"),OFFSET('Water Data'!$F$9,0,10*ROW('Water Data'!F108)),NA())</f>
        <v>#N/A</v>
      </c>
      <c r="M114" s="95" t="e">
        <f ca="true">+IF(AND(ISNUMBER(OFFSET('Water Data'!$G$4,0,10*ROW('Water Data'!G108))),'Data Summary'!CB114="Yes"),100-OFFSET('Water Data'!$G$4,0,10*ROW('Water Data'!G108)),NA())</f>
        <v>#N/A</v>
      </c>
      <c r="N114" s="95" t="e">
        <f ca="true">+IF(AND(ISNUMBER(OFFSET('Water Data'!$G$6,0,10*ROW('Water Data'!G108))),'Data Summary'!CC114="Yes"),OFFSET('Water Data'!$G$6,0,10*ROW('Water Data'!G108)),NA())</f>
        <v>#N/A</v>
      </c>
      <c r="O114" s="95" t="e">
        <f ca="true">+IF(AND(ISNUMBER(OFFSET('Water Data'!$G$9,0,10*ROW('Water Data'!G108))),'Data Summary'!CD114="Yes"),OFFSET('Water Data'!$G$9,0,10*ROW('Water Data'!G108)),NA())</f>
        <v>#N/A</v>
      </c>
      <c r="P114" s="95" t="e">
        <f ca="true">+IF(AND(ISNUMBER(OFFSET('Water Data'!$H$4,0,10*ROW('Water Data'!H108))),'Data Summary'!CE114="Yes"),100-OFFSET('Water Data'!$H$4,0,10*ROW('Water Data'!H108)),NA())</f>
        <v>#N/A</v>
      </c>
      <c r="Q114" s="95" t="e">
        <f ca="true">+IF(AND(ISNUMBER(OFFSET('Water Data'!$H$6,0,10*ROW('Water Data'!H108))),'Data Summary'!CF114="Yes"),OFFSET('Water Data'!$H$6,0,10*ROW('Water Data'!H108)),NA())</f>
        <v>#N/A</v>
      </c>
      <c r="R114" s="95" t="e">
        <f ca="true">+IF(AND(ISNUMBER(OFFSET('Water Data'!$H$9,0,10*ROW('Water Data'!H108))),'Data Summary'!CG114="Yes"),OFFSET('Water Data'!$H$9,0,10*ROW('Water Data'!H108)),NA())</f>
        <v>#N/A</v>
      </c>
      <c r="S114" s="95" t="e">
        <f ca="true">+IF(AND(ISNUMBER(OFFSET('Water Data'!$I$4,0,10*ROW('Water Data'!I108))),'Data Summary'!CH114="Yes"),100-OFFSET('Water Data'!$I$4,0,10*ROW('Water Data'!I108)),NA())</f>
        <v>#N/A</v>
      </c>
      <c r="T114" s="95" t="e">
        <f ca="true">+IF(AND(ISNUMBER(OFFSET('Water Data'!$I$6,0,10*ROW('Water Data'!I108))),'Data Summary'!CI114="Yes"),OFFSET('Water Data'!$I$6,0,10*ROW('Water Data'!I108)),NA())</f>
        <v>#N/A</v>
      </c>
      <c r="U114" s="95" t="e">
        <f ca="true">+IF(AND(ISNUMBER(OFFSET('Water Data'!$I$9,0,10*ROW('Water Data'!I108))),'Data Summary'!CJ114="Yes"),OFFSET('Water Data'!$I$9,0,10*ROW('Water Data'!I108)),NA())</f>
        <v>#N/A</v>
      </c>
      <c r="V114" s="96" t="e">
        <f ca="true">+IF(AND(ISNUMBER(OFFSET('Sanitation Data'!$D$4,0,10*ROW('Sanitation Data'!D108))),'Data Summary'!CK114="Yes"),100-OFFSET('Sanitation Data'!$D$4,0,10*ROW('Sanitation Data'!D108)),NA())</f>
        <v>#N/A</v>
      </c>
      <c r="W114" s="96" t="e">
        <f ca="true">+IF(AND(ISNUMBER(OFFSET('Sanitation Data'!$D$6,0,10*ROW('Sanitation Data'!D108))),'Data Summary'!CL114="Yes"),OFFSET('Sanitation Data'!$D$6,0,10*ROW('Sanitation Data'!D108)),NA())</f>
        <v>#N/A</v>
      </c>
      <c r="X114" s="96" t="e">
        <f ca="true">+IF(AND(ISNUMBER(OFFSET('Sanitation Data'!$D$10,0,10*ROW('Sanitation Data'!D108))),'Data Summary'!CM114="Yes"),OFFSET('Sanitation Data'!$D$10,0,10*ROW('Sanitation Data'!D108)),NA())</f>
        <v>#N/A</v>
      </c>
      <c r="Y114" s="96" t="e">
        <f ca="true">+IF(AND(ISNUMBER(OFFSET('Sanitation Data'!$D$11,0,10*ROW('Sanitation Data'!D108))),'Data Summary'!CN114="Yes"),OFFSET('Sanitation Data'!$D$11,0,10*ROW('Sanitation Data'!D108)),NA())</f>
        <v>#N/A</v>
      </c>
      <c r="Z114" s="96" t="e">
        <f ca="true">+IF(AND(ISNUMBER(OFFSET('Sanitation Data'!$D$12,0,10*ROW('Sanitation Data'!D108))),'Data Summary'!CO114="Yes"),OFFSET('Sanitation Data'!$D$12,0,10*ROW('Sanitation Data'!D108)),NA())</f>
        <v>#N/A</v>
      </c>
      <c r="AA114" s="96" t="e">
        <f ca="true">+IF(AND(ISNUMBER(OFFSET('Sanitation Data'!$E$4,0,10*ROW('Sanitation Data'!E108))),'Data Summary'!CP114="Yes"),100-OFFSET('Sanitation Data'!$E$4,0,10*ROW('Sanitation Data'!E108)),NA())</f>
        <v>#N/A</v>
      </c>
      <c r="AB114" s="96" t="e">
        <f ca="true">+IF(AND(ISNUMBER(OFFSET('Sanitation Data'!$E$6,0,10*ROW('Sanitation Data'!E108))),'Data Summary'!CQ114="Yes"),OFFSET('Sanitation Data'!$E$6,0,10*ROW('Sanitation Data'!E108)),NA())</f>
        <v>#N/A</v>
      </c>
      <c r="AC114" s="96" t="e">
        <f ca="true">+IF(AND(ISNUMBER(OFFSET('Sanitation Data'!$E$10,0,10*ROW('Sanitation Data'!E108))),'Data Summary'!CR114="Yes"),OFFSET('Sanitation Data'!$E$10,0,10*ROW('Sanitation Data'!E108)),NA())</f>
        <v>#N/A</v>
      </c>
      <c r="AD114" s="96" t="e">
        <f ca="true">+IF(AND(ISNUMBER(OFFSET('Sanitation Data'!$E$11,0,10*ROW('Sanitation Data'!E108))),'Data Summary'!CS114="Yes"),OFFSET('Sanitation Data'!$E$11,0,10*ROW('Sanitation Data'!E108)),NA())</f>
        <v>#N/A</v>
      </c>
      <c r="AE114" s="96" t="e">
        <f ca="true">+IF(AND(ISNUMBER(OFFSET('Sanitation Data'!$E$12,0,10*ROW('Sanitation Data'!E108))),'Data Summary'!CT114="Yes"),OFFSET('Sanitation Data'!$E$12,0,10*ROW('Sanitation Data'!E108)),NA())</f>
        <v>#N/A</v>
      </c>
      <c r="AF114" s="96" t="e">
        <f ca="true">+IF(AND(ISNUMBER(OFFSET('Sanitation Data'!$F$4,0,10*ROW('Sanitation Data'!F108))),'Data Summary'!CU114="Yes"),100-OFFSET('Sanitation Data'!$F$4,0,10*ROW('Sanitation Data'!F108)),NA())</f>
        <v>#N/A</v>
      </c>
      <c r="AG114" s="96" t="e">
        <f ca="true">+IF(AND(ISNUMBER(OFFSET('Sanitation Data'!$F$6,0,10*ROW('Sanitation Data'!F108))),'Data Summary'!CV114="Yes"),OFFSET('Sanitation Data'!$F$6,0,10*ROW('Sanitation Data'!F108)),NA())</f>
        <v>#N/A</v>
      </c>
      <c r="AH114" s="96" t="e">
        <f ca="true">+IF(AND(ISNUMBER(OFFSET('Sanitation Data'!$F$10,0,10*ROW('Sanitation Data'!F108))),'Data Summary'!CW114="Yes"),OFFSET('Sanitation Data'!$F$10,0,10*ROW('Sanitation Data'!F108)),NA())</f>
        <v>#N/A</v>
      </c>
      <c r="AI114" s="96" t="e">
        <f ca="true">+IF(AND(ISNUMBER(OFFSET('Sanitation Data'!$F$11,0,10*ROW('Sanitation Data'!F108))),'Data Summary'!CX114="Yes"),OFFSET('Sanitation Data'!$F$11,0,10*ROW('Sanitation Data'!F108)),NA())</f>
        <v>#N/A</v>
      </c>
      <c r="AJ114" s="96" t="e">
        <f ca="true">+IF(AND(ISNUMBER(OFFSET('Sanitation Data'!$F$12,0,10*ROW('Sanitation Data'!F108))),'Data Summary'!CY114="Yes"),OFFSET('Sanitation Data'!$F$12,0,10*ROW('Sanitation Data'!F108)),NA())</f>
        <v>#N/A</v>
      </c>
      <c r="AK114" s="96" t="e">
        <f ca="true">+IF(AND(ISNUMBER(OFFSET('Sanitation Data'!$G$4,0,10*ROW('Sanitation Data'!G108))),'Data Summary'!CZ114="Yes"),100-OFFSET('Sanitation Data'!$G$4,0,10*ROW('Sanitation Data'!G108)),NA())</f>
        <v>#N/A</v>
      </c>
      <c r="AL114" s="96" t="e">
        <f ca="true">+IF(AND(ISNUMBER(OFFSET('Sanitation Data'!$G$6,0,10*ROW('Sanitation Data'!G108))),'Data Summary'!DA114="Yes"),OFFSET('Sanitation Data'!$G$6,0,10*ROW('Sanitation Data'!G108)),NA())</f>
        <v>#N/A</v>
      </c>
      <c r="AM114" s="96" t="e">
        <f ca="true">+IF(AND(ISNUMBER(OFFSET('Sanitation Data'!$G$10,0,10*ROW('Sanitation Data'!G108))),'Data Summary'!DB114="Yes"),OFFSET('Sanitation Data'!$G$10,0,10*ROW('Sanitation Data'!G108)),NA())</f>
        <v>#N/A</v>
      </c>
      <c r="AN114" s="96" t="e">
        <f ca="true">+IF(AND(ISNUMBER(OFFSET('Sanitation Data'!$G$11,0,10*ROW('Sanitation Data'!G108))),'Data Summary'!DC114="Yes"),OFFSET('Sanitation Data'!$G$11,0,10*ROW('Sanitation Data'!G108)),NA())</f>
        <v>#N/A</v>
      </c>
      <c r="AO114" s="96" t="e">
        <f ca="true">+IF(AND(ISNUMBER(OFFSET('Sanitation Data'!$G$12,0,10*ROW('Sanitation Data'!G108))),'Data Summary'!DD114="Yes"),OFFSET('Sanitation Data'!$G$12,0,10*ROW('Sanitation Data'!G108)),NA())</f>
        <v>#N/A</v>
      </c>
      <c r="AP114" s="96" t="e">
        <f ca="true">+IF(AND(ISNUMBER(OFFSET('Sanitation Data'!$H$4,0,10*ROW('Sanitation Data'!H108))),'Data Summary'!DE114="Yes"),100-OFFSET('Sanitation Data'!$H$4,0,10*ROW('Sanitation Data'!H108)),NA())</f>
        <v>#N/A</v>
      </c>
      <c r="AQ114" s="96" t="e">
        <f ca="true">+IF(AND(ISNUMBER(OFFSET('Sanitation Data'!$H$6,0,10*ROW('Sanitation Data'!H108))),'Data Summary'!DF114="Yes"),OFFSET('Sanitation Data'!$H$6,0,10*ROW('Sanitation Data'!H108)),NA())</f>
        <v>#N/A</v>
      </c>
      <c r="AR114" s="96" t="e">
        <f ca="true">+IF(AND(ISNUMBER(OFFSET('Sanitation Data'!$H$10,0,10*ROW('Sanitation Data'!H108))),'Data Summary'!DG114="Yes"),OFFSET('Sanitation Data'!$H$10,0,10*ROW('Sanitation Data'!H108)),NA())</f>
        <v>#N/A</v>
      </c>
      <c r="AS114" s="96" t="e">
        <f ca="true">+IF(AND(ISNUMBER(OFFSET('Sanitation Data'!$H$11,0,10*ROW('Sanitation Data'!H108))),'Data Summary'!DH114="Yes"),OFFSET('Sanitation Data'!$H$11,0,10*ROW('Sanitation Data'!H108)),NA())</f>
        <v>#N/A</v>
      </c>
      <c r="AT114" s="96" t="e">
        <f ca="true">+IF(AND(ISNUMBER(OFFSET('Sanitation Data'!$H$12,0,10*ROW('Sanitation Data'!H108))),'Data Summary'!DI114="Yes"),OFFSET('Sanitation Data'!$H$12,0,10*ROW('Sanitation Data'!H108)),NA())</f>
        <v>#N/A</v>
      </c>
      <c r="AU114" s="96" t="e">
        <f ca="true">+IF(AND(ISNUMBER(OFFSET('Sanitation Data'!$I$4,0,10*ROW('Sanitation Data'!I108))),'Data Summary'!DJ114="Yes"),100-OFFSET('Sanitation Data'!$I$4,0,10*ROW('Sanitation Data'!I108)),NA())</f>
        <v>#N/A</v>
      </c>
      <c r="AV114" s="96" t="e">
        <f ca="true">+IF(AND(ISNUMBER(OFFSET('Sanitation Data'!$I$6,0,10*ROW('Sanitation Data'!I108))),'Data Summary'!DK114="Yes"),OFFSET('Sanitation Data'!$I$6,0,10*ROW('Sanitation Data'!I108)),NA())</f>
        <v>#N/A</v>
      </c>
      <c r="AW114" s="96" t="e">
        <f ca="true">+IF(AND(ISNUMBER(OFFSET('Sanitation Data'!$I$10,0,10*ROW('Sanitation Data'!I108))),'Data Summary'!DL114="Yes"),OFFSET('Sanitation Data'!$I$10,0,10*ROW('Sanitation Data'!I108)),NA())</f>
        <v>#N/A</v>
      </c>
      <c r="AX114" s="96" t="e">
        <f ca="true">+IF(AND(ISNUMBER(OFFSET('Sanitation Data'!$I$11,0,10*ROW('Sanitation Data'!I108))),'Data Summary'!DM114="Yes"),OFFSET('Sanitation Data'!$I$11,0,10*ROW('Sanitation Data'!I108)),NA())</f>
        <v>#N/A</v>
      </c>
      <c r="AY114" s="96" t="e">
        <f ca="true">+IF(AND(ISNUMBER(OFFSET('Sanitation Data'!$I$12,0,10*ROW('Sanitation Data'!I108))),'Data Summary'!DN114="Yes"),OFFSET('Sanitation Data'!$I$12,0,10*ROW('Sanitation Data'!I108)),NA())</f>
        <v>#N/A</v>
      </c>
      <c r="AZ114" s="97" t="e">
        <f ca="true">+IF(AND(ISNUMBER(OFFSET('Hygiene Data'!$D$5,0,10*ROW('Hygiene Data'!D108))),'Data Summary'!DO114="Yes"),OFFSET('Hygiene Data'!$D$5,0,10*ROW('Hygiene Data'!D108)),NA())</f>
        <v>#N/A</v>
      </c>
      <c r="BA114" s="97" t="e">
        <f ca="true">+IF(AND(ISNUMBER(OFFSET('Hygiene Data'!$D$7,0,10*ROW('Hygiene Data'!D108))),'Data Summary'!DP114="Yes"),OFFSET('Hygiene Data'!$D$7,0,10*ROW('Hygiene Data'!D108)),NA())</f>
        <v>#N/A</v>
      </c>
      <c r="BB114" s="97" t="e">
        <f ca="true">+IF(AND(ISNUMBER(OFFSET('Hygiene Data'!$D$9,0,10*ROW('Hygiene Data'!D108))),'Data Summary'!DQ114="Yes"),OFFSET('Hygiene Data'!$D$9,0,10*ROW('Hygiene Data'!D108)),NA())</f>
        <v>#N/A</v>
      </c>
      <c r="BC114" s="97" t="e">
        <f ca="true">+IF(AND(ISNUMBER(OFFSET('Hygiene Data'!$E$5,0,10*ROW('Hygiene Data'!E108))),'Data Summary'!DR114="Yes"),OFFSET('Hygiene Data'!$E$5,0,10*ROW('Hygiene Data'!E108)),NA())</f>
        <v>#N/A</v>
      </c>
      <c r="BD114" s="97" t="e">
        <f ca="true">+IF(AND(ISNUMBER(OFFSET('Hygiene Data'!$E$7,0,10*ROW('Hygiene Data'!E108))),'Data Summary'!DS114="Yes"),OFFSET('Hygiene Data'!$E$7,0,10*ROW('Hygiene Data'!E108)),NA())</f>
        <v>#N/A</v>
      </c>
      <c r="BE114" s="97" t="e">
        <f ca="true">+IF(AND(ISNUMBER(OFFSET('Hygiene Data'!$E$9,0,10*ROW('Hygiene Data'!E108))),'Data Summary'!DT114="Yes"),OFFSET('Hygiene Data'!$E$9,0,10*ROW('Hygiene Data'!E108)),NA())</f>
        <v>#N/A</v>
      </c>
      <c r="BF114" s="97" t="e">
        <f ca="true">+IF(AND(ISNUMBER(OFFSET('Hygiene Data'!$F$5,0,10*ROW('Hygiene Data'!F108))),'Data Summary'!DU114="Yes"),OFFSET('Hygiene Data'!$F$5,0,10*ROW('Hygiene Data'!F108)),NA())</f>
        <v>#N/A</v>
      </c>
      <c r="BG114" s="97" t="e">
        <f ca="true">+IF(AND(ISNUMBER(OFFSET('Hygiene Data'!$F$7,0,10*ROW('Hygiene Data'!F108))),'Data Summary'!DV114="Yes"),OFFSET('Hygiene Data'!$F$7,0,10*ROW('Hygiene Data'!F108)),NA())</f>
        <v>#N/A</v>
      </c>
      <c r="BH114" s="97" t="e">
        <f ca="true">+IF(AND(ISNUMBER(OFFSET('Hygiene Data'!$F$9,0,10*ROW('Hygiene Data'!F108))),'Data Summary'!DW114="Yes"),OFFSET('Hygiene Data'!$F$9,0,10*ROW('Hygiene Data'!F108)),NA())</f>
        <v>#N/A</v>
      </c>
      <c r="BI114" s="97" t="e">
        <f ca="true">+IF(AND(ISNUMBER(OFFSET('Hygiene Data'!$G$5,0,10*ROW('Hygiene Data'!G108))),'Data Summary'!DX114="Yes"),OFFSET('Hygiene Data'!$G$5,0,10*ROW('Hygiene Data'!G108)),NA())</f>
        <v>#N/A</v>
      </c>
      <c r="BJ114" s="97" t="e">
        <f ca="true">+IF(AND(ISNUMBER(OFFSET('Hygiene Data'!$G$7,0,10*ROW('Hygiene Data'!G108))),'Data Summary'!DY114="Yes"),OFFSET('Hygiene Data'!$G$7,0,10*ROW('Hygiene Data'!G108)),NA())</f>
        <v>#N/A</v>
      </c>
      <c r="BK114" s="97" t="e">
        <f ca="true">+IF(AND(ISNUMBER(OFFSET('Hygiene Data'!$G$9,0,10*ROW('Hygiene Data'!G108))),'Data Summary'!DZ114="Yes"),OFFSET('Hygiene Data'!$G$9,0,10*ROW('Hygiene Data'!G108)),NA())</f>
        <v>#N/A</v>
      </c>
      <c r="BL114" s="97" t="e">
        <f ca="true">+IF(AND(ISNUMBER(OFFSET('Hygiene Data'!$H$5,0,10*ROW('Hygiene Data'!H108))),'Data Summary'!EA114="Yes"),OFFSET('Hygiene Data'!$H$5,0,10*ROW('Hygiene Data'!H108)),NA())</f>
        <v>#N/A</v>
      </c>
      <c r="BM114" s="97" t="e">
        <f ca="true">+IF(AND(ISNUMBER(OFFSET('Hygiene Data'!$H$7,0,10*ROW('Hygiene Data'!H108))),'Data Summary'!EB114="Yes"),OFFSET('Hygiene Data'!$H$7,0,10*ROW('Hygiene Data'!H108)),NA())</f>
        <v>#N/A</v>
      </c>
      <c r="BN114" s="97" t="e">
        <f ca="true">+IF(AND(ISNUMBER(OFFSET('Hygiene Data'!$H$9,0,10*ROW('Hygiene Data'!H108))),'Data Summary'!EC114="Yes"),OFFSET('Hygiene Data'!$H$9,0,10*ROW('Hygiene Data'!H108)),NA())</f>
        <v>#N/A</v>
      </c>
      <c r="BO114" s="97" t="e">
        <f ca="true">+IF(AND(ISNUMBER(OFFSET('Hygiene Data'!$I$5,0,10*ROW('Hygiene Data'!I108))),'Data Summary'!ED114="Yes"),OFFSET('Hygiene Data'!$I$5,0,10*ROW('Hygiene Data'!I108)),NA())</f>
        <v>#N/A</v>
      </c>
      <c r="BP114" s="97" t="e">
        <f ca="true">+IF(AND(ISNUMBER(OFFSET('Hygiene Data'!$I$7,0,10*ROW('Hygiene Data'!I108))),'Data Summary'!EE114="Yes"),OFFSET('Hygiene Data'!$I$7,0,10*ROW('Hygiene Data'!I108)),NA())</f>
        <v>#N/A</v>
      </c>
      <c r="BQ114" s="97" t="e">
        <f ca="true">+IF(AND(ISNUMBER(OFFSET('Hygiene Data'!$I$9,0,10*ROW('Hygiene Data'!I108))),'Data Summary'!EF114="Yes"),OFFSET('Hygiene Data'!$I$9,0,10*ROW('Hygiene Data'!I108)),NA())</f>
        <v>#N/A</v>
      </c>
    </row>
    <row xmlns:x14ac="http://schemas.microsoft.com/office/spreadsheetml/2009/9/ac" r="115" x14ac:dyDescent="0.2">
      <c r="A115" s="336" t="e">
        <f ca="true">+RIGHT('Data Summary'!A115,LEN('Data Summary'!A115)-9)</f>
        <v>#VALUE!</v>
      </c>
      <c r="B115" s="36" t="str">
        <f ca="true">+IF(ISTEXT('Data Summary'!B115),'Data Summary'!B115,"")</f>
        <v/>
      </c>
      <c r="C115" s="335" t="e">
        <f ca="true">+VALUE('Data Summary'!C115)</f>
        <v>#VALUE!</v>
      </c>
      <c r="D115" s="95" t="e">
        <f ca="true">+IF(AND(ISNUMBER(OFFSET('Water Data'!$D$4,0,10*ROW('Water Data'!D109))),'Data Summary'!BS115="Yes"),100-OFFSET('Water Data'!$D$4,0,10*ROW('Water Data'!D109)),NA())</f>
        <v>#N/A</v>
      </c>
      <c r="E115" s="95" t="e">
        <f ca="true">+IF(AND(ISNUMBER(OFFSET('Water Data'!$D$6,0,10*ROW('Water Data'!D109))),'Data Summary'!BT115="Yes"),OFFSET('Water Data'!$D$6,0,10*ROW('Water Data'!D109)),NA())</f>
        <v>#N/A</v>
      </c>
      <c r="F115" s="95" t="e">
        <f ca="true">+IF(AND(ISNUMBER(OFFSET('Water Data'!$D$9,0,10*ROW('Water Data'!D109))),'Data Summary'!BU115="Yes"),OFFSET('Water Data'!$D$9,0,10*ROW('Water Data'!D109)),NA())</f>
        <v>#N/A</v>
      </c>
      <c r="G115" s="95" t="e">
        <f ca="true">+IF(AND(ISNUMBER(OFFSET('Water Data'!$E$4,0,10*ROW('Water Data'!E109))),'Data Summary'!BV115="Yes"),100-OFFSET('Water Data'!$E$4,0,10*ROW('Water Data'!E109)),NA())</f>
        <v>#N/A</v>
      </c>
      <c r="H115" s="95" t="e">
        <f ca="true">+IF(AND(ISNUMBER(OFFSET('Water Data'!$E$6,0,10*ROW('Water Data'!E109))),'Data Summary'!BW115="Yes"),OFFSET('Water Data'!$E$6,0,10*ROW('Water Data'!E109)),NA())</f>
        <v>#N/A</v>
      </c>
      <c r="I115" s="95" t="e">
        <f ca="true">+IF(AND(ISNUMBER(OFFSET('Water Data'!$E$9,0,10*ROW('Water Data'!E109))),'Data Summary'!BX115="Yes"),OFFSET('Water Data'!$E$9,0,10*ROW('Water Data'!E109)),NA())</f>
        <v>#N/A</v>
      </c>
      <c r="J115" s="95" t="e">
        <f ca="true">+IF(AND(ISNUMBER(OFFSET('Water Data'!$F$4,0,10*ROW('Water Data'!F109))),'Data Summary'!BY115="Yes"),100-OFFSET('Water Data'!$F$4,0,10*ROW('Water Data'!F109)),NA())</f>
        <v>#N/A</v>
      </c>
      <c r="K115" s="95" t="e">
        <f ca="true">+IF(AND(ISNUMBER(OFFSET('Water Data'!$F$6,0,10*ROW('Water Data'!F109))),'Data Summary'!BZ115="Yes"),OFFSET('Water Data'!$F$6,0,10*ROW('Water Data'!F109)),NA())</f>
        <v>#N/A</v>
      </c>
      <c r="L115" s="95" t="e">
        <f ca="true">+IF(AND(ISNUMBER(OFFSET('Water Data'!$F$9,0,10*ROW('Water Data'!F109))),'Data Summary'!CA115="Yes"),OFFSET('Water Data'!$F$9,0,10*ROW('Water Data'!F109)),NA())</f>
        <v>#N/A</v>
      </c>
      <c r="M115" s="95" t="e">
        <f ca="true">+IF(AND(ISNUMBER(OFFSET('Water Data'!$G$4,0,10*ROW('Water Data'!G109))),'Data Summary'!CB115="Yes"),100-OFFSET('Water Data'!$G$4,0,10*ROW('Water Data'!G109)),NA())</f>
        <v>#N/A</v>
      </c>
      <c r="N115" s="95" t="e">
        <f ca="true">+IF(AND(ISNUMBER(OFFSET('Water Data'!$G$6,0,10*ROW('Water Data'!G109))),'Data Summary'!CC115="Yes"),OFFSET('Water Data'!$G$6,0,10*ROW('Water Data'!G109)),NA())</f>
        <v>#N/A</v>
      </c>
      <c r="O115" s="95" t="e">
        <f ca="true">+IF(AND(ISNUMBER(OFFSET('Water Data'!$G$9,0,10*ROW('Water Data'!G109))),'Data Summary'!CD115="Yes"),OFFSET('Water Data'!$G$9,0,10*ROW('Water Data'!G109)),NA())</f>
        <v>#N/A</v>
      </c>
      <c r="P115" s="95" t="e">
        <f ca="true">+IF(AND(ISNUMBER(OFFSET('Water Data'!$H$4,0,10*ROW('Water Data'!H109))),'Data Summary'!CE115="Yes"),100-OFFSET('Water Data'!$H$4,0,10*ROW('Water Data'!H109)),NA())</f>
        <v>#N/A</v>
      </c>
      <c r="Q115" s="95" t="e">
        <f ca="true">+IF(AND(ISNUMBER(OFFSET('Water Data'!$H$6,0,10*ROW('Water Data'!H109))),'Data Summary'!CF115="Yes"),OFFSET('Water Data'!$H$6,0,10*ROW('Water Data'!H109)),NA())</f>
        <v>#N/A</v>
      </c>
      <c r="R115" s="95" t="e">
        <f ca="true">+IF(AND(ISNUMBER(OFFSET('Water Data'!$H$9,0,10*ROW('Water Data'!H109))),'Data Summary'!CG115="Yes"),OFFSET('Water Data'!$H$9,0,10*ROW('Water Data'!H109)),NA())</f>
        <v>#N/A</v>
      </c>
      <c r="S115" s="95" t="e">
        <f ca="true">+IF(AND(ISNUMBER(OFFSET('Water Data'!$I$4,0,10*ROW('Water Data'!I109))),'Data Summary'!CH115="Yes"),100-OFFSET('Water Data'!$I$4,0,10*ROW('Water Data'!I109)),NA())</f>
        <v>#N/A</v>
      </c>
      <c r="T115" s="95" t="e">
        <f ca="true">+IF(AND(ISNUMBER(OFFSET('Water Data'!$I$6,0,10*ROW('Water Data'!I109))),'Data Summary'!CI115="Yes"),OFFSET('Water Data'!$I$6,0,10*ROW('Water Data'!I109)),NA())</f>
        <v>#N/A</v>
      </c>
      <c r="U115" s="95" t="e">
        <f ca="true">+IF(AND(ISNUMBER(OFFSET('Water Data'!$I$9,0,10*ROW('Water Data'!I109))),'Data Summary'!CJ115="Yes"),OFFSET('Water Data'!$I$9,0,10*ROW('Water Data'!I109)),NA())</f>
        <v>#N/A</v>
      </c>
      <c r="V115" s="96" t="e">
        <f ca="true">+IF(AND(ISNUMBER(OFFSET('Sanitation Data'!$D$4,0,10*ROW('Sanitation Data'!D109))),'Data Summary'!CK115="Yes"),100-OFFSET('Sanitation Data'!$D$4,0,10*ROW('Sanitation Data'!D109)),NA())</f>
        <v>#N/A</v>
      </c>
      <c r="W115" s="96" t="e">
        <f ca="true">+IF(AND(ISNUMBER(OFFSET('Sanitation Data'!$D$6,0,10*ROW('Sanitation Data'!D109))),'Data Summary'!CL115="Yes"),OFFSET('Sanitation Data'!$D$6,0,10*ROW('Sanitation Data'!D109)),NA())</f>
        <v>#N/A</v>
      </c>
      <c r="X115" s="96" t="e">
        <f ca="true">+IF(AND(ISNUMBER(OFFSET('Sanitation Data'!$D$10,0,10*ROW('Sanitation Data'!D109))),'Data Summary'!CM115="Yes"),OFFSET('Sanitation Data'!$D$10,0,10*ROW('Sanitation Data'!D109)),NA())</f>
        <v>#N/A</v>
      </c>
      <c r="Y115" s="96" t="e">
        <f ca="true">+IF(AND(ISNUMBER(OFFSET('Sanitation Data'!$D$11,0,10*ROW('Sanitation Data'!D109))),'Data Summary'!CN115="Yes"),OFFSET('Sanitation Data'!$D$11,0,10*ROW('Sanitation Data'!D109)),NA())</f>
        <v>#N/A</v>
      </c>
      <c r="Z115" s="96" t="e">
        <f ca="true">+IF(AND(ISNUMBER(OFFSET('Sanitation Data'!$D$12,0,10*ROW('Sanitation Data'!D109))),'Data Summary'!CO115="Yes"),OFFSET('Sanitation Data'!$D$12,0,10*ROW('Sanitation Data'!D109)),NA())</f>
        <v>#N/A</v>
      </c>
      <c r="AA115" s="96" t="e">
        <f ca="true">+IF(AND(ISNUMBER(OFFSET('Sanitation Data'!$E$4,0,10*ROW('Sanitation Data'!E109))),'Data Summary'!CP115="Yes"),100-OFFSET('Sanitation Data'!$E$4,0,10*ROW('Sanitation Data'!E109)),NA())</f>
        <v>#N/A</v>
      </c>
      <c r="AB115" s="96" t="e">
        <f ca="true">+IF(AND(ISNUMBER(OFFSET('Sanitation Data'!$E$6,0,10*ROW('Sanitation Data'!E109))),'Data Summary'!CQ115="Yes"),OFFSET('Sanitation Data'!$E$6,0,10*ROW('Sanitation Data'!E109)),NA())</f>
        <v>#N/A</v>
      </c>
      <c r="AC115" s="96" t="e">
        <f ca="true">+IF(AND(ISNUMBER(OFFSET('Sanitation Data'!$E$10,0,10*ROW('Sanitation Data'!E109))),'Data Summary'!CR115="Yes"),OFFSET('Sanitation Data'!$E$10,0,10*ROW('Sanitation Data'!E109)),NA())</f>
        <v>#N/A</v>
      </c>
      <c r="AD115" s="96" t="e">
        <f ca="true">+IF(AND(ISNUMBER(OFFSET('Sanitation Data'!$E$11,0,10*ROW('Sanitation Data'!E109))),'Data Summary'!CS115="Yes"),OFFSET('Sanitation Data'!$E$11,0,10*ROW('Sanitation Data'!E109)),NA())</f>
        <v>#N/A</v>
      </c>
      <c r="AE115" s="96" t="e">
        <f ca="true">+IF(AND(ISNUMBER(OFFSET('Sanitation Data'!$E$12,0,10*ROW('Sanitation Data'!E109))),'Data Summary'!CT115="Yes"),OFFSET('Sanitation Data'!$E$12,0,10*ROW('Sanitation Data'!E109)),NA())</f>
        <v>#N/A</v>
      </c>
      <c r="AF115" s="96" t="e">
        <f ca="true">+IF(AND(ISNUMBER(OFFSET('Sanitation Data'!$F$4,0,10*ROW('Sanitation Data'!F109))),'Data Summary'!CU115="Yes"),100-OFFSET('Sanitation Data'!$F$4,0,10*ROW('Sanitation Data'!F109)),NA())</f>
        <v>#N/A</v>
      </c>
      <c r="AG115" s="96" t="e">
        <f ca="true">+IF(AND(ISNUMBER(OFFSET('Sanitation Data'!$F$6,0,10*ROW('Sanitation Data'!F109))),'Data Summary'!CV115="Yes"),OFFSET('Sanitation Data'!$F$6,0,10*ROW('Sanitation Data'!F109)),NA())</f>
        <v>#N/A</v>
      </c>
      <c r="AH115" s="96" t="e">
        <f ca="true">+IF(AND(ISNUMBER(OFFSET('Sanitation Data'!$F$10,0,10*ROW('Sanitation Data'!F109))),'Data Summary'!CW115="Yes"),OFFSET('Sanitation Data'!$F$10,0,10*ROW('Sanitation Data'!F109)),NA())</f>
        <v>#N/A</v>
      </c>
      <c r="AI115" s="96" t="e">
        <f ca="true">+IF(AND(ISNUMBER(OFFSET('Sanitation Data'!$F$11,0,10*ROW('Sanitation Data'!F109))),'Data Summary'!CX115="Yes"),OFFSET('Sanitation Data'!$F$11,0,10*ROW('Sanitation Data'!F109)),NA())</f>
        <v>#N/A</v>
      </c>
      <c r="AJ115" s="96" t="e">
        <f ca="true">+IF(AND(ISNUMBER(OFFSET('Sanitation Data'!$F$12,0,10*ROW('Sanitation Data'!F109))),'Data Summary'!CY115="Yes"),OFFSET('Sanitation Data'!$F$12,0,10*ROW('Sanitation Data'!F109)),NA())</f>
        <v>#N/A</v>
      </c>
      <c r="AK115" s="96" t="e">
        <f ca="true">+IF(AND(ISNUMBER(OFFSET('Sanitation Data'!$G$4,0,10*ROW('Sanitation Data'!G109))),'Data Summary'!CZ115="Yes"),100-OFFSET('Sanitation Data'!$G$4,0,10*ROW('Sanitation Data'!G109)),NA())</f>
        <v>#N/A</v>
      </c>
      <c r="AL115" s="96" t="e">
        <f ca="true">+IF(AND(ISNUMBER(OFFSET('Sanitation Data'!$G$6,0,10*ROW('Sanitation Data'!G109))),'Data Summary'!DA115="Yes"),OFFSET('Sanitation Data'!$G$6,0,10*ROW('Sanitation Data'!G109)),NA())</f>
        <v>#N/A</v>
      </c>
      <c r="AM115" s="96" t="e">
        <f ca="true">+IF(AND(ISNUMBER(OFFSET('Sanitation Data'!$G$10,0,10*ROW('Sanitation Data'!G109))),'Data Summary'!DB115="Yes"),OFFSET('Sanitation Data'!$G$10,0,10*ROW('Sanitation Data'!G109)),NA())</f>
        <v>#N/A</v>
      </c>
      <c r="AN115" s="96" t="e">
        <f ca="true">+IF(AND(ISNUMBER(OFFSET('Sanitation Data'!$G$11,0,10*ROW('Sanitation Data'!G109))),'Data Summary'!DC115="Yes"),OFFSET('Sanitation Data'!$G$11,0,10*ROW('Sanitation Data'!G109)),NA())</f>
        <v>#N/A</v>
      </c>
      <c r="AO115" s="96" t="e">
        <f ca="true">+IF(AND(ISNUMBER(OFFSET('Sanitation Data'!$G$12,0,10*ROW('Sanitation Data'!G109))),'Data Summary'!DD115="Yes"),OFFSET('Sanitation Data'!$G$12,0,10*ROW('Sanitation Data'!G109)),NA())</f>
        <v>#N/A</v>
      </c>
      <c r="AP115" s="96" t="e">
        <f ca="true">+IF(AND(ISNUMBER(OFFSET('Sanitation Data'!$H$4,0,10*ROW('Sanitation Data'!H109))),'Data Summary'!DE115="Yes"),100-OFFSET('Sanitation Data'!$H$4,0,10*ROW('Sanitation Data'!H109)),NA())</f>
        <v>#N/A</v>
      </c>
      <c r="AQ115" s="96" t="e">
        <f ca="true">+IF(AND(ISNUMBER(OFFSET('Sanitation Data'!$H$6,0,10*ROW('Sanitation Data'!H109))),'Data Summary'!DF115="Yes"),OFFSET('Sanitation Data'!$H$6,0,10*ROW('Sanitation Data'!H109)),NA())</f>
        <v>#N/A</v>
      </c>
      <c r="AR115" s="96" t="e">
        <f ca="true">+IF(AND(ISNUMBER(OFFSET('Sanitation Data'!$H$10,0,10*ROW('Sanitation Data'!H109))),'Data Summary'!DG115="Yes"),OFFSET('Sanitation Data'!$H$10,0,10*ROW('Sanitation Data'!H109)),NA())</f>
        <v>#N/A</v>
      </c>
      <c r="AS115" s="96" t="e">
        <f ca="true">+IF(AND(ISNUMBER(OFFSET('Sanitation Data'!$H$11,0,10*ROW('Sanitation Data'!H109))),'Data Summary'!DH115="Yes"),OFFSET('Sanitation Data'!$H$11,0,10*ROW('Sanitation Data'!H109)),NA())</f>
        <v>#N/A</v>
      </c>
      <c r="AT115" s="96" t="e">
        <f ca="true">+IF(AND(ISNUMBER(OFFSET('Sanitation Data'!$H$12,0,10*ROW('Sanitation Data'!H109))),'Data Summary'!DI115="Yes"),OFFSET('Sanitation Data'!$H$12,0,10*ROW('Sanitation Data'!H109)),NA())</f>
        <v>#N/A</v>
      </c>
      <c r="AU115" s="96" t="e">
        <f ca="true">+IF(AND(ISNUMBER(OFFSET('Sanitation Data'!$I$4,0,10*ROW('Sanitation Data'!I109))),'Data Summary'!DJ115="Yes"),100-OFFSET('Sanitation Data'!$I$4,0,10*ROW('Sanitation Data'!I109)),NA())</f>
        <v>#N/A</v>
      </c>
      <c r="AV115" s="96" t="e">
        <f ca="true">+IF(AND(ISNUMBER(OFFSET('Sanitation Data'!$I$6,0,10*ROW('Sanitation Data'!I109))),'Data Summary'!DK115="Yes"),OFFSET('Sanitation Data'!$I$6,0,10*ROW('Sanitation Data'!I109)),NA())</f>
        <v>#N/A</v>
      </c>
      <c r="AW115" s="96" t="e">
        <f ca="true">+IF(AND(ISNUMBER(OFFSET('Sanitation Data'!$I$10,0,10*ROW('Sanitation Data'!I109))),'Data Summary'!DL115="Yes"),OFFSET('Sanitation Data'!$I$10,0,10*ROW('Sanitation Data'!I109)),NA())</f>
        <v>#N/A</v>
      </c>
      <c r="AX115" s="96" t="e">
        <f ca="true">+IF(AND(ISNUMBER(OFFSET('Sanitation Data'!$I$11,0,10*ROW('Sanitation Data'!I109))),'Data Summary'!DM115="Yes"),OFFSET('Sanitation Data'!$I$11,0,10*ROW('Sanitation Data'!I109)),NA())</f>
        <v>#N/A</v>
      </c>
      <c r="AY115" s="96" t="e">
        <f ca="true">+IF(AND(ISNUMBER(OFFSET('Sanitation Data'!$I$12,0,10*ROW('Sanitation Data'!I109))),'Data Summary'!DN115="Yes"),OFFSET('Sanitation Data'!$I$12,0,10*ROW('Sanitation Data'!I109)),NA())</f>
        <v>#N/A</v>
      </c>
      <c r="AZ115" s="97" t="e">
        <f ca="true">+IF(AND(ISNUMBER(OFFSET('Hygiene Data'!$D$5,0,10*ROW('Hygiene Data'!D109))),'Data Summary'!DO115="Yes"),OFFSET('Hygiene Data'!$D$5,0,10*ROW('Hygiene Data'!D109)),NA())</f>
        <v>#N/A</v>
      </c>
      <c r="BA115" s="97" t="e">
        <f ca="true">+IF(AND(ISNUMBER(OFFSET('Hygiene Data'!$D$7,0,10*ROW('Hygiene Data'!D109))),'Data Summary'!DP115="Yes"),OFFSET('Hygiene Data'!$D$7,0,10*ROW('Hygiene Data'!D109)),NA())</f>
        <v>#N/A</v>
      </c>
      <c r="BB115" s="97" t="e">
        <f ca="true">+IF(AND(ISNUMBER(OFFSET('Hygiene Data'!$D$9,0,10*ROW('Hygiene Data'!D109))),'Data Summary'!DQ115="Yes"),OFFSET('Hygiene Data'!$D$9,0,10*ROW('Hygiene Data'!D109)),NA())</f>
        <v>#N/A</v>
      </c>
      <c r="BC115" s="97" t="e">
        <f ca="true">+IF(AND(ISNUMBER(OFFSET('Hygiene Data'!$E$5,0,10*ROW('Hygiene Data'!E109))),'Data Summary'!DR115="Yes"),OFFSET('Hygiene Data'!$E$5,0,10*ROW('Hygiene Data'!E109)),NA())</f>
        <v>#N/A</v>
      </c>
      <c r="BD115" s="97" t="e">
        <f ca="true">+IF(AND(ISNUMBER(OFFSET('Hygiene Data'!$E$7,0,10*ROW('Hygiene Data'!E109))),'Data Summary'!DS115="Yes"),OFFSET('Hygiene Data'!$E$7,0,10*ROW('Hygiene Data'!E109)),NA())</f>
        <v>#N/A</v>
      </c>
      <c r="BE115" s="97" t="e">
        <f ca="true">+IF(AND(ISNUMBER(OFFSET('Hygiene Data'!$E$9,0,10*ROW('Hygiene Data'!E109))),'Data Summary'!DT115="Yes"),OFFSET('Hygiene Data'!$E$9,0,10*ROW('Hygiene Data'!E109)),NA())</f>
        <v>#N/A</v>
      </c>
      <c r="BF115" s="97" t="e">
        <f ca="true">+IF(AND(ISNUMBER(OFFSET('Hygiene Data'!$F$5,0,10*ROW('Hygiene Data'!F109))),'Data Summary'!DU115="Yes"),OFFSET('Hygiene Data'!$F$5,0,10*ROW('Hygiene Data'!F109)),NA())</f>
        <v>#N/A</v>
      </c>
      <c r="BG115" s="97" t="e">
        <f ca="true">+IF(AND(ISNUMBER(OFFSET('Hygiene Data'!$F$7,0,10*ROW('Hygiene Data'!F109))),'Data Summary'!DV115="Yes"),OFFSET('Hygiene Data'!$F$7,0,10*ROW('Hygiene Data'!F109)),NA())</f>
        <v>#N/A</v>
      </c>
      <c r="BH115" s="97" t="e">
        <f ca="true">+IF(AND(ISNUMBER(OFFSET('Hygiene Data'!$F$9,0,10*ROW('Hygiene Data'!F109))),'Data Summary'!DW115="Yes"),OFFSET('Hygiene Data'!$F$9,0,10*ROW('Hygiene Data'!F109)),NA())</f>
        <v>#N/A</v>
      </c>
      <c r="BI115" s="97" t="e">
        <f ca="true">+IF(AND(ISNUMBER(OFFSET('Hygiene Data'!$G$5,0,10*ROW('Hygiene Data'!G109))),'Data Summary'!DX115="Yes"),OFFSET('Hygiene Data'!$G$5,0,10*ROW('Hygiene Data'!G109)),NA())</f>
        <v>#N/A</v>
      </c>
      <c r="BJ115" s="97" t="e">
        <f ca="true">+IF(AND(ISNUMBER(OFFSET('Hygiene Data'!$G$7,0,10*ROW('Hygiene Data'!G109))),'Data Summary'!DY115="Yes"),OFFSET('Hygiene Data'!$G$7,0,10*ROW('Hygiene Data'!G109)),NA())</f>
        <v>#N/A</v>
      </c>
      <c r="BK115" s="97" t="e">
        <f ca="true">+IF(AND(ISNUMBER(OFFSET('Hygiene Data'!$G$9,0,10*ROW('Hygiene Data'!G109))),'Data Summary'!DZ115="Yes"),OFFSET('Hygiene Data'!$G$9,0,10*ROW('Hygiene Data'!G109)),NA())</f>
        <v>#N/A</v>
      </c>
      <c r="BL115" s="97" t="e">
        <f ca="true">+IF(AND(ISNUMBER(OFFSET('Hygiene Data'!$H$5,0,10*ROW('Hygiene Data'!H109))),'Data Summary'!EA115="Yes"),OFFSET('Hygiene Data'!$H$5,0,10*ROW('Hygiene Data'!H109)),NA())</f>
        <v>#N/A</v>
      </c>
      <c r="BM115" s="97" t="e">
        <f ca="true">+IF(AND(ISNUMBER(OFFSET('Hygiene Data'!$H$7,0,10*ROW('Hygiene Data'!H109))),'Data Summary'!EB115="Yes"),OFFSET('Hygiene Data'!$H$7,0,10*ROW('Hygiene Data'!H109)),NA())</f>
        <v>#N/A</v>
      </c>
      <c r="BN115" s="97" t="e">
        <f ca="true">+IF(AND(ISNUMBER(OFFSET('Hygiene Data'!$H$9,0,10*ROW('Hygiene Data'!H109))),'Data Summary'!EC115="Yes"),OFFSET('Hygiene Data'!$H$9,0,10*ROW('Hygiene Data'!H109)),NA())</f>
        <v>#N/A</v>
      </c>
      <c r="BO115" s="97" t="e">
        <f ca="true">+IF(AND(ISNUMBER(OFFSET('Hygiene Data'!$I$5,0,10*ROW('Hygiene Data'!I109))),'Data Summary'!ED115="Yes"),OFFSET('Hygiene Data'!$I$5,0,10*ROW('Hygiene Data'!I109)),NA())</f>
        <v>#N/A</v>
      </c>
      <c r="BP115" s="97" t="e">
        <f ca="true">+IF(AND(ISNUMBER(OFFSET('Hygiene Data'!$I$7,0,10*ROW('Hygiene Data'!I109))),'Data Summary'!EE115="Yes"),OFFSET('Hygiene Data'!$I$7,0,10*ROW('Hygiene Data'!I109)),NA())</f>
        <v>#N/A</v>
      </c>
      <c r="BQ115" s="97" t="e">
        <f ca="true">+IF(AND(ISNUMBER(OFFSET('Hygiene Data'!$I$9,0,10*ROW('Hygiene Data'!I109))),'Data Summary'!EF115="Yes"),OFFSET('Hygiene Data'!$I$9,0,10*ROW('Hygiene Data'!I109)),NA())</f>
        <v>#N/A</v>
      </c>
    </row>
    <row xmlns:x14ac="http://schemas.microsoft.com/office/spreadsheetml/2009/9/ac" r="116" x14ac:dyDescent="0.2">
      <c r="A116" s="336" t="e">
        <f ca="true">+RIGHT('Data Summary'!A116,LEN('Data Summary'!A116)-9)</f>
        <v>#VALUE!</v>
      </c>
      <c r="B116" s="36" t="str">
        <f ca="true">+IF(ISTEXT('Data Summary'!B116),'Data Summary'!B116,"")</f>
        <v/>
      </c>
      <c r="C116" s="335" t="e">
        <f ca="true">+VALUE('Data Summary'!C116)</f>
        <v>#VALUE!</v>
      </c>
      <c r="D116" s="95" t="e">
        <f ca="true">+IF(AND(ISNUMBER(OFFSET('Water Data'!$D$4,0,10*ROW('Water Data'!D110))),'Data Summary'!BS116="Yes"),100-OFFSET('Water Data'!$D$4,0,10*ROW('Water Data'!D110)),NA())</f>
        <v>#N/A</v>
      </c>
      <c r="E116" s="95" t="e">
        <f ca="true">+IF(AND(ISNUMBER(OFFSET('Water Data'!$D$6,0,10*ROW('Water Data'!D110))),'Data Summary'!BT116="Yes"),OFFSET('Water Data'!$D$6,0,10*ROW('Water Data'!D110)),NA())</f>
        <v>#N/A</v>
      </c>
      <c r="F116" s="95" t="e">
        <f ca="true">+IF(AND(ISNUMBER(OFFSET('Water Data'!$D$9,0,10*ROW('Water Data'!D110))),'Data Summary'!BU116="Yes"),OFFSET('Water Data'!$D$9,0,10*ROW('Water Data'!D110)),NA())</f>
        <v>#N/A</v>
      </c>
      <c r="G116" s="95" t="e">
        <f ca="true">+IF(AND(ISNUMBER(OFFSET('Water Data'!$E$4,0,10*ROW('Water Data'!E110))),'Data Summary'!BV116="Yes"),100-OFFSET('Water Data'!$E$4,0,10*ROW('Water Data'!E110)),NA())</f>
        <v>#N/A</v>
      </c>
      <c r="H116" s="95" t="e">
        <f ca="true">+IF(AND(ISNUMBER(OFFSET('Water Data'!$E$6,0,10*ROW('Water Data'!E110))),'Data Summary'!BW116="Yes"),OFFSET('Water Data'!$E$6,0,10*ROW('Water Data'!E110)),NA())</f>
        <v>#N/A</v>
      </c>
      <c r="I116" s="95" t="e">
        <f ca="true">+IF(AND(ISNUMBER(OFFSET('Water Data'!$E$9,0,10*ROW('Water Data'!E110))),'Data Summary'!BX116="Yes"),OFFSET('Water Data'!$E$9,0,10*ROW('Water Data'!E110)),NA())</f>
        <v>#N/A</v>
      </c>
      <c r="J116" s="95" t="e">
        <f ca="true">+IF(AND(ISNUMBER(OFFSET('Water Data'!$F$4,0,10*ROW('Water Data'!F110))),'Data Summary'!BY116="Yes"),100-OFFSET('Water Data'!$F$4,0,10*ROW('Water Data'!F110)),NA())</f>
        <v>#N/A</v>
      </c>
      <c r="K116" s="95" t="e">
        <f ca="true">+IF(AND(ISNUMBER(OFFSET('Water Data'!$F$6,0,10*ROW('Water Data'!F110))),'Data Summary'!BZ116="Yes"),OFFSET('Water Data'!$F$6,0,10*ROW('Water Data'!F110)),NA())</f>
        <v>#N/A</v>
      </c>
      <c r="L116" s="95" t="e">
        <f ca="true">+IF(AND(ISNUMBER(OFFSET('Water Data'!$F$9,0,10*ROW('Water Data'!F110))),'Data Summary'!CA116="Yes"),OFFSET('Water Data'!$F$9,0,10*ROW('Water Data'!F110)),NA())</f>
        <v>#N/A</v>
      </c>
      <c r="M116" s="95" t="e">
        <f ca="true">+IF(AND(ISNUMBER(OFFSET('Water Data'!$G$4,0,10*ROW('Water Data'!G110))),'Data Summary'!CB116="Yes"),100-OFFSET('Water Data'!$G$4,0,10*ROW('Water Data'!G110)),NA())</f>
        <v>#N/A</v>
      </c>
      <c r="N116" s="95" t="e">
        <f ca="true">+IF(AND(ISNUMBER(OFFSET('Water Data'!$G$6,0,10*ROW('Water Data'!G110))),'Data Summary'!CC116="Yes"),OFFSET('Water Data'!$G$6,0,10*ROW('Water Data'!G110)),NA())</f>
        <v>#N/A</v>
      </c>
      <c r="O116" s="95" t="e">
        <f ca="true">+IF(AND(ISNUMBER(OFFSET('Water Data'!$G$9,0,10*ROW('Water Data'!G110))),'Data Summary'!CD116="Yes"),OFFSET('Water Data'!$G$9,0,10*ROW('Water Data'!G110)),NA())</f>
        <v>#N/A</v>
      </c>
      <c r="P116" s="95" t="e">
        <f ca="true">+IF(AND(ISNUMBER(OFFSET('Water Data'!$H$4,0,10*ROW('Water Data'!H110))),'Data Summary'!CE116="Yes"),100-OFFSET('Water Data'!$H$4,0,10*ROW('Water Data'!H110)),NA())</f>
        <v>#N/A</v>
      </c>
      <c r="Q116" s="95" t="e">
        <f ca="true">+IF(AND(ISNUMBER(OFFSET('Water Data'!$H$6,0,10*ROW('Water Data'!H110))),'Data Summary'!CF116="Yes"),OFFSET('Water Data'!$H$6,0,10*ROW('Water Data'!H110)),NA())</f>
        <v>#N/A</v>
      </c>
      <c r="R116" s="95" t="e">
        <f ca="true">+IF(AND(ISNUMBER(OFFSET('Water Data'!$H$9,0,10*ROW('Water Data'!H110))),'Data Summary'!CG116="Yes"),OFFSET('Water Data'!$H$9,0,10*ROW('Water Data'!H110)),NA())</f>
        <v>#N/A</v>
      </c>
      <c r="S116" s="95" t="e">
        <f ca="true">+IF(AND(ISNUMBER(OFFSET('Water Data'!$I$4,0,10*ROW('Water Data'!I110))),'Data Summary'!CH116="Yes"),100-OFFSET('Water Data'!$I$4,0,10*ROW('Water Data'!I110)),NA())</f>
        <v>#N/A</v>
      </c>
      <c r="T116" s="95" t="e">
        <f ca="true">+IF(AND(ISNUMBER(OFFSET('Water Data'!$I$6,0,10*ROW('Water Data'!I110))),'Data Summary'!CI116="Yes"),OFFSET('Water Data'!$I$6,0,10*ROW('Water Data'!I110)),NA())</f>
        <v>#N/A</v>
      </c>
      <c r="U116" s="95" t="e">
        <f ca="true">+IF(AND(ISNUMBER(OFFSET('Water Data'!$I$9,0,10*ROW('Water Data'!I110))),'Data Summary'!CJ116="Yes"),OFFSET('Water Data'!$I$9,0,10*ROW('Water Data'!I110)),NA())</f>
        <v>#N/A</v>
      </c>
      <c r="V116" s="96" t="e">
        <f ca="true">+IF(AND(ISNUMBER(OFFSET('Sanitation Data'!$D$4,0,10*ROW('Sanitation Data'!D110))),'Data Summary'!CK116="Yes"),100-OFFSET('Sanitation Data'!$D$4,0,10*ROW('Sanitation Data'!D110)),NA())</f>
        <v>#N/A</v>
      </c>
      <c r="W116" s="96" t="e">
        <f ca="true">+IF(AND(ISNUMBER(OFFSET('Sanitation Data'!$D$6,0,10*ROW('Sanitation Data'!D110))),'Data Summary'!CL116="Yes"),OFFSET('Sanitation Data'!$D$6,0,10*ROW('Sanitation Data'!D110)),NA())</f>
        <v>#N/A</v>
      </c>
      <c r="X116" s="96" t="e">
        <f ca="true">+IF(AND(ISNUMBER(OFFSET('Sanitation Data'!$D$10,0,10*ROW('Sanitation Data'!D110))),'Data Summary'!CM116="Yes"),OFFSET('Sanitation Data'!$D$10,0,10*ROW('Sanitation Data'!D110)),NA())</f>
        <v>#N/A</v>
      </c>
      <c r="Y116" s="96" t="e">
        <f ca="true">+IF(AND(ISNUMBER(OFFSET('Sanitation Data'!$D$11,0,10*ROW('Sanitation Data'!D110))),'Data Summary'!CN116="Yes"),OFFSET('Sanitation Data'!$D$11,0,10*ROW('Sanitation Data'!D110)),NA())</f>
        <v>#N/A</v>
      </c>
      <c r="Z116" s="96" t="e">
        <f ca="true">+IF(AND(ISNUMBER(OFFSET('Sanitation Data'!$D$12,0,10*ROW('Sanitation Data'!D110))),'Data Summary'!CO116="Yes"),OFFSET('Sanitation Data'!$D$12,0,10*ROW('Sanitation Data'!D110)),NA())</f>
        <v>#N/A</v>
      </c>
      <c r="AA116" s="96" t="e">
        <f ca="true">+IF(AND(ISNUMBER(OFFSET('Sanitation Data'!$E$4,0,10*ROW('Sanitation Data'!E110))),'Data Summary'!CP116="Yes"),100-OFFSET('Sanitation Data'!$E$4,0,10*ROW('Sanitation Data'!E110)),NA())</f>
        <v>#N/A</v>
      </c>
      <c r="AB116" s="96" t="e">
        <f ca="true">+IF(AND(ISNUMBER(OFFSET('Sanitation Data'!$E$6,0,10*ROW('Sanitation Data'!E110))),'Data Summary'!CQ116="Yes"),OFFSET('Sanitation Data'!$E$6,0,10*ROW('Sanitation Data'!E110)),NA())</f>
        <v>#N/A</v>
      </c>
      <c r="AC116" s="96" t="e">
        <f ca="true">+IF(AND(ISNUMBER(OFFSET('Sanitation Data'!$E$10,0,10*ROW('Sanitation Data'!E110))),'Data Summary'!CR116="Yes"),OFFSET('Sanitation Data'!$E$10,0,10*ROW('Sanitation Data'!E110)),NA())</f>
        <v>#N/A</v>
      </c>
      <c r="AD116" s="96" t="e">
        <f ca="true">+IF(AND(ISNUMBER(OFFSET('Sanitation Data'!$E$11,0,10*ROW('Sanitation Data'!E110))),'Data Summary'!CS116="Yes"),OFFSET('Sanitation Data'!$E$11,0,10*ROW('Sanitation Data'!E110)),NA())</f>
        <v>#N/A</v>
      </c>
      <c r="AE116" s="96" t="e">
        <f ca="true">+IF(AND(ISNUMBER(OFFSET('Sanitation Data'!$E$12,0,10*ROW('Sanitation Data'!E110))),'Data Summary'!CT116="Yes"),OFFSET('Sanitation Data'!$E$12,0,10*ROW('Sanitation Data'!E110)),NA())</f>
        <v>#N/A</v>
      </c>
      <c r="AF116" s="96" t="e">
        <f ca="true">+IF(AND(ISNUMBER(OFFSET('Sanitation Data'!$F$4,0,10*ROW('Sanitation Data'!F110))),'Data Summary'!CU116="Yes"),100-OFFSET('Sanitation Data'!$F$4,0,10*ROW('Sanitation Data'!F110)),NA())</f>
        <v>#N/A</v>
      </c>
      <c r="AG116" s="96" t="e">
        <f ca="true">+IF(AND(ISNUMBER(OFFSET('Sanitation Data'!$F$6,0,10*ROW('Sanitation Data'!F110))),'Data Summary'!CV116="Yes"),OFFSET('Sanitation Data'!$F$6,0,10*ROW('Sanitation Data'!F110)),NA())</f>
        <v>#N/A</v>
      </c>
      <c r="AH116" s="96" t="e">
        <f ca="true">+IF(AND(ISNUMBER(OFFSET('Sanitation Data'!$F$10,0,10*ROW('Sanitation Data'!F110))),'Data Summary'!CW116="Yes"),OFFSET('Sanitation Data'!$F$10,0,10*ROW('Sanitation Data'!F110)),NA())</f>
        <v>#N/A</v>
      </c>
      <c r="AI116" s="96" t="e">
        <f ca="true">+IF(AND(ISNUMBER(OFFSET('Sanitation Data'!$F$11,0,10*ROW('Sanitation Data'!F110))),'Data Summary'!CX116="Yes"),OFFSET('Sanitation Data'!$F$11,0,10*ROW('Sanitation Data'!F110)),NA())</f>
        <v>#N/A</v>
      </c>
      <c r="AJ116" s="96" t="e">
        <f ca="true">+IF(AND(ISNUMBER(OFFSET('Sanitation Data'!$F$12,0,10*ROW('Sanitation Data'!F110))),'Data Summary'!CY116="Yes"),OFFSET('Sanitation Data'!$F$12,0,10*ROW('Sanitation Data'!F110)),NA())</f>
        <v>#N/A</v>
      </c>
      <c r="AK116" s="96" t="e">
        <f ca="true">+IF(AND(ISNUMBER(OFFSET('Sanitation Data'!$G$4,0,10*ROW('Sanitation Data'!G110))),'Data Summary'!CZ116="Yes"),100-OFFSET('Sanitation Data'!$G$4,0,10*ROW('Sanitation Data'!G110)),NA())</f>
        <v>#N/A</v>
      </c>
      <c r="AL116" s="96" t="e">
        <f ca="true">+IF(AND(ISNUMBER(OFFSET('Sanitation Data'!$G$6,0,10*ROW('Sanitation Data'!G110))),'Data Summary'!DA116="Yes"),OFFSET('Sanitation Data'!$G$6,0,10*ROW('Sanitation Data'!G110)),NA())</f>
        <v>#N/A</v>
      </c>
      <c r="AM116" s="96" t="e">
        <f ca="true">+IF(AND(ISNUMBER(OFFSET('Sanitation Data'!$G$10,0,10*ROW('Sanitation Data'!G110))),'Data Summary'!DB116="Yes"),OFFSET('Sanitation Data'!$G$10,0,10*ROW('Sanitation Data'!G110)),NA())</f>
        <v>#N/A</v>
      </c>
      <c r="AN116" s="96" t="e">
        <f ca="true">+IF(AND(ISNUMBER(OFFSET('Sanitation Data'!$G$11,0,10*ROW('Sanitation Data'!G110))),'Data Summary'!DC116="Yes"),OFFSET('Sanitation Data'!$G$11,0,10*ROW('Sanitation Data'!G110)),NA())</f>
        <v>#N/A</v>
      </c>
      <c r="AO116" s="96" t="e">
        <f ca="true">+IF(AND(ISNUMBER(OFFSET('Sanitation Data'!$G$12,0,10*ROW('Sanitation Data'!G110))),'Data Summary'!DD116="Yes"),OFFSET('Sanitation Data'!$G$12,0,10*ROW('Sanitation Data'!G110)),NA())</f>
        <v>#N/A</v>
      </c>
      <c r="AP116" s="96" t="e">
        <f ca="true">+IF(AND(ISNUMBER(OFFSET('Sanitation Data'!$H$4,0,10*ROW('Sanitation Data'!H110))),'Data Summary'!DE116="Yes"),100-OFFSET('Sanitation Data'!$H$4,0,10*ROW('Sanitation Data'!H110)),NA())</f>
        <v>#N/A</v>
      </c>
      <c r="AQ116" s="96" t="e">
        <f ca="true">+IF(AND(ISNUMBER(OFFSET('Sanitation Data'!$H$6,0,10*ROW('Sanitation Data'!H110))),'Data Summary'!DF116="Yes"),OFFSET('Sanitation Data'!$H$6,0,10*ROW('Sanitation Data'!H110)),NA())</f>
        <v>#N/A</v>
      </c>
      <c r="AR116" s="96" t="e">
        <f ca="true">+IF(AND(ISNUMBER(OFFSET('Sanitation Data'!$H$10,0,10*ROW('Sanitation Data'!H110))),'Data Summary'!DG116="Yes"),OFFSET('Sanitation Data'!$H$10,0,10*ROW('Sanitation Data'!H110)),NA())</f>
        <v>#N/A</v>
      </c>
      <c r="AS116" s="96" t="e">
        <f ca="true">+IF(AND(ISNUMBER(OFFSET('Sanitation Data'!$H$11,0,10*ROW('Sanitation Data'!H110))),'Data Summary'!DH116="Yes"),OFFSET('Sanitation Data'!$H$11,0,10*ROW('Sanitation Data'!H110)),NA())</f>
        <v>#N/A</v>
      </c>
      <c r="AT116" s="96" t="e">
        <f ca="true">+IF(AND(ISNUMBER(OFFSET('Sanitation Data'!$H$12,0,10*ROW('Sanitation Data'!H110))),'Data Summary'!DI116="Yes"),OFFSET('Sanitation Data'!$H$12,0,10*ROW('Sanitation Data'!H110)),NA())</f>
        <v>#N/A</v>
      </c>
      <c r="AU116" s="96" t="e">
        <f ca="true">+IF(AND(ISNUMBER(OFFSET('Sanitation Data'!$I$4,0,10*ROW('Sanitation Data'!I110))),'Data Summary'!DJ116="Yes"),100-OFFSET('Sanitation Data'!$I$4,0,10*ROW('Sanitation Data'!I110)),NA())</f>
        <v>#N/A</v>
      </c>
      <c r="AV116" s="96" t="e">
        <f ca="true">+IF(AND(ISNUMBER(OFFSET('Sanitation Data'!$I$6,0,10*ROW('Sanitation Data'!I110))),'Data Summary'!DK116="Yes"),OFFSET('Sanitation Data'!$I$6,0,10*ROW('Sanitation Data'!I110)),NA())</f>
        <v>#N/A</v>
      </c>
      <c r="AW116" s="96" t="e">
        <f ca="true">+IF(AND(ISNUMBER(OFFSET('Sanitation Data'!$I$10,0,10*ROW('Sanitation Data'!I110))),'Data Summary'!DL116="Yes"),OFFSET('Sanitation Data'!$I$10,0,10*ROW('Sanitation Data'!I110)),NA())</f>
        <v>#N/A</v>
      </c>
      <c r="AX116" s="96" t="e">
        <f ca="true">+IF(AND(ISNUMBER(OFFSET('Sanitation Data'!$I$11,0,10*ROW('Sanitation Data'!I110))),'Data Summary'!DM116="Yes"),OFFSET('Sanitation Data'!$I$11,0,10*ROW('Sanitation Data'!I110)),NA())</f>
        <v>#N/A</v>
      </c>
      <c r="AY116" s="96" t="e">
        <f ca="true">+IF(AND(ISNUMBER(OFFSET('Sanitation Data'!$I$12,0,10*ROW('Sanitation Data'!I110))),'Data Summary'!DN116="Yes"),OFFSET('Sanitation Data'!$I$12,0,10*ROW('Sanitation Data'!I110)),NA())</f>
        <v>#N/A</v>
      </c>
      <c r="AZ116" s="97" t="e">
        <f ca="true">+IF(AND(ISNUMBER(OFFSET('Hygiene Data'!$D$5,0,10*ROW('Hygiene Data'!D110))),'Data Summary'!DO116="Yes"),OFFSET('Hygiene Data'!$D$5,0,10*ROW('Hygiene Data'!D110)),NA())</f>
        <v>#N/A</v>
      </c>
      <c r="BA116" s="97" t="e">
        <f ca="true">+IF(AND(ISNUMBER(OFFSET('Hygiene Data'!$D$7,0,10*ROW('Hygiene Data'!D110))),'Data Summary'!DP116="Yes"),OFFSET('Hygiene Data'!$D$7,0,10*ROW('Hygiene Data'!D110)),NA())</f>
        <v>#N/A</v>
      </c>
      <c r="BB116" s="97" t="e">
        <f ca="true">+IF(AND(ISNUMBER(OFFSET('Hygiene Data'!$D$9,0,10*ROW('Hygiene Data'!D110))),'Data Summary'!DQ116="Yes"),OFFSET('Hygiene Data'!$D$9,0,10*ROW('Hygiene Data'!D110)),NA())</f>
        <v>#N/A</v>
      </c>
      <c r="BC116" s="97" t="e">
        <f ca="true">+IF(AND(ISNUMBER(OFFSET('Hygiene Data'!$E$5,0,10*ROW('Hygiene Data'!E110))),'Data Summary'!DR116="Yes"),OFFSET('Hygiene Data'!$E$5,0,10*ROW('Hygiene Data'!E110)),NA())</f>
        <v>#N/A</v>
      </c>
      <c r="BD116" s="97" t="e">
        <f ca="true">+IF(AND(ISNUMBER(OFFSET('Hygiene Data'!$E$7,0,10*ROW('Hygiene Data'!E110))),'Data Summary'!DS116="Yes"),OFFSET('Hygiene Data'!$E$7,0,10*ROW('Hygiene Data'!E110)),NA())</f>
        <v>#N/A</v>
      </c>
      <c r="BE116" s="97" t="e">
        <f ca="true">+IF(AND(ISNUMBER(OFFSET('Hygiene Data'!$E$9,0,10*ROW('Hygiene Data'!E110))),'Data Summary'!DT116="Yes"),OFFSET('Hygiene Data'!$E$9,0,10*ROW('Hygiene Data'!E110)),NA())</f>
        <v>#N/A</v>
      </c>
      <c r="BF116" s="97" t="e">
        <f ca="true">+IF(AND(ISNUMBER(OFFSET('Hygiene Data'!$F$5,0,10*ROW('Hygiene Data'!F110))),'Data Summary'!DU116="Yes"),OFFSET('Hygiene Data'!$F$5,0,10*ROW('Hygiene Data'!F110)),NA())</f>
        <v>#N/A</v>
      </c>
      <c r="BG116" s="97" t="e">
        <f ca="true">+IF(AND(ISNUMBER(OFFSET('Hygiene Data'!$F$7,0,10*ROW('Hygiene Data'!F110))),'Data Summary'!DV116="Yes"),OFFSET('Hygiene Data'!$F$7,0,10*ROW('Hygiene Data'!F110)),NA())</f>
        <v>#N/A</v>
      </c>
      <c r="BH116" s="97" t="e">
        <f ca="true">+IF(AND(ISNUMBER(OFFSET('Hygiene Data'!$F$9,0,10*ROW('Hygiene Data'!F110))),'Data Summary'!DW116="Yes"),OFFSET('Hygiene Data'!$F$9,0,10*ROW('Hygiene Data'!F110)),NA())</f>
        <v>#N/A</v>
      </c>
      <c r="BI116" s="97" t="e">
        <f ca="true">+IF(AND(ISNUMBER(OFFSET('Hygiene Data'!$G$5,0,10*ROW('Hygiene Data'!G110))),'Data Summary'!DX116="Yes"),OFFSET('Hygiene Data'!$G$5,0,10*ROW('Hygiene Data'!G110)),NA())</f>
        <v>#N/A</v>
      </c>
      <c r="BJ116" s="97" t="e">
        <f ca="true">+IF(AND(ISNUMBER(OFFSET('Hygiene Data'!$G$7,0,10*ROW('Hygiene Data'!G110))),'Data Summary'!DY116="Yes"),OFFSET('Hygiene Data'!$G$7,0,10*ROW('Hygiene Data'!G110)),NA())</f>
        <v>#N/A</v>
      </c>
      <c r="BK116" s="97" t="e">
        <f ca="true">+IF(AND(ISNUMBER(OFFSET('Hygiene Data'!$G$9,0,10*ROW('Hygiene Data'!G110))),'Data Summary'!DZ116="Yes"),OFFSET('Hygiene Data'!$G$9,0,10*ROW('Hygiene Data'!G110)),NA())</f>
        <v>#N/A</v>
      </c>
      <c r="BL116" s="97" t="e">
        <f ca="true">+IF(AND(ISNUMBER(OFFSET('Hygiene Data'!$H$5,0,10*ROW('Hygiene Data'!H110))),'Data Summary'!EA116="Yes"),OFFSET('Hygiene Data'!$H$5,0,10*ROW('Hygiene Data'!H110)),NA())</f>
        <v>#N/A</v>
      </c>
      <c r="BM116" s="97" t="e">
        <f ca="true">+IF(AND(ISNUMBER(OFFSET('Hygiene Data'!$H$7,0,10*ROW('Hygiene Data'!H110))),'Data Summary'!EB116="Yes"),OFFSET('Hygiene Data'!$H$7,0,10*ROW('Hygiene Data'!H110)),NA())</f>
        <v>#N/A</v>
      </c>
      <c r="BN116" s="97" t="e">
        <f ca="true">+IF(AND(ISNUMBER(OFFSET('Hygiene Data'!$H$9,0,10*ROW('Hygiene Data'!H110))),'Data Summary'!EC116="Yes"),OFFSET('Hygiene Data'!$H$9,0,10*ROW('Hygiene Data'!H110)),NA())</f>
        <v>#N/A</v>
      </c>
      <c r="BO116" s="97" t="e">
        <f ca="true">+IF(AND(ISNUMBER(OFFSET('Hygiene Data'!$I$5,0,10*ROW('Hygiene Data'!I110))),'Data Summary'!ED116="Yes"),OFFSET('Hygiene Data'!$I$5,0,10*ROW('Hygiene Data'!I110)),NA())</f>
        <v>#N/A</v>
      </c>
      <c r="BP116" s="97" t="e">
        <f ca="true">+IF(AND(ISNUMBER(OFFSET('Hygiene Data'!$I$7,0,10*ROW('Hygiene Data'!I110))),'Data Summary'!EE116="Yes"),OFFSET('Hygiene Data'!$I$7,0,10*ROW('Hygiene Data'!I110)),NA())</f>
        <v>#N/A</v>
      </c>
      <c r="BQ116" s="97" t="e">
        <f ca="true">+IF(AND(ISNUMBER(OFFSET('Hygiene Data'!$I$9,0,10*ROW('Hygiene Data'!I110))),'Data Summary'!EF116="Yes"),OFFSET('Hygiene Data'!$I$9,0,10*ROW('Hygiene Data'!I110)),NA())</f>
        <v>#N/A</v>
      </c>
    </row>
    <row xmlns:x14ac="http://schemas.microsoft.com/office/spreadsheetml/2009/9/ac" r="117" x14ac:dyDescent="0.2">
      <c r="A117" s="336" t="e">
        <f ca="true">+RIGHT('Data Summary'!A117,LEN('Data Summary'!A117)-9)</f>
        <v>#VALUE!</v>
      </c>
      <c r="B117" s="36" t="str">
        <f ca="true">+IF(ISTEXT('Data Summary'!B117),'Data Summary'!B117,"")</f>
        <v/>
      </c>
      <c r="C117" s="335" t="e">
        <f ca="true">+VALUE('Data Summary'!C117)</f>
        <v>#VALUE!</v>
      </c>
      <c r="D117" s="95" t="e">
        <f ca="true">+IF(AND(ISNUMBER(OFFSET('Water Data'!$D$4,0,10*ROW('Water Data'!D111))),'Data Summary'!BS117="Yes"),100-OFFSET('Water Data'!$D$4,0,10*ROW('Water Data'!D111)),NA())</f>
        <v>#N/A</v>
      </c>
      <c r="E117" s="95" t="e">
        <f ca="true">+IF(AND(ISNUMBER(OFFSET('Water Data'!$D$6,0,10*ROW('Water Data'!D111))),'Data Summary'!BT117="Yes"),OFFSET('Water Data'!$D$6,0,10*ROW('Water Data'!D111)),NA())</f>
        <v>#N/A</v>
      </c>
      <c r="F117" s="95" t="e">
        <f ca="true">+IF(AND(ISNUMBER(OFFSET('Water Data'!$D$9,0,10*ROW('Water Data'!D111))),'Data Summary'!BU117="Yes"),OFFSET('Water Data'!$D$9,0,10*ROW('Water Data'!D111)),NA())</f>
        <v>#N/A</v>
      </c>
      <c r="G117" s="95" t="e">
        <f ca="true">+IF(AND(ISNUMBER(OFFSET('Water Data'!$E$4,0,10*ROW('Water Data'!E111))),'Data Summary'!BV117="Yes"),100-OFFSET('Water Data'!$E$4,0,10*ROW('Water Data'!E111)),NA())</f>
        <v>#N/A</v>
      </c>
      <c r="H117" s="95" t="e">
        <f ca="true">+IF(AND(ISNUMBER(OFFSET('Water Data'!$E$6,0,10*ROW('Water Data'!E111))),'Data Summary'!BW117="Yes"),OFFSET('Water Data'!$E$6,0,10*ROW('Water Data'!E111)),NA())</f>
        <v>#N/A</v>
      </c>
      <c r="I117" s="95" t="e">
        <f ca="true">+IF(AND(ISNUMBER(OFFSET('Water Data'!$E$9,0,10*ROW('Water Data'!E111))),'Data Summary'!BX117="Yes"),OFFSET('Water Data'!$E$9,0,10*ROW('Water Data'!E111)),NA())</f>
        <v>#N/A</v>
      </c>
      <c r="J117" s="95" t="e">
        <f ca="true">+IF(AND(ISNUMBER(OFFSET('Water Data'!$F$4,0,10*ROW('Water Data'!F111))),'Data Summary'!BY117="Yes"),100-OFFSET('Water Data'!$F$4,0,10*ROW('Water Data'!F111)),NA())</f>
        <v>#N/A</v>
      </c>
      <c r="K117" s="95" t="e">
        <f ca="true">+IF(AND(ISNUMBER(OFFSET('Water Data'!$F$6,0,10*ROW('Water Data'!F111))),'Data Summary'!BZ117="Yes"),OFFSET('Water Data'!$F$6,0,10*ROW('Water Data'!F111)),NA())</f>
        <v>#N/A</v>
      </c>
      <c r="L117" s="95" t="e">
        <f ca="true">+IF(AND(ISNUMBER(OFFSET('Water Data'!$F$9,0,10*ROW('Water Data'!F111))),'Data Summary'!CA117="Yes"),OFFSET('Water Data'!$F$9,0,10*ROW('Water Data'!F111)),NA())</f>
        <v>#N/A</v>
      </c>
      <c r="M117" s="95" t="e">
        <f ca="true">+IF(AND(ISNUMBER(OFFSET('Water Data'!$G$4,0,10*ROW('Water Data'!G111))),'Data Summary'!CB117="Yes"),100-OFFSET('Water Data'!$G$4,0,10*ROW('Water Data'!G111)),NA())</f>
        <v>#N/A</v>
      </c>
      <c r="N117" s="95" t="e">
        <f ca="true">+IF(AND(ISNUMBER(OFFSET('Water Data'!$G$6,0,10*ROW('Water Data'!G111))),'Data Summary'!CC117="Yes"),OFFSET('Water Data'!$G$6,0,10*ROW('Water Data'!G111)),NA())</f>
        <v>#N/A</v>
      </c>
      <c r="O117" s="95" t="e">
        <f ca="true">+IF(AND(ISNUMBER(OFFSET('Water Data'!$G$9,0,10*ROW('Water Data'!G111))),'Data Summary'!CD117="Yes"),OFFSET('Water Data'!$G$9,0,10*ROW('Water Data'!G111)),NA())</f>
        <v>#N/A</v>
      </c>
      <c r="P117" s="95" t="e">
        <f ca="true">+IF(AND(ISNUMBER(OFFSET('Water Data'!$H$4,0,10*ROW('Water Data'!H111))),'Data Summary'!CE117="Yes"),100-OFFSET('Water Data'!$H$4,0,10*ROW('Water Data'!H111)),NA())</f>
        <v>#N/A</v>
      </c>
      <c r="Q117" s="95" t="e">
        <f ca="true">+IF(AND(ISNUMBER(OFFSET('Water Data'!$H$6,0,10*ROW('Water Data'!H111))),'Data Summary'!CF117="Yes"),OFFSET('Water Data'!$H$6,0,10*ROW('Water Data'!H111)),NA())</f>
        <v>#N/A</v>
      </c>
      <c r="R117" s="95" t="e">
        <f ca="true">+IF(AND(ISNUMBER(OFFSET('Water Data'!$H$9,0,10*ROW('Water Data'!H111))),'Data Summary'!CG117="Yes"),OFFSET('Water Data'!$H$9,0,10*ROW('Water Data'!H111)),NA())</f>
        <v>#N/A</v>
      </c>
      <c r="S117" s="95" t="e">
        <f ca="true">+IF(AND(ISNUMBER(OFFSET('Water Data'!$I$4,0,10*ROW('Water Data'!I111))),'Data Summary'!CH117="Yes"),100-OFFSET('Water Data'!$I$4,0,10*ROW('Water Data'!I111)),NA())</f>
        <v>#N/A</v>
      </c>
      <c r="T117" s="95" t="e">
        <f ca="true">+IF(AND(ISNUMBER(OFFSET('Water Data'!$I$6,0,10*ROW('Water Data'!I111))),'Data Summary'!CI117="Yes"),OFFSET('Water Data'!$I$6,0,10*ROW('Water Data'!I111)),NA())</f>
        <v>#N/A</v>
      </c>
      <c r="U117" s="95" t="e">
        <f ca="true">+IF(AND(ISNUMBER(OFFSET('Water Data'!$I$9,0,10*ROW('Water Data'!I111))),'Data Summary'!CJ117="Yes"),OFFSET('Water Data'!$I$9,0,10*ROW('Water Data'!I111)),NA())</f>
        <v>#N/A</v>
      </c>
      <c r="V117" s="96" t="e">
        <f ca="true">+IF(AND(ISNUMBER(OFFSET('Sanitation Data'!$D$4,0,10*ROW('Sanitation Data'!D111))),'Data Summary'!CK117="Yes"),100-OFFSET('Sanitation Data'!$D$4,0,10*ROW('Sanitation Data'!D111)),NA())</f>
        <v>#N/A</v>
      </c>
      <c r="W117" s="96" t="e">
        <f ca="true">+IF(AND(ISNUMBER(OFFSET('Sanitation Data'!$D$6,0,10*ROW('Sanitation Data'!D111))),'Data Summary'!CL117="Yes"),OFFSET('Sanitation Data'!$D$6,0,10*ROW('Sanitation Data'!D111)),NA())</f>
        <v>#N/A</v>
      </c>
      <c r="X117" s="96" t="e">
        <f ca="true">+IF(AND(ISNUMBER(OFFSET('Sanitation Data'!$D$10,0,10*ROW('Sanitation Data'!D111))),'Data Summary'!CM117="Yes"),OFFSET('Sanitation Data'!$D$10,0,10*ROW('Sanitation Data'!D111)),NA())</f>
        <v>#N/A</v>
      </c>
      <c r="Y117" s="96" t="e">
        <f ca="true">+IF(AND(ISNUMBER(OFFSET('Sanitation Data'!$D$11,0,10*ROW('Sanitation Data'!D111))),'Data Summary'!CN117="Yes"),OFFSET('Sanitation Data'!$D$11,0,10*ROW('Sanitation Data'!D111)),NA())</f>
        <v>#N/A</v>
      </c>
      <c r="Z117" s="96" t="e">
        <f ca="true">+IF(AND(ISNUMBER(OFFSET('Sanitation Data'!$D$12,0,10*ROW('Sanitation Data'!D111))),'Data Summary'!CO117="Yes"),OFFSET('Sanitation Data'!$D$12,0,10*ROW('Sanitation Data'!D111)),NA())</f>
        <v>#N/A</v>
      </c>
      <c r="AA117" s="96" t="e">
        <f ca="true">+IF(AND(ISNUMBER(OFFSET('Sanitation Data'!$E$4,0,10*ROW('Sanitation Data'!E111))),'Data Summary'!CP117="Yes"),100-OFFSET('Sanitation Data'!$E$4,0,10*ROW('Sanitation Data'!E111)),NA())</f>
        <v>#N/A</v>
      </c>
      <c r="AB117" s="96" t="e">
        <f ca="true">+IF(AND(ISNUMBER(OFFSET('Sanitation Data'!$E$6,0,10*ROW('Sanitation Data'!E111))),'Data Summary'!CQ117="Yes"),OFFSET('Sanitation Data'!$E$6,0,10*ROW('Sanitation Data'!E111)),NA())</f>
        <v>#N/A</v>
      </c>
      <c r="AC117" s="96" t="e">
        <f ca="true">+IF(AND(ISNUMBER(OFFSET('Sanitation Data'!$E$10,0,10*ROW('Sanitation Data'!E111))),'Data Summary'!CR117="Yes"),OFFSET('Sanitation Data'!$E$10,0,10*ROW('Sanitation Data'!E111)),NA())</f>
        <v>#N/A</v>
      </c>
      <c r="AD117" s="96" t="e">
        <f ca="true">+IF(AND(ISNUMBER(OFFSET('Sanitation Data'!$E$11,0,10*ROW('Sanitation Data'!E111))),'Data Summary'!CS117="Yes"),OFFSET('Sanitation Data'!$E$11,0,10*ROW('Sanitation Data'!E111)),NA())</f>
        <v>#N/A</v>
      </c>
      <c r="AE117" s="96" t="e">
        <f ca="true">+IF(AND(ISNUMBER(OFFSET('Sanitation Data'!$E$12,0,10*ROW('Sanitation Data'!E111))),'Data Summary'!CT117="Yes"),OFFSET('Sanitation Data'!$E$12,0,10*ROW('Sanitation Data'!E111)),NA())</f>
        <v>#N/A</v>
      </c>
      <c r="AF117" s="96" t="e">
        <f ca="true">+IF(AND(ISNUMBER(OFFSET('Sanitation Data'!$F$4,0,10*ROW('Sanitation Data'!F111))),'Data Summary'!CU117="Yes"),100-OFFSET('Sanitation Data'!$F$4,0,10*ROW('Sanitation Data'!F111)),NA())</f>
        <v>#N/A</v>
      </c>
      <c r="AG117" s="96" t="e">
        <f ca="true">+IF(AND(ISNUMBER(OFFSET('Sanitation Data'!$F$6,0,10*ROW('Sanitation Data'!F111))),'Data Summary'!CV117="Yes"),OFFSET('Sanitation Data'!$F$6,0,10*ROW('Sanitation Data'!F111)),NA())</f>
        <v>#N/A</v>
      </c>
      <c r="AH117" s="96" t="e">
        <f ca="true">+IF(AND(ISNUMBER(OFFSET('Sanitation Data'!$F$10,0,10*ROW('Sanitation Data'!F111))),'Data Summary'!CW117="Yes"),OFFSET('Sanitation Data'!$F$10,0,10*ROW('Sanitation Data'!F111)),NA())</f>
        <v>#N/A</v>
      </c>
      <c r="AI117" s="96" t="e">
        <f ca="true">+IF(AND(ISNUMBER(OFFSET('Sanitation Data'!$F$11,0,10*ROW('Sanitation Data'!F111))),'Data Summary'!CX117="Yes"),OFFSET('Sanitation Data'!$F$11,0,10*ROW('Sanitation Data'!F111)),NA())</f>
        <v>#N/A</v>
      </c>
      <c r="AJ117" s="96" t="e">
        <f ca="true">+IF(AND(ISNUMBER(OFFSET('Sanitation Data'!$F$12,0,10*ROW('Sanitation Data'!F111))),'Data Summary'!CY117="Yes"),OFFSET('Sanitation Data'!$F$12,0,10*ROW('Sanitation Data'!F111)),NA())</f>
        <v>#N/A</v>
      </c>
      <c r="AK117" s="96" t="e">
        <f ca="true">+IF(AND(ISNUMBER(OFFSET('Sanitation Data'!$G$4,0,10*ROW('Sanitation Data'!G111))),'Data Summary'!CZ117="Yes"),100-OFFSET('Sanitation Data'!$G$4,0,10*ROW('Sanitation Data'!G111)),NA())</f>
        <v>#N/A</v>
      </c>
      <c r="AL117" s="96" t="e">
        <f ca="true">+IF(AND(ISNUMBER(OFFSET('Sanitation Data'!$G$6,0,10*ROW('Sanitation Data'!G111))),'Data Summary'!DA117="Yes"),OFFSET('Sanitation Data'!$G$6,0,10*ROW('Sanitation Data'!G111)),NA())</f>
        <v>#N/A</v>
      </c>
      <c r="AM117" s="96" t="e">
        <f ca="true">+IF(AND(ISNUMBER(OFFSET('Sanitation Data'!$G$10,0,10*ROW('Sanitation Data'!G111))),'Data Summary'!DB117="Yes"),OFFSET('Sanitation Data'!$G$10,0,10*ROW('Sanitation Data'!G111)),NA())</f>
        <v>#N/A</v>
      </c>
      <c r="AN117" s="96" t="e">
        <f ca="true">+IF(AND(ISNUMBER(OFFSET('Sanitation Data'!$G$11,0,10*ROW('Sanitation Data'!G111))),'Data Summary'!DC117="Yes"),OFFSET('Sanitation Data'!$G$11,0,10*ROW('Sanitation Data'!G111)),NA())</f>
        <v>#N/A</v>
      </c>
      <c r="AO117" s="96" t="e">
        <f ca="true">+IF(AND(ISNUMBER(OFFSET('Sanitation Data'!$G$12,0,10*ROW('Sanitation Data'!G111))),'Data Summary'!DD117="Yes"),OFFSET('Sanitation Data'!$G$12,0,10*ROW('Sanitation Data'!G111)),NA())</f>
        <v>#N/A</v>
      </c>
      <c r="AP117" s="96" t="e">
        <f ca="true">+IF(AND(ISNUMBER(OFFSET('Sanitation Data'!$H$4,0,10*ROW('Sanitation Data'!H111))),'Data Summary'!DE117="Yes"),100-OFFSET('Sanitation Data'!$H$4,0,10*ROW('Sanitation Data'!H111)),NA())</f>
        <v>#N/A</v>
      </c>
      <c r="AQ117" s="96" t="e">
        <f ca="true">+IF(AND(ISNUMBER(OFFSET('Sanitation Data'!$H$6,0,10*ROW('Sanitation Data'!H111))),'Data Summary'!DF117="Yes"),OFFSET('Sanitation Data'!$H$6,0,10*ROW('Sanitation Data'!H111)),NA())</f>
        <v>#N/A</v>
      </c>
      <c r="AR117" s="96" t="e">
        <f ca="true">+IF(AND(ISNUMBER(OFFSET('Sanitation Data'!$H$10,0,10*ROW('Sanitation Data'!H111))),'Data Summary'!DG117="Yes"),OFFSET('Sanitation Data'!$H$10,0,10*ROW('Sanitation Data'!H111)),NA())</f>
        <v>#N/A</v>
      </c>
      <c r="AS117" s="96" t="e">
        <f ca="true">+IF(AND(ISNUMBER(OFFSET('Sanitation Data'!$H$11,0,10*ROW('Sanitation Data'!H111))),'Data Summary'!DH117="Yes"),OFFSET('Sanitation Data'!$H$11,0,10*ROW('Sanitation Data'!H111)),NA())</f>
        <v>#N/A</v>
      </c>
      <c r="AT117" s="96" t="e">
        <f ca="true">+IF(AND(ISNUMBER(OFFSET('Sanitation Data'!$H$12,0,10*ROW('Sanitation Data'!H111))),'Data Summary'!DI117="Yes"),OFFSET('Sanitation Data'!$H$12,0,10*ROW('Sanitation Data'!H111)),NA())</f>
        <v>#N/A</v>
      </c>
      <c r="AU117" s="96" t="e">
        <f ca="true">+IF(AND(ISNUMBER(OFFSET('Sanitation Data'!$I$4,0,10*ROW('Sanitation Data'!I111))),'Data Summary'!DJ117="Yes"),100-OFFSET('Sanitation Data'!$I$4,0,10*ROW('Sanitation Data'!I111)),NA())</f>
        <v>#N/A</v>
      </c>
      <c r="AV117" s="96" t="e">
        <f ca="true">+IF(AND(ISNUMBER(OFFSET('Sanitation Data'!$I$6,0,10*ROW('Sanitation Data'!I111))),'Data Summary'!DK117="Yes"),OFFSET('Sanitation Data'!$I$6,0,10*ROW('Sanitation Data'!I111)),NA())</f>
        <v>#N/A</v>
      </c>
      <c r="AW117" s="96" t="e">
        <f ca="true">+IF(AND(ISNUMBER(OFFSET('Sanitation Data'!$I$10,0,10*ROW('Sanitation Data'!I111))),'Data Summary'!DL117="Yes"),OFFSET('Sanitation Data'!$I$10,0,10*ROW('Sanitation Data'!I111)),NA())</f>
        <v>#N/A</v>
      </c>
      <c r="AX117" s="96" t="e">
        <f ca="true">+IF(AND(ISNUMBER(OFFSET('Sanitation Data'!$I$11,0,10*ROW('Sanitation Data'!I111))),'Data Summary'!DM117="Yes"),OFFSET('Sanitation Data'!$I$11,0,10*ROW('Sanitation Data'!I111)),NA())</f>
        <v>#N/A</v>
      </c>
      <c r="AY117" s="96" t="e">
        <f ca="true">+IF(AND(ISNUMBER(OFFSET('Sanitation Data'!$I$12,0,10*ROW('Sanitation Data'!I111))),'Data Summary'!DN117="Yes"),OFFSET('Sanitation Data'!$I$12,0,10*ROW('Sanitation Data'!I111)),NA())</f>
        <v>#N/A</v>
      </c>
      <c r="AZ117" s="97" t="e">
        <f ca="true">+IF(AND(ISNUMBER(OFFSET('Hygiene Data'!$D$5,0,10*ROW('Hygiene Data'!D111))),'Data Summary'!DO117="Yes"),OFFSET('Hygiene Data'!$D$5,0,10*ROW('Hygiene Data'!D111)),NA())</f>
        <v>#N/A</v>
      </c>
      <c r="BA117" s="97" t="e">
        <f ca="true">+IF(AND(ISNUMBER(OFFSET('Hygiene Data'!$D$7,0,10*ROW('Hygiene Data'!D111))),'Data Summary'!DP117="Yes"),OFFSET('Hygiene Data'!$D$7,0,10*ROW('Hygiene Data'!D111)),NA())</f>
        <v>#N/A</v>
      </c>
      <c r="BB117" s="97" t="e">
        <f ca="true">+IF(AND(ISNUMBER(OFFSET('Hygiene Data'!$D$9,0,10*ROW('Hygiene Data'!D111))),'Data Summary'!DQ117="Yes"),OFFSET('Hygiene Data'!$D$9,0,10*ROW('Hygiene Data'!D111)),NA())</f>
        <v>#N/A</v>
      </c>
      <c r="BC117" s="97" t="e">
        <f ca="true">+IF(AND(ISNUMBER(OFFSET('Hygiene Data'!$E$5,0,10*ROW('Hygiene Data'!E111))),'Data Summary'!DR117="Yes"),OFFSET('Hygiene Data'!$E$5,0,10*ROW('Hygiene Data'!E111)),NA())</f>
        <v>#N/A</v>
      </c>
      <c r="BD117" s="97" t="e">
        <f ca="true">+IF(AND(ISNUMBER(OFFSET('Hygiene Data'!$E$7,0,10*ROW('Hygiene Data'!E111))),'Data Summary'!DS117="Yes"),OFFSET('Hygiene Data'!$E$7,0,10*ROW('Hygiene Data'!E111)),NA())</f>
        <v>#N/A</v>
      </c>
      <c r="BE117" s="97" t="e">
        <f ca="true">+IF(AND(ISNUMBER(OFFSET('Hygiene Data'!$E$9,0,10*ROW('Hygiene Data'!E111))),'Data Summary'!DT117="Yes"),OFFSET('Hygiene Data'!$E$9,0,10*ROW('Hygiene Data'!E111)),NA())</f>
        <v>#N/A</v>
      </c>
      <c r="BF117" s="97" t="e">
        <f ca="true">+IF(AND(ISNUMBER(OFFSET('Hygiene Data'!$F$5,0,10*ROW('Hygiene Data'!F111))),'Data Summary'!DU117="Yes"),OFFSET('Hygiene Data'!$F$5,0,10*ROW('Hygiene Data'!F111)),NA())</f>
        <v>#N/A</v>
      </c>
      <c r="BG117" s="97" t="e">
        <f ca="true">+IF(AND(ISNUMBER(OFFSET('Hygiene Data'!$F$7,0,10*ROW('Hygiene Data'!F111))),'Data Summary'!DV117="Yes"),OFFSET('Hygiene Data'!$F$7,0,10*ROW('Hygiene Data'!F111)),NA())</f>
        <v>#N/A</v>
      </c>
      <c r="BH117" s="97" t="e">
        <f ca="true">+IF(AND(ISNUMBER(OFFSET('Hygiene Data'!$F$9,0,10*ROW('Hygiene Data'!F111))),'Data Summary'!DW117="Yes"),OFFSET('Hygiene Data'!$F$9,0,10*ROW('Hygiene Data'!F111)),NA())</f>
        <v>#N/A</v>
      </c>
      <c r="BI117" s="97" t="e">
        <f ca="true">+IF(AND(ISNUMBER(OFFSET('Hygiene Data'!$G$5,0,10*ROW('Hygiene Data'!G111))),'Data Summary'!DX117="Yes"),OFFSET('Hygiene Data'!$G$5,0,10*ROW('Hygiene Data'!G111)),NA())</f>
        <v>#N/A</v>
      </c>
      <c r="BJ117" s="97" t="e">
        <f ca="true">+IF(AND(ISNUMBER(OFFSET('Hygiene Data'!$G$7,0,10*ROW('Hygiene Data'!G111))),'Data Summary'!DY117="Yes"),OFFSET('Hygiene Data'!$G$7,0,10*ROW('Hygiene Data'!G111)),NA())</f>
        <v>#N/A</v>
      </c>
      <c r="BK117" s="97" t="e">
        <f ca="true">+IF(AND(ISNUMBER(OFFSET('Hygiene Data'!$G$9,0,10*ROW('Hygiene Data'!G111))),'Data Summary'!DZ117="Yes"),OFFSET('Hygiene Data'!$G$9,0,10*ROW('Hygiene Data'!G111)),NA())</f>
        <v>#N/A</v>
      </c>
      <c r="BL117" s="97" t="e">
        <f ca="true">+IF(AND(ISNUMBER(OFFSET('Hygiene Data'!$H$5,0,10*ROW('Hygiene Data'!H111))),'Data Summary'!EA117="Yes"),OFFSET('Hygiene Data'!$H$5,0,10*ROW('Hygiene Data'!H111)),NA())</f>
        <v>#N/A</v>
      </c>
      <c r="BM117" s="97" t="e">
        <f ca="true">+IF(AND(ISNUMBER(OFFSET('Hygiene Data'!$H$7,0,10*ROW('Hygiene Data'!H111))),'Data Summary'!EB117="Yes"),OFFSET('Hygiene Data'!$H$7,0,10*ROW('Hygiene Data'!H111)),NA())</f>
        <v>#N/A</v>
      </c>
      <c r="BN117" s="97" t="e">
        <f ca="true">+IF(AND(ISNUMBER(OFFSET('Hygiene Data'!$H$9,0,10*ROW('Hygiene Data'!H111))),'Data Summary'!EC117="Yes"),OFFSET('Hygiene Data'!$H$9,0,10*ROW('Hygiene Data'!H111)),NA())</f>
        <v>#N/A</v>
      </c>
      <c r="BO117" s="97" t="e">
        <f ca="true">+IF(AND(ISNUMBER(OFFSET('Hygiene Data'!$I$5,0,10*ROW('Hygiene Data'!I111))),'Data Summary'!ED117="Yes"),OFFSET('Hygiene Data'!$I$5,0,10*ROW('Hygiene Data'!I111)),NA())</f>
        <v>#N/A</v>
      </c>
      <c r="BP117" s="97" t="e">
        <f ca="true">+IF(AND(ISNUMBER(OFFSET('Hygiene Data'!$I$7,0,10*ROW('Hygiene Data'!I111))),'Data Summary'!EE117="Yes"),OFFSET('Hygiene Data'!$I$7,0,10*ROW('Hygiene Data'!I111)),NA())</f>
        <v>#N/A</v>
      </c>
      <c r="BQ117" s="97" t="e">
        <f ca="true">+IF(AND(ISNUMBER(OFFSET('Hygiene Data'!$I$9,0,10*ROW('Hygiene Data'!I111))),'Data Summary'!EF117="Yes"),OFFSET('Hygiene Data'!$I$9,0,10*ROW('Hygiene Data'!I111)),NA())</f>
        <v>#N/A</v>
      </c>
    </row>
    <row xmlns:x14ac="http://schemas.microsoft.com/office/spreadsheetml/2009/9/ac" r="118" x14ac:dyDescent="0.2">
      <c r="A118" s="336" t="e">
        <f ca="true">+RIGHT('Data Summary'!A118,LEN('Data Summary'!A118)-9)</f>
        <v>#VALUE!</v>
      </c>
      <c r="B118" s="36" t="str">
        <f ca="true">+IF(ISTEXT('Data Summary'!B118),'Data Summary'!B118,"")</f>
        <v/>
      </c>
      <c r="C118" s="335" t="e">
        <f ca="true">+VALUE('Data Summary'!C118)</f>
        <v>#VALUE!</v>
      </c>
      <c r="D118" s="95" t="e">
        <f ca="true">+IF(AND(ISNUMBER(OFFSET('Water Data'!$D$4,0,10*ROW('Water Data'!D112))),'Data Summary'!BS118="Yes"),100-OFFSET('Water Data'!$D$4,0,10*ROW('Water Data'!D112)),NA())</f>
        <v>#N/A</v>
      </c>
      <c r="E118" s="95" t="e">
        <f ca="true">+IF(AND(ISNUMBER(OFFSET('Water Data'!$D$6,0,10*ROW('Water Data'!D112))),'Data Summary'!BT118="Yes"),OFFSET('Water Data'!$D$6,0,10*ROW('Water Data'!D112)),NA())</f>
        <v>#N/A</v>
      </c>
      <c r="F118" s="95" t="e">
        <f ca="true">+IF(AND(ISNUMBER(OFFSET('Water Data'!$D$9,0,10*ROW('Water Data'!D112))),'Data Summary'!BU118="Yes"),OFFSET('Water Data'!$D$9,0,10*ROW('Water Data'!D112)),NA())</f>
        <v>#N/A</v>
      </c>
      <c r="G118" s="95" t="e">
        <f ca="true">+IF(AND(ISNUMBER(OFFSET('Water Data'!$E$4,0,10*ROW('Water Data'!E112))),'Data Summary'!BV118="Yes"),100-OFFSET('Water Data'!$E$4,0,10*ROW('Water Data'!E112)),NA())</f>
        <v>#N/A</v>
      </c>
      <c r="H118" s="95" t="e">
        <f ca="true">+IF(AND(ISNUMBER(OFFSET('Water Data'!$E$6,0,10*ROW('Water Data'!E112))),'Data Summary'!BW118="Yes"),OFFSET('Water Data'!$E$6,0,10*ROW('Water Data'!E112)),NA())</f>
        <v>#N/A</v>
      </c>
      <c r="I118" s="95" t="e">
        <f ca="true">+IF(AND(ISNUMBER(OFFSET('Water Data'!$E$9,0,10*ROW('Water Data'!E112))),'Data Summary'!BX118="Yes"),OFFSET('Water Data'!$E$9,0,10*ROW('Water Data'!E112)),NA())</f>
        <v>#N/A</v>
      </c>
      <c r="J118" s="95" t="e">
        <f ca="true">+IF(AND(ISNUMBER(OFFSET('Water Data'!$F$4,0,10*ROW('Water Data'!F112))),'Data Summary'!BY118="Yes"),100-OFFSET('Water Data'!$F$4,0,10*ROW('Water Data'!F112)),NA())</f>
        <v>#N/A</v>
      </c>
      <c r="K118" s="95" t="e">
        <f ca="true">+IF(AND(ISNUMBER(OFFSET('Water Data'!$F$6,0,10*ROW('Water Data'!F112))),'Data Summary'!BZ118="Yes"),OFFSET('Water Data'!$F$6,0,10*ROW('Water Data'!F112)),NA())</f>
        <v>#N/A</v>
      </c>
      <c r="L118" s="95" t="e">
        <f ca="true">+IF(AND(ISNUMBER(OFFSET('Water Data'!$F$9,0,10*ROW('Water Data'!F112))),'Data Summary'!CA118="Yes"),OFFSET('Water Data'!$F$9,0,10*ROW('Water Data'!F112)),NA())</f>
        <v>#N/A</v>
      </c>
      <c r="M118" s="95" t="e">
        <f ca="true">+IF(AND(ISNUMBER(OFFSET('Water Data'!$G$4,0,10*ROW('Water Data'!G112))),'Data Summary'!CB118="Yes"),100-OFFSET('Water Data'!$G$4,0,10*ROW('Water Data'!G112)),NA())</f>
        <v>#N/A</v>
      </c>
      <c r="N118" s="95" t="e">
        <f ca="true">+IF(AND(ISNUMBER(OFFSET('Water Data'!$G$6,0,10*ROW('Water Data'!G112))),'Data Summary'!CC118="Yes"),OFFSET('Water Data'!$G$6,0,10*ROW('Water Data'!G112)),NA())</f>
        <v>#N/A</v>
      </c>
      <c r="O118" s="95" t="e">
        <f ca="true">+IF(AND(ISNUMBER(OFFSET('Water Data'!$G$9,0,10*ROW('Water Data'!G112))),'Data Summary'!CD118="Yes"),OFFSET('Water Data'!$G$9,0,10*ROW('Water Data'!G112)),NA())</f>
        <v>#N/A</v>
      </c>
      <c r="P118" s="95" t="e">
        <f ca="true">+IF(AND(ISNUMBER(OFFSET('Water Data'!$H$4,0,10*ROW('Water Data'!H112))),'Data Summary'!CE118="Yes"),100-OFFSET('Water Data'!$H$4,0,10*ROW('Water Data'!H112)),NA())</f>
        <v>#N/A</v>
      </c>
      <c r="Q118" s="95" t="e">
        <f ca="true">+IF(AND(ISNUMBER(OFFSET('Water Data'!$H$6,0,10*ROW('Water Data'!H112))),'Data Summary'!CF118="Yes"),OFFSET('Water Data'!$H$6,0,10*ROW('Water Data'!H112)),NA())</f>
        <v>#N/A</v>
      </c>
      <c r="R118" s="95" t="e">
        <f ca="true">+IF(AND(ISNUMBER(OFFSET('Water Data'!$H$9,0,10*ROW('Water Data'!H112))),'Data Summary'!CG118="Yes"),OFFSET('Water Data'!$H$9,0,10*ROW('Water Data'!H112)),NA())</f>
        <v>#N/A</v>
      </c>
      <c r="S118" s="95" t="e">
        <f ca="true">+IF(AND(ISNUMBER(OFFSET('Water Data'!$I$4,0,10*ROW('Water Data'!I112))),'Data Summary'!CH118="Yes"),100-OFFSET('Water Data'!$I$4,0,10*ROW('Water Data'!I112)),NA())</f>
        <v>#N/A</v>
      </c>
      <c r="T118" s="95" t="e">
        <f ca="true">+IF(AND(ISNUMBER(OFFSET('Water Data'!$I$6,0,10*ROW('Water Data'!I112))),'Data Summary'!CI118="Yes"),OFFSET('Water Data'!$I$6,0,10*ROW('Water Data'!I112)),NA())</f>
        <v>#N/A</v>
      </c>
      <c r="U118" s="95" t="e">
        <f ca="true">+IF(AND(ISNUMBER(OFFSET('Water Data'!$I$9,0,10*ROW('Water Data'!I112))),'Data Summary'!CJ118="Yes"),OFFSET('Water Data'!$I$9,0,10*ROW('Water Data'!I112)),NA())</f>
        <v>#N/A</v>
      </c>
      <c r="V118" s="96" t="e">
        <f ca="true">+IF(AND(ISNUMBER(OFFSET('Sanitation Data'!$D$4,0,10*ROW('Sanitation Data'!D112))),'Data Summary'!CK118="Yes"),100-OFFSET('Sanitation Data'!$D$4,0,10*ROW('Sanitation Data'!D112)),NA())</f>
        <v>#N/A</v>
      </c>
      <c r="W118" s="96" t="e">
        <f ca="true">+IF(AND(ISNUMBER(OFFSET('Sanitation Data'!$D$6,0,10*ROW('Sanitation Data'!D112))),'Data Summary'!CL118="Yes"),OFFSET('Sanitation Data'!$D$6,0,10*ROW('Sanitation Data'!D112)),NA())</f>
        <v>#N/A</v>
      </c>
      <c r="X118" s="96" t="e">
        <f ca="true">+IF(AND(ISNUMBER(OFFSET('Sanitation Data'!$D$10,0,10*ROW('Sanitation Data'!D112))),'Data Summary'!CM118="Yes"),OFFSET('Sanitation Data'!$D$10,0,10*ROW('Sanitation Data'!D112)),NA())</f>
        <v>#N/A</v>
      </c>
      <c r="Y118" s="96" t="e">
        <f ca="true">+IF(AND(ISNUMBER(OFFSET('Sanitation Data'!$D$11,0,10*ROW('Sanitation Data'!D112))),'Data Summary'!CN118="Yes"),OFFSET('Sanitation Data'!$D$11,0,10*ROW('Sanitation Data'!D112)),NA())</f>
        <v>#N/A</v>
      </c>
      <c r="Z118" s="96" t="e">
        <f ca="true">+IF(AND(ISNUMBER(OFFSET('Sanitation Data'!$D$12,0,10*ROW('Sanitation Data'!D112))),'Data Summary'!CO118="Yes"),OFFSET('Sanitation Data'!$D$12,0,10*ROW('Sanitation Data'!D112)),NA())</f>
        <v>#N/A</v>
      </c>
      <c r="AA118" s="96" t="e">
        <f ca="true">+IF(AND(ISNUMBER(OFFSET('Sanitation Data'!$E$4,0,10*ROW('Sanitation Data'!E112))),'Data Summary'!CP118="Yes"),100-OFFSET('Sanitation Data'!$E$4,0,10*ROW('Sanitation Data'!E112)),NA())</f>
        <v>#N/A</v>
      </c>
      <c r="AB118" s="96" t="e">
        <f ca="true">+IF(AND(ISNUMBER(OFFSET('Sanitation Data'!$E$6,0,10*ROW('Sanitation Data'!E112))),'Data Summary'!CQ118="Yes"),OFFSET('Sanitation Data'!$E$6,0,10*ROW('Sanitation Data'!E112)),NA())</f>
        <v>#N/A</v>
      </c>
      <c r="AC118" s="96" t="e">
        <f ca="true">+IF(AND(ISNUMBER(OFFSET('Sanitation Data'!$E$10,0,10*ROW('Sanitation Data'!E112))),'Data Summary'!CR118="Yes"),OFFSET('Sanitation Data'!$E$10,0,10*ROW('Sanitation Data'!E112)),NA())</f>
        <v>#N/A</v>
      </c>
      <c r="AD118" s="96" t="e">
        <f ca="true">+IF(AND(ISNUMBER(OFFSET('Sanitation Data'!$E$11,0,10*ROW('Sanitation Data'!E112))),'Data Summary'!CS118="Yes"),OFFSET('Sanitation Data'!$E$11,0,10*ROW('Sanitation Data'!E112)),NA())</f>
        <v>#N/A</v>
      </c>
      <c r="AE118" s="96" t="e">
        <f ca="true">+IF(AND(ISNUMBER(OFFSET('Sanitation Data'!$E$12,0,10*ROW('Sanitation Data'!E112))),'Data Summary'!CT118="Yes"),OFFSET('Sanitation Data'!$E$12,0,10*ROW('Sanitation Data'!E112)),NA())</f>
        <v>#N/A</v>
      </c>
      <c r="AF118" s="96" t="e">
        <f ca="true">+IF(AND(ISNUMBER(OFFSET('Sanitation Data'!$F$4,0,10*ROW('Sanitation Data'!F112))),'Data Summary'!CU118="Yes"),100-OFFSET('Sanitation Data'!$F$4,0,10*ROW('Sanitation Data'!F112)),NA())</f>
        <v>#N/A</v>
      </c>
      <c r="AG118" s="96" t="e">
        <f ca="true">+IF(AND(ISNUMBER(OFFSET('Sanitation Data'!$F$6,0,10*ROW('Sanitation Data'!F112))),'Data Summary'!CV118="Yes"),OFFSET('Sanitation Data'!$F$6,0,10*ROW('Sanitation Data'!F112)),NA())</f>
        <v>#N/A</v>
      </c>
      <c r="AH118" s="96" t="e">
        <f ca="true">+IF(AND(ISNUMBER(OFFSET('Sanitation Data'!$F$10,0,10*ROW('Sanitation Data'!F112))),'Data Summary'!CW118="Yes"),OFFSET('Sanitation Data'!$F$10,0,10*ROW('Sanitation Data'!F112)),NA())</f>
        <v>#N/A</v>
      </c>
      <c r="AI118" s="96" t="e">
        <f ca="true">+IF(AND(ISNUMBER(OFFSET('Sanitation Data'!$F$11,0,10*ROW('Sanitation Data'!F112))),'Data Summary'!CX118="Yes"),OFFSET('Sanitation Data'!$F$11,0,10*ROW('Sanitation Data'!F112)),NA())</f>
        <v>#N/A</v>
      </c>
      <c r="AJ118" s="96" t="e">
        <f ca="true">+IF(AND(ISNUMBER(OFFSET('Sanitation Data'!$F$12,0,10*ROW('Sanitation Data'!F112))),'Data Summary'!CY118="Yes"),OFFSET('Sanitation Data'!$F$12,0,10*ROW('Sanitation Data'!F112)),NA())</f>
        <v>#N/A</v>
      </c>
      <c r="AK118" s="96" t="e">
        <f ca="true">+IF(AND(ISNUMBER(OFFSET('Sanitation Data'!$G$4,0,10*ROW('Sanitation Data'!G112))),'Data Summary'!CZ118="Yes"),100-OFFSET('Sanitation Data'!$G$4,0,10*ROW('Sanitation Data'!G112)),NA())</f>
        <v>#N/A</v>
      </c>
      <c r="AL118" s="96" t="e">
        <f ca="true">+IF(AND(ISNUMBER(OFFSET('Sanitation Data'!$G$6,0,10*ROW('Sanitation Data'!G112))),'Data Summary'!DA118="Yes"),OFFSET('Sanitation Data'!$G$6,0,10*ROW('Sanitation Data'!G112)),NA())</f>
        <v>#N/A</v>
      </c>
      <c r="AM118" s="96" t="e">
        <f ca="true">+IF(AND(ISNUMBER(OFFSET('Sanitation Data'!$G$10,0,10*ROW('Sanitation Data'!G112))),'Data Summary'!DB118="Yes"),OFFSET('Sanitation Data'!$G$10,0,10*ROW('Sanitation Data'!G112)),NA())</f>
        <v>#N/A</v>
      </c>
      <c r="AN118" s="96" t="e">
        <f ca="true">+IF(AND(ISNUMBER(OFFSET('Sanitation Data'!$G$11,0,10*ROW('Sanitation Data'!G112))),'Data Summary'!DC118="Yes"),OFFSET('Sanitation Data'!$G$11,0,10*ROW('Sanitation Data'!G112)),NA())</f>
        <v>#N/A</v>
      </c>
      <c r="AO118" s="96" t="e">
        <f ca="true">+IF(AND(ISNUMBER(OFFSET('Sanitation Data'!$G$12,0,10*ROW('Sanitation Data'!G112))),'Data Summary'!DD118="Yes"),OFFSET('Sanitation Data'!$G$12,0,10*ROW('Sanitation Data'!G112)),NA())</f>
        <v>#N/A</v>
      </c>
      <c r="AP118" s="96" t="e">
        <f ca="true">+IF(AND(ISNUMBER(OFFSET('Sanitation Data'!$H$4,0,10*ROW('Sanitation Data'!H112))),'Data Summary'!DE118="Yes"),100-OFFSET('Sanitation Data'!$H$4,0,10*ROW('Sanitation Data'!H112)),NA())</f>
        <v>#N/A</v>
      </c>
      <c r="AQ118" s="96" t="e">
        <f ca="true">+IF(AND(ISNUMBER(OFFSET('Sanitation Data'!$H$6,0,10*ROW('Sanitation Data'!H112))),'Data Summary'!DF118="Yes"),OFFSET('Sanitation Data'!$H$6,0,10*ROW('Sanitation Data'!H112)),NA())</f>
        <v>#N/A</v>
      </c>
      <c r="AR118" s="96" t="e">
        <f ca="true">+IF(AND(ISNUMBER(OFFSET('Sanitation Data'!$H$10,0,10*ROW('Sanitation Data'!H112))),'Data Summary'!DG118="Yes"),OFFSET('Sanitation Data'!$H$10,0,10*ROW('Sanitation Data'!H112)),NA())</f>
        <v>#N/A</v>
      </c>
      <c r="AS118" s="96" t="e">
        <f ca="true">+IF(AND(ISNUMBER(OFFSET('Sanitation Data'!$H$11,0,10*ROW('Sanitation Data'!H112))),'Data Summary'!DH118="Yes"),OFFSET('Sanitation Data'!$H$11,0,10*ROW('Sanitation Data'!H112)),NA())</f>
        <v>#N/A</v>
      </c>
      <c r="AT118" s="96" t="e">
        <f ca="true">+IF(AND(ISNUMBER(OFFSET('Sanitation Data'!$H$12,0,10*ROW('Sanitation Data'!H112))),'Data Summary'!DI118="Yes"),OFFSET('Sanitation Data'!$H$12,0,10*ROW('Sanitation Data'!H112)),NA())</f>
        <v>#N/A</v>
      </c>
      <c r="AU118" s="96" t="e">
        <f ca="true">+IF(AND(ISNUMBER(OFFSET('Sanitation Data'!$I$4,0,10*ROW('Sanitation Data'!I112))),'Data Summary'!DJ118="Yes"),100-OFFSET('Sanitation Data'!$I$4,0,10*ROW('Sanitation Data'!I112)),NA())</f>
        <v>#N/A</v>
      </c>
      <c r="AV118" s="96" t="e">
        <f ca="true">+IF(AND(ISNUMBER(OFFSET('Sanitation Data'!$I$6,0,10*ROW('Sanitation Data'!I112))),'Data Summary'!DK118="Yes"),OFFSET('Sanitation Data'!$I$6,0,10*ROW('Sanitation Data'!I112)),NA())</f>
        <v>#N/A</v>
      </c>
      <c r="AW118" s="96" t="e">
        <f ca="true">+IF(AND(ISNUMBER(OFFSET('Sanitation Data'!$I$10,0,10*ROW('Sanitation Data'!I112))),'Data Summary'!DL118="Yes"),OFFSET('Sanitation Data'!$I$10,0,10*ROW('Sanitation Data'!I112)),NA())</f>
        <v>#N/A</v>
      </c>
      <c r="AX118" s="96" t="e">
        <f ca="true">+IF(AND(ISNUMBER(OFFSET('Sanitation Data'!$I$11,0,10*ROW('Sanitation Data'!I112))),'Data Summary'!DM118="Yes"),OFFSET('Sanitation Data'!$I$11,0,10*ROW('Sanitation Data'!I112)),NA())</f>
        <v>#N/A</v>
      </c>
      <c r="AY118" s="96" t="e">
        <f ca="true">+IF(AND(ISNUMBER(OFFSET('Sanitation Data'!$I$12,0,10*ROW('Sanitation Data'!I112))),'Data Summary'!DN118="Yes"),OFFSET('Sanitation Data'!$I$12,0,10*ROW('Sanitation Data'!I112)),NA())</f>
        <v>#N/A</v>
      </c>
      <c r="AZ118" s="97" t="e">
        <f ca="true">+IF(AND(ISNUMBER(OFFSET('Hygiene Data'!$D$5,0,10*ROW('Hygiene Data'!D112))),'Data Summary'!DO118="Yes"),OFFSET('Hygiene Data'!$D$5,0,10*ROW('Hygiene Data'!D112)),NA())</f>
        <v>#N/A</v>
      </c>
      <c r="BA118" s="97" t="e">
        <f ca="true">+IF(AND(ISNUMBER(OFFSET('Hygiene Data'!$D$7,0,10*ROW('Hygiene Data'!D112))),'Data Summary'!DP118="Yes"),OFFSET('Hygiene Data'!$D$7,0,10*ROW('Hygiene Data'!D112)),NA())</f>
        <v>#N/A</v>
      </c>
      <c r="BB118" s="97" t="e">
        <f ca="true">+IF(AND(ISNUMBER(OFFSET('Hygiene Data'!$D$9,0,10*ROW('Hygiene Data'!D112))),'Data Summary'!DQ118="Yes"),OFFSET('Hygiene Data'!$D$9,0,10*ROW('Hygiene Data'!D112)),NA())</f>
        <v>#N/A</v>
      </c>
      <c r="BC118" s="97" t="e">
        <f ca="true">+IF(AND(ISNUMBER(OFFSET('Hygiene Data'!$E$5,0,10*ROW('Hygiene Data'!E112))),'Data Summary'!DR118="Yes"),OFFSET('Hygiene Data'!$E$5,0,10*ROW('Hygiene Data'!E112)),NA())</f>
        <v>#N/A</v>
      </c>
      <c r="BD118" s="97" t="e">
        <f ca="true">+IF(AND(ISNUMBER(OFFSET('Hygiene Data'!$E$7,0,10*ROW('Hygiene Data'!E112))),'Data Summary'!DS118="Yes"),OFFSET('Hygiene Data'!$E$7,0,10*ROW('Hygiene Data'!E112)),NA())</f>
        <v>#N/A</v>
      </c>
      <c r="BE118" s="97" t="e">
        <f ca="true">+IF(AND(ISNUMBER(OFFSET('Hygiene Data'!$E$9,0,10*ROW('Hygiene Data'!E112))),'Data Summary'!DT118="Yes"),OFFSET('Hygiene Data'!$E$9,0,10*ROW('Hygiene Data'!E112)),NA())</f>
        <v>#N/A</v>
      </c>
      <c r="BF118" s="97" t="e">
        <f ca="true">+IF(AND(ISNUMBER(OFFSET('Hygiene Data'!$F$5,0,10*ROW('Hygiene Data'!F112))),'Data Summary'!DU118="Yes"),OFFSET('Hygiene Data'!$F$5,0,10*ROW('Hygiene Data'!F112)),NA())</f>
        <v>#N/A</v>
      </c>
      <c r="BG118" s="97" t="e">
        <f ca="true">+IF(AND(ISNUMBER(OFFSET('Hygiene Data'!$F$7,0,10*ROW('Hygiene Data'!F112))),'Data Summary'!DV118="Yes"),OFFSET('Hygiene Data'!$F$7,0,10*ROW('Hygiene Data'!F112)),NA())</f>
        <v>#N/A</v>
      </c>
      <c r="BH118" s="97" t="e">
        <f ca="true">+IF(AND(ISNUMBER(OFFSET('Hygiene Data'!$F$9,0,10*ROW('Hygiene Data'!F112))),'Data Summary'!DW118="Yes"),OFFSET('Hygiene Data'!$F$9,0,10*ROW('Hygiene Data'!F112)),NA())</f>
        <v>#N/A</v>
      </c>
      <c r="BI118" s="97" t="e">
        <f ca="true">+IF(AND(ISNUMBER(OFFSET('Hygiene Data'!$G$5,0,10*ROW('Hygiene Data'!G112))),'Data Summary'!DX118="Yes"),OFFSET('Hygiene Data'!$G$5,0,10*ROW('Hygiene Data'!G112)),NA())</f>
        <v>#N/A</v>
      </c>
      <c r="BJ118" s="97" t="e">
        <f ca="true">+IF(AND(ISNUMBER(OFFSET('Hygiene Data'!$G$7,0,10*ROW('Hygiene Data'!G112))),'Data Summary'!DY118="Yes"),OFFSET('Hygiene Data'!$G$7,0,10*ROW('Hygiene Data'!G112)),NA())</f>
        <v>#N/A</v>
      </c>
      <c r="BK118" s="97" t="e">
        <f ca="true">+IF(AND(ISNUMBER(OFFSET('Hygiene Data'!$G$9,0,10*ROW('Hygiene Data'!G112))),'Data Summary'!DZ118="Yes"),OFFSET('Hygiene Data'!$G$9,0,10*ROW('Hygiene Data'!G112)),NA())</f>
        <v>#N/A</v>
      </c>
      <c r="BL118" s="97" t="e">
        <f ca="true">+IF(AND(ISNUMBER(OFFSET('Hygiene Data'!$H$5,0,10*ROW('Hygiene Data'!H112))),'Data Summary'!EA118="Yes"),OFFSET('Hygiene Data'!$H$5,0,10*ROW('Hygiene Data'!H112)),NA())</f>
        <v>#N/A</v>
      </c>
      <c r="BM118" s="97" t="e">
        <f ca="true">+IF(AND(ISNUMBER(OFFSET('Hygiene Data'!$H$7,0,10*ROW('Hygiene Data'!H112))),'Data Summary'!EB118="Yes"),OFFSET('Hygiene Data'!$H$7,0,10*ROW('Hygiene Data'!H112)),NA())</f>
        <v>#N/A</v>
      </c>
      <c r="BN118" s="97" t="e">
        <f ca="true">+IF(AND(ISNUMBER(OFFSET('Hygiene Data'!$H$9,0,10*ROW('Hygiene Data'!H112))),'Data Summary'!EC118="Yes"),OFFSET('Hygiene Data'!$H$9,0,10*ROW('Hygiene Data'!H112)),NA())</f>
        <v>#N/A</v>
      </c>
      <c r="BO118" s="97" t="e">
        <f ca="true">+IF(AND(ISNUMBER(OFFSET('Hygiene Data'!$I$5,0,10*ROW('Hygiene Data'!I112))),'Data Summary'!ED118="Yes"),OFFSET('Hygiene Data'!$I$5,0,10*ROW('Hygiene Data'!I112)),NA())</f>
        <v>#N/A</v>
      </c>
      <c r="BP118" s="97" t="e">
        <f ca="true">+IF(AND(ISNUMBER(OFFSET('Hygiene Data'!$I$7,0,10*ROW('Hygiene Data'!I112))),'Data Summary'!EE118="Yes"),OFFSET('Hygiene Data'!$I$7,0,10*ROW('Hygiene Data'!I112)),NA())</f>
        <v>#N/A</v>
      </c>
      <c r="BQ118" s="97" t="e">
        <f ca="true">+IF(AND(ISNUMBER(OFFSET('Hygiene Data'!$I$9,0,10*ROW('Hygiene Data'!I112))),'Data Summary'!EF118="Yes"),OFFSET('Hygiene Data'!$I$9,0,10*ROW('Hygiene Data'!I112)),NA())</f>
        <v>#N/A</v>
      </c>
    </row>
    <row xmlns:x14ac="http://schemas.microsoft.com/office/spreadsheetml/2009/9/ac" r="119" x14ac:dyDescent="0.2">
      <c r="A119" s="336" t="e">
        <f ca="true">+RIGHT('Data Summary'!A119,LEN('Data Summary'!A119)-9)</f>
        <v>#VALUE!</v>
      </c>
      <c r="B119" s="36" t="str">
        <f ca="true">+IF(ISTEXT('Data Summary'!B119),'Data Summary'!B119,"")</f>
        <v/>
      </c>
      <c r="C119" s="335" t="e">
        <f ca="true">+VALUE('Data Summary'!C119)</f>
        <v>#VALUE!</v>
      </c>
      <c r="D119" s="95" t="e">
        <f ca="true">+IF(AND(ISNUMBER(OFFSET('Water Data'!$D$4,0,10*ROW('Water Data'!D113))),'Data Summary'!BS119="Yes"),100-OFFSET('Water Data'!$D$4,0,10*ROW('Water Data'!D113)),NA())</f>
        <v>#N/A</v>
      </c>
      <c r="E119" s="95" t="e">
        <f ca="true">+IF(AND(ISNUMBER(OFFSET('Water Data'!$D$6,0,10*ROW('Water Data'!D113))),'Data Summary'!BT119="Yes"),OFFSET('Water Data'!$D$6,0,10*ROW('Water Data'!D113)),NA())</f>
        <v>#N/A</v>
      </c>
      <c r="F119" s="95" t="e">
        <f ca="true">+IF(AND(ISNUMBER(OFFSET('Water Data'!$D$9,0,10*ROW('Water Data'!D113))),'Data Summary'!BU119="Yes"),OFFSET('Water Data'!$D$9,0,10*ROW('Water Data'!D113)),NA())</f>
        <v>#N/A</v>
      </c>
      <c r="G119" s="95" t="e">
        <f ca="true">+IF(AND(ISNUMBER(OFFSET('Water Data'!$E$4,0,10*ROW('Water Data'!E113))),'Data Summary'!BV119="Yes"),100-OFFSET('Water Data'!$E$4,0,10*ROW('Water Data'!E113)),NA())</f>
        <v>#N/A</v>
      </c>
      <c r="H119" s="95" t="e">
        <f ca="true">+IF(AND(ISNUMBER(OFFSET('Water Data'!$E$6,0,10*ROW('Water Data'!E113))),'Data Summary'!BW119="Yes"),OFFSET('Water Data'!$E$6,0,10*ROW('Water Data'!E113)),NA())</f>
        <v>#N/A</v>
      </c>
      <c r="I119" s="95" t="e">
        <f ca="true">+IF(AND(ISNUMBER(OFFSET('Water Data'!$E$9,0,10*ROW('Water Data'!E113))),'Data Summary'!BX119="Yes"),OFFSET('Water Data'!$E$9,0,10*ROW('Water Data'!E113)),NA())</f>
        <v>#N/A</v>
      </c>
      <c r="J119" s="95" t="e">
        <f ca="true">+IF(AND(ISNUMBER(OFFSET('Water Data'!$F$4,0,10*ROW('Water Data'!F113))),'Data Summary'!BY119="Yes"),100-OFFSET('Water Data'!$F$4,0,10*ROW('Water Data'!F113)),NA())</f>
        <v>#N/A</v>
      </c>
      <c r="K119" s="95" t="e">
        <f ca="true">+IF(AND(ISNUMBER(OFFSET('Water Data'!$F$6,0,10*ROW('Water Data'!F113))),'Data Summary'!BZ119="Yes"),OFFSET('Water Data'!$F$6,0,10*ROW('Water Data'!F113)),NA())</f>
        <v>#N/A</v>
      </c>
      <c r="L119" s="95" t="e">
        <f ca="true">+IF(AND(ISNUMBER(OFFSET('Water Data'!$F$9,0,10*ROW('Water Data'!F113))),'Data Summary'!CA119="Yes"),OFFSET('Water Data'!$F$9,0,10*ROW('Water Data'!F113)),NA())</f>
        <v>#N/A</v>
      </c>
      <c r="M119" s="95" t="e">
        <f ca="true">+IF(AND(ISNUMBER(OFFSET('Water Data'!$G$4,0,10*ROW('Water Data'!G113))),'Data Summary'!CB119="Yes"),100-OFFSET('Water Data'!$G$4,0,10*ROW('Water Data'!G113)),NA())</f>
        <v>#N/A</v>
      </c>
      <c r="N119" s="95" t="e">
        <f ca="true">+IF(AND(ISNUMBER(OFFSET('Water Data'!$G$6,0,10*ROW('Water Data'!G113))),'Data Summary'!CC119="Yes"),OFFSET('Water Data'!$G$6,0,10*ROW('Water Data'!G113)),NA())</f>
        <v>#N/A</v>
      </c>
      <c r="O119" s="95" t="e">
        <f ca="true">+IF(AND(ISNUMBER(OFFSET('Water Data'!$G$9,0,10*ROW('Water Data'!G113))),'Data Summary'!CD119="Yes"),OFFSET('Water Data'!$G$9,0,10*ROW('Water Data'!G113)),NA())</f>
        <v>#N/A</v>
      </c>
      <c r="P119" s="95" t="e">
        <f ca="true">+IF(AND(ISNUMBER(OFFSET('Water Data'!$H$4,0,10*ROW('Water Data'!H113))),'Data Summary'!CE119="Yes"),100-OFFSET('Water Data'!$H$4,0,10*ROW('Water Data'!H113)),NA())</f>
        <v>#N/A</v>
      </c>
      <c r="Q119" s="95" t="e">
        <f ca="true">+IF(AND(ISNUMBER(OFFSET('Water Data'!$H$6,0,10*ROW('Water Data'!H113))),'Data Summary'!CF119="Yes"),OFFSET('Water Data'!$H$6,0,10*ROW('Water Data'!H113)),NA())</f>
        <v>#N/A</v>
      </c>
      <c r="R119" s="95" t="e">
        <f ca="true">+IF(AND(ISNUMBER(OFFSET('Water Data'!$H$9,0,10*ROW('Water Data'!H113))),'Data Summary'!CG119="Yes"),OFFSET('Water Data'!$H$9,0,10*ROW('Water Data'!H113)),NA())</f>
        <v>#N/A</v>
      </c>
      <c r="S119" s="95" t="e">
        <f ca="true">+IF(AND(ISNUMBER(OFFSET('Water Data'!$I$4,0,10*ROW('Water Data'!I113))),'Data Summary'!CH119="Yes"),100-OFFSET('Water Data'!$I$4,0,10*ROW('Water Data'!I113)),NA())</f>
        <v>#N/A</v>
      </c>
      <c r="T119" s="95" t="e">
        <f ca="true">+IF(AND(ISNUMBER(OFFSET('Water Data'!$I$6,0,10*ROW('Water Data'!I113))),'Data Summary'!CI119="Yes"),OFFSET('Water Data'!$I$6,0,10*ROW('Water Data'!I113)),NA())</f>
        <v>#N/A</v>
      </c>
      <c r="U119" s="95" t="e">
        <f ca="true">+IF(AND(ISNUMBER(OFFSET('Water Data'!$I$9,0,10*ROW('Water Data'!I113))),'Data Summary'!CJ119="Yes"),OFFSET('Water Data'!$I$9,0,10*ROW('Water Data'!I113)),NA())</f>
        <v>#N/A</v>
      </c>
      <c r="V119" s="96" t="e">
        <f ca="true">+IF(AND(ISNUMBER(OFFSET('Sanitation Data'!$D$4,0,10*ROW('Sanitation Data'!D113))),'Data Summary'!CK119="Yes"),100-OFFSET('Sanitation Data'!$D$4,0,10*ROW('Sanitation Data'!D113)),NA())</f>
        <v>#N/A</v>
      </c>
      <c r="W119" s="96" t="e">
        <f ca="true">+IF(AND(ISNUMBER(OFFSET('Sanitation Data'!$D$6,0,10*ROW('Sanitation Data'!D113))),'Data Summary'!CL119="Yes"),OFFSET('Sanitation Data'!$D$6,0,10*ROW('Sanitation Data'!D113)),NA())</f>
        <v>#N/A</v>
      </c>
      <c r="X119" s="96" t="e">
        <f ca="true">+IF(AND(ISNUMBER(OFFSET('Sanitation Data'!$D$10,0,10*ROW('Sanitation Data'!D113))),'Data Summary'!CM119="Yes"),OFFSET('Sanitation Data'!$D$10,0,10*ROW('Sanitation Data'!D113)),NA())</f>
        <v>#N/A</v>
      </c>
      <c r="Y119" s="96" t="e">
        <f ca="true">+IF(AND(ISNUMBER(OFFSET('Sanitation Data'!$D$11,0,10*ROW('Sanitation Data'!D113))),'Data Summary'!CN119="Yes"),OFFSET('Sanitation Data'!$D$11,0,10*ROW('Sanitation Data'!D113)),NA())</f>
        <v>#N/A</v>
      </c>
      <c r="Z119" s="96" t="e">
        <f ca="true">+IF(AND(ISNUMBER(OFFSET('Sanitation Data'!$D$12,0,10*ROW('Sanitation Data'!D113))),'Data Summary'!CO119="Yes"),OFFSET('Sanitation Data'!$D$12,0,10*ROW('Sanitation Data'!D113)),NA())</f>
        <v>#N/A</v>
      </c>
      <c r="AA119" s="96" t="e">
        <f ca="true">+IF(AND(ISNUMBER(OFFSET('Sanitation Data'!$E$4,0,10*ROW('Sanitation Data'!E113))),'Data Summary'!CP119="Yes"),100-OFFSET('Sanitation Data'!$E$4,0,10*ROW('Sanitation Data'!E113)),NA())</f>
        <v>#N/A</v>
      </c>
      <c r="AB119" s="96" t="e">
        <f ca="true">+IF(AND(ISNUMBER(OFFSET('Sanitation Data'!$E$6,0,10*ROW('Sanitation Data'!E113))),'Data Summary'!CQ119="Yes"),OFFSET('Sanitation Data'!$E$6,0,10*ROW('Sanitation Data'!E113)),NA())</f>
        <v>#N/A</v>
      </c>
      <c r="AC119" s="96" t="e">
        <f ca="true">+IF(AND(ISNUMBER(OFFSET('Sanitation Data'!$E$10,0,10*ROW('Sanitation Data'!E113))),'Data Summary'!CR119="Yes"),OFFSET('Sanitation Data'!$E$10,0,10*ROW('Sanitation Data'!E113)),NA())</f>
        <v>#N/A</v>
      </c>
      <c r="AD119" s="96" t="e">
        <f ca="true">+IF(AND(ISNUMBER(OFFSET('Sanitation Data'!$E$11,0,10*ROW('Sanitation Data'!E113))),'Data Summary'!CS119="Yes"),OFFSET('Sanitation Data'!$E$11,0,10*ROW('Sanitation Data'!E113)),NA())</f>
        <v>#N/A</v>
      </c>
      <c r="AE119" s="96" t="e">
        <f ca="true">+IF(AND(ISNUMBER(OFFSET('Sanitation Data'!$E$12,0,10*ROW('Sanitation Data'!E113))),'Data Summary'!CT119="Yes"),OFFSET('Sanitation Data'!$E$12,0,10*ROW('Sanitation Data'!E113)),NA())</f>
        <v>#N/A</v>
      </c>
      <c r="AF119" s="96" t="e">
        <f ca="true">+IF(AND(ISNUMBER(OFFSET('Sanitation Data'!$F$4,0,10*ROW('Sanitation Data'!F113))),'Data Summary'!CU119="Yes"),100-OFFSET('Sanitation Data'!$F$4,0,10*ROW('Sanitation Data'!F113)),NA())</f>
        <v>#N/A</v>
      </c>
      <c r="AG119" s="96" t="e">
        <f ca="true">+IF(AND(ISNUMBER(OFFSET('Sanitation Data'!$F$6,0,10*ROW('Sanitation Data'!F113))),'Data Summary'!CV119="Yes"),OFFSET('Sanitation Data'!$F$6,0,10*ROW('Sanitation Data'!F113)),NA())</f>
        <v>#N/A</v>
      </c>
      <c r="AH119" s="96" t="e">
        <f ca="true">+IF(AND(ISNUMBER(OFFSET('Sanitation Data'!$F$10,0,10*ROW('Sanitation Data'!F113))),'Data Summary'!CW119="Yes"),OFFSET('Sanitation Data'!$F$10,0,10*ROW('Sanitation Data'!F113)),NA())</f>
        <v>#N/A</v>
      </c>
      <c r="AI119" s="96" t="e">
        <f ca="true">+IF(AND(ISNUMBER(OFFSET('Sanitation Data'!$F$11,0,10*ROW('Sanitation Data'!F113))),'Data Summary'!CX119="Yes"),OFFSET('Sanitation Data'!$F$11,0,10*ROW('Sanitation Data'!F113)),NA())</f>
        <v>#N/A</v>
      </c>
      <c r="AJ119" s="96" t="e">
        <f ca="true">+IF(AND(ISNUMBER(OFFSET('Sanitation Data'!$F$12,0,10*ROW('Sanitation Data'!F113))),'Data Summary'!CY119="Yes"),OFFSET('Sanitation Data'!$F$12,0,10*ROW('Sanitation Data'!F113)),NA())</f>
        <v>#N/A</v>
      </c>
      <c r="AK119" s="96" t="e">
        <f ca="true">+IF(AND(ISNUMBER(OFFSET('Sanitation Data'!$G$4,0,10*ROW('Sanitation Data'!G113))),'Data Summary'!CZ119="Yes"),100-OFFSET('Sanitation Data'!$G$4,0,10*ROW('Sanitation Data'!G113)),NA())</f>
        <v>#N/A</v>
      </c>
      <c r="AL119" s="96" t="e">
        <f ca="true">+IF(AND(ISNUMBER(OFFSET('Sanitation Data'!$G$6,0,10*ROW('Sanitation Data'!G113))),'Data Summary'!DA119="Yes"),OFFSET('Sanitation Data'!$G$6,0,10*ROW('Sanitation Data'!G113)),NA())</f>
        <v>#N/A</v>
      </c>
      <c r="AM119" s="96" t="e">
        <f ca="true">+IF(AND(ISNUMBER(OFFSET('Sanitation Data'!$G$10,0,10*ROW('Sanitation Data'!G113))),'Data Summary'!DB119="Yes"),OFFSET('Sanitation Data'!$G$10,0,10*ROW('Sanitation Data'!G113)),NA())</f>
        <v>#N/A</v>
      </c>
      <c r="AN119" s="96" t="e">
        <f ca="true">+IF(AND(ISNUMBER(OFFSET('Sanitation Data'!$G$11,0,10*ROW('Sanitation Data'!G113))),'Data Summary'!DC119="Yes"),OFFSET('Sanitation Data'!$G$11,0,10*ROW('Sanitation Data'!G113)),NA())</f>
        <v>#N/A</v>
      </c>
      <c r="AO119" s="96" t="e">
        <f ca="true">+IF(AND(ISNUMBER(OFFSET('Sanitation Data'!$G$12,0,10*ROW('Sanitation Data'!G113))),'Data Summary'!DD119="Yes"),OFFSET('Sanitation Data'!$G$12,0,10*ROW('Sanitation Data'!G113)),NA())</f>
        <v>#N/A</v>
      </c>
      <c r="AP119" s="96" t="e">
        <f ca="true">+IF(AND(ISNUMBER(OFFSET('Sanitation Data'!$H$4,0,10*ROW('Sanitation Data'!H113))),'Data Summary'!DE119="Yes"),100-OFFSET('Sanitation Data'!$H$4,0,10*ROW('Sanitation Data'!H113)),NA())</f>
        <v>#N/A</v>
      </c>
      <c r="AQ119" s="96" t="e">
        <f ca="true">+IF(AND(ISNUMBER(OFFSET('Sanitation Data'!$H$6,0,10*ROW('Sanitation Data'!H113))),'Data Summary'!DF119="Yes"),OFFSET('Sanitation Data'!$H$6,0,10*ROW('Sanitation Data'!H113)),NA())</f>
        <v>#N/A</v>
      </c>
      <c r="AR119" s="96" t="e">
        <f ca="true">+IF(AND(ISNUMBER(OFFSET('Sanitation Data'!$H$10,0,10*ROW('Sanitation Data'!H113))),'Data Summary'!DG119="Yes"),OFFSET('Sanitation Data'!$H$10,0,10*ROW('Sanitation Data'!H113)),NA())</f>
        <v>#N/A</v>
      </c>
      <c r="AS119" s="96" t="e">
        <f ca="true">+IF(AND(ISNUMBER(OFFSET('Sanitation Data'!$H$11,0,10*ROW('Sanitation Data'!H113))),'Data Summary'!DH119="Yes"),OFFSET('Sanitation Data'!$H$11,0,10*ROW('Sanitation Data'!H113)),NA())</f>
        <v>#N/A</v>
      </c>
      <c r="AT119" s="96" t="e">
        <f ca="true">+IF(AND(ISNUMBER(OFFSET('Sanitation Data'!$H$12,0,10*ROW('Sanitation Data'!H113))),'Data Summary'!DI119="Yes"),OFFSET('Sanitation Data'!$H$12,0,10*ROW('Sanitation Data'!H113)),NA())</f>
        <v>#N/A</v>
      </c>
      <c r="AU119" s="96" t="e">
        <f ca="true">+IF(AND(ISNUMBER(OFFSET('Sanitation Data'!$I$4,0,10*ROW('Sanitation Data'!I113))),'Data Summary'!DJ119="Yes"),100-OFFSET('Sanitation Data'!$I$4,0,10*ROW('Sanitation Data'!I113)),NA())</f>
        <v>#N/A</v>
      </c>
      <c r="AV119" s="96" t="e">
        <f ca="true">+IF(AND(ISNUMBER(OFFSET('Sanitation Data'!$I$6,0,10*ROW('Sanitation Data'!I113))),'Data Summary'!DK119="Yes"),OFFSET('Sanitation Data'!$I$6,0,10*ROW('Sanitation Data'!I113)),NA())</f>
        <v>#N/A</v>
      </c>
      <c r="AW119" s="96" t="e">
        <f ca="true">+IF(AND(ISNUMBER(OFFSET('Sanitation Data'!$I$10,0,10*ROW('Sanitation Data'!I113))),'Data Summary'!DL119="Yes"),OFFSET('Sanitation Data'!$I$10,0,10*ROW('Sanitation Data'!I113)),NA())</f>
        <v>#N/A</v>
      </c>
      <c r="AX119" s="96" t="e">
        <f ca="true">+IF(AND(ISNUMBER(OFFSET('Sanitation Data'!$I$11,0,10*ROW('Sanitation Data'!I113))),'Data Summary'!DM119="Yes"),OFFSET('Sanitation Data'!$I$11,0,10*ROW('Sanitation Data'!I113)),NA())</f>
        <v>#N/A</v>
      </c>
      <c r="AY119" s="96" t="e">
        <f ca="true">+IF(AND(ISNUMBER(OFFSET('Sanitation Data'!$I$12,0,10*ROW('Sanitation Data'!I113))),'Data Summary'!DN119="Yes"),OFFSET('Sanitation Data'!$I$12,0,10*ROW('Sanitation Data'!I113)),NA())</f>
        <v>#N/A</v>
      </c>
      <c r="AZ119" s="97" t="e">
        <f ca="true">+IF(AND(ISNUMBER(OFFSET('Hygiene Data'!$D$5,0,10*ROW('Hygiene Data'!D113))),'Data Summary'!DO119="Yes"),OFFSET('Hygiene Data'!$D$5,0,10*ROW('Hygiene Data'!D113)),NA())</f>
        <v>#N/A</v>
      </c>
      <c r="BA119" s="97" t="e">
        <f ca="true">+IF(AND(ISNUMBER(OFFSET('Hygiene Data'!$D$7,0,10*ROW('Hygiene Data'!D113))),'Data Summary'!DP119="Yes"),OFFSET('Hygiene Data'!$D$7,0,10*ROW('Hygiene Data'!D113)),NA())</f>
        <v>#N/A</v>
      </c>
      <c r="BB119" s="97" t="e">
        <f ca="true">+IF(AND(ISNUMBER(OFFSET('Hygiene Data'!$D$9,0,10*ROW('Hygiene Data'!D113))),'Data Summary'!DQ119="Yes"),OFFSET('Hygiene Data'!$D$9,0,10*ROW('Hygiene Data'!D113)),NA())</f>
        <v>#N/A</v>
      </c>
      <c r="BC119" s="97" t="e">
        <f ca="true">+IF(AND(ISNUMBER(OFFSET('Hygiene Data'!$E$5,0,10*ROW('Hygiene Data'!E113))),'Data Summary'!DR119="Yes"),OFFSET('Hygiene Data'!$E$5,0,10*ROW('Hygiene Data'!E113)),NA())</f>
        <v>#N/A</v>
      </c>
      <c r="BD119" s="97" t="e">
        <f ca="true">+IF(AND(ISNUMBER(OFFSET('Hygiene Data'!$E$7,0,10*ROW('Hygiene Data'!E113))),'Data Summary'!DS119="Yes"),OFFSET('Hygiene Data'!$E$7,0,10*ROW('Hygiene Data'!E113)),NA())</f>
        <v>#N/A</v>
      </c>
      <c r="BE119" s="97" t="e">
        <f ca="true">+IF(AND(ISNUMBER(OFFSET('Hygiene Data'!$E$9,0,10*ROW('Hygiene Data'!E113))),'Data Summary'!DT119="Yes"),OFFSET('Hygiene Data'!$E$9,0,10*ROW('Hygiene Data'!E113)),NA())</f>
        <v>#N/A</v>
      </c>
      <c r="BF119" s="97" t="e">
        <f ca="true">+IF(AND(ISNUMBER(OFFSET('Hygiene Data'!$F$5,0,10*ROW('Hygiene Data'!F113))),'Data Summary'!DU119="Yes"),OFFSET('Hygiene Data'!$F$5,0,10*ROW('Hygiene Data'!F113)),NA())</f>
        <v>#N/A</v>
      </c>
      <c r="BG119" s="97" t="e">
        <f ca="true">+IF(AND(ISNUMBER(OFFSET('Hygiene Data'!$F$7,0,10*ROW('Hygiene Data'!F113))),'Data Summary'!DV119="Yes"),OFFSET('Hygiene Data'!$F$7,0,10*ROW('Hygiene Data'!F113)),NA())</f>
        <v>#N/A</v>
      </c>
      <c r="BH119" s="97" t="e">
        <f ca="true">+IF(AND(ISNUMBER(OFFSET('Hygiene Data'!$F$9,0,10*ROW('Hygiene Data'!F113))),'Data Summary'!DW119="Yes"),OFFSET('Hygiene Data'!$F$9,0,10*ROW('Hygiene Data'!F113)),NA())</f>
        <v>#N/A</v>
      </c>
      <c r="BI119" s="97" t="e">
        <f ca="true">+IF(AND(ISNUMBER(OFFSET('Hygiene Data'!$G$5,0,10*ROW('Hygiene Data'!G113))),'Data Summary'!DX119="Yes"),OFFSET('Hygiene Data'!$G$5,0,10*ROW('Hygiene Data'!G113)),NA())</f>
        <v>#N/A</v>
      </c>
      <c r="BJ119" s="97" t="e">
        <f ca="true">+IF(AND(ISNUMBER(OFFSET('Hygiene Data'!$G$7,0,10*ROW('Hygiene Data'!G113))),'Data Summary'!DY119="Yes"),OFFSET('Hygiene Data'!$G$7,0,10*ROW('Hygiene Data'!G113)),NA())</f>
        <v>#N/A</v>
      </c>
      <c r="BK119" s="97" t="e">
        <f ca="true">+IF(AND(ISNUMBER(OFFSET('Hygiene Data'!$G$9,0,10*ROW('Hygiene Data'!G113))),'Data Summary'!DZ119="Yes"),OFFSET('Hygiene Data'!$G$9,0,10*ROW('Hygiene Data'!G113)),NA())</f>
        <v>#N/A</v>
      </c>
      <c r="BL119" s="97" t="e">
        <f ca="true">+IF(AND(ISNUMBER(OFFSET('Hygiene Data'!$H$5,0,10*ROW('Hygiene Data'!H113))),'Data Summary'!EA119="Yes"),OFFSET('Hygiene Data'!$H$5,0,10*ROW('Hygiene Data'!H113)),NA())</f>
        <v>#N/A</v>
      </c>
      <c r="BM119" s="97" t="e">
        <f ca="true">+IF(AND(ISNUMBER(OFFSET('Hygiene Data'!$H$7,0,10*ROW('Hygiene Data'!H113))),'Data Summary'!EB119="Yes"),OFFSET('Hygiene Data'!$H$7,0,10*ROW('Hygiene Data'!H113)),NA())</f>
        <v>#N/A</v>
      </c>
      <c r="BN119" s="97" t="e">
        <f ca="true">+IF(AND(ISNUMBER(OFFSET('Hygiene Data'!$H$9,0,10*ROW('Hygiene Data'!H113))),'Data Summary'!EC119="Yes"),OFFSET('Hygiene Data'!$H$9,0,10*ROW('Hygiene Data'!H113)),NA())</f>
        <v>#N/A</v>
      </c>
      <c r="BO119" s="97" t="e">
        <f ca="true">+IF(AND(ISNUMBER(OFFSET('Hygiene Data'!$I$5,0,10*ROW('Hygiene Data'!I113))),'Data Summary'!ED119="Yes"),OFFSET('Hygiene Data'!$I$5,0,10*ROW('Hygiene Data'!I113)),NA())</f>
        <v>#N/A</v>
      </c>
      <c r="BP119" s="97" t="e">
        <f ca="true">+IF(AND(ISNUMBER(OFFSET('Hygiene Data'!$I$7,0,10*ROW('Hygiene Data'!I113))),'Data Summary'!EE119="Yes"),OFFSET('Hygiene Data'!$I$7,0,10*ROW('Hygiene Data'!I113)),NA())</f>
        <v>#N/A</v>
      </c>
      <c r="BQ119" s="97" t="e">
        <f ca="true">+IF(AND(ISNUMBER(OFFSET('Hygiene Data'!$I$9,0,10*ROW('Hygiene Data'!I113))),'Data Summary'!EF119="Yes"),OFFSET('Hygiene Data'!$I$9,0,10*ROW('Hygiene Data'!I113)),NA())</f>
        <v>#N/A</v>
      </c>
    </row>
    <row xmlns:x14ac="http://schemas.microsoft.com/office/spreadsheetml/2009/9/ac" r="120" x14ac:dyDescent="0.2">
      <c r="A120" s="336" t="e">
        <f ca="true">+RIGHT('Data Summary'!A120,LEN('Data Summary'!A120)-9)</f>
        <v>#VALUE!</v>
      </c>
      <c r="B120" s="36" t="str">
        <f ca="true">+IF(ISTEXT('Data Summary'!B120),'Data Summary'!B120,"")</f>
        <v/>
      </c>
      <c r="C120" s="335" t="e">
        <f ca="true">+VALUE('Data Summary'!C120)</f>
        <v>#VALUE!</v>
      </c>
      <c r="D120" s="95" t="e">
        <f ca="true">+IF(AND(ISNUMBER(OFFSET('Water Data'!$D$4,0,10*ROW('Water Data'!D114))),'Data Summary'!BS120="Yes"),100-OFFSET('Water Data'!$D$4,0,10*ROW('Water Data'!D114)),NA())</f>
        <v>#N/A</v>
      </c>
      <c r="E120" s="95" t="e">
        <f ca="true">+IF(AND(ISNUMBER(OFFSET('Water Data'!$D$6,0,10*ROW('Water Data'!D114))),'Data Summary'!BT120="Yes"),OFFSET('Water Data'!$D$6,0,10*ROW('Water Data'!D114)),NA())</f>
        <v>#N/A</v>
      </c>
      <c r="F120" s="95" t="e">
        <f ca="true">+IF(AND(ISNUMBER(OFFSET('Water Data'!$D$9,0,10*ROW('Water Data'!D114))),'Data Summary'!BU120="Yes"),OFFSET('Water Data'!$D$9,0,10*ROW('Water Data'!D114)),NA())</f>
        <v>#N/A</v>
      </c>
      <c r="G120" s="95" t="e">
        <f ca="true">+IF(AND(ISNUMBER(OFFSET('Water Data'!$E$4,0,10*ROW('Water Data'!E114))),'Data Summary'!BV120="Yes"),100-OFFSET('Water Data'!$E$4,0,10*ROW('Water Data'!E114)),NA())</f>
        <v>#N/A</v>
      </c>
      <c r="H120" s="95" t="e">
        <f ca="true">+IF(AND(ISNUMBER(OFFSET('Water Data'!$E$6,0,10*ROW('Water Data'!E114))),'Data Summary'!BW120="Yes"),OFFSET('Water Data'!$E$6,0,10*ROW('Water Data'!E114)),NA())</f>
        <v>#N/A</v>
      </c>
      <c r="I120" s="95" t="e">
        <f ca="true">+IF(AND(ISNUMBER(OFFSET('Water Data'!$E$9,0,10*ROW('Water Data'!E114))),'Data Summary'!BX120="Yes"),OFFSET('Water Data'!$E$9,0,10*ROW('Water Data'!E114)),NA())</f>
        <v>#N/A</v>
      </c>
      <c r="J120" s="95" t="e">
        <f ca="true">+IF(AND(ISNUMBER(OFFSET('Water Data'!$F$4,0,10*ROW('Water Data'!F114))),'Data Summary'!BY120="Yes"),100-OFFSET('Water Data'!$F$4,0,10*ROW('Water Data'!F114)),NA())</f>
        <v>#N/A</v>
      </c>
      <c r="K120" s="95" t="e">
        <f ca="true">+IF(AND(ISNUMBER(OFFSET('Water Data'!$F$6,0,10*ROW('Water Data'!F114))),'Data Summary'!BZ120="Yes"),OFFSET('Water Data'!$F$6,0,10*ROW('Water Data'!F114)),NA())</f>
        <v>#N/A</v>
      </c>
      <c r="L120" s="95" t="e">
        <f ca="true">+IF(AND(ISNUMBER(OFFSET('Water Data'!$F$9,0,10*ROW('Water Data'!F114))),'Data Summary'!CA120="Yes"),OFFSET('Water Data'!$F$9,0,10*ROW('Water Data'!F114)),NA())</f>
        <v>#N/A</v>
      </c>
      <c r="M120" s="95" t="e">
        <f ca="true">+IF(AND(ISNUMBER(OFFSET('Water Data'!$G$4,0,10*ROW('Water Data'!G114))),'Data Summary'!CB120="Yes"),100-OFFSET('Water Data'!$G$4,0,10*ROW('Water Data'!G114)),NA())</f>
        <v>#N/A</v>
      </c>
      <c r="N120" s="95" t="e">
        <f ca="true">+IF(AND(ISNUMBER(OFFSET('Water Data'!$G$6,0,10*ROW('Water Data'!G114))),'Data Summary'!CC120="Yes"),OFFSET('Water Data'!$G$6,0,10*ROW('Water Data'!G114)),NA())</f>
        <v>#N/A</v>
      </c>
      <c r="O120" s="95" t="e">
        <f ca="true">+IF(AND(ISNUMBER(OFFSET('Water Data'!$G$9,0,10*ROW('Water Data'!G114))),'Data Summary'!CD120="Yes"),OFFSET('Water Data'!$G$9,0,10*ROW('Water Data'!G114)),NA())</f>
        <v>#N/A</v>
      </c>
      <c r="P120" s="95" t="e">
        <f ca="true">+IF(AND(ISNUMBER(OFFSET('Water Data'!$H$4,0,10*ROW('Water Data'!H114))),'Data Summary'!CE120="Yes"),100-OFFSET('Water Data'!$H$4,0,10*ROW('Water Data'!H114)),NA())</f>
        <v>#N/A</v>
      </c>
      <c r="Q120" s="95" t="e">
        <f ca="true">+IF(AND(ISNUMBER(OFFSET('Water Data'!$H$6,0,10*ROW('Water Data'!H114))),'Data Summary'!CF120="Yes"),OFFSET('Water Data'!$H$6,0,10*ROW('Water Data'!H114)),NA())</f>
        <v>#N/A</v>
      </c>
      <c r="R120" s="95" t="e">
        <f ca="true">+IF(AND(ISNUMBER(OFFSET('Water Data'!$H$9,0,10*ROW('Water Data'!H114))),'Data Summary'!CG120="Yes"),OFFSET('Water Data'!$H$9,0,10*ROW('Water Data'!H114)),NA())</f>
        <v>#N/A</v>
      </c>
      <c r="S120" s="95" t="e">
        <f ca="true">+IF(AND(ISNUMBER(OFFSET('Water Data'!$I$4,0,10*ROW('Water Data'!I114))),'Data Summary'!CH120="Yes"),100-OFFSET('Water Data'!$I$4,0,10*ROW('Water Data'!I114)),NA())</f>
        <v>#N/A</v>
      </c>
      <c r="T120" s="95" t="e">
        <f ca="true">+IF(AND(ISNUMBER(OFFSET('Water Data'!$I$6,0,10*ROW('Water Data'!I114))),'Data Summary'!CI120="Yes"),OFFSET('Water Data'!$I$6,0,10*ROW('Water Data'!I114)),NA())</f>
        <v>#N/A</v>
      </c>
      <c r="U120" s="95" t="e">
        <f ca="true">+IF(AND(ISNUMBER(OFFSET('Water Data'!$I$9,0,10*ROW('Water Data'!I114))),'Data Summary'!CJ120="Yes"),OFFSET('Water Data'!$I$9,0,10*ROW('Water Data'!I114)),NA())</f>
        <v>#N/A</v>
      </c>
      <c r="V120" s="96" t="e">
        <f ca="true">+IF(AND(ISNUMBER(OFFSET('Sanitation Data'!$D$4,0,10*ROW('Sanitation Data'!D114))),'Data Summary'!CK120="Yes"),100-OFFSET('Sanitation Data'!$D$4,0,10*ROW('Sanitation Data'!D114)),NA())</f>
        <v>#N/A</v>
      </c>
      <c r="W120" s="96" t="e">
        <f ca="true">+IF(AND(ISNUMBER(OFFSET('Sanitation Data'!$D$6,0,10*ROW('Sanitation Data'!D114))),'Data Summary'!CL120="Yes"),OFFSET('Sanitation Data'!$D$6,0,10*ROW('Sanitation Data'!D114)),NA())</f>
        <v>#N/A</v>
      </c>
      <c r="X120" s="96" t="e">
        <f ca="true">+IF(AND(ISNUMBER(OFFSET('Sanitation Data'!$D$10,0,10*ROW('Sanitation Data'!D114))),'Data Summary'!CM120="Yes"),OFFSET('Sanitation Data'!$D$10,0,10*ROW('Sanitation Data'!D114)),NA())</f>
        <v>#N/A</v>
      </c>
      <c r="Y120" s="96" t="e">
        <f ca="true">+IF(AND(ISNUMBER(OFFSET('Sanitation Data'!$D$11,0,10*ROW('Sanitation Data'!D114))),'Data Summary'!CN120="Yes"),OFFSET('Sanitation Data'!$D$11,0,10*ROW('Sanitation Data'!D114)),NA())</f>
        <v>#N/A</v>
      </c>
      <c r="Z120" s="96" t="e">
        <f ca="true">+IF(AND(ISNUMBER(OFFSET('Sanitation Data'!$D$12,0,10*ROW('Sanitation Data'!D114))),'Data Summary'!CO120="Yes"),OFFSET('Sanitation Data'!$D$12,0,10*ROW('Sanitation Data'!D114)),NA())</f>
        <v>#N/A</v>
      </c>
      <c r="AA120" s="96" t="e">
        <f ca="true">+IF(AND(ISNUMBER(OFFSET('Sanitation Data'!$E$4,0,10*ROW('Sanitation Data'!E114))),'Data Summary'!CP120="Yes"),100-OFFSET('Sanitation Data'!$E$4,0,10*ROW('Sanitation Data'!E114)),NA())</f>
        <v>#N/A</v>
      </c>
      <c r="AB120" s="96" t="e">
        <f ca="true">+IF(AND(ISNUMBER(OFFSET('Sanitation Data'!$E$6,0,10*ROW('Sanitation Data'!E114))),'Data Summary'!CQ120="Yes"),OFFSET('Sanitation Data'!$E$6,0,10*ROW('Sanitation Data'!E114)),NA())</f>
        <v>#N/A</v>
      </c>
      <c r="AC120" s="96" t="e">
        <f ca="true">+IF(AND(ISNUMBER(OFFSET('Sanitation Data'!$E$10,0,10*ROW('Sanitation Data'!E114))),'Data Summary'!CR120="Yes"),OFFSET('Sanitation Data'!$E$10,0,10*ROW('Sanitation Data'!E114)),NA())</f>
        <v>#N/A</v>
      </c>
      <c r="AD120" s="96" t="e">
        <f ca="true">+IF(AND(ISNUMBER(OFFSET('Sanitation Data'!$E$11,0,10*ROW('Sanitation Data'!E114))),'Data Summary'!CS120="Yes"),OFFSET('Sanitation Data'!$E$11,0,10*ROW('Sanitation Data'!E114)),NA())</f>
        <v>#N/A</v>
      </c>
      <c r="AE120" s="96" t="e">
        <f ca="true">+IF(AND(ISNUMBER(OFFSET('Sanitation Data'!$E$12,0,10*ROW('Sanitation Data'!E114))),'Data Summary'!CT120="Yes"),OFFSET('Sanitation Data'!$E$12,0,10*ROW('Sanitation Data'!E114)),NA())</f>
        <v>#N/A</v>
      </c>
      <c r="AF120" s="96" t="e">
        <f ca="true">+IF(AND(ISNUMBER(OFFSET('Sanitation Data'!$F$4,0,10*ROW('Sanitation Data'!F114))),'Data Summary'!CU120="Yes"),100-OFFSET('Sanitation Data'!$F$4,0,10*ROW('Sanitation Data'!F114)),NA())</f>
        <v>#N/A</v>
      </c>
      <c r="AG120" s="96" t="e">
        <f ca="true">+IF(AND(ISNUMBER(OFFSET('Sanitation Data'!$F$6,0,10*ROW('Sanitation Data'!F114))),'Data Summary'!CV120="Yes"),OFFSET('Sanitation Data'!$F$6,0,10*ROW('Sanitation Data'!F114)),NA())</f>
        <v>#N/A</v>
      </c>
      <c r="AH120" s="96" t="e">
        <f ca="true">+IF(AND(ISNUMBER(OFFSET('Sanitation Data'!$F$10,0,10*ROW('Sanitation Data'!F114))),'Data Summary'!CW120="Yes"),OFFSET('Sanitation Data'!$F$10,0,10*ROW('Sanitation Data'!F114)),NA())</f>
        <v>#N/A</v>
      </c>
      <c r="AI120" s="96" t="e">
        <f ca="true">+IF(AND(ISNUMBER(OFFSET('Sanitation Data'!$F$11,0,10*ROW('Sanitation Data'!F114))),'Data Summary'!CX120="Yes"),OFFSET('Sanitation Data'!$F$11,0,10*ROW('Sanitation Data'!F114)),NA())</f>
        <v>#N/A</v>
      </c>
      <c r="AJ120" s="96" t="e">
        <f ca="true">+IF(AND(ISNUMBER(OFFSET('Sanitation Data'!$F$12,0,10*ROW('Sanitation Data'!F114))),'Data Summary'!CY120="Yes"),OFFSET('Sanitation Data'!$F$12,0,10*ROW('Sanitation Data'!F114)),NA())</f>
        <v>#N/A</v>
      </c>
      <c r="AK120" s="96" t="e">
        <f ca="true">+IF(AND(ISNUMBER(OFFSET('Sanitation Data'!$G$4,0,10*ROW('Sanitation Data'!G114))),'Data Summary'!CZ120="Yes"),100-OFFSET('Sanitation Data'!$G$4,0,10*ROW('Sanitation Data'!G114)),NA())</f>
        <v>#N/A</v>
      </c>
      <c r="AL120" s="96" t="e">
        <f ca="true">+IF(AND(ISNUMBER(OFFSET('Sanitation Data'!$G$6,0,10*ROW('Sanitation Data'!G114))),'Data Summary'!DA120="Yes"),OFFSET('Sanitation Data'!$G$6,0,10*ROW('Sanitation Data'!G114)),NA())</f>
        <v>#N/A</v>
      </c>
      <c r="AM120" s="96" t="e">
        <f ca="true">+IF(AND(ISNUMBER(OFFSET('Sanitation Data'!$G$10,0,10*ROW('Sanitation Data'!G114))),'Data Summary'!DB120="Yes"),OFFSET('Sanitation Data'!$G$10,0,10*ROW('Sanitation Data'!G114)),NA())</f>
        <v>#N/A</v>
      </c>
      <c r="AN120" s="96" t="e">
        <f ca="true">+IF(AND(ISNUMBER(OFFSET('Sanitation Data'!$G$11,0,10*ROW('Sanitation Data'!G114))),'Data Summary'!DC120="Yes"),OFFSET('Sanitation Data'!$G$11,0,10*ROW('Sanitation Data'!G114)),NA())</f>
        <v>#N/A</v>
      </c>
      <c r="AO120" s="96" t="e">
        <f ca="true">+IF(AND(ISNUMBER(OFFSET('Sanitation Data'!$G$12,0,10*ROW('Sanitation Data'!G114))),'Data Summary'!DD120="Yes"),OFFSET('Sanitation Data'!$G$12,0,10*ROW('Sanitation Data'!G114)),NA())</f>
        <v>#N/A</v>
      </c>
      <c r="AP120" s="96" t="e">
        <f ca="true">+IF(AND(ISNUMBER(OFFSET('Sanitation Data'!$H$4,0,10*ROW('Sanitation Data'!H114))),'Data Summary'!DE120="Yes"),100-OFFSET('Sanitation Data'!$H$4,0,10*ROW('Sanitation Data'!H114)),NA())</f>
        <v>#N/A</v>
      </c>
      <c r="AQ120" s="96" t="e">
        <f ca="true">+IF(AND(ISNUMBER(OFFSET('Sanitation Data'!$H$6,0,10*ROW('Sanitation Data'!H114))),'Data Summary'!DF120="Yes"),OFFSET('Sanitation Data'!$H$6,0,10*ROW('Sanitation Data'!H114)),NA())</f>
        <v>#N/A</v>
      </c>
      <c r="AR120" s="96" t="e">
        <f ca="true">+IF(AND(ISNUMBER(OFFSET('Sanitation Data'!$H$10,0,10*ROW('Sanitation Data'!H114))),'Data Summary'!DG120="Yes"),OFFSET('Sanitation Data'!$H$10,0,10*ROW('Sanitation Data'!H114)),NA())</f>
        <v>#N/A</v>
      </c>
      <c r="AS120" s="96" t="e">
        <f ca="true">+IF(AND(ISNUMBER(OFFSET('Sanitation Data'!$H$11,0,10*ROW('Sanitation Data'!H114))),'Data Summary'!DH120="Yes"),OFFSET('Sanitation Data'!$H$11,0,10*ROW('Sanitation Data'!H114)),NA())</f>
        <v>#N/A</v>
      </c>
      <c r="AT120" s="96" t="e">
        <f ca="true">+IF(AND(ISNUMBER(OFFSET('Sanitation Data'!$H$12,0,10*ROW('Sanitation Data'!H114))),'Data Summary'!DI120="Yes"),OFFSET('Sanitation Data'!$H$12,0,10*ROW('Sanitation Data'!H114)),NA())</f>
        <v>#N/A</v>
      </c>
      <c r="AU120" s="96" t="e">
        <f ca="true">+IF(AND(ISNUMBER(OFFSET('Sanitation Data'!$I$4,0,10*ROW('Sanitation Data'!I114))),'Data Summary'!DJ120="Yes"),100-OFFSET('Sanitation Data'!$I$4,0,10*ROW('Sanitation Data'!I114)),NA())</f>
        <v>#N/A</v>
      </c>
      <c r="AV120" s="96" t="e">
        <f ca="true">+IF(AND(ISNUMBER(OFFSET('Sanitation Data'!$I$6,0,10*ROW('Sanitation Data'!I114))),'Data Summary'!DK120="Yes"),OFFSET('Sanitation Data'!$I$6,0,10*ROW('Sanitation Data'!I114)),NA())</f>
        <v>#N/A</v>
      </c>
      <c r="AW120" s="96" t="e">
        <f ca="true">+IF(AND(ISNUMBER(OFFSET('Sanitation Data'!$I$10,0,10*ROW('Sanitation Data'!I114))),'Data Summary'!DL120="Yes"),OFFSET('Sanitation Data'!$I$10,0,10*ROW('Sanitation Data'!I114)),NA())</f>
        <v>#N/A</v>
      </c>
      <c r="AX120" s="96" t="e">
        <f ca="true">+IF(AND(ISNUMBER(OFFSET('Sanitation Data'!$I$11,0,10*ROW('Sanitation Data'!I114))),'Data Summary'!DM120="Yes"),OFFSET('Sanitation Data'!$I$11,0,10*ROW('Sanitation Data'!I114)),NA())</f>
        <v>#N/A</v>
      </c>
      <c r="AY120" s="96" t="e">
        <f ca="true">+IF(AND(ISNUMBER(OFFSET('Sanitation Data'!$I$12,0,10*ROW('Sanitation Data'!I114))),'Data Summary'!DN120="Yes"),OFFSET('Sanitation Data'!$I$12,0,10*ROW('Sanitation Data'!I114)),NA())</f>
        <v>#N/A</v>
      </c>
      <c r="AZ120" s="97" t="e">
        <f ca="true">+IF(AND(ISNUMBER(OFFSET('Hygiene Data'!$D$5,0,10*ROW('Hygiene Data'!D114))),'Data Summary'!DO120="Yes"),OFFSET('Hygiene Data'!$D$5,0,10*ROW('Hygiene Data'!D114)),NA())</f>
        <v>#N/A</v>
      </c>
      <c r="BA120" s="97" t="e">
        <f ca="true">+IF(AND(ISNUMBER(OFFSET('Hygiene Data'!$D$7,0,10*ROW('Hygiene Data'!D114))),'Data Summary'!DP120="Yes"),OFFSET('Hygiene Data'!$D$7,0,10*ROW('Hygiene Data'!D114)),NA())</f>
        <v>#N/A</v>
      </c>
      <c r="BB120" s="97" t="e">
        <f ca="true">+IF(AND(ISNUMBER(OFFSET('Hygiene Data'!$D$9,0,10*ROW('Hygiene Data'!D114))),'Data Summary'!DQ120="Yes"),OFFSET('Hygiene Data'!$D$9,0,10*ROW('Hygiene Data'!D114)),NA())</f>
        <v>#N/A</v>
      </c>
      <c r="BC120" s="97" t="e">
        <f ca="true">+IF(AND(ISNUMBER(OFFSET('Hygiene Data'!$E$5,0,10*ROW('Hygiene Data'!E114))),'Data Summary'!DR120="Yes"),OFFSET('Hygiene Data'!$E$5,0,10*ROW('Hygiene Data'!E114)),NA())</f>
        <v>#N/A</v>
      </c>
      <c r="BD120" s="97" t="e">
        <f ca="true">+IF(AND(ISNUMBER(OFFSET('Hygiene Data'!$E$7,0,10*ROW('Hygiene Data'!E114))),'Data Summary'!DS120="Yes"),OFFSET('Hygiene Data'!$E$7,0,10*ROW('Hygiene Data'!E114)),NA())</f>
        <v>#N/A</v>
      </c>
      <c r="BE120" s="97" t="e">
        <f ca="true">+IF(AND(ISNUMBER(OFFSET('Hygiene Data'!$E$9,0,10*ROW('Hygiene Data'!E114))),'Data Summary'!DT120="Yes"),OFFSET('Hygiene Data'!$E$9,0,10*ROW('Hygiene Data'!E114)),NA())</f>
        <v>#N/A</v>
      </c>
      <c r="BF120" s="97" t="e">
        <f ca="true">+IF(AND(ISNUMBER(OFFSET('Hygiene Data'!$F$5,0,10*ROW('Hygiene Data'!F114))),'Data Summary'!DU120="Yes"),OFFSET('Hygiene Data'!$F$5,0,10*ROW('Hygiene Data'!F114)),NA())</f>
        <v>#N/A</v>
      </c>
      <c r="BG120" s="97" t="e">
        <f ca="true">+IF(AND(ISNUMBER(OFFSET('Hygiene Data'!$F$7,0,10*ROW('Hygiene Data'!F114))),'Data Summary'!DV120="Yes"),OFFSET('Hygiene Data'!$F$7,0,10*ROW('Hygiene Data'!F114)),NA())</f>
        <v>#N/A</v>
      </c>
      <c r="BH120" s="97" t="e">
        <f ca="true">+IF(AND(ISNUMBER(OFFSET('Hygiene Data'!$F$9,0,10*ROW('Hygiene Data'!F114))),'Data Summary'!DW120="Yes"),OFFSET('Hygiene Data'!$F$9,0,10*ROW('Hygiene Data'!F114)),NA())</f>
        <v>#N/A</v>
      </c>
      <c r="BI120" s="97" t="e">
        <f ca="true">+IF(AND(ISNUMBER(OFFSET('Hygiene Data'!$G$5,0,10*ROW('Hygiene Data'!G114))),'Data Summary'!DX120="Yes"),OFFSET('Hygiene Data'!$G$5,0,10*ROW('Hygiene Data'!G114)),NA())</f>
        <v>#N/A</v>
      </c>
      <c r="BJ120" s="97" t="e">
        <f ca="true">+IF(AND(ISNUMBER(OFFSET('Hygiene Data'!$G$7,0,10*ROW('Hygiene Data'!G114))),'Data Summary'!DY120="Yes"),OFFSET('Hygiene Data'!$G$7,0,10*ROW('Hygiene Data'!G114)),NA())</f>
        <v>#N/A</v>
      </c>
      <c r="BK120" s="97" t="e">
        <f ca="true">+IF(AND(ISNUMBER(OFFSET('Hygiene Data'!$G$9,0,10*ROW('Hygiene Data'!G114))),'Data Summary'!DZ120="Yes"),OFFSET('Hygiene Data'!$G$9,0,10*ROW('Hygiene Data'!G114)),NA())</f>
        <v>#N/A</v>
      </c>
      <c r="BL120" s="97" t="e">
        <f ca="true">+IF(AND(ISNUMBER(OFFSET('Hygiene Data'!$H$5,0,10*ROW('Hygiene Data'!H114))),'Data Summary'!EA120="Yes"),OFFSET('Hygiene Data'!$H$5,0,10*ROW('Hygiene Data'!H114)),NA())</f>
        <v>#N/A</v>
      </c>
      <c r="BM120" s="97" t="e">
        <f ca="true">+IF(AND(ISNUMBER(OFFSET('Hygiene Data'!$H$7,0,10*ROW('Hygiene Data'!H114))),'Data Summary'!EB120="Yes"),OFFSET('Hygiene Data'!$H$7,0,10*ROW('Hygiene Data'!H114)),NA())</f>
        <v>#N/A</v>
      </c>
      <c r="BN120" s="97" t="e">
        <f ca="true">+IF(AND(ISNUMBER(OFFSET('Hygiene Data'!$H$9,0,10*ROW('Hygiene Data'!H114))),'Data Summary'!EC120="Yes"),OFFSET('Hygiene Data'!$H$9,0,10*ROW('Hygiene Data'!H114)),NA())</f>
        <v>#N/A</v>
      </c>
      <c r="BO120" s="97" t="e">
        <f ca="true">+IF(AND(ISNUMBER(OFFSET('Hygiene Data'!$I$5,0,10*ROW('Hygiene Data'!I114))),'Data Summary'!ED120="Yes"),OFFSET('Hygiene Data'!$I$5,0,10*ROW('Hygiene Data'!I114)),NA())</f>
        <v>#N/A</v>
      </c>
      <c r="BP120" s="97" t="e">
        <f ca="true">+IF(AND(ISNUMBER(OFFSET('Hygiene Data'!$I$7,0,10*ROW('Hygiene Data'!I114))),'Data Summary'!EE120="Yes"),OFFSET('Hygiene Data'!$I$7,0,10*ROW('Hygiene Data'!I114)),NA())</f>
        <v>#N/A</v>
      </c>
      <c r="BQ120" s="97" t="e">
        <f ca="true">+IF(AND(ISNUMBER(OFFSET('Hygiene Data'!$I$9,0,10*ROW('Hygiene Data'!I114))),'Data Summary'!EF120="Yes"),OFFSET('Hygiene Data'!$I$9,0,10*ROW('Hygiene Data'!I114)),NA())</f>
        <v>#N/A</v>
      </c>
    </row>
    <row xmlns:x14ac="http://schemas.microsoft.com/office/spreadsheetml/2009/9/ac" r="121" x14ac:dyDescent="0.2">
      <c r="A121" s="336" t="e">
        <f ca="true">+RIGHT('Data Summary'!A121,LEN('Data Summary'!A121)-9)</f>
        <v>#VALUE!</v>
      </c>
      <c r="B121" s="36" t="str">
        <f ca="true">+IF(ISTEXT('Data Summary'!B121),'Data Summary'!B121,"")</f>
        <v/>
      </c>
      <c r="C121" s="335" t="e">
        <f ca="true">+VALUE('Data Summary'!C121)</f>
        <v>#VALUE!</v>
      </c>
      <c r="D121" s="95" t="e">
        <f ca="true">+IF(AND(ISNUMBER(OFFSET('Water Data'!$D$4,0,10*ROW('Water Data'!D115))),'Data Summary'!BS121="Yes"),100-OFFSET('Water Data'!$D$4,0,10*ROW('Water Data'!D115)),NA())</f>
        <v>#N/A</v>
      </c>
      <c r="E121" s="95" t="e">
        <f ca="true">+IF(AND(ISNUMBER(OFFSET('Water Data'!$D$6,0,10*ROW('Water Data'!D115))),'Data Summary'!BT121="Yes"),OFFSET('Water Data'!$D$6,0,10*ROW('Water Data'!D115)),NA())</f>
        <v>#N/A</v>
      </c>
      <c r="F121" s="95" t="e">
        <f ca="true">+IF(AND(ISNUMBER(OFFSET('Water Data'!$D$9,0,10*ROW('Water Data'!D115))),'Data Summary'!BU121="Yes"),OFFSET('Water Data'!$D$9,0,10*ROW('Water Data'!D115)),NA())</f>
        <v>#N/A</v>
      </c>
      <c r="G121" s="95" t="e">
        <f ca="true">+IF(AND(ISNUMBER(OFFSET('Water Data'!$E$4,0,10*ROW('Water Data'!E115))),'Data Summary'!BV121="Yes"),100-OFFSET('Water Data'!$E$4,0,10*ROW('Water Data'!E115)),NA())</f>
        <v>#N/A</v>
      </c>
      <c r="H121" s="95" t="e">
        <f ca="true">+IF(AND(ISNUMBER(OFFSET('Water Data'!$E$6,0,10*ROW('Water Data'!E115))),'Data Summary'!BW121="Yes"),OFFSET('Water Data'!$E$6,0,10*ROW('Water Data'!E115)),NA())</f>
        <v>#N/A</v>
      </c>
      <c r="I121" s="95" t="e">
        <f ca="true">+IF(AND(ISNUMBER(OFFSET('Water Data'!$E$9,0,10*ROW('Water Data'!E115))),'Data Summary'!BX121="Yes"),OFFSET('Water Data'!$E$9,0,10*ROW('Water Data'!E115)),NA())</f>
        <v>#N/A</v>
      </c>
      <c r="J121" s="95" t="e">
        <f ca="true">+IF(AND(ISNUMBER(OFFSET('Water Data'!$F$4,0,10*ROW('Water Data'!F115))),'Data Summary'!BY121="Yes"),100-OFFSET('Water Data'!$F$4,0,10*ROW('Water Data'!F115)),NA())</f>
        <v>#N/A</v>
      </c>
      <c r="K121" s="95" t="e">
        <f ca="true">+IF(AND(ISNUMBER(OFFSET('Water Data'!$F$6,0,10*ROW('Water Data'!F115))),'Data Summary'!BZ121="Yes"),OFFSET('Water Data'!$F$6,0,10*ROW('Water Data'!F115)),NA())</f>
        <v>#N/A</v>
      </c>
      <c r="L121" s="95" t="e">
        <f ca="true">+IF(AND(ISNUMBER(OFFSET('Water Data'!$F$9,0,10*ROW('Water Data'!F115))),'Data Summary'!CA121="Yes"),OFFSET('Water Data'!$F$9,0,10*ROW('Water Data'!F115)),NA())</f>
        <v>#N/A</v>
      </c>
      <c r="M121" s="95" t="e">
        <f ca="true">+IF(AND(ISNUMBER(OFFSET('Water Data'!$G$4,0,10*ROW('Water Data'!G115))),'Data Summary'!CB121="Yes"),100-OFFSET('Water Data'!$G$4,0,10*ROW('Water Data'!G115)),NA())</f>
        <v>#N/A</v>
      </c>
      <c r="N121" s="95" t="e">
        <f ca="true">+IF(AND(ISNUMBER(OFFSET('Water Data'!$G$6,0,10*ROW('Water Data'!G115))),'Data Summary'!CC121="Yes"),OFFSET('Water Data'!$G$6,0,10*ROW('Water Data'!G115)),NA())</f>
        <v>#N/A</v>
      </c>
      <c r="O121" s="95" t="e">
        <f ca="true">+IF(AND(ISNUMBER(OFFSET('Water Data'!$G$9,0,10*ROW('Water Data'!G115))),'Data Summary'!CD121="Yes"),OFFSET('Water Data'!$G$9,0,10*ROW('Water Data'!G115)),NA())</f>
        <v>#N/A</v>
      </c>
      <c r="P121" s="95" t="e">
        <f ca="true">+IF(AND(ISNUMBER(OFFSET('Water Data'!$H$4,0,10*ROW('Water Data'!H115))),'Data Summary'!CE121="Yes"),100-OFFSET('Water Data'!$H$4,0,10*ROW('Water Data'!H115)),NA())</f>
        <v>#N/A</v>
      </c>
      <c r="Q121" s="95" t="e">
        <f ca="true">+IF(AND(ISNUMBER(OFFSET('Water Data'!$H$6,0,10*ROW('Water Data'!H115))),'Data Summary'!CF121="Yes"),OFFSET('Water Data'!$H$6,0,10*ROW('Water Data'!H115)),NA())</f>
        <v>#N/A</v>
      </c>
      <c r="R121" s="95" t="e">
        <f ca="true">+IF(AND(ISNUMBER(OFFSET('Water Data'!$H$9,0,10*ROW('Water Data'!H115))),'Data Summary'!CG121="Yes"),OFFSET('Water Data'!$H$9,0,10*ROW('Water Data'!H115)),NA())</f>
        <v>#N/A</v>
      </c>
      <c r="S121" s="95" t="e">
        <f ca="true">+IF(AND(ISNUMBER(OFFSET('Water Data'!$I$4,0,10*ROW('Water Data'!I115))),'Data Summary'!CH121="Yes"),100-OFFSET('Water Data'!$I$4,0,10*ROW('Water Data'!I115)),NA())</f>
        <v>#N/A</v>
      </c>
      <c r="T121" s="95" t="e">
        <f ca="true">+IF(AND(ISNUMBER(OFFSET('Water Data'!$I$6,0,10*ROW('Water Data'!I115))),'Data Summary'!CI121="Yes"),OFFSET('Water Data'!$I$6,0,10*ROW('Water Data'!I115)),NA())</f>
        <v>#N/A</v>
      </c>
      <c r="U121" s="95" t="e">
        <f ca="true">+IF(AND(ISNUMBER(OFFSET('Water Data'!$I$9,0,10*ROW('Water Data'!I115))),'Data Summary'!CJ121="Yes"),OFFSET('Water Data'!$I$9,0,10*ROW('Water Data'!I115)),NA())</f>
        <v>#N/A</v>
      </c>
      <c r="V121" s="96" t="e">
        <f ca="true">+IF(AND(ISNUMBER(OFFSET('Sanitation Data'!$D$4,0,10*ROW('Sanitation Data'!D115))),'Data Summary'!CK121="Yes"),100-OFFSET('Sanitation Data'!$D$4,0,10*ROW('Sanitation Data'!D115)),NA())</f>
        <v>#N/A</v>
      </c>
      <c r="W121" s="96" t="e">
        <f ca="true">+IF(AND(ISNUMBER(OFFSET('Sanitation Data'!$D$6,0,10*ROW('Sanitation Data'!D115))),'Data Summary'!CL121="Yes"),OFFSET('Sanitation Data'!$D$6,0,10*ROW('Sanitation Data'!D115)),NA())</f>
        <v>#N/A</v>
      </c>
      <c r="X121" s="96" t="e">
        <f ca="true">+IF(AND(ISNUMBER(OFFSET('Sanitation Data'!$D$10,0,10*ROW('Sanitation Data'!D115))),'Data Summary'!CM121="Yes"),OFFSET('Sanitation Data'!$D$10,0,10*ROW('Sanitation Data'!D115)),NA())</f>
        <v>#N/A</v>
      </c>
      <c r="Y121" s="96" t="e">
        <f ca="true">+IF(AND(ISNUMBER(OFFSET('Sanitation Data'!$D$11,0,10*ROW('Sanitation Data'!D115))),'Data Summary'!CN121="Yes"),OFFSET('Sanitation Data'!$D$11,0,10*ROW('Sanitation Data'!D115)),NA())</f>
        <v>#N/A</v>
      </c>
      <c r="Z121" s="96" t="e">
        <f ca="true">+IF(AND(ISNUMBER(OFFSET('Sanitation Data'!$D$12,0,10*ROW('Sanitation Data'!D115))),'Data Summary'!CO121="Yes"),OFFSET('Sanitation Data'!$D$12,0,10*ROW('Sanitation Data'!D115)),NA())</f>
        <v>#N/A</v>
      </c>
      <c r="AA121" s="96" t="e">
        <f ca="true">+IF(AND(ISNUMBER(OFFSET('Sanitation Data'!$E$4,0,10*ROW('Sanitation Data'!E115))),'Data Summary'!CP121="Yes"),100-OFFSET('Sanitation Data'!$E$4,0,10*ROW('Sanitation Data'!E115)),NA())</f>
        <v>#N/A</v>
      </c>
      <c r="AB121" s="96" t="e">
        <f ca="true">+IF(AND(ISNUMBER(OFFSET('Sanitation Data'!$E$6,0,10*ROW('Sanitation Data'!E115))),'Data Summary'!CQ121="Yes"),OFFSET('Sanitation Data'!$E$6,0,10*ROW('Sanitation Data'!E115)),NA())</f>
        <v>#N/A</v>
      </c>
      <c r="AC121" s="96" t="e">
        <f ca="true">+IF(AND(ISNUMBER(OFFSET('Sanitation Data'!$E$10,0,10*ROW('Sanitation Data'!E115))),'Data Summary'!CR121="Yes"),OFFSET('Sanitation Data'!$E$10,0,10*ROW('Sanitation Data'!E115)),NA())</f>
        <v>#N/A</v>
      </c>
      <c r="AD121" s="96" t="e">
        <f ca="true">+IF(AND(ISNUMBER(OFFSET('Sanitation Data'!$E$11,0,10*ROW('Sanitation Data'!E115))),'Data Summary'!CS121="Yes"),OFFSET('Sanitation Data'!$E$11,0,10*ROW('Sanitation Data'!E115)),NA())</f>
        <v>#N/A</v>
      </c>
      <c r="AE121" s="96" t="e">
        <f ca="true">+IF(AND(ISNUMBER(OFFSET('Sanitation Data'!$E$12,0,10*ROW('Sanitation Data'!E115))),'Data Summary'!CT121="Yes"),OFFSET('Sanitation Data'!$E$12,0,10*ROW('Sanitation Data'!E115)),NA())</f>
        <v>#N/A</v>
      </c>
      <c r="AF121" s="96" t="e">
        <f ca="true">+IF(AND(ISNUMBER(OFFSET('Sanitation Data'!$F$4,0,10*ROW('Sanitation Data'!F115))),'Data Summary'!CU121="Yes"),100-OFFSET('Sanitation Data'!$F$4,0,10*ROW('Sanitation Data'!F115)),NA())</f>
        <v>#N/A</v>
      </c>
      <c r="AG121" s="96" t="e">
        <f ca="true">+IF(AND(ISNUMBER(OFFSET('Sanitation Data'!$F$6,0,10*ROW('Sanitation Data'!F115))),'Data Summary'!CV121="Yes"),OFFSET('Sanitation Data'!$F$6,0,10*ROW('Sanitation Data'!F115)),NA())</f>
        <v>#N/A</v>
      </c>
      <c r="AH121" s="96" t="e">
        <f ca="true">+IF(AND(ISNUMBER(OFFSET('Sanitation Data'!$F$10,0,10*ROW('Sanitation Data'!F115))),'Data Summary'!CW121="Yes"),OFFSET('Sanitation Data'!$F$10,0,10*ROW('Sanitation Data'!F115)),NA())</f>
        <v>#N/A</v>
      </c>
      <c r="AI121" s="96" t="e">
        <f ca="true">+IF(AND(ISNUMBER(OFFSET('Sanitation Data'!$F$11,0,10*ROW('Sanitation Data'!F115))),'Data Summary'!CX121="Yes"),OFFSET('Sanitation Data'!$F$11,0,10*ROW('Sanitation Data'!F115)),NA())</f>
        <v>#N/A</v>
      </c>
      <c r="AJ121" s="96" t="e">
        <f ca="true">+IF(AND(ISNUMBER(OFFSET('Sanitation Data'!$F$12,0,10*ROW('Sanitation Data'!F115))),'Data Summary'!CY121="Yes"),OFFSET('Sanitation Data'!$F$12,0,10*ROW('Sanitation Data'!F115)),NA())</f>
        <v>#N/A</v>
      </c>
      <c r="AK121" s="96" t="e">
        <f ca="true">+IF(AND(ISNUMBER(OFFSET('Sanitation Data'!$G$4,0,10*ROW('Sanitation Data'!G115))),'Data Summary'!CZ121="Yes"),100-OFFSET('Sanitation Data'!$G$4,0,10*ROW('Sanitation Data'!G115)),NA())</f>
        <v>#N/A</v>
      </c>
      <c r="AL121" s="96" t="e">
        <f ca="true">+IF(AND(ISNUMBER(OFFSET('Sanitation Data'!$G$6,0,10*ROW('Sanitation Data'!G115))),'Data Summary'!DA121="Yes"),OFFSET('Sanitation Data'!$G$6,0,10*ROW('Sanitation Data'!G115)),NA())</f>
        <v>#N/A</v>
      </c>
      <c r="AM121" s="96" t="e">
        <f ca="true">+IF(AND(ISNUMBER(OFFSET('Sanitation Data'!$G$10,0,10*ROW('Sanitation Data'!G115))),'Data Summary'!DB121="Yes"),OFFSET('Sanitation Data'!$G$10,0,10*ROW('Sanitation Data'!G115)),NA())</f>
        <v>#N/A</v>
      </c>
      <c r="AN121" s="96" t="e">
        <f ca="true">+IF(AND(ISNUMBER(OFFSET('Sanitation Data'!$G$11,0,10*ROW('Sanitation Data'!G115))),'Data Summary'!DC121="Yes"),OFFSET('Sanitation Data'!$G$11,0,10*ROW('Sanitation Data'!G115)),NA())</f>
        <v>#N/A</v>
      </c>
      <c r="AO121" s="96" t="e">
        <f ca="true">+IF(AND(ISNUMBER(OFFSET('Sanitation Data'!$G$12,0,10*ROW('Sanitation Data'!G115))),'Data Summary'!DD121="Yes"),OFFSET('Sanitation Data'!$G$12,0,10*ROW('Sanitation Data'!G115)),NA())</f>
        <v>#N/A</v>
      </c>
      <c r="AP121" s="96" t="e">
        <f ca="true">+IF(AND(ISNUMBER(OFFSET('Sanitation Data'!$H$4,0,10*ROW('Sanitation Data'!H115))),'Data Summary'!DE121="Yes"),100-OFFSET('Sanitation Data'!$H$4,0,10*ROW('Sanitation Data'!H115)),NA())</f>
        <v>#N/A</v>
      </c>
      <c r="AQ121" s="96" t="e">
        <f ca="true">+IF(AND(ISNUMBER(OFFSET('Sanitation Data'!$H$6,0,10*ROW('Sanitation Data'!H115))),'Data Summary'!DF121="Yes"),OFFSET('Sanitation Data'!$H$6,0,10*ROW('Sanitation Data'!H115)),NA())</f>
        <v>#N/A</v>
      </c>
      <c r="AR121" s="96" t="e">
        <f ca="true">+IF(AND(ISNUMBER(OFFSET('Sanitation Data'!$H$10,0,10*ROW('Sanitation Data'!H115))),'Data Summary'!DG121="Yes"),OFFSET('Sanitation Data'!$H$10,0,10*ROW('Sanitation Data'!H115)),NA())</f>
        <v>#N/A</v>
      </c>
      <c r="AS121" s="96" t="e">
        <f ca="true">+IF(AND(ISNUMBER(OFFSET('Sanitation Data'!$H$11,0,10*ROW('Sanitation Data'!H115))),'Data Summary'!DH121="Yes"),OFFSET('Sanitation Data'!$H$11,0,10*ROW('Sanitation Data'!H115)),NA())</f>
        <v>#N/A</v>
      </c>
      <c r="AT121" s="96" t="e">
        <f ca="true">+IF(AND(ISNUMBER(OFFSET('Sanitation Data'!$H$12,0,10*ROW('Sanitation Data'!H115))),'Data Summary'!DI121="Yes"),OFFSET('Sanitation Data'!$H$12,0,10*ROW('Sanitation Data'!H115)),NA())</f>
        <v>#N/A</v>
      </c>
      <c r="AU121" s="96" t="e">
        <f ca="true">+IF(AND(ISNUMBER(OFFSET('Sanitation Data'!$I$4,0,10*ROW('Sanitation Data'!I115))),'Data Summary'!DJ121="Yes"),100-OFFSET('Sanitation Data'!$I$4,0,10*ROW('Sanitation Data'!I115)),NA())</f>
        <v>#N/A</v>
      </c>
      <c r="AV121" s="96" t="e">
        <f ca="true">+IF(AND(ISNUMBER(OFFSET('Sanitation Data'!$I$6,0,10*ROW('Sanitation Data'!I115))),'Data Summary'!DK121="Yes"),OFFSET('Sanitation Data'!$I$6,0,10*ROW('Sanitation Data'!I115)),NA())</f>
        <v>#N/A</v>
      </c>
      <c r="AW121" s="96" t="e">
        <f ca="true">+IF(AND(ISNUMBER(OFFSET('Sanitation Data'!$I$10,0,10*ROW('Sanitation Data'!I115))),'Data Summary'!DL121="Yes"),OFFSET('Sanitation Data'!$I$10,0,10*ROW('Sanitation Data'!I115)),NA())</f>
        <v>#N/A</v>
      </c>
      <c r="AX121" s="96" t="e">
        <f ca="true">+IF(AND(ISNUMBER(OFFSET('Sanitation Data'!$I$11,0,10*ROW('Sanitation Data'!I115))),'Data Summary'!DM121="Yes"),OFFSET('Sanitation Data'!$I$11,0,10*ROW('Sanitation Data'!I115)),NA())</f>
        <v>#N/A</v>
      </c>
      <c r="AY121" s="96" t="e">
        <f ca="true">+IF(AND(ISNUMBER(OFFSET('Sanitation Data'!$I$12,0,10*ROW('Sanitation Data'!I115))),'Data Summary'!DN121="Yes"),OFFSET('Sanitation Data'!$I$12,0,10*ROW('Sanitation Data'!I115)),NA())</f>
        <v>#N/A</v>
      </c>
      <c r="AZ121" s="97" t="e">
        <f ca="true">+IF(AND(ISNUMBER(OFFSET('Hygiene Data'!$D$5,0,10*ROW('Hygiene Data'!D115))),'Data Summary'!DO121="Yes"),OFFSET('Hygiene Data'!$D$5,0,10*ROW('Hygiene Data'!D115)),NA())</f>
        <v>#N/A</v>
      </c>
      <c r="BA121" s="97" t="e">
        <f ca="true">+IF(AND(ISNUMBER(OFFSET('Hygiene Data'!$D$7,0,10*ROW('Hygiene Data'!D115))),'Data Summary'!DP121="Yes"),OFFSET('Hygiene Data'!$D$7,0,10*ROW('Hygiene Data'!D115)),NA())</f>
        <v>#N/A</v>
      </c>
      <c r="BB121" s="97" t="e">
        <f ca="true">+IF(AND(ISNUMBER(OFFSET('Hygiene Data'!$D$9,0,10*ROW('Hygiene Data'!D115))),'Data Summary'!DQ121="Yes"),OFFSET('Hygiene Data'!$D$9,0,10*ROW('Hygiene Data'!D115)),NA())</f>
        <v>#N/A</v>
      </c>
      <c r="BC121" s="97" t="e">
        <f ca="true">+IF(AND(ISNUMBER(OFFSET('Hygiene Data'!$E$5,0,10*ROW('Hygiene Data'!E115))),'Data Summary'!DR121="Yes"),OFFSET('Hygiene Data'!$E$5,0,10*ROW('Hygiene Data'!E115)),NA())</f>
        <v>#N/A</v>
      </c>
      <c r="BD121" s="97" t="e">
        <f ca="true">+IF(AND(ISNUMBER(OFFSET('Hygiene Data'!$E$7,0,10*ROW('Hygiene Data'!E115))),'Data Summary'!DS121="Yes"),OFFSET('Hygiene Data'!$E$7,0,10*ROW('Hygiene Data'!E115)),NA())</f>
        <v>#N/A</v>
      </c>
      <c r="BE121" s="97" t="e">
        <f ca="true">+IF(AND(ISNUMBER(OFFSET('Hygiene Data'!$E$9,0,10*ROW('Hygiene Data'!E115))),'Data Summary'!DT121="Yes"),OFFSET('Hygiene Data'!$E$9,0,10*ROW('Hygiene Data'!E115)),NA())</f>
        <v>#N/A</v>
      </c>
      <c r="BF121" s="97" t="e">
        <f ca="true">+IF(AND(ISNUMBER(OFFSET('Hygiene Data'!$F$5,0,10*ROW('Hygiene Data'!F115))),'Data Summary'!DU121="Yes"),OFFSET('Hygiene Data'!$F$5,0,10*ROW('Hygiene Data'!F115)),NA())</f>
        <v>#N/A</v>
      </c>
      <c r="BG121" s="97" t="e">
        <f ca="true">+IF(AND(ISNUMBER(OFFSET('Hygiene Data'!$F$7,0,10*ROW('Hygiene Data'!F115))),'Data Summary'!DV121="Yes"),OFFSET('Hygiene Data'!$F$7,0,10*ROW('Hygiene Data'!F115)),NA())</f>
        <v>#N/A</v>
      </c>
      <c r="BH121" s="97" t="e">
        <f ca="true">+IF(AND(ISNUMBER(OFFSET('Hygiene Data'!$F$9,0,10*ROW('Hygiene Data'!F115))),'Data Summary'!DW121="Yes"),OFFSET('Hygiene Data'!$F$9,0,10*ROW('Hygiene Data'!F115)),NA())</f>
        <v>#N/A</v>
      </c>
      <c r="BI121" s="97" t="e">
        <f ca="true">+IF(AND(ISNUMBER(OFFSET('Hygiene Data'!$G$5,0,10*ROW('Hygiene Data'!G115))),'Data Summary'!DX121="Yes"),OFFSET('Hygiene Data'!$G$5,0,10*ROW('Hygiene Data'!G115)),NA())</f>
        <v>#N/A</v>
      </c>
      <c r="BJ121" s="97" t="e">
        <f ca="true">+IF(AND(ISNUMBER(OFFSET('Hygiene Data'!$G$7,0,10*ROW('Hygiene Data'!G115))),'Data Summary'!DY121="Yes"),OFFSET('Hygiene Data'!$G$7,0,10*ROW('Hygiene Data'!G115)),NA())</f>
        <v>#N/A</v>
      </c>
      <c r="BK121" s="97" t="e">
        <f ca="true">+IF(AND(ISNUMBER(OFFSET('Hygiene Data'!$G$9,0,10*ROW('Hygiene Data'!G115))),'Data Summary'!DZ121="Yes"),OFFSET('Hygiene Data'!$G$9,0,10*ROW('Hygiene Data'!G115)),NA())</f>
        <v>#N/A</v>
      </c>
      <c r="BL121" s="97" t="e">
        <f ca="true">+IF(AND(ISNUMBER(OFFSET('Hygiene Data'!$H$5,0,10*ROW('Hygiene Data'!H115))),'Data Summary'!EA121="Yes"),OFFSET('Hygiene Data'!$H$5,0,10*ROW('Hygiene Data'!H115)),NA())</f>
        <v>#N/A</v>
      </c>
      <c r="BM121" s="97" t="e">
        <f ca="true">+IF(AND(ISNUMBER(OFFSET('Hygiene Data'!$H$7,0,10*ROW('Hygiene Data'!H115))),'Data Summary'!EB121="Yes"),OFFSET('Hygiene Data'!$H$7,0,10*ROW('Hygiene Data'!H115)),NA())</f>
        <v>#N/A</v>
      </c>
      <c r="BN121" s="97" t="e">
        <f ca="true">+IF(AND(ISNUMBER(OFFSET('Hygiene Data'!$H$9,0,10*ROW('Hygiene Data'!H115))),'Data Summary'!EC121="Yes"),OFFSET('Hygiene Data'!$H$9,0,10*ROW('Hygiene Data'!H115)),NA())</f>
        <v>#N/A</v>
      </c>
      <c r="BO121" s="97" t="e">
        <f ca="true">+IF(AND(ISNUMBER(OFFSET('Hygiene Data'!$I$5,0,10*ROW('Hygiene Data'!I115))),'Data Summary'!ED121="Yes"),OFFSET('Hygiene Data'!$I$5,0,10*ROW('Hygiene Data'!I115)),NA())</f>
        <v>#N/A</v>
      </c>
      <c r="BP121" s="97" t="e">
        <f ca="true">+IF(AND(ISNUMBER(OFFSET('Hygiene Data'!$I$7,0,10*ROW('Hygiene Data'!I115))),'Data Summary'!EE121="Yes"),OFFSET('Hygiene Data'!$I$7,0,10*ROW('Hygiene Data'!I115)),NA())</f>
        <v>#N/A</v>
      </c>
      <c r="BQ121" s="97" t="e">
        <f ca="true">+IF(AND(ISNUMBER(OFFSET('Hygiene Data'!$I$9,0,10*ROW('Hygiene Data'!I115))),'Data Summary'!EF121="Yes"),OFFSET('Hygiene Data'!$I$9,0,10*ROW('Hygiene Data'!I115)),NA())</f>
        <v>#N/A</v>
      </c>
    </row>
    <row xmlns:x14ac="http://schemas.microsoft.com/office/spreadsheetml/2009/9/ac" r="122" x14ac:dyDescent="0.2">
      <c r="A122" s="336" t="e">
        <f ca="true">+RIGHT('Data Summary'!A122,LEN('Data Summary'!A122)-9)</f>
        <v>#VALUE!</v>
      </c>
      <c r="B122" s="36" t="str">
        <f ca="true">+IF(ISTEXT('Data Summary'!B122),'Data Summary'!B122,"")</f>
        <v/>
      </c>
      <c r="C122" s="335" t="e">
        <f ca="true">+VALUE('Data Summary'!C122)</f>
        <v>#VALUE!</v>
      </c>
      <c r="D122" s="95" t="e">
        <f ca="true">+IF(AND(ISNUMBER(OFFSET('Water Data'!$D$4,0,10*ROW('Water Data'!D116))),'Data Summary'!BS122="Yes"),100-OFFSET('Water Data'!$D$4,0,10*ROW('Water Data'!D116)),NA())</f>
        <v>#N/A</v>
      </c>
      <c r="E122" s="95" t="e">
        <f ca="true">+IF(AND(ISNUMBER(OFFSET('Water Data'!$D$6,0,10*ROW('Water Data'!D116))),'Data Summary'!BT122="Yes"),OFFSET('Water Data'!$D$6,0,10*ROW('Water Data'!D116)),NA())</f>
        <v>#N/A</v>
      </c>
      <c r="F122" s="95" t="e">
        <f ca="true">+IF(AND(ISNUMBER(OFFSET('Water Data'!$D$9,0,10*ROW('Water Data'!D116))),'Data Summary'!BU122="Yes"),OFFSET('Water Data'!$D$9,0,10*ROW('Water Data'!D116)),NA())</f>
        <v>#N/A</v>
      </c>
      <c r="G122" s="95" t="e">
        <f ca="true">+IF(AND(ISNUMBER(OFFSET('Water Data'!$E$4,0,10*ROW('Water Data'!E116))),'Data Summary'!BV122="Yes"),100-OFFSET('Water Data'!$E$4,0,10*ROW('Water Data'!E116)),NA())</f>
        <v>#N/A</v>
      </c>
      <c r="H122" s="95" t="e">
        <f ca="true">+IF(AND(ISNUMBER(OFFSET('Water Data'!$E$6,0,10*ROW('Water Data'!E116))),'Data Summary'!BW122="Yes"),OFFSET('Water Data'!$E$6,0,10*ROW('Water Data'!E116)),NA())</f>
        <v>#N/A</v>
      </c>
      <c r="I122" s="95" t="e">
        <f ca="true">+IF(AND(ISNUMBER(OFFSET('Water Data'!$E$9,0,10*ROW('Water Data'!E116))),'Data Summary'!BX122="Yes"),OFFSET('Water Data'!$E$9,0,10*ROW('Water Data'!E116)),NA())</f>
        <v>#N/A</v>
      </c>
      <c r="J122" s="95" t="e">
        <f ca="true">+IF(AND(ISNUMBER(OFFSET('Water Data'!$F$4,0,10*ROW('Water Data'!F116))),'Data Summary'!BY122="Yes"),100-OFFSET('Water Data'!$F$4,0,10*ROW('Water Data'!F116)),NA())</f>
        <v>#N/A</v>
      </c>
      <c r="K122" s="95" t="e">
        <f ca="true">+IF(AND(ISNUMBER(OFFSET('Water Data'!$F$6,0,10*ROW('Water Data'!F116))),'Data Summary'!BZ122="Yes"),OFFSET('Water Data'!$F$6,0,10*ROW('Water Data'!F116)),NA())</f>
        <v>#N/A</v>
      </c>
      <c r="L122" s="95" t="e">
        <f ca="true">+IF(AND(ISNUMBER(OFFSET('Water Data'!$F$9,0,10*ROW('Water Data'!F116))),'Data Summary'!CA122="Yes"),OFFSET('Water Data'!$F$9,0,10*ROW('Water Data'!F116)),NA())</f>
        <v>#N/A</v>
      </c>
      <c r="M122" s="95" t="e">
        <f ca="true">+IF(AND(ISNUMBER(OFFSET('Water Data'!$G$4,0,10*ROW('Water Data'!G116))),'Data Summary'!CB122="Yes"),100-OFFSET('Water Data'!$G$4,0,10*ROW('Water Data'!G116)),NA())</f>
        <v>#N/A</v>
      </c>
      <c r="N122" s="95" t="e">
        <f ca="true">+IF(AND(ISNUMBER(OFFSET('Water Data'!$G$6,0,10*ROW('Water Data'!G116))),'Data Summary'!CC122="Yes"),OFFSET('Water Data'!$G$6,0,10*ROW('Water Data'!G116)),NA())</f>
        <v>#N/A</v>
      </c>
      <c r="O122" s="95" t="e">
        <f ca="true">+IF(AND(ISNUMBER(OFFSET('Water Data'!$G$9,0,10*ROW('Water Data'!G116))),'Data Summary'!CD122="Yes"),OFFSET('Water Data'!$G$9,0,10*ROW('Water Data'!G116)),NA())</f>
        <v>#N/A</v>
      </c>
      <c r="P122" s="95" t="e">
        <f ca="true">+IF(AND(ISNUMBER(OFFSET('Water Data'!$H$4,0,10*ROW('Water Data'!H116))),'Data Summary'!CE122="Yes"),100-OFFSET('Water Data'!$H$4,0,10*ROW('Water Data'!H116)),NA())</f>
        <v>#N/A</v>
      </c>
      <c r="Q122" s="95" t="e">
        <f ca="true">+IF(AND(ISNUMBER(OFFSET('Water Data'!$H$6,0,10*ROW('Water Data'!H116))),'Data Summary'!CF122="Yes"),OFFSET('Water Data'!$H$6,0,10*ROW('Water Data'!H116)),NA())</f>
        <v>#N/A</v>
      </c>
      <c r="R122" s="95" t="e">
        <f ca="true">+IF(AND(ISNUMBER(OFFSET('Water Data'!$H$9,0,10*ROW('Water Data'!H116))),'Data Summary'!CG122="Yes"),OFFSET('Water Data'!$H$9,0,10*ROW('Water Data'!H116)),NA())</f>
        <v>#N/A</v>
      </c>
      <c r="S122" s="95" t="e">
        <f ca="true">+IF(AND(ISNUMBER(OFFSET('Water Data'!$I$4,0,10*ROW('Water Data'!I116))),'Data Summary'!CH122="Yes"),100-OFFSET('Water Data'!$I$4,0,10*ROW('Water Data'!I116)),NA())</f>
        <v>#N/A</v>
      </c>
      <c r="T122" s="95" t="e">
        <f ca="true">+IF(AND(ISNUMBER(OFFSET('Water Data'!$I$6,0,10*ROW('Water Data'!I116))),'Data Summary'!CI122="Yes"),OFFSET('Water Data'!$I$6,0,10*ROW('Water Data'!I116)),NA())</f>
        <v>#N/A</v>
      </c>
      <c r="U122" s="95" t="e">
        <f ca="true">+IF(AND(ISNUMBER(OFFSET('Water Data'!$I$9,0,10*ROW('Water Data'!I116))),'Data Summary'!CJ122="Yes"),OFFSET('Water Data'!$I$9,0,10*ROW('Water Data'!I116)),NA())</f>
        <v>#N/A</v>
      </c>
      <c r="V122" s="96" t="e">
        <f ca="true">+IF(AND(ISNUMBER(OFFSET('Sanitation Data'!$D$4,0,10*ROW('Sanitation Data'!D116))),'Data Summary'!CK122="Yes"),100-OFFSET('Sanitation Data'!$D$4,0,10*ROW('Sanitation Data'!D116)),NA())</f>
        <v>#N/A</v>
      </c>
      <c r="W122" s="96" t="e">
        <f ca="true">+IF(AND(ISNUMBER(OFFSET('Sanitation Data'!$D$6,0,10*ROW('Sanitation Data'!D116))),'Data Summary'!CL122="Yes"),OFFSET('Sanitation Data'!$D$6,0,10*ROW('Sanitation Data'!D116)),NA())</f>
        <v>#N/A</v>
      </c>
      <c r="X122" s="96" t="e">
        <f ca="true">+IF(AND(ISNUMBER(OFFSET('Sanitation Data'!$D$10,0,10*ROW('Sanitation Data'!D116))),'Data Summary'!CM122="Yes"),OFFSET('Sanitation Data'!$D$10,0,10*ROW('Sanitation Data'!D116)),NA())</f>
        <v>#N/A</v>
      </c>
      <c r="Y122" s="96" t="e">
        <f ca="true">+IF(AND(ISNUMBER(OFFSET('Sanitation Data'!$D$11,0,10*ROW('Sanitation Data'!D116))),'Data Summary'!CN122="Yes"),OFFSET('Sanitation Data'!$D$11,0,10*ROW('Sanitation Data'!D116)),NA())</f>
        <v>#N/A</v>
      </c>
      <c r="Z122" s="96" t="e">
        <f ca="true">+IF(AND(ISNUMBER(OFFSET('Sanitation Data'!$D$12,0,10*ROW('Sanitation Data'!D116))),'Data Summary'!CO122="Yes"),OFFSET('Sanitation Data'!$D$12,0,10*ROW('Sanitation Data'!D116)),NA())</f>
        <v>#N/A</v>
      </c>
      <c r="AA122" s="96" t="e">
        <f ca="true">+IF(AND(ISNUMBER(OFFSET('Sanitation Data'!$E$4,0,10*ROW('Sanitation Data'!E116))),'Data Summary'!CP122="Yes"),100-OFFSET('Sanitation Data'!$E$4,0,10*ROW('Sanitation Data'!E116)),NA())</f>
        <v>#N/A</v>
      </c>
      <c r="AB122" s="96" t="e">
        <f ca="true">+IF(AND(ISNUMBER(OFFSET('Sanitation Data'!$E$6,0,10*ROW('Sanitation Data'!E116))),'Data Summary'!CQ122="Yes"),OFFSET('Sanitation Data'!$E$6,0,10*ROW('Sanitation Data'!E116)),NA())</f>
        <v>#N/A</v>
      </c>
      <c r="AC122" s="96" t="e">
        <f ca="true">+IF(AND(ISNUMBER(OFFSET('Sanitation Data'!$E$10,0,10*ROW('Sanitation Data'!E116))),'Data Summary'!CR122="Yes"),OFFSET('Sanitation Data'!$E$10,0,10*ROW('Sanitation Data'!E116)),NA())</f>
        <v>#N/A</v>
      </c>
      <c r="AD122" s="96" t="e">
        <f ca="true">+IF(AND(ISNUMBER(OFFSET('Sanitation Data'!$E$11,0,10*ROW('Sanitation Data'!E116))),'Data Summary'!CS122="Yes"),OFFSET('Sanitation Data'!$E$11,0,10*ROW('Sanitation Data'!E116)),NA())</f>
        <v>#N/A</v>
      </c>
      <c r="AE122" s="96" t="e">
        <f ca="true">+IF(AND(ISNUMBER(OFFSET('Sanitation Data'!$E$12,0,10*ROW('Sanitation Data'!E116))),'Data Summary'!CT122="Yes"),OFFSET('Sanitation Data'!$E$12,0,10*ROW('Sanitation Data'!E116)),NA())</f>
        <v>#N/A</v>
      </c>
      <c r="AF122" s="96" t="e">
        <f ca="true">+IF(AND(ISNUMBER(OFFSET('Sanitation Data'!$F$4,0,10*ROW('Sanitation Data'!F116))),'Data Summary'!CU122="Yes"),100-OFFSET('Sanitation Data'!$F$4,0,10*ROW('Sanitation Data'!F116)),NA())</f>
        <v>#N/A</v>
      </c>
      <c r="AG122" s="96" t="e">
        <f ca="true">+IF(AND(ISNUMBER(OFFSET('Sanitation Data'!$F$6,0,10*ROW('Sanitation Data'!F116))),'Data Summary'!CV122="Yes"),OFFSET('Sanitation Data'!$F$6,0,10*ROW('Sanitation Data'!F116)),NA())</f>
        <v>#N/A</v>
      </c>
      <c r="AH122" s="96" t="e">
        <f ca="true">+IF(AND(ISNUMBER(OFFSET('Sanitation Data'!$F$10,0,10*ROW('Sanitation Data'!F116))),'Data Summary'!CW122="Yes"),OFFSET('Sanitation Data'!$F$10,0,10*ROW('Sanitation Data'!F116)),NA())</f>
        <v>#N/A</v>
      </c>
      <c r="AI122" s="96" t="e">
        <f ca="true">+IF(AND(ISNUMBER(OFFSET('Sanitation Data'!$F$11,0,10*ROW('Sanitation Data'!F116))),'Data Summary'!CX122="Yes"),OFFSET('Sanitation Data'!$F$11,0,10*ROW('Sanitation Data'!F116)),NA())</f>
        <v>#N/A</v>
      </c>
      <c r="AJ122" s="96" t="e">
        <f ca="true">+IF(AND(ISNUMBER(OFFSET('Sanitation Data'!$F$12,0,10*ROW('Sanitation Data'!F116))),'Data Summary'!CY122="Yes"),OFFSET('Sanitation Data'!$F$12,0,10*ROW('Sanitation Data'!F116)),NA())</f>
        <v>#N/A</v>
      </c>
      <c r="AK122" s="96" t="e">
        <f ca="true">+IF(AND(ISNUMBER(OFFSET('Sanitation Data'!$G$4,0,10*ROW('Sanitation Data'!G116))),'Data Summary'!CZ122="Yes"),100-OFFSET('Sanitation Data'!$G$4,0,10*ROW('Sanitation Data'!G116)),NA())</f>
        <v>#N/A</v>
      </c>
      <c r="AL122" s="96" t="e">
        <f ca="true">+IF(AND(ISNUMBER(OFFSET('Sanitation Data'!$G$6,0,10*ROW('Sanitation Data'!G116))),'Data Summary'!DA122="Yes"),OFFSET('Sanitation Data'!$G$6,0,10*ROW('Sanitation Data'!G116)),NA())</f>
        <v>#N/A</v>
      </c>
      <c r="AM122" s="96" t="e">
        <f ca="true">+IF(AND(ISNUMBER(OFFSET('Sanitation Data'!$G$10,0,10*ROW('Sanitation Data'!G116))),'Data Summary'!DB122="Yes"),OFFSET('Sanitation Data'!$G$10,0,10*ROW('Sanitation Data'!G116)),NA())</f>
        <v>#N/A</v>
      </c>
      <c r="AN122" s="96" t="e">
        <f ca="true">+IF(AND(ISNUMBER(OFFSET('Sanitation Data'!$G$11,0,10*ROW('Sanitation Data'!G116))),'Data Summary'!DC122="Yes"),OFFSET('Sanitation Data'!$G$11,0,10*ROW('Sanitation Data'!G116)),NA())</f>
        <v>#N/A</v>
      </c>
      <c r="AO122" s="96" t="e">
        <f ca="true">+IF(AND(ISNUMBER(OFFSET('Sanitation Data'!$G$12,0,10*ROW('Sanitation Data'!G116))),'Data Summary'!DD122="Yes"),OFFSET('Sanitation Data'!$G$12,0,10*ROW('Sanitation Data'!G116)),NA())</f>
        <v>#N/A</v>
      </c>
      <c r="AP122" s="96" t="e">
        <f ca="true">+IF(AND(ISNUMBER(OFFSET('Sanitation Data'!$H$4,0,10*ROW('Sanitation Data'!H116))),'Data Summary'!DE122="Yes"),100-OFFSET('Sanitation Data'!$H$4,0,10*ROW('Sanitation Data'!H116)),NA())</f>
        <v>#N/A</v>
      </c>
      <c r="AQ122" s="96" t="e">
        <f ca="true">+IF(AND(ISNUMBER(OFFSET('Sanitation Data'!$H$6,0,10*ROW('Sanitation Data'!H116))),'Data Summary'!DF122="Yes"),OFFSET('Sanitation Data'!$H$6,0,10*ROW('Sanitation Data'!H116)),NA())</f>
        <v>#N/A</v>
      </c>
      <c r="AR122" s="96" t="e">
        <f ca="true">+IF(AND(ISNUMBER(OFFSET('Sanitation Data'!$H$10,0,10*ROW('Sanitation Data'!H116))),'Data Summary'!DG122="Yes"),OFFSET('Sanitation Data'!$H$10,0,10*ROW('Sanitation Data'!H116)),NA())</f>
        <v>#N/A</v>
      </c>
      <c r="AS122" s="96" t="e">
        <f ca="true">+IF(AND(ISNUMBER(OFFSET('Sanitation Data'!$H$11,0,10*ROW('Sanitation Data'!H116))),'Data Summary'!DH122="Yes"),OFFSET('Sanitation Data'!$H$11,0,10*ROW('Sanitation Data'!H116)),NA())</f>
        <v>#N/A</v>
      </c>
      <c r="AT122" s="96" t="e">
        <f ca="true">+IF(AND(ISNUMBER(OFFSET('Sanitation Data'!$H$12,0,10*ROW('Sanitation Data'!H116))),'Data Summary'!DI122="Yes"),OFFSET('Sanitation Data'!$H$12,0,10*ROW('Sanitation Data'!H116)),NA())</f>
        <v>#N/A</v>
      </c>
      <c r="AU122" s="96" t="e">
        <f ca="true">+IF(AND(ISNUMBER(OFFSET('Sanitation Data'!$I$4,0,10*ROW('Sanitation Data'!I116))),'Data Summary'!DJ122="Yes"),100-OFFSET('Sanitation Data'!$I$4,0,10*ROW('Sanitation Data'!I116)),NA())</f>
        <v>#N/A</v>
      </c>
      <c r="AV122" s="96" t="e">
        <f ca="true">+IF(AND(ISNUMBER(OFFSET('Sanitation Data'!$I$6,0,10*ROW('Sanitation Data'!I116))),'Data Summary'!DK122="Yes"),OFFSET('Sanitation Data'!$I$6,0,10*ROW('Sanitation Data'!I116)),NA())</f>
        <v>#N/A</v>
      </c>
      <c r="AW122" s="96" t="e">
        <f ca="true">+IF(AND(ISNUMBER(OFFSET('Sanitation Data'!$I$10,0,10*ROW('Sanitation Data'!I116))),'Data Summary'!DL122="Yes"),OFFSET('Sanitation Data'!$I$10,0,10*ROW('Sanitation Data'!I116)),NA())</f>
        <v>#N/A</v>
      </c>
      <c r="AX122" s="96" t="e">
        <f ca="true">+IF(AND(ISNUMBER(OFFSET('Sanitation Data'!$I$11,0,10*ROW('Sanitation Data'!I116))),'Data Summary'!DM122="Yes"),OFFSET('Sanitation Data'!$I$11,0,10*ROW('Sanitation Data'!I116)),NA())</f>
        <v>#N/A</v>
      </c>
      <c r="AY122" s="96" t="e">
        <f ca="true">+IF(AND(ISNUMBER(OFFSET('Sanitation Data'!$I$12,0,10*ROW('Sanitation Data'!I116))),'Data Summary'!DN122="Yes"),OFFSET('Sanitation Data'!$I$12,0,10*ROW('Sanitation Data'!I116)),NA())</f>
        <v>#N/A</v>
      </c>
      <c r="AZ122" s="97" t="e">
        <f ca="true">+IF(AND(ISNUMBER(OFFSET('Hygiene Data'!$D$5,0,10*ROW('Hygiene Data'!D116))),'Data Summary'!DO122="Yes"),OFFSET('Hygiene Data'!$D$5,0,10*ROW('Hygiene Data'!D116)),NA())</f>
        <v>#N/A</v>
      </c>
      <c r="BA122" s="97" t="e">
        <f ca="true">+IF(AND(ISNUMBER(OFFSET('Hygiene Data'!$D$7,0,10*ROW('Hygiene Data'!D116))),'Data Summary'!DP122="Yes"),OFFSET('Hygiene Data'!$D$7,0,10*ROW('Hygiene Data'!D116)),NA())</f>
        <v>#N/A</v>
      </c>
      <c r="BB122" s="97" t="e">
        <f ca="true">+IF(AND(ISNUMBER(OFFSET('Hygiene Data'!$D$9,0,10*ROW('Hygiene Data'!D116))),'Data Summary'!DQ122="Yes"),OFFSET('Hygiene Data'!$D$9,0,10*ROW('Hygiene Data'!D116)),NA())</f>
        <v>#N/A</v>
      </c>
      <c r="BC122" s="97" t="e">
        <f ca="true">+IF(AND(ISNUMBER(OFFSET('Hygiene Data'!$E$5,0,10*ROW('Hygiene Data'!E116))),'Data Summary'!DR122="Yes"),OFFSET('Hygiene Data'!$E$5,0,10*ROW('Hygiene Data'!E116)),NA())</f>
        <v>#N/A</v>
      </c>
      <c r="BD122" s="97" t="e">
        <f ca="true">+IF(AND(ISNUMBER(OFFSET('Hygiene Data'!$E$7,0,10*ROW('Hygiene Data'!E116))),'Data Summary'!DS122="Yes"),OFFSET('Hygiene Data'!$E$7,0,10*ROW('Hygiene Data'!E116)),NA())</f>
        <v>#N/A</v>
      </c>
      <c r="BE122" s="97" t="e">
        <f ca="true">+IF(AND(ISNUMBER(OFFSET('Hygiene Data'!$E$9,0,10*ROW('Hygiene Data'!E116))),'Data Summary'!DT122="Yes"),OFFSET('Hygiene Data'!$E$9,0,10*ROW('Hygiene Data'!E116)),NA())</f>
        <v>#N/A</v>
      </c>
      <c r="BF122" s="97" t="e">
        <f ca="true">+IF(AND(ISNUMBER(OFFSET('Hygiene Data'!$F$5,0,10*ROW('Hygiene Data'!F116))),'Data Summary'!DU122="Yes"),OFFSET('Hygiene Data'!$F$5,0,10*ROW('Hygiene Data'!F116)),NA())</f>
        <v>#N/A</v>
      </c>
      <c r="BG122" s="97" t="e">
        <f ca="true">+IF(AND(ISNUMBER(OFFSET('Hygiene Data'!$F$7,0,10*ROW('Hygiene Data'!F116))),'Data Summary'!DV122="Yes"),OFFSET('Hygiene Data'!$F$7,0,10*ROW('Hygiene Data'!F116)),NA())</f>
        <v>#N/A</v>
      </c>
      <c r="BH122" s="97" t="e">
        <f ca="true">+IF(AND(ISNUMBER(OFFSET('Hygiene Data'!$F$9,0,10*ROW('Hygiene Data'!F116))),'Data Summary'!DW122="Yes"),OFFSET('Hygiene Data'!$F$9,0,10*ROW('Hygiene Data'!F116)),NA())</f>
        <v>#N/A</v>
      </c>
      <c r="BI122" s="97" t="e">
        <f ca="true">+IF(AND(ISNUMBER(OFFSET('Hygiene Data'!$G$5,0,10*ROW('Hygiene Data'!G116))),'Data Summary'!DX122="Yes"),OFFSET('Hygiene Data'!$G$5,0,10*ROW('Hygiene Data'!G116)),NA())</f>
        <v>#N/A</v>
      </c>
      <c r="BJ122" s="97" t="e">
        <f ca="true">+IF(AND(ISNUMBER(OFFSET('Hygiene Data'!$G$7,0,10*ROW('Hygiene Data'!G116))),'Data Summary'!DY122="Yes"),OFFSET('Hygiene Data'!$G$7,0,10*ROW('Hygiene Data'!G116)),NA())</f>
        <v>#N/A</v>
      </c>
      <c r="BK122" s="97" t="e">
        <f ca="true">+IF(AND(ISNUMBER(OFFSET('Hygiene Data'!$G$9,0,10*ROW('Hygiene Data'!G116))),'Data Summary'!DZ122="Yes"),OFFSET('Hygiene Data'!$G$9,0,10*ROW('Hygiene Data'!G116)),NA())</f>
        <v>#N/A</v>
      </c>
      <c r="BL122" s="97" t="e">
        <f ca="true">+IF(AND(ISNUMBER(OFFSET('Hygiene Data'!$H$5,0,10*ROW('Hygiene Data'!H116))),'Data Summary'!EA122="Yes"),OFFSET('Hygiene Data'!$H$5,0,10*ROW('Hygiene Data'!H116)),NA())</f>
        <v>#N/A</v>
      </c>
      <c r="BM122" s="97" t="e">
        <f ca="true">+IF(AND(ISNUMBER(OFFSET('Hygiene Data'!$H$7,0,10*ROW('Hygiene Data'!H116))),'Data Summary'!EB122="Yes"),OFFSET('Hygiene Data'!$H$7,0,10*ROW('Hygiene Data'!H116)),NA())</f>
        <v>#N/A</v>
      </c>
      <c r="BN122" s="97" t="e">
        <f ca="true">+IF(AND(ISNUMBER(OFFSET('Hygiene Data'!$H$9,0,10*ROW('Hygiene Data'!H116))),'Data Summary'!EC122="Yes"),OFFSET('Hygiene Data'!$H$9,0,10*ROW('Hygiene Data'!H116)),NA())</f>
        <v>#N/A</v>
      </c>
      <c r="BO122" s="97" t="e">
        <f ca="true">+IF(AND(ISNUMBER(OFFSET('Hygiene Data'!$I$5,0,10*ROW('Hygiene Data'!I116))),'Data Summary'!ED122="Yes"),OFFSET('Hygiene Data'!$I$5,0,10*ROW('Hygiene Data'!I116)),NA())</f>
        <v>#N/A</v>
      </c>
      <c r="BP122" s="97" t="e">
        <f ca="true">+IF(AND(ISNUMBER(OFFSET('Hygiene Data'!$I$7,0,10*ROW('Hygiene Data'!I116))),'Data Summary'!EE122="Yes"),OFFSET('Hygiene Data'!$I$7,0,10*ROW('Hygiene Data'!I116)),NA())</f>
        <v>#N/A</v>
      </c>
      <c r="BQ122" s="97" t="e">
        <f ca="true">+IF(AND(ISNUMBER(OFFSET('Hygiene Data'!$I$9,0,10*ROW('Hygiene Data'!I116))),'Data Summary'!EF122="Yes"),OFFSET('Hygiene Data'!$I$9,0,10*ROW('Hygiene Data'!I116)),NA())</f>
        <v>#N/A</v>
      </c>
    </row>
    <row xmlns:x14ac="http://schemas.microsoft.com/office/spreadsheetml/2009/9/ac" r="123" x14ac:dyDescent="0.2">
      <c r="A123" s="336" t="e">
        <f ca="true">+RIGHT('Data Summary'!A123,LEN('Data Summary'!A123)-9)</f>
        <v>#VALUE!</v>
      </c>
      <c r="B123" s="36" t="str">
        <f ca="true">+IF(ISTEXT('Data Summary'!B123),'Data Summary'!B123,"")</f>
        <v/>
      </c>
      <c r="C123" s="335" t="e">
        <f ca="true">+VALUE('Data Summary'!C123)</f>
        <v>#VALUE!</v>
      </c>
      <c r="D123" s="95" t="e">
        <f ca="true">+IF(AND(ISNUMBER(OFFSET('Water Data'!$D$4,0,10*ROW('Water Data'!D117))),'Data Summary'!BS123="Yes"),100-OFFSET('Water Data'!$D$4,0,10*ROW('Water Data'!D117)),NA())</f>
        <v>#N/A</v>
      </c>
      <c r="E123" s="95" t="e">
        <f ca="true">+IF(AND(ISNUMBER(OFFSET('Water Data'!$D$6,0,10*ROW('Water Data'!D117))),'Data Summary'!BT123="Yes"),OFFSET('Water Data'!$D$6,0,10*ROW('Water Data'!D117)),NA())</f>
        <v>#N/A</v>
      </c>
      <c r="F123" s="95" t="e">
        <f ca="true">+IF(AND(ISNUMBER(OFFSET('Water Data'!$D$9,0,10*ROW('Water Data'!D117))),'Data Summary'!BU123="Yes"),OFFSET('Water Data'!$D$9,0,10*ROW('Water Data'!D117)),NA())</f>
        <v>#N/A</v>
      </c>
      <c r="G123" s="95" t="e">
        <f ca="true">+IF(AND(ISNUMBER(OFFSET('Water Data'!$E$4,0,10*ROW('Water Data'!E117))),'Data Summary'!BV123="Yes"),100-OFFSET('Water Data'!$E$4,0,10*ROW('Water Data'!E117)),NA())</f>
        <v>#N/A</v>
      </c>
      <c r="H123" s="95" t="e">
        <f ca="true">+IF(AND(ISNUMBER(OFFSET('Water Data'!$E$6,0,10*ROW('Water Data'!E117))),'Data Summary'!BW123="Yes"),OFFSET('Water Data'!$E$6,0,10*ROW('Water Data'!E117)),NA())</f>
        <v>#N/A</v>
      </c>
      <c r="I123" s="95" t="e">
        <f ca="true">+IF(AND(ISNUMBER(OFFSET('Water Data'!$E$9,0,10*ROW('Water Data'!E117))),'Data Summary'!BX123="Yes"),OFFSET('Water Data'!$E$9,0,10*ROW('Water Data'!E117)),NA())</f>
        <v>#N/A</v>
      </c>
      <c r="J123" s="95" t="e">
        <f ca="true">+IF(AND(ISNUMBER(OFFSET('Water Data'!$F$4,0,10*ROW('Water Data'!F117))),'Data Summary'!BY123="Yes"),100-OFFSET('Water Data'!$F$4,0,10*ROW('Water Data'!F117)),NA())</f>
        <v>#N/A</v>
      </c>
      <c r="K123" s="95" t="e">
        <f ca="true">+IF(AND(ISNUMBER(OFFSET('Water Data'!$F$6,0,10*ROW('Water Data'!F117))),'Data Summary'!BZ123="Yes"),OFFSET('Water Data'!$F$6,0,10*ROW('Water Data'!F117)),NA())</f>
        <v>#N/A</v>
      </c>
      <c r="L123" s="95" t="e">
        <f ca="true">+IF(AND(ISNUMBER(OFFSET('Water Data'!$F$9,0,10*ROW('Water Data'!F117))),'Data Summary'!CA123="Yes"),OFFSET('Water Data'!$F$9,0,10*ROW('Water Data'!F117)),NA())</f>
        <v>#N/A</v>
      </c>
      <c r="M123" s="95" t="e">
        <f ca="true">+IF(AND(ISNUMBER(OFFSET('Water Data'!$G$4,0,10*ROW('Water Data'!G117))),'Data Summary'!CB123="Yes"),100-OFFSET('Water Data'!$G$4,0,10*ROW('Water Data'!G117)),NA())</f>
        <v>#N/A</v>
      </c>
      <c r="N123" s="95" t="e">
        <f ca="true">+IF(AND(ISNUMBER(OFFSET('Water Data'!$G$6,0,10*ROW('Water Data'!G117))),'Data Summary'!CC123="Yes"),OFFSET('Water Data'!$G$6,0,10*ROW('Water Data'!G117)),NA())</f>
        <v>#N/A</v>
      </c>
      <c r="O123" s="95" t="e">
        <f ca="true">+IF(AND(ISNUMBER(OFFSET('Water Data'!$G$9,0,10*ROW('Water Data'!G117))),'Data Summary'!CD123="Yes"),OFFSET('Water Data'!$G$9,0,10*ROW('Water Data'!G117)),NA())</f>
        <v>#N/A</v>
      </c>
      <c r="P123" s="95" t="e">
        <f ca="true">+IF(AND(ISNUMBER(OFFSET('Water Data'!$H$4,0,10*ROW('Water Data'!H117))),'Data Summary'!CE123="Yes"),100-OFFSET('Water Data'!$H$4,0,10*ROW('Water Data'!H117)),NA())</f>
        <v>#N/A</v>
      </c>
      <c r="Q123" s="95" t="e">
        <f ca="true">+IF(AND(ISNUMBER(OFFSET('Water Data'!$H$6,0,10*ROW('Water Data'!H117))),'Data Summary'!CF123="Yes"),OFFSET('Water Data'!$H$6,0,10*ROW('Water Data'!H117)),NA())</f>
        <v>#N/A</v>
      </c>
      <c r="R123" s="95" t="e">
        <f ca="true">+IF(AND(ISNUMBER(OFFSET('Water Data'!$H$9,0,10*ROW('Water Data'!H117))),'Data Summary'!CG123="Yes"),OFFSET('Water Data'!$H$9,0,10*ROW('Water Data'!H117)),NA())</f>
        <v>#N/A</v>
      </c>
      <c r="S123" s="95" t="e">
        <f ca="true">+IF(AND(ISNUMBER(OFFSET('Water Data'!$I$4,0,10*ROW('Water Data'!I117))),'Data Summary'!CH123="Yes"),100-OFFSET('Water Data'!$I$4,0,10*ROW('Water Data'!I117)),NA())</f>
        <v>#N/A</v>
      </c>
      <c r="T123" s="95" t="e">
        <f ca="true">+IF(AND(ISNUMBER(OFFSET('Water Data'!$I$6,0,10*ROW('Water Data'!I117))),'Data Summary'!CI123="Yes"),OFFSET('Water Data'!$I$6,0,10*ROW('Water Data'!I117)),NA())</f>
        <v>#N/A</v>
      </c>
      <c r="U123" s="95" t="e">
        <f ca="true">+IF(AND(ISNUMBER(OFFSET('Water Data'!$I$9,0,10*ROW('Water Data'!I117))),'Data Summary'!CJ123="Yes"),OFFSET('Water Data'!$I$9,0,10*ROW('Water Data'!I117)),NA())</f>
        <v>#N/A</v>
      </c>
      <c r="V123" s="96" t="e">
        <f ca="true">+IF(AND(ISNUMBER(OFFSET('Sanitation Data'!$D$4,0,10*ROW('Sanitation Data'!D117))),'Data Summary'!CK123="Yes"),100-OFFSET('Sanitation Data'!$D$4,0,10*ROW('Sanitation Data'!D117)),NA())</f>
        <v>#N/A</v>
      </c>
      <c r="W123" s="96" t="e">
        <f ca="true">+IF(AND(ISNUMBER(OFFSET('Sanitation Data'!$D$6,0,10*ROW('Sanitation Data'!D117))),'Data Summary'!CL123="Yes"),OFFSET('Sanitation Data'!$D$6,0,10*ROW('Sanitation Data'!D117)),NA())</f>
        <v>#N/A</v>
      </c>
      <c r="X123" s="96" t="e">
        <f ca="true">+IF(AND(ISNUMBER(OFFSET('Sanitation Data'!$D$10,0,10*ROW('Sanitation Data'!D117))),'Data Summary'!CM123="Yes"),OFFSET('Sanitation Data'!$D$10,0,10*ROW('Sanitation Data'!D117)),NA())</f>
        <v>#N/A</v>
      </c>
      <c r="Y123" s="96" t="e">
        <f ca="true">+IF(AND(ISNUMBER(OFFSET('Sanitation Data'!$D$11,0,10*ROW('Sanitation Data'!D117))),'Data Summary'!CN123="Yes"),OFFSET('Sanitation Data'!$D$11,0,10*ROW('Sanitation Data'!D117)),NA())</f>
        <v>#N/A</v>
      </c>
      <c r="Z123" s="96" t="e">
        <f ca="true">+IF(AND(ISNUMBER(OFFSET('Sanitation Data'!$D$12,0,10*ROW('Sanitation Data'!D117))),'Data Summary'!CO123="Yes"),OFFSET('Sanitation Data'!$D$12,0,10*ROW('Sanitation Data'!D117)),NA())</f>
        <v>#N/A</v>
      </c>
      <c r="AA123" s="96" t="e">
        <f ca="true">+IF(AND(ISNUMBER(OFFSET('Sanitation Data'!$E$4,0,10*ROW('Sanitation Data'!E117))),'Data Summary'!CP123="Yes"),100-OFFSET('Sanitation Data'!$E$4,0,10*ROW('Sanitation Data'!E117)),NA())</f>
        <v>#N/A</v>
      </c>
      <c r="AB123" s="96" t="e">
        <f ca="true">+IF(AND(ISNUMBER(OFFSET('Sanitation Data'!$E$6,0,10*ROW('Sanitation Data'!E117))),'Data Summary'!CQ123="Yes"),OFFSET('Sanitation Data'!$E$6,0,10*ROW('Sanitation Data'!E117)),NA())</f>
        <v>#N/A</v>
      </c>
      <c r="AC123" s="96" t="e">
        <f ca="true">+IF(AND(ISNUMBER(OFFSET('Sanitation Data'!$E$10,0,10*ROW('Sanitation Data'!E117))),'Data Summary'!CR123="Yes"),OFFSET('Sanitation Data'!$E$10,0,10*ROW('Sanitation Data'!E117)),NA())</f>
        <v>#N/A</v>
      </c>
      <c r="AD123" s="96" t="e">
        <f ca="true">+IF(AND(ISNUMBER(OFFSET('Sanitation Data'!$E$11,0,10*ROW('Sanitation Data'!E117))),'Data Summary'!CS123="Yes"),OFFSET('Sanitation Data'!$E$11,0,10*ROW('Sanitation Data'!E117)),NA())</f>
        <v>#N/A</v>
      </c>
      <c r="AE123" s="96" t="e">
        <f ca="true">+IF(AND(ISNUMBER(OFFSET('Sanitation Data'!$E$12,0,10*ROW('Sanitation Data'!E117))),'Data Summary'!CT123="Yes"),OFFSET('Sanitation Data'!$E$12,0,10*ROW('Sanitation Data'!E117)),NA())</f>
        <v>#N/A</v>
      </c>
      <c r="AF123" s="96" t="e">
        <f ca="true">+IF(AND(ISNUMBER(OFFSET('Sanitation Data'!$F$4,0,10*ROW('Sanitation Data'!F117))),'Data Summary'!CU123="Yes"),100-OFFSET('Sanitation Data'!$F$4,0,10*ROW('Sanitation Data'!F117)),NA())</f>
        <v>#N/A</v>
      </c>
      <c r="AG123" s="96" t="e">
        <f ca="true">+IF(AND(ISNUMBER(OFFSET('Sanitation Data'!$F$6,0,10*ROW('Sanitation Data'!F117))),'Data Summary'!CV123="Yes"),OFFSET('Sanitation Data'!$F$6,0,10*ROW('Sanitation Data'!F117)),NA())</f>
        <v>#N/A</v>
      </c>
      <c r="AH123" s="96" t="e">
        <f ca="true">+IF(AND(ISNUMBER(OFFSET('Sanitation Data'!$F$10,0,10*ROW('Sanitation Data'!F117))),'Data Summary'!CW123="Yes"),OFFSET('Sanitation Data'!$F$10,0,10*ROW('Sanitation Data'!F117)),NA())</f>
        <v>#N/A</v>
      </c>
      <c r="AI123" s="96" t="e">
        <f ca="true">+IF(AND(ISNUMBER(OFFSET('Sanitation Data'!$F$11,0,10*ROW('Sanitation Data'!F117))),'Data Summary'!CX123="Yes"),OFFSET('Sanitation Data'!$F$11,0,10*ROW('Sanitation Data'!F117)),NA())</f>
        <v>#N/A</v>
      </c>
      <c r="AJ123" s="96" t="e">
        <f ca="true">+IF(AND(ISNUMBER(OFFSET('Sanitation Data'!$F$12,0,10*ROW('Sanitation Data'!F117))),'Data Summary'!CY123="Yes"),OFFSET('Sanitation Data'!$F$12,0,10*ROW('Sanitation Data'!F117)),NA())</f>
        <v>#N/A</v>
      </c>
      <c r="AK123" s="96" t="e">
        <f ca="true">+IF(AND(ISNUMBER(OFFSET('Sanitation Data'!$G$4,0,10*ROW('Sanitation Data'!G117))),'Data Summary'!CZ123="Yes"),100-OFFSET('Sanitation Data'!$G$4,0,10*ROW('Sanitation Data'!G117)),NA())</f>
        <v>#N/A</v>
      </c>
      <c r="AL123" s="96" t="e">
        <f ca="true">+IF(AND(ISNUMBER(OFFSET('Sanitation Data'!$G$6,0,10*ROW('Sanitation Data'!G117))),'Data Summary'!DA123="Yes"),OFFSET('Sanitation Data'!$G$6,0,10*ROW('Sanitation Data'!G117)),NA())</f>
        <v>#N/A</v>
      </c>
      <c r="AM123" s="96" t="e">
        <f ca="true">+IF(AND(ISNUMBER(OFFSET('Sanitation Data'!$G$10,0,10*ROW('Sanitation Data'!G117))),'Data Summary'!DB123="Yes"),OFFSET('Sanitation Data'!$G$10,0,10*ROW('Sanitation Data'!G117)),NA())</f>
        <v>#N/A</v>
      </c>
      <c r="AN123" s="96" t="e">
        <f ca="true">+IF(AND(ISNUMBER(OFFSET('Sanitation Data'!$G$11,0,10*ROW('Sanitation Data'!G117))),'Data Summary'!DC123="Yes"),OFFSET('Sanitation Data'!$G$11,0,10*ROW('Sanitation Data'!G117)),NA())</f>
        <v>#N/A</v>
      </c>
      <c r="AO123" s="96" t="e">
        <f ca="true">+IF(AND(ISNUMBER(OFFSET('Sanitation Data'!$G$12,0,10*ROW('Sanitation Data'!G117))),'Data Summary'!DD123="Yes"),OFFSET('Sanitation Data'!$G$12,0,10*ROW('Sanitation Data'!G117)),NA())</f>
        <v>#N/A</v>
      </c>
      <c r="AP123" s="96" t="e">
        <f ca="true">+IF(AND(ISNUMBER(OFFSET('Sanitation Data'!$H$4,0,10*ROW('Sanitation Data'!H117))),'Data Summary'!DE123="Yes"),100-OFFSET('Sanitation Data'!$H$4,0,10*ROW('Sanitation Data'!H117)),NA())</f>
        <v>#N/A</v>
      </c>
      <c r="AQ123" s="96" t="e">
        <f ca="true">+IF(AND(ISNUMBER(OFFSET('Sanitation Data'!$H$6,0,10*ROW('Sanitation Data'!H117))),'Data Summary'!DF123="Yes"),OFFSET('Sanitation Data'!$H$6,0,10*ROW('Sanitation Data'!H117)),NA())</f>
        <v>#N/A</v>
      </c>
      <c r="AR123" s="96" t="e">
        <f ca="true">+IF(AND(ISNUMBER(OFFSET('Sanitation Data'!$H$10,0,10*ROW('Sanitation Data'!H117))),'Data Summary'!DG123="Yes"),OFFSET('Sanitation Data'!$H$10,0,10*ROW('Sanitation Data'!H117)),NA())</f>
        <v>#N/A</v>
      </c>
      <c r="AS123" s="96" t="e">
        <f ca="true">+IF(AND(ISNUMBER(OFFSET('Sanitation Data'!$H$11,0,10*ROW('Sanitation Data'!H117))),'Data Summary'!DH123="Yes"),OFFSET('Sanitation Data'!$H$11,0,10*ROW('Sanitation Data'!H117)),NA())</f>
        <v>#N/A</v>
      </c>
      <c r="AT123" s="96" t="e">
        <f ca="true">+IF(AND(ISNUMBER(OFFSET('Sanitation Data'!$H$12,0,10*ROW('Sanitation Data'!H117))),'Data Summary'!DI123="Yes"),OFFSET('Sanitation Data'!$H$12,0,10*ROW('Sanitation Data'!H117)),NA())</f>
        <v>#N/A</v>
      </c>
      <c r="AU123" s="96" t="e">
        <f ca="true">+IF(AND(ISNUMBER(OFFSET('Sanitation Data'!$I$4,0,10*ROW('Sanitation Data'!I117))),'Data Summary'!DJ123="Yes"),100-OFFSET('Sanitation Data'!$I$4,0,10*ROW('Sanitation Data'!I117)),NA())</f>
        <v>#N/A</v>
      </c>
      <c r="AV123" s="96" t="e">
        <f ca="true">+IF(AND(ISNUMBER(OFFSET('Sanitation Data'!$I$6,0,10*ROW('Sanitation Data'!I117))),'Data Summary'!DK123="Yes"),OFFSET('Sanitation Data'!$I$6,0,10*ROW('Sanitation Data'!I117)),NA())</f>
        <v>#N/A</v>
      </c>
      <c r="AW123" s="96" t="e">
        <f ca="true">+IF(AND(ISNUMBER(OFFSET('Sanitation Data'!$I$10,0,10*ROW('Sanitation Data'!I117))),'Data Summary'!DL123="Yes"),OFFSET('Sanitation Data'!$I$10,0,10*ROW('Sanitation Data'!I117)),NA())</f>
        <v>#N/A</v>
      </c>
      <c r="AX123" s="96" t="e">
        <f ca="true">+IF(AND(ISNUMBER(OFFSET('Sanitation Data'!$I$11,0,10*ROW('Sanitation Data'!I117))),'Data Summary'!DM123="Yes"),OFFSET('Sanitation Data'!$I$11,0,10*ROW('Sanitation Data'!I117)),NA())</f>
        <v>#N/A</v>
      </c>
      <c r="AY123" s="96" t="e">
        <f ca="true">+IF(AND(ISNUMBER(OFFSET('Sanitation Data'!$I$12,0,10*ROW('Sanitation Data'!I117))),'Data Summary'!DN123="Yes"),OFFSET('Sanitation Data'!$I$12,0,10*ROW('Sanitation Data'!I117)),NA())</f>
        <v>#N/A</v>
      </c>
      <c r="AZ123" s="97" t="e">
        <f ca="true">+IF(AND(ISNUMBER(OFFSET('Hygiene Data'!$D$5,0,10*ROW('Hygiene Data'!D117))),'Data Summary'!DO123="Yes"),OFFSET('Hygiene Data'!$D$5,0,10*ROW('Hygiene Data'!D117)),NA())</f>
        <v>#N/A</v>
      </c>
      <c r="BA123" s="97" t="e">
        <f ca="true">+IF(AND(ISNUMBER(OFFSET('Hygiene Data'!$D$7,0,10*ROW('Hygiene Data'!D117))),'Data Summary'!DP123="Yes"),OFFSET('Hygiene Data'!$D$7,0,10*ROW('Hygiene Data'!D117)),NA())</f>
        <v>#N/A</v>
      </c>
      <c r="BB123" s="97" t="e">
        <f ca="true">+IF(AND(ISNUMBER(OFFSET('Hygiene Data'!$D$9,0,10*ROW('Hygiene Data'!D117))),'Data Summary'!DQ123="Yes"),OFFSET('Hygiene Data'!$D$9,0,10*ROW('Hygiene Data'!D117)),NA())</f>
        <v>#N/A</v>
      </c>
      <c r="BC123" s="97" t="e">
        <f ca="true">+IF(AND(ISNUMBER(OFFSET('Hygiene Data'!$E$5,0,10*ROW('Hygiene Data'!E117))),'Data Summary'!DR123="Yes"),OFFSET('Hygiene Data'!$E$5,0,10*ROW('Hygiene Data'!E117)),NA())</f>
        <v>#N/A</v>
      </c>
      <c r="BD123" s="97" t="e">
        <f ca="true">+IF(AND(ISNUMBER(OFFSET('Hygiene Data'!$E$7,0,10*ROW('Hygiene Data'!E117))),'Data Summary'!DS123="Yes"),OFFSET('Hygiene Data'!$E$7,0,10*ROW('Hygiene Data'!E117)),NA())</f>
        <v>#N/A</v>
      </c>
      <c r="BE123" s="97" t="e">
        <f ca="true">+IF(AND(ISNUMBER(OFFSET('Hygiene Data'!$E$9,0,10*ROW('Hygiene Data'!E117))),'Data Summary'!DT123="Yes"),OFFSET('Hygiene Data'!$E$9,0,10*ROW('Hygiene Data'!E117)),NA())</f>
        <v>#N/A</v>
      </c>
      <c r="BF123" s="97" t="e">
        <f ca="true">+IF(AND(ISNUMBER(OFFSET('Hygiene Data'!$F$5,0,10*ROW('Hygiene Data'!F117))),'Data Summary'!DU123="Yes"),OFFSET('Hygiene Data'!$F$5,0,10*ROW('Hygiene Data'!F117)),NA())</f>
        <v>#N/A</v>
      </c>
      <c r="BG123" s="97" t="e">
        <f ca="true">+IF(AND(ISNUMBER(OFFSET('Hygiene Data'!$F$7,0,10*ROW('Hygiene Data'!F117))),'Data Summary'!DV123="Yes"),OFFSET('Hygiene Data'!$F$7,0,10*ROW('Hygiene Data'!F117)),NA())</f>
        <v>#N/A</v>
      </c>
      <c r="BH123" s="97" t="e">
        <f ca="true">+IF(AND(ISNUMBER(OFFSET('Hygiene Data'!$F$9,0,10*ROW('Hygiene Data'!F117))),'Data Summary'!DW123="Yes"),OFFSET('Hygiene Data'!$F$9,0,10*ROW('Hygiene Data'!F117)),NA())</f>
        <v>#N/A</v>
      </c>
      <c r="BI123" s="97" t="e">
        <f ca="true">+IF(AND(ISNUMBER(OFFSET('Hygiene Data'!$G$5,0,10*ROW('Hygiene Data'!G117))),'Data Summary'!DX123="Yes"),OFFSET('Hygiene Data'!$G$5,0,10*ROW('Hygiene Data'!G117)),NA())</f>
        <v>#N/A</v>
      </c>
      <c r="BJ123" s="97" t="e">
        <f ca="true">+IF(AND(ISNUMBER(OFFSET('Hygiene Data'!$G$7,0,10*ROW('Hygiene Data'!G117))),'Data Summary'!DY123="Yes"),OFFSET('Hygiene Data'!$G$7,0,10*ROW('Hygiene Data'!G117)),NA())</f>
        <v>#N/A</v>
      </c>
      <c r="BK123" s="97" t="e">
        <f ca="true">+IF(AND(ISNUMBER(OFFSET('Hygiene Data'!$G$9,0,10*ROW('Hygiene Data'!G117))),'Data Summary'!DZ123="Yes"),OFFSET('Hygiene Data'!$G$9,0,10*ROW('Hygiene Data'!G117)),NA())</f>
        <v>#N/A</v>
      </c>
      <c r="BL123" s="97" t="e">
        <f ca="true">+IF(AND(ISNUMBER(OFFSET('Hygiene Data'!$H$5,0,10*ROW('Hygiene Data'!H117))),'Data Summary'!EA123="Yes"),OFFSET('Hygiene Data'!$H$5,0,10*ROW('Hygiene Data'!H117)),NA())</f>
        <v>#N/A</v>
      </c>
      <c r="BM123" s="97" t="e">
        <f ca="true">+IF(AND(ISNUMBER(OFFSET('Hygiene Data'!$H$7,0,10*ROW('Hygiene Data'!H117))),'Data Summary'!EB123="Yes"),OFFSET('Hygiene Data'!$H$7,0,10*ROW('Hygiene Data'!H117)),NA())</f>
        <v>#N/A</v>
      </c>
      <c r="BN123" s="97" t="e">
        <f ca="true">+IF(AND(ISNUMBER(OFFSET('Hygiene Data'!$H$9,0,10*ROW('Hygiene Data'!H117))),'Data Summary'!EC123="Yes"),OFFSET('Hygiene Data'!$H$9,0,10*ROW('Hygiene Data'!H117)),NA())</f>
        <v>#N/A</v>
      </c>
      <c r="BO123" s="97" t="e">
        <f ca="true">+IF(AND(ISNUMBER(OFFSET('Hygiene Data'!$I$5,0,10*ROW('Hygiene Data'!I117))),'Data Summary'!ED123="Yes"),OFFSET('Hygiene Data'!$I$5,0,10*ROW('Hygiene Data'!I117)),NA())</f>
        <v>#N/A</v>
      </c>
      <c r="BP123" s="97" t="e">
        <f ca="true">+IF(AND(ISNUMBER(OFFSET('Hygiene Data'!$I$7,0,10*ROW('Hygiene Data'!I117))),'Data Summary'!EE123="Yes"),OFFSET('Hygiene Data'!$I$7,0,10*ROW('Hygiene Data'!I117)),NA())</f>
        <v>#N/A</v>
      </c>
      <c r="BQ123" s="97" t="e">
        <f ca="true">+IF(AND(ISNUMBER(OFFSET('Hygiene Data'!$I$9,0,10*ROW('Hygiene Data'!I117))),'Data Summary'!EF123="Yes"),OFFSET('Hygiene Data'!$I$9,0,10*ROW('Hygiene Data'!I117)),NA())</f>
        <v>#N/A</v>
      </c>
    </row>
    <row xmlns:x14ac="http://schemas.microsoft.com/office/spreadsheetml/2009/9/ac" r="124" x14ac:dyDescent="0.2">
      <c r="A124" s="336" t="e">
        <f ca="true">+RIGHT('Data Summary'!A124,LEN('Data Summary'!A124)-9)</f>
        <v>#VALUE!</v>
      </c>
      <c r="B124" s="36" t="str">
        <f ca="true">+IF(ISTEXT('Data Summary'!B124),'Data Summary'!B124,"")</f>
        <v/>
      </c>
      <c r="C124" s="335" t="e">
        <f ca="true">+VALUE('Data Summary'!C124)</f>
        <v>#VALUE!</v>
      </c>
      <c r="D124" s="95" t="e">
        <f ca="true">+IF(AND(ISNUMBER(OFFSET('Water Data'!$D$4,0,10*ROW('Water Data'!D118))),'Data Summary'!BS124="Yes"),100-OFFSET('Water Data'!$D$4,0,10*ROW('Water Data'!D118)),NA())</f>
        <v>#N/A</v>
      </c>
      <c r="E124" s="95" t="e">
        <f ca="true">+IF(AND(ISNUMBER(OFFSET('Water Data'!$D$6,0,10*ROW('Water Data'!D118))),'Data Summary'!BT124="Yes"),OFFSET('Water Data'!$D$6,0,10*ROW('Water Data'!D118)),NA())</f>
        <v>#N/A</v>
      </c>
      <c r="F124" s="95" t="e">
        <f ca="true">+IF(AND(ISNUMBER(OFFSET('Water Data'!$D$9,0,10*ROW('Water Data'!D118))),'Data Summary'!BU124="Yes"),OFFSET('Water Data'!$D$9,0,10*ROW('Water Data'!D118)),NA())</f>
        <v>#N/A</v>
      </c>
      <c r="G124" s="95" t="e">
        <f ca="true">+IF(AND(ISNUMBER(OFFSET('Water Data'!$E$4,0,10*ROW('Water Data'!E118))),'Data Summary'!BV124="Yes"),100-OFFSET('Water Data'!$E$4,0,10*ROW('Water Data'!E118)),NA())</f>
        <v>#N/A</v>
      </c>
      <c r="H124" s="95" t="e">
        <f ca="true">+IF(AND(ISNUMBER(OFFSET('Water Data'!$E$6,0,10*ROW('Water Data'!E118))),'Data Summary'!BW124="Yes"),OFFSET('Water Data'!$E$6,0,10*ROW('Water Data'!E118)),NA())</f>
        <v>#N/A</v>
      </c>
      <c r="I124" s="95" t="e">
        <f ca="true">+IF(AND(ISNUMBER(OFFSET('Water Data'!$E$9,0,10*ROW('Water Data'!E118))),'Data Summary'!BX124="Yes"),OFFSET('Water Data'!$E$9,0,10*ROW('Water Data'!E118)),NA())</f>
        <v>#N/A</v>
      </c>
      <c r="J124" s="95" t="e">
        <f ca="true">+IF(AND(ISNUMBER(OFFSET('Water Data'!$F$4,0,10*ROW('Water Data'!F118))),'Data Summary'!BY124="Yes"),100-OFFSET('Water Data'!$F$4,0,10*ROW('Water Data'!F118)),NA())</f>
        <v>#N/A</v>
      </c>
      <c r="K124" s="95" t="e">
        <f ca="true">+IF(AND(ISNUMBER(OFFSET('Water Data'!$F$6,0,10*ROW('Water Data'!F118))),'Data Summary'!BZ124="Yes"),OFFSET('Water Data'!$F$6,0,10*ROW('Water Data'!F118)),NA())</f>
        <v>#N/A</v>
      </c>
      <c r="L124" s="95" t="e">
        <f ca="true">+IF(AND(ISNUMBER(OFFSET('Water Data'!$F$9,0,10*ROW('Water Data'!F118))),'Data Summary'!CA124="Yes"),OFFSET('Water Data'!$F$9,0,10*ROW('Water Data'!F118)),NA())</f>
        <v>#N/A</v>
      </c>
      <c r="M124" s="95" t="e">
        <f ca="true">+IF(AND(ISNUMBER(OFFSET('Water Data'!$G$4,0,10*ROW('Water Data'!G118))),'Data Summary'!CB124="Yes"),100-OFFSET('Water Data'!$G$4,0,10*ROW('Water Data'!G118)),NA())</f>
        <v>#N/A</v>
      </c>
      <c r="N124" s="95" t="e">
        <f ca="true">+IF(AND(ISNUMBER(OFFSET('Water Data'!$G$6,0,10*ROW('Water Data'!G118))),'Data Summary'!CC124="Yes"),OFFSET('Water Data'!$G$6,0,10*ROW('Water Data'!G118)),NA())</f>
        <v>#N/A</v>
      </c>
      <c r="O124" s="95" t="e">
        <f ca="true">+IF(AND(ISNUMBER(OFFSET('Water Data'!$G$9,0,10*ROW('Water Data'!G118))),'Data Summary'!CD124="Yes"),OFFSET('Water Data'!$G$9,0,10*ROW('Water Data'!G118)),NA())</f>
        <v>#N/A</v>
      </c>
      <c r="P124" s="95" t="e">
        <f ca="true">+IF(AND(ISNUMBER(OFFSET('Water Data'!$H$4,0,10*ROW('Water Data'!H118))),'Data Summary'!CE124="Yes"),100-OFFSET('Water Data'!$H$4,0,10*ROW('Water Data'!H118)),NA())</f>
        <v>#N/A</v>
      </c>
      <c r="Q124" s="95" t="e">
        <f ca="true">+IF(AND(ISNUMBER(OFFSET('Water Data'!$H$6,0,10*ROW('Water Data'!H118))),'Data Summary'!CF124="Yes"),OFFSET('Water Data'!$H$6,0,10*ROW('Water Data'!H118)),NA())</f>
        <v>#N/A</v>
      </c>
      <c r="R124" s="95" t="e">
        <f ca="true">+IF(AND(ISNUMBER(OFFSET('Water Data'!$H$9,0,10*ROW('Water Data'!H118))),'Data Summary'!CG124="Yes"),OFFSET('Water Data'!$H$9,0,10*ROW('Water Data'!H118)),NA())</f>
        <v>#N/A</v>
      </c>
      <c r="S124" s="95" t="e">
        <f ca="true">+IF(AND(ISNUMBER(OFFSET('Water Data'!$I$4,0,10*ROW('Water Data'!I118))),'Data Summary'!CH124="Yes"),100-OFFSET('Water Data'!$I$4,0,10*ROW('Water Data'!I118)),NA())</f>
        <v>#N/A</v>
      </c>
      <c r="T124" s="95" t="e">
        <f ca="true">+IF(AND(ISNUMBER(OFFSET('Water Data'!$I$6,0,10*ROW('Water Data'!I118))),'Data Summary'!CI124="Yes"),OFFSET('Water Data'!$I$6,0,10*ROW('Water Data'!I118)),NA())</f>
        <v>#N/A</v>
      </c>
      <c r="U124" s="95" t="e">
        <f ca="true">+IF(AND(ISNUMBER(OFFSET('Water Data'!$I$9,0,10*ROW('Water Data'!I118))),'Data Summary'!CJ124="Yes"),OFFSET('Water Data'!$I$9,0,10*ROW('Water Data'!I118)),NA())</f>
        <v>#N/A</v>
      </c>
      <c r="V124" s="96" t="e">
        <f ca="true">+IF(AND(ISNUMBER(OFFSET('Sanitation Data'!$D$4,0,10*ROW('Sanitation Data'!D118))),'Data Summary'!CK124="Yes"),100-OFFSET('Sanitation Data'!$D$4,0,10*ROW('Sanitation Data'!D118)),NA())</f>
        <v>#N/A</v>
      </c>
      <c r="W124" s="96" t="e">
        <f ca="true">+IF(AND(ISNUMBER(OFFSET('Sanitation Data'!$D$6,0,10*ROW('Sanitation Data'!D118))),'Data Summary'!CL124="Yes"),OFFSET('Sanitation Data'!$D$6,0,10*ROW('Sanitation Data'!D118)),NA())</f>
        <v>#N/A</v>
      </c>
      <c r="X124" s="96" t="e">
        <f ca="true">+IF(AND(ISNUMBER(OFFSET('Sanitation Data'!$D$10,0,10*ROW('Sanitation Data'!D118))),'Data Summary'!CM124="Yes"),OFFSET('Sanitation Data'!$D$10,0,10*ROW('Sanitation Data'!D118)),NA())</f>
        <v>#N/A</v>
      </c>
      <c r="Y124" s="96" t="e">
        <f ca="true">+IF(AND(ISNUMBER(OFFSET('Sanitation Data'!$D$11,0,10*ROW('Sanitation Data'!D118))),'Data Summary'!CN124="Yes"),OFFSET('Sanitation Data'!$D$11,0,10*ROW('Sanitation Data'!D118)),NA())</f>
        <v>#N/A</v>
      </c>
      <c r="Z124" s="96" t="e">
        <f ca="true">+IF(AND(ISNUMBER(OFFSET('Sanitation Data'!$D$12,0,10*ROW('Sanitation Data'!D118))),'Data Summary'!CO124="Yes"),OFFSET('Sanitation Data'!$D$12,0,10*ROW('Sanitation Data'!D118)),NA())</f>
        <v>#N/A</v>
      </c>
      <c r="AA124" s="96" t="e">
        <f ca="true">+IF(AND(ISNUMBER(OFFSET('Sanitation Data'!$E$4,0,10*ROW('Sanitation Data'!E118))),'Data Summary'!CP124="Yes"),100-OFFSET('Sanitation Data'!$E$4,0,10*ROW('Sanitation Data'!E118)),NA())</f>
        <v>#N/A</v>
      </c>
      <c r="AB124" s="96" t="e">
        <f ca="true">+IF(AND(ISNUMBER(OFFSET('Sanitation Data'!$E$6,0,10*ROW('Sanitation Data'!E118))),'Data Summary'!CQ124="Yes"),OFFSET('Sanitation Data'!$E$6,0,10*ROW('Sanitation Data'!E118)),NA())</f>
        <v>#N/A</v>
      </c>
      <c r="AC124" s="96" t="e">
        <f ca="true">+IF(AND(ISNUMBER(OFFSET('Sanitation Data'!$E$10,0,10*ROW('Sanitation Data'!E118))),'Data Summary'!CR124="Yes"),OFFSET('Sanitation Data'!$E$10,0,10*ROW('Sanitation Data'!E118)),NA())</f>
        <v>#N/A</v>
      </c>
      <c r="AD124" s="96" t="e">
        <f ca="true">+IF(AND(ISNUMBER(OFFSET('Sanitation Data'!$E$11,0,10*ROW('Sanitation Data'!E118))),'Data Summary'!CS124="Yes"),OFFSET('Sanitation Data'!$E$11,0,10*ROW('Sanitation Data'!E118)),NA())</f>
        <v>#N/A</v>
      </c>
      <c r="AE124" s="96" t="e">
        <f ca="true">+IF(AND(ISNUMBER(OFFSET('Sanitation Data'!$E$12,0,10*ROW('Sanitation Data'!E118))),'Data Summary'!CT124="Yes"),OFFSET('Sanitation Data'!$E$12,0,10*ROW('Sanitation Data'!E118)),NA())</f>
        <v>#N/A</v>
      </c>
      <c r="AF124" s="96" t="e">
        <f ca="true">+IF(AND(ISNUMBER(OFFSET('Sanitation Data'!$F$4,0,10*ROW('Sanitation Data'!F118))),'Data Summary'!CU124="Yes"),100-OFFSET('Sanitation Data'!$F$4,0,10*ROW('Sanitation Data'!F118)),NA())</f>
        <v>#N/A</v>
      </c>
      <c r="AG124" s="96" t="e">
        <f ca="true">+IF(AND(ISNUMBER(OFFSET('Sanitation Data'!$F$6,0,10*ROW('Sanitation Data'!F118))),'Data Summary'!CV124="Yes"),OFFSET('Sanitation Data'!$F$6,0,10*ROW('Sanitation Data'!F118)),NA())</f>
        <v>#N/A</v>
      </c>
      <c r="AH124" s="96" t="e">
        <f ca="true">+IF(AND(ISNUMBER(OFFSET('Sanitation Data'!$F$10,0,10*ROW('Sanitation Data'!F118))),'Data Summary'!CW124="Yes"),OFFSET('Sanitation Data'!$F$10,0,10*ROW('Sanitation Data'!F118)),NA())</f>
        <v>#N/A</v>
      </c>
      <c r="AI124" s="96" t="e">
        <f ca="true">+IF(AND(ISNUMBER(OFFSET('Sanitation Data'!$F$11,0,10*ROW('Sanitation Data'!F118))),'Data Summary'!CX124="Yes"),OFFSET('Sanitation Data'!$F$11,0,10*ROW('Sanitation Data'!F118)),NA())</f>
        <v>#N/A</v>
      </c>
      <c r="AJ124" s="96" t="e">
        <f ca="true">+IF(AND(ISNUMBER(OFFSET('Sanitation Data'!$F$12,0,10*ROW('Sanitation Data'!F118))),'Data Summary'!CY124="Yes"),OFFSET('Sanitation Data'!$F$12,0,10*ROW('Sanitation Data'!F118)),NA())</f>
        <v>#N/A</v>
      </c>
      <c r="AK124" s="96" t="e">
        <f ca="true">+IF(AND(ISNUMBER(OFFSET('Sanitation Data'!$G$4,0,10*ROW('Sanitation Data'!G118))),'Data Summary'!CZ124="Yes"),100-OFFSET('Sanitation Data'!$G$4,0,10*ROW('Sanitation Data'!G118)),NA())</f>
        <v>#N/A</v>
      </c>
      <c r="AL124" s="96" t="e">
        <f ca="true">+IF(AND(ISNUMBER(OFFSET('Sanitation Data'!$G$6,0,10*ROW('Sanitation Data'!G118))),'Data Summary'!DA124="Yes"),OFFSET('Sanitation Data'!$G$6,0,10*ROW('Sanitation Data'!G118)),NA())</f>
        <v>#N/A</v>
      </c>
      <c r="AM124" s="96" t="e">
        <f ca="true">+IF(AND(ISNUMBER(OFFSET('Sanitation Data'!$G$10,0,10*ROW('Sanitation Data'!G118))),'Data Summary'!DB124="Yes"),OFFSET('Sanitation Data'!$G$10,0,10*ROW('Sanitation Data'!G118)),NA())</f>
        <v>#N/A</v>
      </c>
      <c r="AN124" s="96" t="e">
        <f ca="true">+IF(AND(ISNUMBER(OFFSET('Sanitation Data'!$G$11,0,10*ROW('Sanitation Data'!G118))),'Data Summary'!DC124="Yes"),OFFSET('Sanitation Data'!$G$11,0,10*ROW('Sanitation Data'!G118)),NA())</f>
        <v>#N/A</v>
      </c>
      <c r="AO124" s="96" t="e">
        <f ca="true">+IF(AND(ISNUMBER(OFFSET('Sanitation Data'!$G$12,0,10*ROW('Sanitation Data'!G118))),'Data Summary'!DD124="Yes"),OFFSET('Sanitation Data'!$G$12,0,10*ROW('Sanitation Data'!G118)),NA())</f>
        <v>#N/A</v>
      </c>
      <c r="AP124" s="96" t="e">
        <f ca="true">+IF(AND(ISNUMBER(OFFSET('Sanitation Data'!$H$4,0,10*ROW('Sanitation Data'!H118))),'Data Summary'!DE124="Yes"),100-OFFSET('Sanitation Data'!$H$4,0,10*ROW('Sanitation Data'!H118)),NA())</f>
        <v>#N/A</v>
      </c>
      <c r="AQ124" s="96" t="e">
        <f ca="true">+IF(AND(ISNUMBER(OFFSET('Sanitation Data'!$H$6,0,10*ROW('Sanitation Data'!H118))),'Data Summary'!DF124="Yes"),OFFSET('Sanitation Data'!$H$6,0,10*ROW('Sanitation Data'!H118)),NA())</f>
        <v>#N/A</v>
      </c>
      <c r="AR124" s="96" t="e">
        <f ca="true">+IF(AND(ISNUMBER(OFFSET('Sanitation Data'!$H$10,0,10*ROW('Sanitation Data'!H118))),'Data Summary'!DG124="Yes"),OFFSET('Sanitation Data'!$H$10,0,10*ROW('Sanitation Data'!H118)),NA())</f>
        <v>#N/A</v>
      </c>
      <c r="AS124" s="96" t="e">
        <f ca="true">+IF(AND(ISNUMBER(OFFSET('Sanitation Data'!$H$11,0,10*ROW('Sanitation Data'!H118))),'Data Summary'!DH124="Yes"),OFFSET('Sanitation Data'!$H$11,0,10*ROW('Sanitation Data'!H118)),NA())</f>
        <v>#N/A</v>
      </c>
      <c r="AT124" s="96" t="e">
        <f ca="true">+IF(AND(ISNUMBER(OFFSET('Sanitation Data'!$H$12,0,10*ROW('Sanitation Data'!H118))),'Data Summary'!DI124="Yes"),OFFSET('Sanitation Data'!$H$12,0,10*ROW('Sanitation Data'!H118)),NA())</f>
        <v>#N/A</v>
      </c>
      <c r="AU124" s="96" t="e">
        <f ca="true">+IF(AND(ISNUMBER(OFFSET('Sanitation Data'!$I$4,0,10*ROW('Sanitation Data'!I118))),'Data Summary'!DJ124="Yes"),100-OFFSET('Sanitation Data'!$I$4,0,10*ROW('Sanitation Data'!I118)),NA())</f>
        <v>#N/A</v>
      </c>
      <c r="AV124" s="96" t="e">
        <f ca="true">+IF(AND(ISNUMBER(OFFSET('Sanitation Data'!$I$6,0,10*ROW('Sanitation Data'!I118))),'Data Summary'!DK124="Yes"),OFFSET('Sanitation Data'!$I$6,0,10*ROW('Sanitation Data'!I118)),NA())</f>
        <v>#N/A</v>
      </c>
      <c r="AW124" s="96" t="e">
        <f ca="true">+IF(AND(ISNUMBER(OFFSET('Sanitation Data'!$I$10,0,10*ROW('Sanitation Data'!I118))),'Data Summary'!DL124="Yes"),OFFSET('Sanitation Data'!$I$10,0,10*ROW('Sanitation Data'!I118)),NA())</f>
        <v>#N/A</v>
      </c>
      <c r="AX124" s="96" t="e">
        <f ca="true">+IF(AND(ISNUMBER(OFFSET('Sanitation Data'!$I$11,0,10*ROW('Sanitation Data'!I118))),'Data Summary'!DM124="Yes"),OFFSET('Sanitation Data'!$I$11,0,10*ROW('Sanitation Data'!I118)),NA())</f>
        <v>#N/A</v>
      </c>
      <c r="AY124" s="96" t="e">
        <f ca="true">+IF(AND(ISNUMBER(OFFSET('Sanitation Data'!$I$12,0,10*ROW('Sanitation Data'!I118))),'Data Summary'!DN124="Yes"),OFFSET('Sanitation Data'!$I$12,0,10*ROW('Sanitation Data'!I118)),NA())</f>
        <v>#N/A</v>
      </c>
      <c r="AZ124" s="97" t="e">
        <f ca="true">+IF(AND(ISNUMBER(OFFSET('Hygiene Data'!$D$5,0,10*ROW('Hygiene Data'!D118))),'Data Summary'!DO124="Yes"),OFFSET('Hygiene Data'!$D$5,0,10*ROW('Hygiene Data'!D118)),NA())</f>
        <v>#N/A</v>
      </c>
      <c r="BA124" s="97" t="e">
        <f ca="true">+IF(AND(ISNUMBER(OFFSET('Hygiene Data'!$D$7,0,10*ROW('Hygiene Data'!D118))),'Data Summary'!DP124="Yes"),OFFSET('Hygiene Data'!$D$7,0,10*ROW('Hygiene Data'!D118)),NA())</f>
        <v>#N/A</v>
      </c>
      <c r="BB124" s="97" t="e">
        <f ca="true">+IF(AND(ISNUMBER(OFFSET('Hygiene Data'!$D$9,0,10*ROW('Hygiene Data'!D118))),'Data Summary'!DQ124="Yes"),OFFSET('Hygiene Data'!$D$9,0,10*ROW('Hygiene Data'!D118)),NA())</f>
        <v>#N/A</v>
      </c>
      <c r="BC124" s="97" t="e">
        <f ca="true">+IF(AND(ISNUMBER(OFFSET('Hygiene Data'!$E$5,0,10*ROW('Hygiene Data'!E118))),'Data Summary'!DR124="Yes"),OFFSET('Hygiene Data'!$E$5,0,10*ROW('Hygiene Data'!E118)),NA())</f>
        <v>#N/A</v>
      </c>
      <c r="BD124" s="97" t="e">
        <f ca="true">+IF(AND(ISNUMBER(OFFSET('Hygiene Data'!$E$7,0,10*ROW('Hygiene Data'!E118))),'Data Summary'!DS124="Yes"),OFFSET('Hygiene Data'!$E$7,0,10*ROW('Hygiene Data'!E118)),NA())</f>
        <v>#N/A</v>
      </c>
      <c r="BE124" s="97" t="e">
        <f ca="true">+IF(AND(ISNUMBER(OFFSET('Hygiene Data'!$E$9,0,10*ROW('Hygiene Data'!E118))),'Data Summary'!DT124="Yes"),OFFSET('Hygiene Data'!$E$9,0,10*ROW('Hygiene Data'!E118)),NA())</f>
        <v>#N/A</v>
      </c>
      <c r="BF124" s="97" t="e">
        <f ca="true">+IF(AND(ISNUMBER(OFFSET('Hygiene Data'!$F$5,0,10*ROW('Hygiene Data'!F118))),'Data Summary'!DU124="Yes"),OFFSET('Hygiene Data'!$F$5,0,10*ROW('Hygiene Data'!F118)),NA())</f>
        <v>#N/A</v>
      </c>
      <c r="BG124" s="97" t="e">
        <f ca="true">+IF(AND(ISNUMBER(OFFSET('Hygiene Data'!$F$7,0,10*ROW('Hygiene Data'!F118))),'Data Summary'!DV124="Yes"),OFFSET('Hygiene Data'!$F$7,0,10*ROW('Hygiene Data'!F118)),NA())</f>
        <v>#N/A</v>
      </c>
      <c r="BH124" s="97" t="e">
        <f ca="true">+IF(AND(ISNUMBER(OFFSET('Hygiene Data'!$F$9,0,10*ROW('Hygiene Data'!F118))),'Data Summary'!DW124="Yes"),OFFSET('Hygiene Data'!$F$9,0,10*ROW('Hygiene Data'!F118)),NA())</f>
        <v>#N/A</v>
      </c>
      <c r="BI124" s="97" t="e">
        <f ca="true">+IF(AND(ISNUMBER(OFFSET('Hygiene Data'!$G$5,0,10*ROW('Hygiene Data'!G118))),'Data Summary'!DX124="Yes"),OFFSET('Hygiene Data'!$G$5,0,10*ROW('Hygiene Data'!G118)),NA())</f>
        <v>#N/A</v>
      </c>
      <c r="BJ124" s="97" t="e">
        <f ca="true">+IF(AND(ISNUMBER(OFFSET('Hygiene Data'!$G$7,0,10*ROW('Hygiene Data'!G118))),'Data Summary'!DY124="Yes"),OFFSET('Hygiene Data'!$G$7,0,10*ROW('Hygiene Data'!G118)),NA())</f>
        <v>#N/A</v>
      </c>
      <c r="BK124" s="97" t="e">
        <f ca="true">+IF(AND(ISNUMBER(OFFSET('Hygiene Data'!$G$9,0,10*ROW('Hygiene Data'!G118))),'Data Summary'!DZ124="Yes"),OFFSET('Hygiene Data'!$G$9,0,10*ROW('Hygiene Data'!G118)),NA())</f>
        <v>#N/A</v>
      </c>
      <c r="BL124" s="97" t="e">
        <f ca="true">+IF(AND(ISNUMBER(OFFSET('Hygiene Data'!$H$5,0,10*ROW('Hygiene Data'!H118))),'Data Summary'!EA124="Yes"),OFFSET('Hygiene Data'!$H$5,0,10*ROW('Hygiene Data'!H118)),NA())</f>
        <v>#N/A</v>
      </c>
      <c r="BM124" s="97" t="e">
        <f ca="true">+IF(AND(ISNUMBER(OFFSET('Hygiene Data'!$H$7,0,10*ROW('Hygiene Data'!H118))),'Data Summary'!EB124="Yes"),OFFSET('Hygiene Data'!$H$7,0,10*ROW('Hygiene Data'!H118)),NA())</f>
        <v>#N/A</v>
      </c>
      <c r="BN124" s="97" t="e">
        <f ca="true">+IF(AND(ISNUMBER(OFFSET('Hygiene Data'!$H$9,0,10*ROW('Hygiene Data'!H118))),'Data Summary'!EC124="Yes"),OFFSET('Hygiene Data'!$H$9,0,10*ROW('Hygiene Data'!H118)),NA())</f>
        <v>#N/A</v>
      </c>
      <c r="BO124" s="97" t="e">
        <f ca="true">+IF(AND(ISNUMBER(OFFSET('Hygiene Data'!$I$5,0,10*ROW('Hygiene Data'!I118))),'Data Summary'!ED124="Yes"),OFFSET('Hygiene Data'!$I$5,0,10*ROW('Hygiene Data'!I118)),NA())</f>
        <v>#N/A</v>
      </c>
      <c r="BP124" s="97" t="e">
        <f ca="true">+IF(AND(ISNUMBER(OFFSET('Hygiene Data'!$I$7,0,10*ROW('Hygiene Data'!I118))),'Data Summary'!EE124="Yes"),OFFSET('Hygiene Data'!$I$7,0,10*ROW('Hygiene Data'!I118)),NA())</f>
        <v>#N/A</v>
      </c>
      <c r="BQ124" s="97" t="e">
        <f ca="true">+IF(AND(ISNUMBER(OFFSET('Hygiene Data'!$I$9,0,10*ROW('Hygiene Data'!I118))),'Data Summary'!EF124="Yes"),OFFSET('Hygiene Data'!$I$9,0,10*ROW('Hygiene Data'!I118)),NA())</f>
        <v>#N/A</v>
      </c>
    </row>
    <row xmlns:x14ac="http://schemas.microsoft.com/office/spreadsheetml/2009/9/ac" r="125" x14ac:dyDescent="0.2">
      <c r="A125" s="336" t="e">
        <f ca="true">+RIGHT('Data Summary'!A125,LEN('Data Summary'!A125)-9)</f>
        <v>#VALUE!</v>
      </c>
      <c r="B125" s="36" t="str">
        <f ca="true">+IF(ISTEXT('Data Summary'!B125),'Data Summary'!B125,"")</f>
        <v/>
      </c>
      <c r="C125" s="335" t="e">
        <f ca="true">+VALUE('Data Summary'!C125)</f>
        <v>#VALUE!</v>
      </c>
      <c r="D125" s="95" t="e">
        <f ca="true">+IF(AND(ISNUMBER(OFFSET('Water Data'!$D$4,0,10*ROW('Water Data'!D119))),'Data Summary'!BS125="Yes"),100-OFFSET('Water Data'!$D$4,0,10*ROW('Water Data'!D119)),NA())</f>
        <v>#N/A</v>
      </c>
      <c r="E125" s="95" t="e">
        <f ca="true">+IF(AND(ISNUMBER(OFFSET('Water Data'!$D$6,0,10*ROW('Water Data'!D119))),'Data Summary'!BT125="Yes"),OFFSET('Water Data'!$D$6,0,10*ROW('Water Data'!D119)),NA())</f>
        <v>#N/A</v>
      </c>
      <c r="F125" s="95" t="e">
        <f ca="true">+IF(AND(ISNUMBER(OFFSET('Water Data'!$D$9,0,10*ROW('Water Data'!D119))),'Data Summary'!BU125="Yes"),OFFSET('Water Data'!$D$9,0,10*ROW('Water Data'!D119)),NA())</f>
        <v>#N/A</v>
      </c>
      <c r="G125" s="95" t="e">
        <f ca="true">+IF(AND(ISNUMBER(OFFSET('Water Data'!$E$4,0,10*ROW('Water Data'!E119))),'Data Summary'!BV125="Yes"),100-OFFSET('Water Data'!$E$4,0,10*ROW('Water Data'!E119)),NA())</f>
        <v>#N/A</v>
      </c>
      <c r="H125" s="95" t="e">
        <f ca="true">+IF(AND(ISNUMBER(OFFSET('Water Data'!$E$6,0,10*ROW('Water Data'!E119))),'Data Summary'!BW125="Yes"),OFFSET('Water Data'!$E$6,0,10*ROW('Water Data'!E119)),NA())</f>
        <v>#N/A</v>
      </c>
      <c r="I125" s="95" t="e">
        <f ca="true">+IF(AND(ISNUMBER(OFFSET('Water Data'!$E$9,0,10*ROW('Water Data'!E119))),'Data Summary'!BX125="Yes"),OFFSET('Water Data'!$E$9,0,10*ROW('Water Data'!E119)),NA())</f>
        <v>#N/A</v>
      </c>
      <c r="J125" s="95" t="e">
        <f ca="true">+IF(AND(ISNUMBER(OFFSET('Water Data'!$F$4,0,10*ROW('Water Data'!F119))),'Data Summary'!BY125="Yes"),100-OFFSET('Water Data'!$F$4,0,10*ROW('Water Data'!F119)),NA())</f>
        <v>#N/A</v>
      </c>
      <c r="K125" s="95" t="e">
        <f ca="true">+IF(AND(ISNUMBER(OFFSET('Water Data'!$F$6,0,10*ROW('Water Data'!F119))),'Data Summary'!BZ125="Yes"),OFFSET('Water Data'!$F$6,0,10*ROW('Water Data'!F119)),NA())</f>
        <v>#N/A</v>
      </c>
      <c r="L125" s="95" t="e">
        <f ca="true">+IF(AND(ISNUMBER(OFFSET('Water Data'!$F$9,0,10*ROW('Water Data'!F119))),'Data Summary'!CA125="Yes"),OFFSET('Water Data'!$F$9,0,10*ROW('Water Data'!F119)),NA())</f>
        <v>#N/A</v>
      </c>
      <c r="M125" s="95" t="e">
        <f ca="true">+IF(AND(ISNUMBER(OFFSET('Water Data'!$G$4,0,10*ROW('Water Data'!G119))),'Data Summary'!CB125="Yes"),100-OFFSET('Water Data'!$G$4,0,10*ROW('Water Data'!G119)),NA())</f>
        <v>#N/A</v>
      </c>
      <c r="N125" s="95" t="e">
        <f ca="true">+IF(AND(ISNUMBER(OFFSET('Water Data'!$G$6,0,10*ROW('Water Data'!G119))),'Data Summary'!CC125="Yes"),OFFSET('Water Data'!$G$6,0,10*ROW('Water Data'!G119)),NA())</f>
        <v>#N/A</v>
      </c>
      <c r="O125" s="95" t="e">
        <f ca="true">+IF(AND(ISNUMBER(OFFSET('Water Data'!$G$9,0,10*ROW('Water Data'!G119))),'Data Summary'!CD125="Yes"),OFFSET('Water Data'!$G$9,0,10*ROW('Water Data'!G119)),NA())</f>
        <v>#N/A</v>
      </c>
      <c r="P125" s="95" t="e">
        <f ca="true">+IF(AND(ISNUMBER(OFFSET('Water Data'!$H$4,0,10*ROW('Water Data'!H119))),'Data Summary'!CE125="Yes"),100-OFFSET('Water Data'!$H$4,0,10*ROW('Water Data'!H119)),NA())</f>
        <v>#N/A</v>
      </c>
      <c r="Q125" s="95" t="e">
        <f ca="true">+IF(AND(ISNUMBER(OFFSET('Water Data'!$H$6,0,10*ROW('Water Data'!H119))),'Data Summary'!CF125="Yes"),OFFSET('Water Data'!$H$6,0,10*ROW('Water Data'!H119)),NA())</f>
        <v>#N/A</v>
      </c>
      <c r="R125" s="95" t="e">
        <f ca="true">+IF(AND(ISNUMBER(OFFSET('Water Data'!$H$9,0,10*ROW('Water Data'!H119))),'Data Summary'!CG125="Yes"),OFFSET('Water Data'!$H$9,0,10*ROW('Water Data'!H119)),NA())</f>
        <v>#N/A</v>
      </c>
      <c r="S125" s="95" t="e">
        <f ca="true">+IF(AND(ISNUMBER(OFFSET('Water Data'!$I$4,0,10*ROW('Water Data'!I119))),'Data Summary'!CH125="Yes"),100-OFFSET('Water Data'!$I$4,0,10*ROW('Water Data'!I119)),NA())</f>
        <v>#N/A</v>
      </c>
      <c r="T125" s="95" t="e">
        <f ca="true">+IF(AND(ISNUMBER(OFFSET('Water Data'!$I$6,0,10*ROW('Water Data'!I119))),'Data Summary'!CI125="Yes"),OFFSET('Water Data'!$I$6,0,10*ROW('Water Data'!I119)),NA())</f>
        <v>#N/A</v>
      </c>
      <c r="U125" s="95" t="e">
        <f ca="true">+IF(AND(ISNUMBER(OFFSET('Water Data'!$I$9,0,10*ROW('Water Data'!I119))),'Data Summary'!CJ125="Yes"),OFFSET('Water Data'!$I$9,0,10*ROW('Water Data'!I119)),NA())</f>
        <v>#N/A</v>
      </c>
      <c r="V125" s="96" t="e">
        <f ca="true">+IF(AND(ISNUMBER(OFFSET('Sanitation Data'!$D$4,0,10*ROW('Sanitation Data'!D119))),'Data Summary'!CK125="Yes"),100-OFFSET('Sanitation Data'!$D$4,0,10*ROW('Sanitation Data'!D119)),NA())</f>
        <v>#N/A</v>
      </c>
      <c r="W125" s="96" t="e">
        <f ca="true">+IF(AND(ISNUMBER(OFFSET('Sanitation Data'!$D$6,0,10*ROW('Sanitation Data'!D119))),'Data Summary'!CL125="Yes"),OFFSET('Sanitation Data'!$D$6,0,10*ROW('Sanitation Data'!D119)),NA())</f>
        <v>#N/A</v>
      </c>
      <c r="X125" s="96" t="e">
        <f ca="true">+IF(AND(ISNUMBER(OFFSET('Sanitation Data'!$D$10,0,10*ROW('Sanitation Data'!D119))),'Data Summary'!CM125="Yes"),OFFSET('Sanitation Data'!$D$10,0,10*ROW('Sanitation Data'!D119)),NA())</f>
        <v>#N/A</v>
      </c>
      <c r="Y125" s="96" t="e">
        <f ca="true">+IF(AND(ISNUMBER(OFFSET('Sanitation Data'!$D$11,0,10*ROW('Sanitation Data'!D119))),'Data Summary'!CN125="Yes"),OFFSET('Sanitation Data'!$D$11,0,10*ROW('Sanitation Data'!D119)),NA())</f>
        <v>#N/A</v>
      </c>
      <c r="Z125" s="96" t="e">
        <f ca="true">+IF(AND(ISNUMBER(OFFSET('Sanitation Data'!$D$12,0,10*ROW('Sanitation Data'!D119))),'Data Summary'!CO125="Yes"),OFFSET('Sanitation Data'!$D$12,0,10*ROW('Sanitation Data'!D119)),NA())</f>
        <v>#N/A</v>
      </c>
      <c r="AA125" s="96" t="e">
        <f ca="true">+IF(AND(ISNUMBER(OFFSET('Sanitation Data'!$E$4,0,10*ROW('Sanitation Data'!E119))),'Data Summary'!CP125="Yes"),100-OFFSET('Sanitation Data'!$E$4,0,10*ROW('Sanitation Data'!E119)),NA())</f>
        <v>#N/A</v>
      </c>
      <c r="AB125" s="96" t="e">
        <f ca="true">+IF(AND(ISNUMBER(OFFSET('Sanitation Data'!$E$6,0,10*ROW('Sanitation Data'!E119))),'Data Summary'!CQ125="Yes"),OFFSET('Sanitation Data'!$E$6,0,10*ROW('Sanitation Data'!E119)),NA())</f>
        <v>#N/A</v>
      </c>
      <c r="AC125" s="96" t="e">
        <f ca="true">+IF(AND(ISNUMBER(OFFSET('Sanitation Data'!$E$10,0,10*ROW('Sanitation Data'!E119))),'Data Summary'!CR125="Yes"),OFFSET('Sanitation Data'!$E$10,0,10*ROW('Sanitation Data'!E119)),NA())</f>
        <v>#N/A</v>
      </c>
      <c r="AD125" s="96" t="e">
        <f ca="true">+IF(AND(ISNUMBER(OFFSET('Sanitation Data'!$E$11,0,10*ROW('Sanitation Data'!E119))),'Data Summary'!CS125="Yes"),OFFSET('Sanitation Data'!$E$11,0,10*ROW('Sanitation Data'!E119)),NA())</f>
        <v>#N/A</v>
      </c>
      <c r="AE125" s="96" t="e">
        <f ca="true">+IF(AND(ISNUMBER(OFFSET('Sanitation Data'!$E$12,0,10*ROW('Sanitation Data'!E119))),'Data Summary'!CT125="Yes"),OFFSET('Sanitation Data'!$E$12,0,10*ROW('Sanitation Data'!E119)),NA())</f>
        <v>#N/A</v>
      </c>
      <c r="AF125" s="96" t="e">
        <f ca="true">+IF(AND(ISNUMBER(OFFSET('Sanitation Data'!$F$4,0,10*ROW('Sanitation Data'!F119))),'Data Summary'!CU125="Yes"),100-OFFSET('Sanitation Data'!$F$4,0,10*ROW('Sanitation Data'!F119)),NA())</f>
        <v>#N/A</v>
      </c>
      <c r="AG125" s="96" t="e">
        <f ca="true">+IF(AND(ISNUMBER(OFFSET('Sanitation Data'!$F$6,0,10*ROW('Sanitation Data'!F119))),'Data Summary'!CV125="Yes"),OFFSET('Sanitation Data'!$F$6,0,10*ROW('Sanitation Data'!F119)),NA())</f>
        <v>#N/A</v>
      </c>
      <c r="AH125" s="96" t="e">
        <f ca="true">+IF(AND(ISNUMBER(OFFSET('Sanitation Data'!$F$10,0,10*ROW('Sanitation Data'!F119))),'Data Summary'!CW125="Yes"),OFFSET('Sanitation Data'!$F$10,0,10*ROW('Sanitation Data'!F119)),NA())</f>
        <v>#N/A</v>
      </c>
      <c r="AI125" s="96" t="e">
        <f ca="true">+IF(AND(ISNUMBER(OFFSET('Sanitation Data'!$F$11,0,10*ROW('Sanitation Data'!F119))),'Data Summary'!CX125="Yes"),OFFSET('Sanitation Data'!$F$11,0,10*ROW('Sanitation Data'!F119)),NA())</f>
        <v>#N/A</v>
      </c>
      <c r="AJ125" s="96" t="e">
        <f ca="true">+IF(AND(ISNUMBER(OFFSET('Sanitation Data'!$F$12,0,10*ROW('Sanitation Data'!F119))),'Data Summary'!CY125="Yes"),OFFSET('Sanitation Data'!$F$12,0,10*ROW('Sanitation Data'!F119)),NA())</f>
        <v>#N/A</v>
      </c>
      <c r="AK125" s="96" t="e">
        <f ca="true">+IF(AND(ISNUMBER(OFFSET('Sanitation Data'!$G$4,0,10*ROW('Sanitation Data'!G119))),'Data Summary'!CZ125="Yes"),100-OFFSET('Sanitation Data'!$G$4,0,10*ROW('Sanitation Data'!G119)),NA())</f>
        <v>#N/A</v>
      </c>
      <c r="AL125" s="96" t="e">
        <f ca="true">+IF(AND(ISNUMBER(OFFSET('Sanitation Data'!$G$6,0,10*ROW('Sanitation Data'!G119))),'Data Summary'!DA125="Yes"),OFFSET('Sanitation Data'!$G$6,0,10*ROW('Sanitation Data'!G119)),NA())</f>
        <v>#N/A</v>
      </c>
      <c r="AM125" s="96" t="e">
        <f ca="true">+IF(AND(ISNUMBER(OFFSET('Sanitation Data'!$G$10,0,10*ROW('Sanitation Data'!G119))),'Data Summary'!DB125="Yes"),OFFSET('Sanitation Data'!$G$10,0,10*ROW('Sanitation Data'!G119)),NA())</f>
        <v>#N/A</v>
      </c>
      <c r="AN125" s="96" t="e">
        <f ca="true">+IF(AND(ISNUMBER(OFFSET('Sanitation Data'!$G$11,0,10*ROW('Sanitation Data'!G119))),'Data Summary'!DC125="Yes"),OFFSET('Sanitation Data'!$G$11,0,10*ROW('Sanitation Data'!G119)),NA())</f>
        <v>#N/A</v>
      </c>
      <c r="AO125" s="96" t="e">
        <f ca="true">+IF(AND(ISNUMBER(OFFSET('Sanitation Data'!$G$12,0,10*ROW('Sanitation Data'!G119))),'Data Summary'!DD125="Yes"),OFFSET('Sanitation Data'!$G$12,0,10*ROW('Sanitation Data'!G119)),NA())</f>
        <v>#N/A</v>
      </c>
      <c r="AP125" s="96" t="e">
        <f ca="true">+IF(AND(ISNUMBER(OFFSET('Sanitation Data'!$H$4,0,10*ROW('Sanitation Data'!H119))),'Data Summary'!DE125="Yes"),100-OFFSET('Sanitation Data'!$H$4,0,10*ROW('Sanitation Data'!H119)),NA())</f>
        <v>#N/A</v>
      </c>
      <c r="AQ125" s="96" t="e">
        <f ca="true">+IF(AND(ISNUMBER(OFFSET('Sanitation Data'!$H$6,0,10*ROW('Sanitation Data'!H119))),'Data Summary'!DF125="Yes"),OFFSET('Sanitation Data'!$H$6,0,10*ROW('Sanitation Data'!H119)),NA())</f>
        <v>#N/A</v>
      </c>
      <c r="AR125" s="96" t="e">
        <f ca="true">+IF(AND(ISNUMBER(OFFSET('Sanitation Data'!$H$10,0,10*ROW('Sanitation Data'!H119))),'Data Summary'!DG125="Yes"),OFFSET('Sanitation Data'!$H$10,0,10*ROW('Sanitation Data'!H119)),NA())</f>
        <v>#N/A</v>
      </c>
      <c r="AS125" s="96" t="e">
        <f ca="true">+IF(AND(ISNUMBER(OFFSET('Sanitation Data'!$H$11,0,10*ROW('Sanitation Data'!H119))),'Data Summary'!DH125="Yes"),OFFSET('Sanitation Data'!$H$11,0,10*ROW('Sanitation Data'!H119)),NA())</f>
        <v>#N/A</v>
      </c>
      <c r="AT125" s="96" t="e">
        <f ca="true">+IF(AND(ISNUMBER(OFFSET('Sanitation Data'!$H$12,0,10*ROW('Sanitation Data'!H119))),'Data Summary'!DI125="Yes"),OFFSET('Sanitation Data'!$H$12,0,10*ROW('Sanitation Data'!H119)),NA())</f>
        <v>#N/A</v>
      </c>
      <c r="AU125" s="96" t="e">
        <f ca="true">+IF(AND(ISNUMBER(OFFSET('Sanitation Data'!$I$4,0,10*ROW('Sanitation Data'!I119))),'Data Summary'!DJ125="Yes"),100-OFFSET('Sanitation Data'!$I$4,0,10*ROW('Sanitation Data'!I119)),NA())</f>
        <v>#N/A</v>
      </c>
      <c r="AV125" s="96" t="e">
        <f ca="true">+IF(AND(ISNUMBER(OFFSET('Sanitation Data'!$I$6,0,10*ROW('Sanitation Data'!I119))),'Data Summary'!DK125="Yes"),OFFSET('Sanitation Data'!$I$6,0,10*ROW('Sanitation Data'!I119)),NA())</f>
        <v>#N/A</v>
      </c>
      <c r="AW125" s="96" t="e">
        <f ca="true">+IF(AND(ISNUMBER(OFFSET('Sanitation Data'!$I$10,0,10*ROW('Sanitation Data'!I119))),'Data Summary'!DL125="Yes"),OFFSET('Sanitation Data'!$I$10,0,10*ROW('Sanitation Data'!I119)),NA())</f>
        <v>#N/A</v>
      </c>
      <c r="AX125" s="96" t="e">
        <f ca="true">+IF(AND(ISNUMBER(OFFSET('Sanitation Data'!$I$11,0,10*ROW('Sanitation Data'!I119))),'Data Summary'!DM125="Yes"),OFFSET('Sanitation Data'!$I$11,0,10*ROW('Sanitation Data'!I119)),NA())</f>
        <v>#N/A</v>
      </c>
      <c r="AY125" s="96" t="e">
        <f ca="true">+IF(AND(ISNUMBER(OFFSET('Sanitation Data'!$I$12,0,10*ROW('Sanitation Data'!I119))),'Data Summary'!DN125="Yes"),OFFSET('Sanitation Data'!$I$12,0,10*ROW('Sanitation Data'!I119)),NA())</f>
        <v>#N/A</v>
      </c>
      <c r="AZ125" s="97" t="e">
        <f ca="true">+IF(AND(ISNUMBER(OFFSET('Hygiene Data'!$D$5,0,10*ROW('Hygiene Data'!D119))),'Data Summary'!DO125="Yes"),OFFSET('Hygiene Data'!$D$5,0,10*ROW('Hygiene Data'!D119)),NA())</f>
        <v>#N/A</v>
      </c>
      <c r="BA125" s="97" t="e">
        <f ca="true">+IF(AND(ISNUMBER(OFFSET('Hygiene Data'!$D$7,0,10*ROW('Hygiene Data'!D119))),'Data Summary'!DP125="Yes"),OFFSET('Hygiene Data'!$D$7,0,10*ROW('Hygiene Data'!D119)),NA())</f>
        <v>#N/A</v>
      </c>
      <c r="BB125" s="97" t="e">
        <f ca="true">+IF(AND(ISNUMBER(OFFSET('Hygiene Data'!$D$9,0,10*ROW('Hygiene Data'!D119))),'Data Summary'!DQ125="Yes"),OFFSET('Hygiene Data'!$D$9,0,10*ROW('Hygiene Data'!D119)),NA())</f>
        <v>#N/A</v>
      </c>
      <c r="BC125" s="97" t="e">
        <f ca="true">+IF(AND(ISNUMBER(OFFSET('Hygiene Data'!$E$5,0,10*ROW('Hygiene Data'!E119))),'Data Summary'!DR125="Yes"),OFFSET('Hygiene Data'!$E$5,0,10*ROW('Hygiene Data'!E119)),NA())</f>
        <v>#N/A</v>
      </c>
      <c r="BD125" s="97" t="e">
        <f ca="true">+IF(AND(ISNUMBER(OFFSET('Hygiene Data'!$E$7,0,10*ROW('Hygiene Data'!E119))),'Data Summary'!DS125="Yes"),OFFSET('Hygiene Data'!$E$7,0,10*ROW('Hygiene Data'!E119)),NA())</f>
        <v>#N/A</v>
      </c>
      <c r="BE125" s="97" t="e">
        <f ca="true">+IF(AND(ISNUMBER(OFFSET('Hygiene Data'!$E$9,0,10*ROW('Hygiene Data'!E119))),'Data Summary'!DT125="Yes"),OFFSET('Hygiene Data'!$E$9,0,10*ROW('Hygiene Data'!E119)),NA())</f>
        <v>#N/A</v>
      </c>
      <c r="BF125" s="97" t="e">
        <f ca="true">+IF(AND(ISNUMBER(OFFSET('Hygiene Data'!$F$5,0,10*ROW('Hygiene Data'!F119))),'Data Summary'!DU125="Yes"),OFFSET('Hygiene Data'!$F$5,0,10*ROW('Hygiene Data'!F119)),NA())</f>
        <v>#N/A</v>
      </c>
      <c r="BG125" s="97" t="e">
        <f ca="true">+IF(AND(ISNUMBER(OFFSET('Hygiene Data'!$F$7,0,10*ROW('Hygiene Data'!F119))),'Data Summary'!DV125="Yes"),OFFSET('Hygiene Data'!$F$7,0,10*ROW('Hygiene Data'!F119)),NA())</f>
        <v>#N/A</v>
      </c>
      <c r="BH125" s="97" t="e">
        <f ca="true">+IF(AND(ISNUMBER(OFFSET('Hygiene Data'!$F$9,0,10*ROW('Hygiene Data'!F119))),'Data Summary'!DW125="Yes"),OFFSET('Hygiene Data'!$F$9,0,10*ROW('Hygiene Data'!F119)),NA())</f>
        <v>#N/A</v>
      </c>
      <c r="BI125" s="97" t="e">
        <f ca="true">+IF(AND(ISNUMBER(OFFSET('Hygiene Data'!$G$5,0,10*ROW('Hygiene Data'!G119))),'Data Summary'!DX125="Yes"),OFFSET('Hygiene Data'!$G$5,0,10*ROW('Hygiene Data'!G119)),NA())</f>
        <v>#N/A</v>
      </c>
      <c r="BJ125" s="97" t="e">
        <f ca="true">+IF(AND(ISNUMBER(OFFSET('Hygiene Data'!$G$7,0,10*ROW('Hygiene Data'!G119))),'Data Summary'!DY125="Yes"),OFFSET('Hygiene Data'!$G$7,0,10*ROW('Hygiene Data'!G119)),NA())</f>
        <v>#N/A</v>
      </c>
      <c r="BK125" s="97" t="e">
        <f ca="true">+IF(AND(ISNUMBER(OFFSET('Hygiene Data'!$G$9,0,10*ROW('Hygiene Data'!G119))),'Data Summary'!DZ125="Yes"),OFFSET('Hygiene Data'!$G$9,0,10*ROW('Hygiene Data'!G119)),NA())</f>
        <v>#N/A</v>
      </c>
      <c r="BL125" s="97" t="e">
        <f ca="true">+IF(AND(ISNUMBER(OFFSET('Hygiene Data'!$H$5,0,10*ROW('Hygiene Data'!H119))),'Data Summary'!EA125="Yes"),OFFSET('Hygiene Data'!$H$5,0,10*ROW('Hygiene Data'!H119)),NA())</f>
        <v>#N/A</v>
      </c>
      <c r="BM125" s="97" t="e">
        <f ca="true">+IF(AND(ISNUMBER(OFFSET('Hygiene Data'!$H$7,0,10*ROW('Hygiene Data'!H119))),'Data Summary'!EB125="Yes"),OFFSET('Hygiene Data'!$H$7,0,10*ROW('Hygiene Data'!H119)),NA())</f>
        <v>#N/A</v>
      </c>
      <c r="BN125" s="97" t="e">
        <f ca="true">+IF(AND(ISNUMBER(OFFSET('Hygiene Data'!$H$9,0,10*ROW('Hygiene Data'!H119))),'Data Summary'!EC125="Yes"),OFFSET('Hygiene Data'!$H$9,0,10*ROW('Hygiene Data'!H119)),NA())</f>
        <v>#N/A</v>
      </c>
      <c r="BO125" s="97" t="e">
        <f ca="true">+IF(AND(ISNUMBER(OFFSET('Hygiene Data'!$I$5,0,10*ROW('Hygiene Data'!I119))),'Data Summary'!ED125="Yes"),OFFSET('Hygiene Data'!$I$5,0,10*ROW('Hygiene Data'!I119)),NA())</f>
        <v>#N/A</v>
      </c>
      <c r="BP125" s="97" t="e">
        <f ca="true">+IF(AND(ISNUMBER(OFFSET('Hygiene Data'!$I$7,0,10*ROW('Hygiene Data'!I119))),'Data Summary'!EE125="Yes"),OFFSET('Hygiene Data'!$I$7,0,10*ROW('Hygiene Data'!I119)),NA())</f>
        <v>#N/A</v>
      </c>
      <c r="BQ125" s="97" t="e">
        <f ca="true">+IF(AND(ISNUMBER(OFFSET('Hygiene Data'!$I$9,0,10*ROW('Hygiene Data'!I119))),'Data Summary'!EF125="Yes"),OFFSET('Hygiene Data'!$I$9,0,10*ROW('Hygiene Data'!I119)),NA())</f>
        <v>#N/A</v>
      </c>
    </row>
    <row xmlns:x14ac="http://schemas.microsoft.com/office/spreadsheetml/2009/9/ac" r="126" x14ac:dyDescent="0.2">
      <c r="A126" s="336" t="e">
        <f ca="true">+RIGHT('Data Summary'!A126,LEN('Data Summary'!A126)-9)</f>
        <v>#VALUE!</v>
      </c>
      <c r="B126" s="36" t="str">
        <f ca="true">+IF(ISTEXT('Data Summary'!B126),'Data Summary'!B126,"")</f>
        <v/>
      </c>
      <c r="C126" s="335" t="e">
        <f ca="true">+VALUE('Data Summary'!C126)</f>
        <v>#VALUE!</v>
      </c>
      <c r="D126" s="95" t="e">
        <f ca="true">+IF(AND(ISNUMBER(OFFSET('Water Data'!$D$4,0,10*ROW('Water Data'!D120))),'Data Summary'!BS126="Yes"),100-OFFSET('Water Data'!$D$4,0,10*ROW('Water Data'!D120)),NA())</f>
        <v>#N/A</v>
      </c>
      <c r="E126" s="95" t="e">
        <f ca="true">+IF(AND(ISNUMBER(OFFSET('Water Data'!$D$6,0,10*ROW('Water Data'!D120))),'Data Summary'!BT126="Yes"),OFFSET('Water Data'!$D$6,0,10*ROW('Water Data'!D120)),NA())</f>
        <v>#N/A</v>
      </c>
      <c r="F126" s="95" t="e">
        <f ca="true">+IF(AND(ISNUMBER(OFFSET('Water Data'!$D$9,0,10*ROW('Water Data'!D120))),'Data Summary'!BU126="Yes"),OFFSET('Water Data'!$D$9,0,10*ROW('Water Data'!D120)),NA())</f>
        <v>#N/A</v>
      </c>
      <c r="G126" s="95" t="e">
        <f ca="true">+IF(AND(ISNUMBER(OFFSET('Water Data'!$E$4,0,10*ROW('Water Data'!E120))),'Data Summary'!BV126="Yes"),100-OFFSET('Water Data'!$E$4,0,10*ROW('Water Data'!E120)),NA())</f>
        <v>#N/A</v>
      </c>
      <c r="H126" s="95" t="e">
        <f ca="true">+IF(AND(ISNUMBER(OFFSET('Water Data'!$E$6,0,10*ROW('Water Data'!E120))),'Data Summary'!BW126="Yes"),OFFSET('Water Data'!$E$6,0,10*ROW('Water Data'!E120)),NA())</f>
        <v>#N/A</v>
      </c>
      <c r="I126" s="95" t="e">
        <f ca="true">+IF(AND(ISNUMBER(OFFSET('Water Data'!$E$9,0,10*ROW('Water Data'!E120))),'Data Summary'!BX126="Yes"),OFFSET('Water Data'!$E$9,0,10*ROW('Water Data'!E120)),NA())</f>
        <v>#N/A</v>
      </c>
      <c r="J126" s="95" t="e">
        <f ca="true">+IF(AND(ISNUMBER(OFFSET('Water Data'!$F$4,0,10*ROW('Water Data'!F120))),'Data Summary'!BY126="Yes"),100-OFFSET('Water Data'!$F$4,0,10*ROW('Water Data'!F120)),NA())</f>
        <v>#N/A</v>
      </c>
      <c r="K126" s="95" t="e">
        <f ca="true">+IF(AND(ISNUMBER(OFFSET('Water Data'!$F$6,0,10*ROW('Water Data'!F120))),'Data Summary'!BZ126="Yes"),OFFSET('Water Data'!$F$6,0,10*ROW('Water Data'!F120)),NA())</f>
        <v>#N/A</v>
      </c>
      <c r="L126" s="95" t="e">
        <f ca="true">+IF(AND(ISNUMBER(OFFSET('Water Data'!$F$9,0,10*ROW('Water Data'!F120))),'Data Summary'!CA126="Yes"),OFFSET('Water Data'!$F$9,0,10*ROW('Water Data'!F120)),NA())</f>
        <v>#N/A</v>
      </c>
      <c r="M126" s="95" t="e">
        <f ca="true">+IF(AND(ISNUMBER(OFFSET('Water Data'!$G$4,0,10*ROW('Water Data'!G120))),'Data Summary'!CB126="Yes"),100-OFFSET('Water Data'!$G$4,0,10*ROW('Water Data'!G120)),NA())</f>
        <v>#N/A</v>
      </c>
      <c r="N126" s="95" t="e">
        <f ca="true">+IF(AND(ISNUMBER(OFFSET('Water Data'!$G$6,0,10*ROW('Water Data'!G120))),'Data Summary'!CC126="Yes"),OFFSET('Water Data'!$G$6,0,10*ROW('Water Data'!G120)),NA())</f>
        <v>#N/A</v>
      </c>
      <c r="O126" s="95" t="e">
        <f ca="true">+IF(AND(ISNUMBER(OFFSET('Water Data'!$G$9,0,10*ROW('Water Data'!G120))),'Data Summary'!CD126="Yes"),OFFSET('Water Data'!$G$9,0,10*ROW('Water Data'!G120)),NA())</f>
        <v>#N/A</v>
      </c>
      <c r="P126" s="95" t="e">
        <f ca="true">+IF(AND(ISNUMBER(OFFSET('Water Data'!$H$4,0,10*ROW('Water Data'!H120))),'Data Summary'!CE126="Yes"),100-OFFSET('Water Data'!$H$4,0,10*ROW('Water Data'!H120)),NA())</f>
        <v>#N/A</v>
      </c>
      <c r="Q126" s="95" t="e">
        <f ca="true">+IF(AND(ISNUMBER(OFFSET('Water Data'!$H$6,0,10*ROW('Water Data'!H120))),'Data Summary'!CF126="Yes"),OFFSET('Water Data'!$H$6,0,10*ROW('Water Data'!H120)),NA())</f>
        <v>#N/A</v>
      </c>
      <c r="R126" s="95" t="e">
        <f ca="true">+IF(AND(ISNUMBER(OFFSET('Water Data'!$H$9,0,10*ROW('Water Data'!H120))),'Data Summary'!CG126="Yes"),OFFSET('Water Data'!$H$9,0,10*ROW('Water Data'!H120)),NA())</f>
        <v>#N/A</v>
      </c>
      <c r="S126" s="95" t="e">
        <f ca="true">+IF(AND(ISNUMBER(OFFSET('Water Data'!$I$4,0,10*ROW('Water Data'!I120))),'Data Summary'!CH126="Yes"),100-OFFSET('Water Data'!$I$4,0,10*ROW('Water Data'!I120)),NA())</f>
        <v>#N/A</v>
      </c>
      <c r="T126" s="95" t="e">
        <f ca="true">+IF(AND(ISNUMBER(OFFSET('Water Data'!$I$6,0,10*ROW('Water Data'!I120))),'Data Summary'!CI126="Yes"),OFFSET('Water Data'!$I$6,0,10*ROW('Water Data'!I120)),NA())</f>
        <v>#N/A</v>
      </c>
      <c r="U126" s="95" t="e">
        <f ca="true">+IF(AND(ISNUMBER(OFFSET('Water Data'!$I$9,0,10*ROW('Water Data'!I120))),'Data Summary'!CJ126="Yes"),OFFSET('Water Data'!$I$9,0,10*ROW('Water Data'!I120)),NA())</f>
        <v>#N/A</v>
      </c>
      <c r="V126" s="96" t="e">
        <f ca="true">+IF(AND(ISNUMBER(OFFSET('Sanitation Data'!$D$4,0,10*ROW('Sanitation Data'!D120))),'Data Summary'!CK126="Yes"),100-OFFSET('Sanitation Data'!$D$4,0,10*ROW('Sanitation Data'!D120)),NA())</f>
        <v>#N/A</v>
      </c>
      <c r="W126" s="96" t="e">
        <f ca="true">+IF(AND(ISNUMBER(OFFSET('Sanitation Data'!$D$6,0,10*ROW('Sanitation Data'!D120))),'Data Summary'!CL126="Yes"),OFFSET('Sanitation Data'!$D$6,0,10*ROW('Sanitation Data'!D120)),NA())</f>
        <v>#N/A</v>
      </c>
      <c r="X126" s="96" t="e">
        <f ca="true">+IF(AND(ISNUMBER(OFFSET('Sanitation Data'!$D$10,0,10*ROW('Sanitation Data'!D120))),'Data Summary'!CM126="Yes"),OFFSET('Sanitation Data'!$D$10,0,10*ROW('Sanitation Data'!D120)),NA())</f>
        <v>#N/A</v>
      </c>
      <c r="Y126" s="96" t="e">
        <f ca="true">+IF(AND(ISNUMBER(OFFSET('Sanitation Data'!$D$11,0,10*ROW('Sanitation Data'!D120))),'Data Summary'!CN126="Yes"),OFFSET('Sanitation Data'!$D$11,0,10*ROW('Sanitation Data'!D120)),NA())</f>
        <v>#N/A</v>
      </c>
      <c r="Z126" s="96" t="e">
        <f ca="true">+IF(AND(ISNUMBER(OFFSET('Sanitation Data'!$D$12,0,10*ROW('Sanitation Data'!D120))),'Data Summary'!CO126="Yes"),OFFSET('Sanitation Data'!$D$12,0,10*ROW('Sanitation Data'!D120)),NA())</f>
        <v>#N/A</v>
      </c>
      <c r="AA126" s="96" t="e">
        <f ca="true">+IF(AND(ISNUMBER(OFFSET('Sanitation Data'!$E$4,0,10*ROW('Sanitation Data'!E120))),'Data Summary'!CP126="Yes"),100-OFFSET('Sanitation Data'!$E$4,0,10*ROW('Sanitation Data'!E120)),NA())</f>
        <v>#N/A</v>
      </c>
      <c r="AB126" s="96" t="e">
        <f ca="true">+IF(AND(ISNUMBER(OFFSET('Sanitation Data'!$E$6,0,10*ROW('Sanitation Data'!E120))),'Data Summary'!CQ126="Yes"),OFFSET('Sanitation Data'!$E$6,0,10*ROW('Sanitation Data'!E120)),NA())</f>
        <v>#N/A</v>
      </c>
      <c r="AC126" s="96" t="e">
        <f ca="true">+IF(AND(ISNUMBER(OFFSET('Sanitation Data'!$E$10,0,10*ROW('Sanitation Data'!E120))),'Data Summary'!CR126="Yes"),OFFSET('Sanitation Data'!$E$10,0,10*ROW('Sanitation Data'!E120)),NA())</f>
        <v>#N/A</v>
      </c>
      <c r="AD126" s="96" t="e">
        <f ca="true">+IF(AND(ISNUMBER(OFFSET('Sanitation Data'!$E$11,0,10*ROW('Sanitation Data'!E120))),'Data Summary'!CS126="Yes"),OFFSET('Sanitation Data'!$E$11,0,10*ROW('Sanitation Data'!E120)),NA())</f>
        <v>#N/A</v>
      </c>
      <c r="AE126" s="96" t="e">
        <f ca="true">+IF(AND(ISNUMBER(OFFSET('Sanitation Data'!$E$12,0,10*ROW('Sanitation Data'!E120))),'Data Summary'!CT126="Yes"),OFFSET('Sanitation Data'!$E$12,0,10*ROW('Sanitation Data'!E120)),NA())</f>
        <v>#N/A</v>
      </c>
      <c r="AF126" s="96" t="e">
        <f ca="true">+IF(AND(ISNUMBER(OFFSET('Sanitation Data'!$F$4,0,10*ROW('Sanitation Data'!F120))),'Data Summary'!CU126="Yes"),100-OFFSET('Sanitation Data'!$F$4,0,10*ROW('Sanitation Data'!F120)),NA())</f>
        <v>#N/A</v>
      </c>
      <c r="AG126" s="96" t="e">
        <f ca="true">+IF(AND(ISNUMBER(OFFSET('Sanitation Data'!$F$6,0,10*ROW('Sanitation Data'!F120))),'Data Summary'!CV126="Yes"),OFFSET('Sanitation Data'!$F$6,0,10*ROW('Sanitation Data'!F120)),NA())</f>
        <v>#N/A</v>
      </c>
      <c r="AH126" s="96" t="e">
        <f ca="true">+IF(AND(ISNUMBER(OFFSET('Sanitation Data'!$F$10,0,10*ROW('Sanitation Data'!F120))),'Data Summary'!CW126="Yes"),OFFSET('Sanitation Data'!$F$10,0,10*ROW('Sanitation Data'!F120)),NA())</f>
        <v>#N/A</v>
      </c>
      <c r="AI126" s="96" t="e">
        <f ca="true">+IF(AND(ISNUMBER(OFFSET('Sanitation Data'!$F$11,0,10*ROW('Sanitation Data'!F120))),'Data Summary'!CX126="Yes"),OFFSET('Sanitation Data'!$F$11,0,10*ROW('Sanitation Data'!F120)),NA())</f>
        <v>#N/A</v>
      </c>
      <c r="AJ126" s="96" t="e">
        <f ca="true">+IF(AND(ISNUMBER(OFFSET('Sanitation Data'!$F$12,0,10*ROW('Sanitation Data'!F120))),'Data Summary'!CY126="Yes"),OFFSET('Sanitation Data'!$F$12,0,10*ROW('Sanitation Data'!F120)),NA())</f>
        <v>#N/A</v>
      </c>
      <c r="AK126" s="96" t="e">
        <f ca="true">+IF(AND(ISNUMBER(OFFSET('Sanitation Data'!$G$4,0,10*ROW('Sanitation Data'!G120))),'Data Summary'!CZ126="Yes"),100-OFFSET('Sanitation Data'!$G$4,0,10*ROW('Sanitation Data'!G120)),NA())</f>
        <v>#N/A</v>
      </c>
      <c r="AL126" s="96" t="e">
        <f ca="true">+IF(AND(ISNUMBER(OFFSET('Sanitation Data'!$G$6,0,10*ROW('Sanitation Data'!G120))),'Data Summary'!DA126="Yes"),OFFSET('Sanitation Data'!$G$6,0,10*ROW('Sanitation Data'!G120)),NA())</f>
        <v>#N/A</v>
      </c>
      <c r="AM126" s="96" t="e">
        <f ca="true">+IF(AND(ISNUMBER(OFFSET('Sanitation Data'!$G$10,0,10*ROW('Sanitation Data'!G120))),'Data Summary'!DB126="Yes"),OFFSET('Sanitation Data'!$G$10,0,10*ROW('Sanitation Data'!G120)),NA())</f>
        <v>#N/A</v>
      </c>
      <c r="AN126" s="96" t="e">
        <f ca="true">+IF(AND(ISNUMBER(OFFSET('Sanitation Data'!$G$11,0,10*ROW('Sanitation Data'!G120))),'Data Summary'!DC126="Yes"),OFFSET('Sanitation Data'!$G$11,0,10*ROW('Sanitation Data'!G120)),NA())</f>
        <v>#N/A</v>
      </c>
      <c r="AO126" s="96" t="e">
        <f ca="true">+IF(AND(ISNUMBER(OFFSET('Sanitation Data'!$G$12,0,10*ROW('Sanitation Data'!G120))),'Data Summary'!DD126="Yes"),OFFSET('Sanitation Data'!$G$12,0,10*ROW('Sanitation Data'!G120)),NA())</f>
        <v>#N/A</v>
      </c>
      <c r="AP126" s="96" t="e">
        <f ca="true">+IF(AND(ISNUMBER(OFFSET('Sanitation Data'!$H$4,0,10*ROW('Sanitation Data'!H120))),'Data Summary'!DE126="Yes"),100-OFFSET('Sanitation Data'!$H$4,0,10*ROW('Sanitation Data'!H120)),NA())</f>
        <v>#N/A</v>
      </c>
      <c r="AQ126" s="96" t="e">
        <f ca="true">+IF(AND(ISNUMBER(OFFSET('Sanitation Data'!$H$6,0,10*ROW('Sanitation Data'!H120))),'Data Summary'!DF126="Yes"),OFFSET('Sanitation Data'!$H$6,0,10*ROW('Sanitation Data'!H120)),NA())</f>
        <v>#N/A</v>
      </c>
      <c r="AR126" s="96" t="e">
        <f ca="true">+IF(AND(ISNUMBER(OFFSET('Sanitation Data'!$H$10,0,10*ROW('Sanitation Data'!H120))),'Data Summary'!DG126="Yes"),OFFSET('Sanitation Data'!$H$10,0,10*ROW('Sanitation Data'!H120)),NA())</f>
        <v>#N/A</v>
      </c>
      <c r="AS126" s="96" t="e">
        <f ca="true">+IF(AND(ISNUMBER(OFFSET('Sanitation Data'!$H$11,0,10*ROW('Sanitation Data'!H120))),'Data Summary'!DH126="Yes"),OFFSET('Sanitation Data'!$H$11,0,10*ROW('Sanitation Data'!H120)),NA())</f>
        <v>#N/A</v>
      </c>
      <c r="AT126" s="96" t="e">
        <f ca="true">+IF(AND(ISNUMBER(OFFSET('Sanitation Data'!$H$12,0,10*ROW('Sanitation Data'!H120))),'Data Summary'!DI126="Yes"),OFFSET('Sanitation Data'!$H$12,0,10*ROW('Sanitation Data'!H120)),NA())</f>
        <v>#N/A</v>
      </c>
      <c r="AU126" s="96" t="e">
        <f ca="true">+IF(AND(ISNUMBER(OFFSET('Sanitation Data'!$I$4,0,10*ROW('Sanitation Data'!I120))),'Data Summary'!DJ126="Yes"),100-OFFSET('Sanitation Data'!$I$4,0,10*ROW('Sanitation Data'!I120)),NA())</f>
        <v>#N/A</v>
      </c>
      <c r="AV126" s="96" t="e">
        <f ca="true">+IF(AND(ISNUMBER(OFFSET('Sanitation Data'!$I$6,0,10*ROW('Sanitation Data'!I120))),'Data Summary'!DK126="Yes"),OFFSET('Sanitation Data'!$I$6,0,10*ROW('Sanitation Data'!I120)),NA())</f>
        <v>#N/A</v>
      </c>
      <c r="AW126" s="96" t="e">
        <f ca="true">+IF(AND(ISNUMBER(OFFSET('Sanitation Data'!$I$10,0,10*ROW('Sanitation Data'!I120))),'Data Summary'!DL126="Yes"),OFFSET('Sanitation Data'!$I$10,0,10*ROW('Sanitation Data'!I120)),NA())</f>
        <v>#N/A</v>
      </c>
      <c r="AX126" s="96" t="e">
        <f ca="true">+IF(AND(ISNUMBER(OFFSET('Sanitation Data'!$I$11,0,10*ROW('Sanitation Data'!I120))),'Data Summary'!DM126="Yes"),OFFSET('Sanitation Data'!$I$11,0,10*ROW('Sanitation Data'!I120)),NA())</f>
        <v>#N/A</v>
      </c>
      <c r="AY126" s="96" t="e">
        <f ca="true">+IF(AND(ISNUMBER(OFFSET('Sanitation Data'!$I$12,0,10*ROW('Sanitation Data'!I120))),'Data Summary'!DN126="Yes"),OFFSET('Sanitation Data'!$I$12,0,10*ROW('Sanitation Data'!I120)),NA())</f>
        <v>#N/A</v>
      </c>
      <c r="AZ126" s="97" t="e">
        <f ca="true">+IF(AND(ISNUMBER(OFFSET('Hygiene Data'!$D$5,0,10*ROW('Hygiene Data'!D120))),'Data Summary'!DO126="Yes"),OFFSET('Hygiene Data'!$D$5,0,10*ROW('Hygiene Data'!D120)),NA())</f>
        <v>#N/A</v>
      </c>
      <c r="BA126" s="97" t="e">
        <f ca="true">+IF(AND(ISNUMBER(OFFSET('Hygiene Data'!$D$7,0,10*ROW('Hygiene Data'!D120))),'Data Summary'!DP126="Yes"),OFFSET('Hygiene Data'!$D$7,0,10*ROW('Hygiene Data'!D120)),NA())</f>
        <v>#N/A</v>
      </c>
      <c r="BB126" s="97" t="e">
        <f ca="true">+IF(AND(ISNUMBER(OFFSET('Hygiene Data'!$D$9,0,10*ROW('Hygiene Data'!D120))),'Data Summary'!DQ126="Yes"),OFFSET('Hygiene Data'!$D$9,0,10*ROW('Hygiene Data'!D120)),NA())</f>
        <v>#N/A</v>
      </c>
      <c r="BC126" s="97" t="e">
        <f ca="true">+IF(AND(ISNUMBER(OFFSET('Hygiene Data'!$E$5,0,10*ROW('Hygiene Data'!E120))),'Data Summary'!DR126="Yes"),OFFSET('Hygiene Data'!$E$5,0,10*ROW('Hygiene Data'!E120)),NA())</f>
        <v>#N/A</v>
      </c>
      <c r="BD126" s="97" t="e">
        <f ca="true">+IF(AND(ISNUMBER(OFFSET('Hygiene Data'!$E$7,0,10*ROW('Hygiene Data'!E120))),'Data Summary'!DS126="Yes"),OFFSET('Hygiene Data'!$E$7,0,10*ROW('Hygiene Data'!E120)),NA())</f>
        <v>#N/A</v>
      </c>
      <c r="BE126" s="97" t="e">
        <f ca="true">+IF(AND(ISNUMBER(OFFSET('Hygiene Data'!$E$9,0,10*ROW('Hygiene Data'!E120))),'Data Summary'!DT126="Yes"),OFFSET('Hygiene Data'!$E$9,0,10*ROW('Hygiene Data'!E120)),NA())</f>
        <v>#N/A</v>
      </c>
      <c r="BF126" s="97" t="e">
        <f ca="true">+IF(AND(ISNUMBER(OFFSET('Hygiene Data'!$F$5,0,10*ROW('Hygiene Data'!F120))),'Data Summary'!DU126="Yes"),OFFSET('Hygiene Data'!$F$5,0,10*ROW('Hygiene Data'!F120)),NA())</f>
        <v>#N/A</v>
      </c>
      <c r="BG126" s="97" t="e">
        <f ca="true">+IF(AND(ISNUMBER(OFFSET('Hygiene Data'!$F$7,0,10*ROW('Hygiene Data'!F120))),'Data Summary'!DV126="Yes"),OFFSET('Hygiene Data'!$F$7,0,10*ROW('Hygiene Data'!F120)),NA())</f>
        <v>#N/A</v>
      </c>
      <c r="BH126" s="97" t="e">
        <f ca="true">+IF(AND(ISNUMBER(OFFSET('Hygiene Data'!$F$9,0,10*ROW('Hygiene Data'!F120))),'Data Summary'!DW126="Yes"),OFFSET('Hygiene Data'!$F$9,0,10*ROW('Hygiene Data'!F120)),NA())</f>
        <v>#N/A</v>
      </c>
      <c r="BI126" s="97" t="e">
        <f ca="true">+IF(AND(ISNUMBER(OFFSET('Hygiene Data'!$G$5,0,10*ROW('Hygiene Data'!G120))),'Data Summary'!DX126="Yes"),OFFSET('Hygiene Data'!$G$5,0,10*ROW('Hygiene Data'!G120)),NA())</f>
        <v>#N/A</v>
      </c>
      <c r="BJ126" s="97" t="e">
        <f ca="true">+IF(AND(ISNUMBER(OFFSET('Hygiene Data'!$G$7,0,10*ROW('Hygiene Data'!G120))),'Data Summary'!DY126="Yes"),OFFSET('Hygiene Data'!$G$7,0,10*ROW('Hygiene Data'!G120)),NA())</f>
        <v>#N/A</v>
      </c>
      <c r="BK126" s="97" t="e">
        <f ca="true">+IF(AND(ISNUMBER(OFFSET('Hygiene Data'!$G$9,0,10*ROW('Hygiene Data'!G120))),'Data Summary'!DZ126="Yes"),OFFSET('Hygiene Data'!$G$9,0,10*ROW('Hygiene Data'!G120)),NA())</f>
        <v>#N/A</v>
      </c>
      <c r="BL126" s="97" t="e">
        <f ca="true">+IF(AND(ISNUMBER(OFFSET('Hygiene Data'!$H$5,0,10*ROW('Hygiene Data'!H120))),'Data Summary'!EA126="Yes"),OFFSET('Hygiene Data'!$H$5,0,10*ROW('Hygiene Data'!H120)),NA())</f>
        <v>#N/A</v>
      </c>
      <c r="BM126" s="97" t="e">
        <f ca="true">+IF(AND(ISNUMBER(OFFSET('Hygiene Data'!$H$7,0,10*ROW('Hygiene Data'!H120))),'Data Summary'!EB126="Yes"),OFFSET('Hygiene Data'!$H$7,0,10*ROW('Hygiene Data'!H120)),NA())</f>
        <v>#N/A</v>
      </c>
      <c r="BN126" s="97" t="e">
        <f ca="true">+IF(AND(ISNUMBER(OFFSET('Hygiene Data'!$H$9,0,10*ROW('Hygiene Data'!H120))),'Data Summary'!EC126="Yes"),OFFSET('Hygiene Data'!$H$9,0,10*ROW('Hygiene Data'!H120)),NA())</f>
        <v>#N/A</v>
      </c>
      <c r="BO126" s="97" t="e">
        <f ca="true">+IF(AND(ISNUMBER(OFFSET('Hygiene Data'!$I$5,0,10*ROW('Hygiene Data'!I120))),'Data Summary'!ED126="Yes"),OFFSET('Hygiene Data'!$I$5,0,10*ROW('Hygiene Data'!I120)),NA())</f>
        <v>#N/A</v>
      </c>
      <c r="BP126" s="97" t="e">
        <f ca="true">+IF(AND(ISNUMBER(OFFSET('Hygiene Data'!$I$7,0,10*ROW('Hygiene Data'!I120))),'Data Summary'!EE126="Yes"),OFFSET('Hygiene Data'!$I$7,0,10*ROW('Hygiene Data'!I120)),NA())</f>
        <v>#N/A</v>
      </c>
      <c r="BQ126" s="97" t="e">
        <f ca="true">+IF(AND(ISNUMBER(OFFSET('Hygiene Data'!$I$9,0,10*ROW('Hygiene Data'!I120))),'Data Summary'!EF126="Yes"),OFFSET('Hygiene Data'!$I$9,0,10*ROW('Hygiene Data'!I120)),NA())</f>
        <v>#N/A</v>
      </c>
    </row>
    <row xmlns:x14ac="http://schemas.microsoft.com/office/spreadsheetml/2009/9/ac" r="127" x14ac:dyDescent="0.2">
      <c r="A127" s="336" t="e">
        <f ca="true">+RIGHT('Data Summary'!A127,LEN('Data Summary'!A127)-9)</f>
        <v>#VALUE!</v>
      </c>
      <c r="B127" s="36" t="str">
        <f ca="true">+IF(ISTEXT('Data Summary'!B127),'Data Summary'!B127,"")</f>
        <v/>
      </c>
      <c r="C127" s="335" t="e">
        <f ca="true">+VALUE('Data Summary'!C127)</f>
        <v>#VALUE!</v>
      </c>
      <c r="D127" s="95" t="e">
        <f ca="true">+IF(AND(ISNUMBER(OFFSET('Water Data'!$D$4,0,10*ROW('Water Data'!D121))),'Data Summary'!BS127="Yes"),100-OFFSET('Water Data'!$D$4,0,10*ROW('Water Data'!D121)),NA())</f>
        <v>#N/A</v>
      </c>
      <c r="E127" s="95" t="e">
        <f ca="true">+IF(AND(ISNUMBER(OFFSET('Water Data'!$D$6,0,10*ROW('Water Data'!D121))),'Data Summary'!BT127="Yes"),OFFSET('Water Data'!$D$6,0,10*ROW('Water Data'!D121)),NA())</f>
        <v>#N/A</v>
      </c>
      <c r="F127" s="95" t="e">
        <f ca="true">+IF(AND(ISNUMBER(OFFSET('Water Data'!$D$9,0,10*ROW('Water Data'!D121))),'Data Summary'!BU127="Yes"),OFFSET('Water Data'!$D$9,0,10*ROW('Water Data'!D121)),NA())</f>
        <v>#N/A</v>
      </c>
      <c r="G127" s="95" t="e">
        <f ca="true">+IF(AND(ISNUMBER(OFFSET('Water Data'!$E$4,0,10*ROW('Water Data'!E121))),'Data Summary'!BV127="Yes"),100-OFFSET('Water Data'!$E$4,0,10*ROW('Water Data'!E121)),NA())</f>
        <v>#N/A</v>
      </c>
      <c r="H127" s="95" t="e">
        <f ca="true">+IF(AND(ISNUMBER(OFFSET('Water Data'!$E$6,0,10*ROW('Water Data'!E121))),'Data Summary'!BW127="Yes"),OFFSET('Water Data'!$E$6,0,10*ROW('Water Data'!E121)),NA())</f>
        <v>#N/A</v>
      </c>
      <c r="I127" s="95" t="e">
        <f ca="true">+IF(AND(ISNUMBER(OFFSET('Water Data'!$E$9,0,10*ROW('Water Data'!E121))),'Data Summary'!BX127="Yes"),OFFSET('Water Data'!$E$9,0,10*ROW('Water Data'!E121)),NA())</f>
        <v>#N/A</v>
      </c>
      <c r="J127" s="95" t="e">
        <f ca="true">+IF(AND(ISNUMBER(OFFSET('Water Data'!$F$4,0,10*ROW('Water Data'!F121))),'Data Summary'!BY127="Yes"),100-OFFSET('Water Data'!$F$4,0,10*ROW('Water Data'!F121)),NA())</f>
        <v>#N/A</v>
      </c>
      <c r="K127" s="95" t="e">
        <f ca="true">+IF(AND(ISNUMBER(OFFSET('Water Data'!$F$6,0,10*ROW('Water Data'!F121))),'Data Summary'!BZ127="Yes"),OFFSET('Water Data'!$F$6,0,10*ROW('Water Data'!F121)),NA())</f>
        <v>#N/A</v>
      </c>
      <c r="L127" s="95" t="e">
        <f ca="true">+IF(AND(ISNUMBER(OFFSET('Water Data'!$F$9,0,10*ROW('Water Data'!F121))),'Data Summary'!CA127="Yes"),OFFSET('Water Data'!$F$9,0,10*ROW('Water Data'!F121)),NA())</f>
        <v>#N/A</v>
      </c>
      <c r="M127" s="95" t="e">
        <f ca="true">+IF(AND(ISNUMBER(OFFSET('Water Data'!$G$4,0,10*ROW('Water Data'!G121))),'Data Summary'!CB127="Yes"),100-OFFSET('Water Data'!$G$4,0,10*ROW('Water Data'!G121)),NA())</f>
        <v>#N/A</v>
      </c>
      <c r="N127" s="95" t="e">
        <f ca="true">+IF(AND(ISNUMBER(OFFSET('Water Data'!$G$6,0,10*ROW('Water Data'!G121))),'Data Summary'!CC127="Yes"),OFFSET('Water Data'!$G$6,0,10*ROW('Water Data'!G121)),NA())</f>
        <v>#N/A</v>
      </c>
      <c r="O127" s="95" t="e">
        <f ca="true">+IF(AND(ISNUMBER(OFFSET('Water Data'!$G$9,0,10*ROW('Water Data'!G121))),'Data Summary'!CD127="Yes"),OFFSET('Water Data'!$G$9,0,10*ROW('Water Data'!G121)),NA())</f>
        <v>#N/A</v>
      </c>
      <c r="P127" s="95" t="e">
        <f ca="true">+IF(AND(ISNUMBER(OFFSET('Water Data'!$H$4,0,10*ROW('Water Data'!H121))),'Data Summary'!CE127="Yes"),100-OFFSET('Water Data'!$H$4,0,10*ROW('Water Data'!H121)),NA())</f>
        <v>#N/A</v>
      </c>
      <c r="Q127" s="95" t="e">
        <f ca="true">+IF(AND(ISNUMBER(OFFSET('Water Data'!$H$6,0,10*ROW('Water Data'!H121))),'Data Summary'!CF127="Yes"),OFFSET('Water Data'!$H$6,0,10*ROW('Water Data'!H121)),NA())</f>
        <v>#N/A</v>
      </c>
      <c r="R127" s="95" t="e">
        <f ca="true">+IF(AND(ISNUMBER(OFFSET('Water Data'!$H$9,0,10*ROW('Water Data'!H121))),'Data Summary'!CG127="Yes"),OFFSET('Water Data'!$H$9,0,10*ROW('Water Data'!H121)),NA())</f>
        <v>#N/A</v>
      </c>
      <c r="S127" s="95" t="e">
        <f ca="true">+IF(AND(ISNUMBER(OFFSET('Water Data'!$I$4,0,10*ROW('Water Data'!I121))),'Data Summary'!CH127="Yes"),100-OFFSET('Water Data'!$I$4,0,10*ROW('Water Data'!I121)),NA())</f>
        <v>#N/A</v>
      </c>
      <c r="T127" s="95" t="e">
        <f ca="true">+IF(AND(ISNUMBER(OFFSET('Water Data'!$I$6,0,10*ROW('Water Data'!I121))),'Data Summary'!CI127="Yes"),OFFSET('Water Data'!$I$6,0,10*ROW('Water Data'!I121)),NA())</f>
        <v>#N/A</v>
      </c>
      <c r="U127" s="95" t="e">
        <f ca="true">+IF(AND(ISNUMBER(OFFSET('Water Data'!$I$9,0,10*ROW('Water Data'!I121))),'Data Summary'!CJ127="Yes"),OFFSET('Water Data'!$I$9,0,10*ROW('Water Data'!I121)),NA())</f>
        <v>#N/A</v>
      </c>
      <c r="V127" s="96" t="e">
        <f ca="true">+IF(AND(ISNUMBER(OFFSET('Sanitation Data'!$D$4,0,10*ROW('Sanitation Data'!D121))),'Data Summary'!CK127="Yes"),100-OFFSET('Sanitation Data'!$D$4,0,10*ROW('Sanitation Data'!D121)),NA())</f>
        <v>#N/A</v>
      </c>
      <c r="W127" s="96" t="e">
        <f ca="true">+IF(AND(ISNUMBER(OFFSET('Sanitation Data'!$D$6,0,10*ROW('Sanitation Data'!D121))),'Data Summary'!CL127="Yes"),OFFSET('Sanitation Data'!$D$6,0,10*ROW('Sanitation Data'!D121)),NA())</f>
        <v>#N/A</v>
      </c>
      <c r="X127" s="96" t="e">
        <f ca="true">+IF(AND(ISNUMBER(OFFSET('Sanitation Data'!$D$10,0,10*ROW('Sanitation Data'!D121))),'Data Summary'!CM127="Yes"),OFFSET('Sanitation Data'!$D$10,0,10*ROW('Sanitation Data'!D121)),NA())</f>
        <v>#N/A</v>
      </c>
      <c r="Y127" s="96" t="e">
        <f ca="true">+IF(AND(ISNUMBER(OFFSET('Sanitation Data'!$D$11,0,10*ROW('Sanitation Data'!D121))),'Data Summary'!CN127="Yes"),OFFSET('Sanitation Data'!$D$11,0,10*ROW('Sanitation Data'!D121)),NA())</f>
        <v>#N/A</v>
      </c>
      <c r="Z127" s="96" t="e">
        <f ca="true">+IF(AND(ISNUMBER(OFFSET('Sanitation Data'!$D$12,0,10*ROW('Sanitation Data'!D121))),'Data Summary'!CO127="Yes"),OFFSET('Sanitation Data'!$D$12,0,10*ROW('Sanitation Data'!D121)),NA())</f>
        <v>#N/A</v>
      </c>
      <c r="AA127" s="96" t="e">
        <f ca="true">+IF(AND(ISNUMBER(OFFSET('Sanitation Data'!$E$4,0,10*ROW('Sanitation Data'!E121))),'Data Summary'!CP127="Yes"),100-OFFSET('Sanitation Data'!$E$4,0,10*ROW('Sanitation Data'!E121)),NA())</f>
        <v>#N/A</v>
      </c>
      <c r="AB127" s="96" t="e">
        <f ca="true">+IF(AND(ISNUMBER(OFFSET('Sanitation Data'!$E$6,0,10*ROW('Sanitation Data'!E121))),'Data Summary'!CQ127="Yes"),OFFSET('Sanitation Data'!$E$6,0,10*ROW('Sanitation Data'!E121)),NA())</f>
        <v>#N/A</v>
      </c>
      <c r="AC127" s="96" t="e">
        <f ca="true">+IF(AND(ISNUMBER(OFFSET('Sanitation Data'!$E$10,0,10*ROW('Sanitation Data'!E121))),'Data Summary'!CR127="Yes"),OFFSET('Sanitation Data'!$E$10,0,10*ROW('Sanitation Data'!E121)),NA())</f>
        <v>#N/A</v>
      </c>
      <c r="AD127" s="96" t="e">
        <f ca="true">+IF(AND(ISNUMBER(OFFSET('Sanitation Data'!$E$11,0,10*ROW('Sanitation Data'!E121))),'Data Summary'!CS127="Yes"),OFFSET('Sanitation Data'!$E$11,0,10*ROW('Sanitation Data'!E121)),NA())</f>
        <v>#N/A</v>
      </c>
      <c r="AE127" s="96" t="e">
        <f ca="true">+IF(AND(ISNUMBER(OFFSET('Sanitation Data'!$E$12,0,10*ROW('Sanitation Data'!E121))),'Data Summary'!CT127="Yes"),OFFSET('Sanitation Data'!$E$12,0,10*ROW('Sanitation Data'!E121)),NA())</f>
        <v>#N/A</v>
      </c>
      <c r="AF127" s="96" t="e">
        <f ca="true">+IF(AND(ISNUMBER(OFFSET('Sanitation Data'!$F$4,0,10*ROW('Sanitation Data'!F121))),'Data Summary'!CU127="Yes"),100-OFFSET('Sanitation Data'!$F$4,0,10*ROW('Sanitation Data'!F121)),NA())</f>
        <v>#N/A</v>
      </c>
      <c r="AG127" s="96" t="e">
        <f ca="true">+IF(AND(ISNUMBER(OFFSET('Sanitation Data'!$F$6,0,10*ROW('Sanitation Data'!F121))),'Data Summary'!CV127="Yes"),OFFSET('Sanitation Data'!$F$6,0,10*ROW('Sanitation Data'!F121)),NA())</f>
        <v>#N/A</v>
      </c>
      <c r="AH127" s="96" t="e">
        <f ca="true">+IF(AND(ISNUMBER(OFFSET('Sanitation Data'!$F$10,0,10*ROW('Sanitation Data'!F121))),'Data Summary'!CW127="Yes"),OFFSET('Sanitation Data'!$F$10,0,10*ROW('Sanitation Data'!F121)),NA())</f>
        <v>#N/A</v>
      </c>
      <c r="AI127" s="96" t="e">
        <f ca="true">+IF(AND(ISNUMBER(OFFSET('Sanitation Data'!$F$11,0,10*ROW('Sanitation Data'!F121))),'Data Summary'!CX127="Yes"),OFFSET('Sanitation Data'!$F$11,0,10*ROW('Sanitation Data'!F121)),NA())</f>
        <v>#N/A</v>
      </c>
      <c r="AJ127" s="96" t="e">
        <f ca="true">+IF(AND(ISNUMBER(OFFSET('Sanitation Data'!$F$12,0,10*ROW('Sanitation Data'!F121))),'Data Summary'!CY127="Yes"),OFFSET('Sanitation Data'!$F$12,0,10*ROW('Sanitation Data'!F121)),NA())</f>
        <v>#N/A</v>
      </c>
      <c r="AK127" s="96" t="e">
        <f ca="true">+IF(AND(ISNUMBER(OFFSET('Sanitation Data'!$G$4,0,10*ROW('Sanitation Data'!G121))),'Data Summary'!CZ127="Yes"),100-OFFSET('Sanitation Data'!$G$4,0,10*ROW('Sanitation Data'!G121)),NA())</f>
        <v>#N/A</v>
      </c>
      <c r="AL127" s="96" t="e">
        <f ca="true">+IF(AND(ISNUMBER(OFFSET('Sanitation Data'!$G$6,0,10*ROW('Sanitation Data'!G121))),'Data Summary'!DA127="Yes"),OFFSET('Sanitation Data'!$G$6,0,10*ROW('Sanitation Data'!G121)),NA())</f>
        <v>#N/A</v>
      </c>
      <c r="AM127" s="96" t="e">
        <f ca="true">+IF(AND(ISNUMBER(OFFSET('Sanitation Data'!$G$10,0,10*ROW('Sanitation Data'!G121))),'Data Summary'!DB127="Yes"),OFFSET('Sanitation Data'!$G$10,0,10*ROW('Sanitation Data'!G121)),NA())</f>
        <v>#N/A</v>
      </c>
      <c r="AN127" s="96" t="e">
        <f ca="true">+IF(AND(ISNUMBER(OFFSET('Sanitation Data'!$G$11,0,10*ROW('Sanitation Data'!G121))),'Data Summary'!DC127="Yes"),OFFSET('Sanitation Data'!$G$11,0,10*ROW('Sanitation Data'!G121)),NA())</f>
        <v>#N/A</v>
      </c>
      <c r="AO127" s="96" t="e">
        <f ca="true">+IF(AND(ISNUMBER(OFFSET('Sanitation Data'!$G$12,0,10*ROW('Sanitation Data'!G121))),'Data Summary'!DD127="Yes"),OFFSET('Sanitation Data'!$G$12,0,10*ROW('Sanitation Data'!G121)),NA())</f>
        <v>#N/A</v>
      </c>
      <c r="AP127" s="96" t="e">
        <f ca="true">+IF(AND(ISNUMBER(OFFSET('Sanitation Data'!$H$4,0,10*ROW('Sanitation Data'!H121))),'Data Summary'!DE127="Yes"),100-OFFSET('Sanitation Data'!$H$4,0,10*ROW('Sanitation Data'!H121)),NA())</f>
        <v>#N/A</v>
      </c>
      <c r="AQ127" s="96" t="e">
        <f ca="true">+IF(AND(ISNUMBER(OFFSET('Sanitation Data'!$H$6,0,10*ROW('Sanitation Data'!H121))),'Data Summary'!DF127="Yes"),OFFSET('Sanitation Data'!$H$6,0,10*ROW('Sanitation Data'!H121)),NA())</f>
        <v>#N/A</v>
      </c>
      <c r="AR127" s="96" t="e">
        <f ca="true">+IF(AND(ISNUMBER(OFFSET('Sanitation Data'!$H$10,0,10*ROW('Sanitation Data'!H121))),'Data Summary'!DG127="Yes"),OFFSET('Sanitation Data'!$H$10,0,10*ROW('Sanitation Data'!H121)),NA())</f>
        <v>#N/A</v>
      </c>
      <c r="AS127" s="96" t="e">
        <f ca="true">+IF(AND(ISNUMBER(OFFSET('Sanitation Data'!$H$11,0,10*ROW('Sanitation Data'!H121))),'Data Summary'!DH127="Yes"),OFFSET('Sanitation Data'!$H$11,0,10*ROW('Sanitation Data'!H121)),NA())</f>
        <v>#N/A</v>
      </c>
      <c r="AT127" s="96" t="e">
        <f ca="true">+IF(AND(ISNUMBER(OFFSET('Sanitation Data'!$H$12,0,10*ROW('Sanitation Data'!H121))),'Data Summary'!DI127="Yes"),OFFSET('Sanitation Data'!$H$12,0,10*ROW('Sanitation Data'!H121)),NA())</f>
        <v>#N/A</v>
      </c>
      <c r="AU127" s="96" t="e">
        <f ca="true">+IF(AND(ISNUMBER(OFFSET('Sanitation Data'!$I$4,0,10*ROW('Sanitation Data'!I121))),'Data Summary'!DJ127="Yes"),100-OFFSET('Sanitation Data'!$I$4,0,10*ROW('Sanitation Data'!I121)),NA())</f>
        <v>#N/A</v>
      </c>
      <c r="AV127" s="96" t="e">
        <f ca="true">+IF(AND(ISNUMBER(OFFSET('Sanitation Data'!$I$6,0,10*ROW('Sanitation Data'!I121))),'Data Summary'!DK127="Yes"),OFFSET('Sanitation Data'!$I$6,0,10*ROW('Sanitation Data'!I121)),NA())</f>
        <v>#N/A</v>
      </c>
      <c r="AW127" s="96" t="e">
        <f ca="true">+IF(AND(ISNUMBER(OFFSET('Sanitation Data'!$I$10,0,10*ROW('Sanitation Data'!I121))),'Data Summary'!DL127="Yes"),OFFSET('Sanitation Data'!$I$10,0,10*ROW('Sanitation Data'!I121)),NA())</f>
        <v>#N/A</v>
      </c>
      <c r="AX127" s="96" t="e">
        <f ca="true">+IF(AND(ISNUMBER(OFFSET('Sanitation Data'!$I$11,0,10*ROW('Sanitation Data'!I121))),'Data Summary'!DM127="Yes"),OFFSET('Sanitation Data'!$I$11,0,10*ROW('Sanitation Data'!I121)),NA())</f>
        <v>#N/A</v>
      </c>
      <c r="AY127" s="96" t="e">
        <f ca="true">+IF(AND(ISNUMBER(OFFSET('Sanitation Data'!$I$12,0,10*ROW('Sanitation Data'!I121))),'Data Summary'!DN127="Yes"),OFFSET('Sanitation Data'!$I$12,0,10*ROW('Sanitation Data'!I121)),NA())</f>
        <v>#N/A</v>
      </c>
      <c r="AZ127" s="97" t="e">
        <f ca="true">+IF(AND(ISNUMBER(OFFSET('Hygiene Data'!$D$5,0,10*ROW('Hygiene Data'!D121))),'Data Summary'!DO127="Yes"),OFFSET('Hygiene Data'!$D$5,0,10*ROW('Hygiene Data'!D121)),NA())</f>
        <v>#N/A</v>
      </c>
      <c r="BA127" s="97" t="e">
        <f ca="true">+IF(AND(ISNUMBER(OFFSET('Hygiene Data'!$D$7,0,10*ROW('Hygiene Data'!D121))),'Data Summary'!DP127="Yes"),OFFSET('Hygiene Data'!$D$7,0,10*ROW('Hygiene Data'!D121)),NA())</f>
        <v>#N/A</v>
      </c>
      <c r="BB127" s="97" t="e">
        <f ca="true">+IF(AND(ISNUMBER(OFFSET('Hygiene Data'!$D$9,0,10*ROW('Hygiene Data'!D121))),'Data Summary'!DQ127="Yes"),OFFSET('Hygiene Data'!$D$9,0,10*ROW('Hygiene Data'!D121)),NA())</f>
        <v>#N/A</v>
      </c>
      <c r="BC127" s="97" t="e">
        <f ca="true">+IF(AND(ISNUMBER(OFFSET('Hygiene Data'!$E$5,0,10*ROW('Hygiene Data'!E121))),'Data Summary'!DR127="Yes"),OFFSET('Hygiene Data'!$E$5,0,10*ROW('Hygiene Data'!E121)),NA())</f>
        <v>#N/A</v>
      </c>
      <c r="BD127" s="97" t="e">
        <f ca="true">+IF(AND(ISNUMBER(OFFSET('Hygiene Data'!$E$7,0,10*ROW('Hygiene Data'!E121))),'Data Summary'!DS127="Yes"),OFFSET('Hygiene Data'!$E$7,0,10*ROW('Hygiene Data'!E121)),NA())</f>
        <v>#N/A</v>
      </c>
      <c r="BE127" s="97" t="e">
        <f ca="true">+IF(AND(ISNUMBER(OFFSET('Hygiene Data'!$E$9,0,10*ROW('Hygiene Data'!E121))),'Data Summary'!DT127="Yes"),OFFSET('Hygiene Data'!$E$9,0,10*ROW('Hygiene Data'!E121)),NA())</f>
        <v>#N/A</v>
      </c>
      <c r="BF127" s="97" t="e">
        <f ca="true">+IF(AND(ISNUMBER(OFFSET('Hygiene Data'!$F$5,0,10*ROW('Hygiene Data'!F121))),'Data Summary'!DU127="Yes"),OFFSET('Hygiene Data'!$F$5,0,10*ROW('Hygiene Data'!F121)),NA())</f>
        <v>#N/A</v>
      </c>
      <c r="BG127" s="97" t="e">
        <f ca="true">+IF(AND(ISNUMBER(OFFSET('Hygiene Data'!$F$7,0,10*ROW('Hygiene Data'!F121))),'Data Summary'!DV127="Yes"),OFFSET('Hygiene Data'!$F$7,0,10*ROW('Hygiene Data'!F121)),NA())</f>
        <v>#N/A</v>
      </c>
      <c r="BH127" s="97" t="e">
        <f ca="true">+IF(AND(ISNUMBER(OFFSET('Hygiene Data'!$F$9,0,10*ROW('Hygiene Data'!F121))),'Data Summary'!DW127="Yes"),OFFSET('Hygiene Data'!$F$9,0,10*ROW('Hygiene Data'!F121)),NA())</f>
        <v>#N/A</v>
      </c>
      <c r="BI127" s="97" t="e">
        <f ca="true">+IF(AND(ISNUMBER(OFFSET('Hygiene Data'!$G$5,0,10*ROW('Hygiene Data'!G121))),'Data Summary'!DX127="Yes"),OFFSET('Hygiene Data'!$G$5,0,10*ROW('Hygiene Data'!G121)),NA())</f>
        <v>#N/A</v>
      </c>
      <c r="BJ127" s="97" t="e">
        <f ca="true">+IF(AND(ISNUMBER(OFFSET('Hygiene Data'!$G$7,0,10*ROW('Hygiene Data'!G121))),'Data Summary'!DY127="Yes"),OFFSET('Hygiene Data'!$G$7,0,10*ROW('Hygiene Data'!G121)),NA())</f>
        <v>#N/A</v>
      </c>
      <c r="BK127" s="97" t="e">
        <f ca="true">+IF(AND(ISNUMBER(OFFSET('Hygiene Data'!$G$9,0,10*ROW('Hygiene Data'!G121))),'Data Summary'!DZ127="Yes"),OFFSET('Hygiene Data'!$G$9,0,10*ROW('Hygiene Data'!G121)),NA())</f>
        <v>#N/A</v>
      </c>
      <c r="BL127" s="97" t="e">
        <f ca="true">+IF(AND(ISNUMBER(OFFSET('Hygiene Data'!$H$5,0,10*ROW('Hygiene Data'!H121))),'Data Summary'!EA127="Yes"),OFFSET('Hygiene Data'!$H$5,0,10*ROW('Hygiene Data'!H121)),NA())</f>
        <v>#N/A</v>
      </c>
      <c r="BM127" s="97" t="e">
        <f ca="true">+IF(AND(ISNUMBER(OFFSET('Hygiene Data'!$H$7,0,10*ROW('Hygiene Data'!H121))),'Data Summary'!EB127="Yes"),OFFSET('Hygiene Data'!$H$7,0,10*ROW('Hygiene Data'!H121)),NA())</f>
        <v>#N/A</v>
      </c>
      <c r="BN127" s="97" t="e">
        <f ca="true">+IF(AND(ISNUMBER(OFFSET('Hygiene Data'!$H$9,0,10*ROW('Hygiene Data'!H121))),'Data Summary'!EC127="Yes"),OFFSET('Hygiene Data'!$H$9,0,10*ROW('Hygiene Data'!H121)),NA())</f>
        <v>#N/A</v>
      </c>
      <c r="BO127" s="97" t="e">
        <f ca="true">+IF(AND(ISNUMBER(OFFSET('Hygiene Data'!$I$5,0,10*ROW('Hygiene Data'!I121))),'Data Summary'!ED127="Yes"),OFFSET('Hygiene Data'!$I$5,0,10*ROW('Hygiene Data'!I121)),NA())</f>
        <v>#N/A</v>
      </c>
      <c r="BP127" s="97" t="e">
        <f ca="true">+IF(AND(ISNUMBER(OFFSET('Hygiene Data'!$I$7,0,10*ROW('Hygiene Data'!I121))),'Data Summary'!EE127="Yes"),OFFSET('Hygiene Data'!$I$7,0,10*ROW('Hygiene Data'!I121)),NA())</f>
        <v>#N/A</v>
      </c>
      <c r="BQ127" s="97" t="e">
        <f ca="true">+IF(AND(ISNUMBER(OFFSET('Hygiene Data'!$I$9,0,10*ROW('Hygiene Data'!I121))),'Data Summary'!EF127="Yes"),OFFSET('Hygiene Data'!$I$9,0,10*ROW('Hygiene Data'!I121)),NA())</f>
        <v>#N/A</v>
      </c>
    </row>
    <row xmlns:x14ac="http://schemas.microsoft.com/office/spreadsheetml/2009/9/ac" r="128" x14ac:dyDescent="0.2">
      <c r="A128" s="336" t="e">
        <f ca="true">+RIGHT('Data Summary'!A128,LEN('Data Summary'!A128)-9)</f>
        <v>#VALUE!</v>
      </c>
      <c r="B128" s="36" t="str">
        <f ca="true">+IF(ISTEXT('Data Summary'!B128),'Data Summary'!B128,"")</f>
        <v/>
      </c>
      <c r="C128" s="335" t="e">
        <f ca="true">+VALUE('Data Summary'!C128)</f>
        <v>#VALUE!</v>
      </c>
      <c r="D128" s="95" t="e">
        <f ca="true">+IF(AND(ISNUMBER(OFFSET('Water Data'!$D$4,0,10*ROW('Water Data'!D122))),'Data Summary'!BS128="Yes"),100-OFFSET('Water Data'!$D$4,0,10*ROW('Water Data'!D122)),NA())</f>
        <v>#N/A</v>
      </c>
      <c r="E128" s="95" t="e">
        <f ca="true">+IF(AND(ISNUMBER(OFFSET('Water Data'!$D$6,0,10*ROW('Water Data'!D122))),'Data Summary'!BT128="Yes"),OFFSET('Water Data'!$D$6,0,10*ROW('Water Data'!D122)),NA())</f>
        <v>#N/A</v>
      </c>
      <c r="F128" s="95" t="e">
        <f ca="true">+IF(AND(ISNUMBER(OFFSET('Water Data'!$D$9,0,10*ROW('Water Data'!D122))),'Data Summary'!BU128="Yes"),OFFSET('Water Data'!$D$9,0,10*ROW('Water Data'!D122)),NA())</f>
        <v>#N/A</v>
      </c>
      <c r="G128" s="95" t="e">
        <f ca="true">+IF(AND(ISNUMBER(OFFSET('Water Data'!$E$4,0,10*ROW('Water Data'!E122))),'Data Summary'!BV128="Yes"),100-OFFSET('Water Data'!$E$4,0,10*ROW('Water Data'!E122)),NA())</f>
        <v>#N/A</v>
      </c>
      <c r="H128" s="95" t="e">
        <f ca="true">+IF(AND(ISNUMBER(OFFSET('Water Data'!$E$6,0,10*ROW('Water Data'!E122))),'Data Summary'!BW128="Yes"),OFFSET('Water Data'!$E$6,0,10*ROW('Water Data'!E122)),NA())</f>
        <v>#N/A</v>
      </c>
      <c r="I128" s="95" t="e">
        <f ca="true">+IF(AND(ISNUMBER(OFFSET('Water Data'!$E$9,0,10*ROW('Water Data'!E122))),'Data Summary'!BX128="Yes"),OFFSET('Water Data'!$E$9,0,10*ROW('Water Data'!E122)),NA())</f>
        <v>#N/A</v>
      </c>
      <c r="J128" s="95" t="e">
        <f ca="true">+IF(AND(ISNUMBER(OFFSET('Water Data'!$F$4,0,10*ROW('Water Data'!F122))),'Data Summary'!BY128="Yes"),100-OFFSET('Water Data'!$F$4,0,10*ROW('Water Data'!F122)),NA())</f>
        <v>#N/A</v>
      </c>
      <c r="K128" s="95" t="e">
        <f ca="true">+IF(AND(ISNUMBER(OFFSET('Water Data'!$F$6,0,10*ROW('Water Data'!F122))),'Data Summary'!BZ128="Yes"),OFFSET('Water Data'!$F$6,0,10*ROW('Water Data'!F122)),NA())</f>
        <v>#N/A</v>
      </c>
      <c r="L128" s="95" t="e">
        <f ca="true">+IF(AND(ISNUMBER(OFFSET('Water Data'!$F$9,0,10*ROW('Water Data'!F122))),'Data Summary'!CA128="Yes"),OFFSET('Water Data'!$F$9,0,10*ROW('Water Data'!F122)),NA())</f>
        <v>#N/A</v>
      </c>
      <c r="M128" s="95" t="e">
        <f ca="true">+IF(AND(ISNUMBER(OFFSET('Water Data'!$G$4,0,10*ROW('Water Data'!G122))),'Data Summary'!CB128="Yes"),100-OFFSET('Water Data'!$G$4,0,10*ROW('Water Data'!G122)),NA())</f>
        <v>#N/A</v>
      </c>
      <c r="N128" s="95" t="e">
        <f ca="true">+IF(AND(ISNUMBER(OFFSET('Water Data'!$G$6,0,10*ROW('Water Data'!G122))),'Data Summary'!CC128="Yes"),OFFSET('Water Data'!$G$6,0,10*ROW('Water Data'!G122)),NA())</f>
        <v>#N/A</v>
      </c>
      <c r="O128" s="95" t="e">
        <f ca="true">+IF(AND(ISNUMBER(OFFSET('Water Data'!$G$9,0,10*ROW('Water Data'!G122))),'Data Summary'!CD128="Yes"),OFFSET('Water Data'!$G$9,0,10*ROW('Water Data'!G122)),NA())</f>
        <v>#N/A</v>
      </c>
      <c r="P128" s="95" t="e">
        <f ca="true">+IF(AND(ISNUMBER(OFFSET('Water Data'!$H$4,0,10*ROW('Water Data'!H122))),'Data Summary'!CE128="Yes"),100-OFFSET('Water Data'!$H$4,0,10*ROW('Water Data'!H122)),NA())</f>
        <v>#N/A</v>
      </c>
      <c r="Q128" s="95" t="e">
        <f ca="true">+IF(AND(ISNUMBER(OFFSET('Water Data'!$H$6,0,10*ROW('Water Data'!H122))),'Data Summary'!CF128="Yes"),OFFSET('Water Data'!$H$6,0,10*ROW('Water Data'!H122)),NA())</f>
        <v>#N/A</v>
      </c>
      <c r="R128" s="95" t="e">
        <f ca="true">+IF(AND(ISNUMBER(OFFSET('Water Data'!$H$9,0,10*ROW('Water Data'!H122))),'Data Summary'!CG128="Yes"),OFFSET('Water Data'!$H$9,0,10*ROW('Water Data'!H122)),NA())</f>
        <v>#N/A</v>
      </c>
      <c r="S128" s="95" t="e">
        <f ca="true">+IF(AND(ISNUMBER(OFFSET('Water Data'!$I$4,0,10*ROW('Water Data'!I122))),'Data Summary'!CH128="Yes"),100-OFFSET('Water Data'!$I$4,0,10*ROW('Water Data'!I122)),NA())</f>
        <v>#N/A</v>
      </c>
      <c r="T128" s="95" t="e">
        <f ca="true">+IF(AND(ISNUMBER(OFFSET('Water Data'!$I$6,0,10*ROW('Water Data'!I122))),'Data Summary'!CI128="Yes"),OFFSET('Water Data'!$I$6,0,10*ROW('Water Data'!I122)),NA())</f>
        <v>#N/A</v>
      </c>
      <c r="U128" s="95" t="e">
        <f ca="true">+IF(AND(ISNUMBER(OFFSET('Water Data'!$I$9,0,10*ROW('Water Data'!I122))),'Data Summary'!CJ128="Yes"),OFFSET('Water Data'!$I$9,0,10*ROW('Water Data'!I122)),NA())</f>
        <v>#N/A</v>
      </c>
      <c r="V128" s="96" t="e">
        <f ca="true">+IF(AND(ISNUMBER(OFFSET('Sanitation Data'!$D$4,0,10*ROW('Sanitation Data'!D122))),'Data Summary'!CK128="Yes"),100-OFFSET('Sanitation Data'!$D$4,0,10*ROW('Sanitation Data'!D122)),NA())</f>
        <v>#N/A</v>
      </c>
      <c r="W128" s="96" t="e">
        <f ca="true">+IF(AND(ISNUMBER(OFFSET('Sanitation Data'!$D$6,0,10*ROW('Sanitation Data'!D122))),'Data Summary'!CL128="Yes"),OFFSET('Sanitation Data'!$D$6,0,10*ROW('Sanitation Data'!D122)),NA())</f>
        <v>#N/A</v>
      </c>
      <c r="X128" s="96" t="e">
        <f ca="true">+IF(AND(ISNUMBER(OFFSET('Sanitation Data'!$D$10,0,10*ROW('Sanitation Data'!D122))),'Data Summary'!CM128="Yes"),OFFSET('Sanitation Data'!$D$10,0,10*ROW('Sanitation Data'!D122)),NA())</f>
        <v>#N/A</v>
      </c>
      <c r="Y128" s="96" t="e">
        <f ca="true">+IF(AND(ISNUMBER(OFFSET('Sanitation Data'!$D$11,0,10*ROW('Sanitation Data'!D122))),'Data Summary'!CN128="Yes"),OFFSET('Sanitation Data'!$D$11,0,10*ROW('Sanitation Data'!D122)),NA())</f>
        <v>#N/A</v>
      </c>
      <c r="Z128" s="96" t="e">
        <f ca="true">+IF(AND(ISNUMBER(OFFSET('Sanitation Data'!$D$12,0,10*ROW('Sanitation Data'!D122))),'Data Summary'!CO128="Yes"),OFFSET('Sanitation Data'!$D$12,0,10*ROW('Sanitation Data'!D122)),NA())</f>
        <v>#N/A</v>
      </c>
      <c r="AA128" s="96" t="e">
        <f ca="true">+IF(AND(ISNUMBER(OFFSET('Sanitation Data'!$E$4,0,10*ROW('Sanitation Data'!E122))),'Data Summary'!CP128="Yes"),100-OFFSET('Sanitation Data'!$E$4,0,10*ROW('Sanitation Data'!E122)),NA())</f>
        <v>#N/A</v>
      </c>
      <c r="AB128" s="96" t="e">
        <f ca="true">+IF(AND(ISNUMBER(OFFSET('Sanitation Data'!$E$6,0,10*ROW('Sanitation Data'!E122))),'Data Summary'!CQ128="Yes"),OFFSET('Sanitation Data'!$E$6,0,10*ROW('Sanitation Data'!E122)),NA())</f>
        <v>#N/A</v>
      </c>
      <c r="AC128" s="96" t="e">
        <f ca="true">+IF(AND(ISNUMBER(OFFSET('Sanitation Data'!$E$10,0,10*ROW('Sanitation Data'!E122))),'Data Summary'!CR128="Yes"),OFFSET('Sanitation Data'!$E$10,0,10*ROW('Sanitation Data'!E122)),NA())</f>
        <v>#N/A</v>
      </c>
      <c r="AD128" s="96" t="e">
        <f ca="true">+IF(AND(ISNUMBER(OFFSET('Sanitation Data'!$E$11,0,10*ROW('Sanitation Data'!E122))),'Data Summary'!CS128="Yes"),OFFSET('Sanitation Data'!$E$11,0,10*ROW('Sanitation Data'!E122)),NA())</f>
        <v>#N/A</v>
      </c>
      <c r="AE128" s="96" t="e">
        <f ca="true">+IF(AND(ISNUMBER(OFFSET('Sanitation Data'!$E$12,0,10*ROW('Sanitation Data'!E122))),'Data Summary'!CT128="Yes"),OFFSET('Sanitation Data'!$E$12,0,10*ROW('Sanitation Data'!E122)),NA())</f>
        <v>#N/A</v>
      </c>
      <c r="AF128" s="96" t="e">
        <f ca="true">+IF(AND(ISNUMBER(OFFSET('Sanitation Data'!$F$4,0,10*ROW('Sanitation Data'!F122))),'Data Summary'!CU128="Yes"),100-OFFSET('Sanitation Data'!$F$4,0,10*ROW('Sanitation Data'!F122)),NA())</f>
        <v>#N/A</v>
      </c>
      <c r="AG128" s="96" t="e">
        <f ca="true">+IF(AND(ISNUMBER(OFFSET('Sanitation Data'!$F$6,0,10*ROW('Sanitation Data'!F122))),'Data Summary'!CV128="Yes"),OFFSET('Sanitation Data'!$F$6,0,10*ROW('Sanitation Data'!F122)),NA())</f>
        <v>#N/A</v>
      </c>
      <c r="AH128" s="96" t="e">
        <f ca="true">+IF(AND(ISNUMBER(OFFSET('Sanitation Data'!$F$10,0,10*ROW('Sanitation Data'!F122))),'Data Summary'!CW128="Yes"),OFFSET('Sanitation Data'!$F$10,0,10*ROW('Sanitation Data'!F122)),NA())</f>
        <v>#N/A</v>
      </c>
      <c r="AI128" s="96" t="e">
        <f ca="true">+IF(AND(ISNUMBER(OFFSET('Sanitation Data'!$F$11,0,10*ROW('Sanitation Data'!F122))),'Data Summary'!CX128="Yes"),OFFSET('Sanitation Data'!$F$11,0,10*ROW('Sanitation Data'!F122)),NA())</f>
        <v>#N/A</v>
      </c>
      <c r="AJ128" s="96" t="e">
        <f ca="true">+IF(AND(ISNUMBER(OFFSET('Sanitation Data'!$F$12,0,10*ROW('Sanitation Data'!F122))),'Data Summary'!CY128="Yes"),OFFSET('Sanitation Data'!$F$12,0,10*ROW('Sanitation Data'!F122)),NA())</f>
        <v>#N/A</v>
      </c>
      <c r="AK128" s="96" t="e">
        <f ca="true">+IF(AND(ISNUMBER(OFFSET('Sanitation Data'!$G$4,0,10*ROW('Sanitation Data'!G122))),'Data Summary'!CZ128="Yes"),100-OFFSET('Sanitation Data'!$G$4,0,10*ROW('Sanitation Data'!G122)),NA())</f>
        <v>#N/A</v>
      </c>
      <c r="AL128" s="96" t="e">
        <f ca="true">+IF(AND(ISNUMBER(OFFSET('Sanitation Data'!$G$6,0,10*ROW('Sanitation Data'!G122))),'Data Summary'!DA128="Yes"),OFFSET('Sanitation Data'!$G$6,0,10*ROW('Sanitation Data'!G122)),NA())</f>
        <v>#N/A</v>
      </c>
      <c r="AM128" s="96" t="e">
        <f ca="true">+IF(AND(ISNUMBER(OFFSET('Sanitation Data'!$G$10,0,10*ROW('Sanitation Data'!G122))),'Data Summary'!DB128="Yes"),OFFSET('Sanitation Data'!$G$10,0,10*ROW('Sanitation Data'!G122)),NA())</f>
        <v>#N/A</v>
      </c>
      <c r="AN128" s="96" t="e">
        <f ca="true">+IF(AND(ISNUMBER(OFFSET('Sanitation Data'!$G$11,0,10*ROW('Sanitation Data'!G122))),'Data Summary'!DC128="Yes"),OFFSET('Sanitation Data'!$G$11,0,10*ROW('Sanitation Data'!G122)),NA())</f>
        <v>#N/A</v>
      </c>
      <c r="AO128" s="96" t="e">
        <f ca="true">+IF(AND(ISNUMBER(OFFSET('Sanitation Data'!$G$12,0,10*ROW('Sanitation Data'!G122))),'Data Summary'!DD128="Yes"),OFFSET('Sanitation Data'!$G$12,0,10*ROW('Sanitation Data'!G122)),NA())</f>
        <v>#N/A</v>
      </c>
      <c r="AP128" s="96" t="e">
        <f ca="true">+IF(AND(ISNUMBER(OFFSET('Sanitation Data'!$H$4,0,10*ROW('Sanitation Data'!H122))),'Data Summary'!DE128="Yes"),100-OFFSET('Sanitation Data'!$H$4,0,10*ROW('Sanitation Data'!H122)),NA())</f>
        <v>#N/A</v>
      </c>
      <c r="AQ128" s="96" t="e">
        <f ca="true">+IF(AND(ISNUMBER(OFFSET('Sanitation Data'!$H$6,0,10*ROW('Sanitation Data'!H122))),'Data Summary'!DF128="Yes"),OFFSET('Sanitation Data'!$H$6,0,10*ROW('Sanitation Data'!H122)),NA())</f>
        <v>#N/A</v>
      </c>
      <c r="AR128" s="96" t="e">
        <f ca="true">+IF(AND(ISNUMBER(OFFSET('Sanitation Data'!$H$10,0,10*ROW('Sanitation Data'!H122))),'Data Summary'!DG128="Yes"),OFFSET('Sanitation Data'!$H$10,0,10*ROW('Sanitation Data'!H122)),NA())</f>
        <v>#N/A</v>
      </c>
      <c r="AS128" s="96" t="e">
        <f ca="true">+IF(AND(ISNUMBER(OFFSET('Sanitation Data'!$H$11,0,10*ROW('Sanitation Data'!H122))),'Data Summary'!DH128="Yes"),OFFSET('Sanitation Data'!$H$11,0,10*ROW('Sanitation Data'!H122)),NA())</f>
        <v>#N/A</v>
      </c>
      <c r="AT128" s="96" t="e">
        <f ca="true">+IF(AND(ISNUMBER(OFFSET('Sanitation Data'!$H$12,0,10*ROW('Sanitation Data'!H122))),'Data Summary'!DI128="Yes"),OFFSET('Sanitation Data'!$H$12,0,10*ROW('Sanitation Data'!H122)),NA())</f>
        <v>#N/A</v>
      </c>
      <c r="AU128" s="96" t="e">
        <f ca="true">+IF(AND(ISNUMBER(OFFSET('Sanitation Data'!$I$4,0,10*ROW('Sanitation Data'!I122))),'Data Summary'!DJ128="Yes"),100-OFFSET('Sanitation Data'!$I$4,0,10*ROW('Sanitation Data'!I122)),NA())</f>
        <v>#N/A</v>
      </c>
      <c r="AV128" s="96" t="e">
        <f ca="true">+IF(AND(ISNUMBER(OFFSET('Sanitation Data'!$I$6,0,10*ROW('Sanitation Data'!I122))),'Data Summary'!DK128="Yes"),OFFSET('Sanitation Data'!$I$6,0,10*ROW('Sanitation Data'!I122)),NA())</f>
        <v>#N/A</v>
      </c>
      <c r="AW128" s="96" t="e">
        <f ca="true">+IF(AND(ISNUMBER(OFFSET('Sanitation Data'!$I$10,0,10*ROW('Sanitation Data'!I122))),'Data Summary'!DL128="Yes"),OFFSET('Sanitation Data'!$I$10,0,10*ROW('Sanitation Data'!I122)),NA())</f>
        <v>#N/A</v>
      </c>
      <c r="AX128" s="96" t="e">
        <f ca="true">+IF(AND(ISNUMBER(OFFSET('Sanitation Data'!$I$11,0,10*ROW('Sanitation Data'!I122))),'Data Summary'!DM128="Yes"),OFFSET('Sanitation Data'!$I$11,0,10*ROW('Sanitation Data'!I122)),NA())</f>
        <v>#N/A</v>
      </c>
      <c r="AY128" s="96" t="e">
        <f ca="true">+IF(AND(ISNUMBER(OFFSET('Sanitation Data'!$I$12,0,10*ROW('Sanitation Data'!I122))),'Data Summary'!DN128="Yes"),OFFSET('Sanitation Data'!$I$12,0,10*ROW('Sanitation Data'!I122)),NA())</f>
        <v>#N/A</v>
      </c>
      <c r="AZ128" s="97" t="e">
        <f ca="true">+IF(AND(ISNUMBER(OFFSET('Hygiene Data'!$D$5,0,10*ROW('Hygiene Data'!D122))),'Data Summary'!DO128="Yes"),OFFSET('Hygiene Data'!$D$5,0,10*ROW('Hygiene Data'!D122)),NA())</f>
        <v>#N/A</v>
      </c>
      <c r="BA128" s="97" t="e">
        <f ca="true">+IF(AND(ISNUMBER(OFFSET('Hygiene Data'!$D$7,0,10*ROW('Hygiene Data'!D122))),'Data Summary'!DP128="Yes"),OFFSET('Hygiene Data'!$D$7,0,10*ROW('Hygiene Data'!D122)),NA())</f>
        <v>#N/A</v>
      </c>
      <c r="BB128" s="97" t="e">
        <f ca="true">+IF(AND(ISNUMBER(OFFSET('Hygiene Data'!$D$9,0,10*ROW('Hygiene Data'!D122))),'Data Summary'!DQ128="Yes"),OFFSET('Hygiene Data'!$D$9,0,10*ROW('Hygiene Data'!D122)),NA())</f>
        <v>#N/A</v>
      </c>
      <c r="BC128" s="97" t="e">
        <f ca="true">+IF(AND(ISNUMBER(OFFSET('Hygiene Data'!$E$5,0,10*ROW('Hygiene Data'!E122))),'Data Summary'!DR128="Yes"),OFFSET('Hygiene Data'!$E$5,0,10*ROW('Hygiene Data'!E122)),NA())</f>
        <v>#N/A</v>
      </c>
      <c r="BD128" s="97" t="e">
        <f ca="true">+IF(AND(ISNUMBER(OFFSET('Hygiene Data'!$E$7,0,10*ROW('Hygiene Data'!E122))),'Data Summary'!DS128="Yes"),OFFSET('Hygiene Data'!$E$7,0,10*ROW('Hygiene Data'!E122)),NA())</f>
        <v>#N/A</v>
      </c>
      <c r="BE128" s="97" t="e">
        <f ca="true">+IF(AND(ISNUMBER(OFFSET('Hygiene Data'!$E$9,0,10*ROW('Hygiene Data'!E122))),'Data Summary'!DT128="Yes"),OFFSET('Hygiene Data'!$E$9,0,10*ROW('Hygiene Data'!E122)),NA())</f>
        <v>#N/A</v>
      </c>
      <c r="BF128" s="97" t="e">
        <f ca="true">+IF(AND(ISNUMBER(OFFSET('Hygiene Data'!$F$5,0,10*ROW('Hygiene Data'!F122))),'Data Summary'!DU128="Yes"),OFFSET('Hygiene Data'!$F$5,0,10*ROW('Hygiene Data'!F122)),NA())</f>
        <v>#N/A</v>
      </c>
      <c r="BG128" s="97" t="e">
        <f ca="true">+IF(AND(ISNUMBER(OFFSET('Hygiene Data'!$F$7,0,10*ROW('Hygiene Data'!F122))),'Data Summary'!DV128="Yes"),OFFSET('Hygiene Data'!$F$7,0,10*ROW('Hygiene Data'!F122)),NA())</f>
        <v>#N/A</v>
      </c>
      <c r="BH128" s="97" t="e">
        <f ca="true">+IF(AND(ISNUMBER(OFFSET('Hygiene Data'!$F$9,0,10*ROW('Hygiene Data'!F122))),'Data Summary'!DW128="Yes"),OFFSET('Hygiene Data'!$F$9,0,10*ROW('Hygiene Data'!F122)),NA())</f>
        <v>#N/A</v>
      </c>
      <c r="BI128" s="97" t="e">
        <f ca="true">+IF(AND(ISNUMBER(OFFSET('Hygiene Data'!$G$5,0,10*ROW('Hygiene Data'!G122))),'Data Summary'!DX128="Yes"),OFFSET('Hygiene Data'!$G$5,0,10*ROW('Hygiene Data'!G122)),NA())</f>
        <v>#N/A</v>
      </c>
      <c r="BJ128" s="97" t="e">
        <f ca="true">+IF(AND(ISNUMBER(OFFSET('Hygiene Data'!$G$7,0,10*ROW('Hygiene Data'!G122))),'Data Summary'!DY128="Yes"),OFFSET('Hygiene Data'!$G$7,0,10*ROW('Hygiene Data'!G122)),NA())</f>
        <v>#N/A</v>
      </c>
      <c r="BK128" s="97" t="e">
        <f ca="true">+IF(AND(ISNUMBER(OFFSET('Hygiene Data'!$G$9,0,10*ROW('Hygiene Data'!G122))),'Data Summary'!DZ128="Yes"),OFFSET('Hygiene Data'!$G$9,0,10*ROW('Hygiene Data'!G122)),NA())</f>
        <v>#N/A</v>
      </c>
      <c r="BL128" s="97" t="e">
        <f ca="true">+IF(AND(ISNUMBER(OFFSET('Hygiene Data'!$H$5,0,10*ROW('Hygiene Data'!H122))),'Data Summary'!EA128="Yes"),OFFSET('Hygiene Data'!$H$5,0,10*ROW('Hygiene Data'!H122)),NA())</f>
        <v>#N/A</v>
      </c>
      <c r="BM128" s="97" t="e">
        <f ca="true">+IF(AND(ISNUMBER(OFFSET('Hygiene Data'!$H$7,0,10*ROW('Hygiene Data'!H122))),'Data Summary'!EB128="Yes"),OFFSET('Hygiene Data'!$H$7,0,10*ROW('Hygiene Data'!H122)),NA())</f>
        <v>#N/A</v>
      </c>
      <c r="BN128" s="97" t="e">
        <f ca="true">+IF(AND(ISNUMBER(OFFSET('Hygiene Data'!$H$9,0,10*ROW('Hygiene Data'!H122))),'Data Summary'!EC128="Yes"),OFFSET('Hygiene Data'!$H$9,0,10*ROW('Hygiene Data'!H122)),NA())</f>
        <v>#N/A</v>
      </c>
      <c r="BO128" s="97" t="e">
        <f ca="true">+IF(AND(ISNUMBER(OFFSET('Hygiene Data'!$I$5,0,10*ROW('Hygiene Data'!I122))),'Data Summary'!ED128="Yes"),OFFSET('Hygiene Data'!$I$5,0,10*ROW('Hygiene Data'!I122)),NA())</f>
        <v>#N/A</v>
      </c>
      <c r="BP128" s="97" t="e">
        <f ca="true">+IF(AND(ISNUMBER(OFFSET('Hygiene Data'!$I$7,0,10*ROW('Hygiene Data'!I122))),'Data Summary'!EE128="Yes"),OFFSET('Hygiene Data'!$I$7,0,10*ROW('Hygiene Data'!I122)),NA())</f>
        <v>#N/A</v>
      </c>
      <c r="BQ128" s="97" t="e">
        <f ca="true">+IF(AND(ISNUMBER(OFFSET('Hygiene Data'!$I$9,0,10*ROW('Hygiene Data'!I122))),'Data Summary'!EF128="Yes"),OFFSET('Hygiene Data'!$I$9,0,10*ROW('Hygiene Data'!I122)),NA())</f>
        <v>#N/A</v>
      </c>
    </row>
    <row xmlns:x14ac="http://schemas.microsoft.com/office/spreadsheetml/2009/9/ac" r="129" x14ac:dyDescent="0.2">
      <c r="A129" s="336" t="e">
        <f ca="true">+RIGHT('Data Summary'!A129,LEN('Data Summary'!A129)-9)</f>
        <v>#VALUE!</v>
      </c>
      <c r="B129" s="36" t="str">
        <f ca="true">+IF(ISTEXT('Data Summary'!B129),'Data Summary'!B129,"")</f>
        <v/>
      </c>
      <c r="C129" s="335" t="e">
        <f ca="true">+VALUE('Data Summary'!C129)</f>
        <v>#VALUE!</v>
      </c>
      <c r="D129" s="95" t="e">
        <f ca="true">+IF(AND(ISNUMBER(OFFSET('Water Data'!$D$4,0,10*ROW('Water Data'!D123))),'Data Summary'!BS129="Yes"),100-OFFSET('Water Data'!$D$4,0,10*ROW('Water Data'!D123)),NA())</f>
        <v>#N/A</v>
      </c>
      <c r="E129" s="95" t="e">
        <f ca="true">+IF(AND(ISNUMBER(OFFSET('Water Data'!$D$6,0,10*ROW('Water Data'!D123))),'Data Summary'!BT129="Yes"),OFFSET('Water Data'!$D$6,0,10*ROW('Water Data'!D123)),NA())</f>
        <v>#N/A</v>
      </c>
      <c r="F129" s="95" t="e">
        <f ca="true">+IF(AND(ISNUMBER(OFFSET('Water Data'!$D$9,0,10*ROW('Water Data'!D123))),'Data Summary'!BU129="Yes"),OFFSET('Water Data'!$D$9,0,10*ROW('Water Data'!D123)),NA())</f>
        <v>#N/A</v>
      </c>
      <c r="G129" s="95" t="e">
        <f ca="true">+IF(AND(ISNUMBER(OFFSET('Water Data'!$E$4,0,10*ROW('Water Data'!E123))),'Data Summary'!BV129="Yes"),100-OFFSET('Water Data'!$E$4,0,10*ROW('Water Data'!E123)),NA())</f>
        <v>#N/A</v>
      </c>
      <c r="H129" s="95" t="e">
        <f ca="true">+IF(AND(ISNUMBER(OFFSET('Water Data'!$E$6,0,10*ROW('Water Data'!E123))),'Data Summary'!BW129="Yes"),OFFSET('Water Data'!$E$6,0,10*ROW('Water Data'!E123)),NA())</f>
        <v>#N/A</v>
      </c>
      <c r="I129" s="95" t="e">
        <f ca="true">+IF(AND(ISNUMBER(OFFSET('Water Data'!$E$9,0,10*ROW('Water Data'!E123))),'Data Summary'!BX129="Yes"),OFFSET('Water Data'!$E$9,0,10*ROW('Water Data'!E123)),NA())</f>
        <v>#N/A</v>
      </c>
      <c r="J129" s="95" t="e">
        <f ca="true">+IF(AND(ISNUMBER(OFFSET('Water Data'!$F$4,0,10*ROW('Water Data'!F123))),'Data Summary'!BY129="Yes"),100-OFFSET('Water Data'!$F$4,0,10*ROW('Water Data'!F123)),NA())</f>
        <v>#N/A</v>
      </c>
      <c r="K129" s="95" t="e">
        <f ca="true">+IF(AND(ISNUMBER(OFFSET('Water Data'!$F$6,0,10*ROW('Water Data'!F123))),'Data Summary'!BZ129="Yes"),OFFSET('Water Data'!$F$6,0,10*ROW('Water Data'!F123)),NA())</f>
        <v>#N/A</v>
      </c>
      <c r="L129" s="95" t="e">
        <f ca="true">+IF(AND(ISNUMBER(OFFSET('Water Data'!$F$9,0,10*ROW('Water Data'!F123))),'Data Summary'!CA129="Yes"),OFFSET('Water Data'!$F$9,0,10*ROW('Water Data'!F123)),NA())</f>
        <v>#N/A</v>
      </c>
      <c r="M129" s="95" t="e">
        <f ca="true">+IF(AND(ISNUMBER(OFFSET('Water Data'!$G$4,0,10*ROW('Water Data'!G123))),'Data Summary'!CB129="Yes"),100-OFFSET('Water Data'!$G$4,0,10*ROW('Water Data'!G123)),NA())</f>
        <v>#N/A</v>
      </c>
      <c r="N129" s="95" t="e">
        <f ca="true">+IF(AND(ISNUMBER(OFFSET('Water Data'!$G$6,0,10*ROW('Water Data'!G123))),'Data Summary'!CC129="Yes"),OFFSET('Water Data'!$G$6,0,10*ROW('Water Data'!G123)),NA())</f>
        <v>#N/A</v>
      </c>
      <c r="O129" s="95" t="e">
        <f ca="true">+IF(AND(ISNUMBER(OFFSET('Water Data'!$G$9,0,10*ROW('Water Data'!G123))),'Data Summary'!CD129="Yes"),OFFSET('Water Data'!$G$9,0,10*ROW('Water Data'!G123)),NA())</f>
        <v>#N/A</v>
      </c>
      <c r="P129" s="95" t="e">
        <f ca="true">+IF(AND(ISNUMBER(OFFSET('Water Data'!$H$4,0,10*ROW('Water Data'!H123))),'Data Summary'!CE129="Yes"),100-OFFSET('Water Data'!$H$4,0,10*ROW('Water Data'!H123)),NA())</f>
        <v>#N/A</v>
      </c>
      <c r="Q129" s="95" t="e">
        <f ca="true">+IF(AND(ISNUMBER(OFFSET('Water Data'!$H$6,0,10*ROW('Water Data'!H123))),'Data Summary'!CF129="Yes"),OFFSET('Water Data'!$H$6,0,10*ROW('Water Data'!H123)),NA())</f>
        <v>#N/A</v>
      </c>
      <c r="R129" s="95" t="e">
        <f ca="true">+IF(AND(ISNUMBER(OFFSET('Water Data'!$H$9,0,10*ROW('Water Data'!H123))),'Data Summary'!CG129="Yes"),OFFSET('Water Data'!$H$9,0,10*ROW('Water Data'!H123)),NA())</f>
        <v>#N/A</v>
      </c>
      <c r="S129" s="95" t="e">
        <f ca="true">+IF(AND(ISNUMBER(OFFSET('Water Data'!$I$4,0,10*ROW('Water Data'!I123))),'Data Summary'!CH129="Yes"),100-OFFSET('Water Data'!$I$4,0,10*ROW('Water Data'!I123)),NA())</f>
        <v>#N/A</v>
      </c>
      <c r="T129" s="95" t="e">
        <f ca="true">+IF(AND(ISNUMBER(OFFSET('Water Data'!$I$6,0,10*ROW('Water Data'!I123))),'Data Summary'!CI129="Yes"),OFFSET('Water Data'!$I$6,0,10*ROW('Water Data'!I123)),NA())</f>
        <v>#N/A</v>
      </c>
      <c r="U129" s="95" t="e">
        <f ca="true">+IF(AND(ISNUMBER(OFFSET('Water Data'!$I$9,0,10*ROW('Water Data'!I123))),'Data Summary'!CJ129="Yes"),OFFSET('Water Data'!$I$9,0,10*ROW('Water Data'!I123)),NA())</f>
        <v>#N/A</v>
      </c>
      <c r="V129" s="96" t="e">
        <f ca="true">+IF(AND(ISNUMBER(OFFSET('Sanitation Data'!$D$4,0,10*ROW('Sanitation Data'!D123))),'Data Summary'!CK129="Yes"),100-OFFSET('Sanitation Data'!$D$4,0,10*ROW('Sanitation Data'!D123)),NA())</f>
        <v>#N/A</v>
      </c>
      <c r="W129" s="96" t="e">
        <f ca="true">+IF(AND(ISNUMBER(OFFSET('Sanitation Data'!$D$6,0,10*ROW('Sanitation Data'!D123))),'Data Summary'!CL129="Yes"),OFFSET('Sanitation Data'!$D$6,0,10*ROW('Sanitation Data'!D123)),NA())</f>
        <v>#N/A</v>
      </c>
      <c r="X129" s="96" t="e">
        <f ca="true">+IF(AND(ISNUMBER(OFFSET('Sanitation Data'!$D$10,0,10*ROW('Sanitation Data'!D123))),'Data Summary'!CM129="Yes"),OFFSET('Sanitation Data'!$D$10,0,10*ROW('Sanitation Data'!D123)),NA())</f>
        <v>#N/A</v>
      </c>
      <c r="Y129" s="96" t="e">
        <f ca="true">+IF(AND(ISNUMBER(OFFSET('Sanitation Data'!$D$11,0,10*ROW('Sanitation Data'!D123))),'Data Summary'!CN129="Yes"),OFFSET('Sanitation Data'!$D$11,0,10*ROW('Sanitation Data'!D123)),NA())</f>
        <v>#N/A</v>
      </c>
      <c r="Z129" s="96" t="e">
        <f ca="true">+IF(AND(ISNUMBER(OFFSET('Sanitation Data'!$D$12,0,10*ROW('Sanitation Data'!D123))),'Data Summary'!CO129="Yes"),OFFSET('Sanitation Data'!$D$12,0,10*ROW('Sanitation Data'!D123)),NA())</f>
        <v>#N/A</v>
      </c>
      <c r="AA129" s="96" t="e">
        <f ca="true">+IF(AND(ISNUMBER(OFFSET('Sanitation Data'!$E$4,0,10*ROW('Sanitation Data'!E123))),'Data Summary'!CP129="Yes"),100-OFFSET('Sanitation Data'!$E$4,0,10*ROW('Sanitation Data'!E123)),NA())</f>
        <v>#N/A</v>
      </c>
      <c r="AB129" s="96" t="e">
        <f ca="true">+IF(AND(ISNUMBER(OFFSET('Sanitation Data'!$E$6,0,10*ROW('Sanitation Data'!E123))),'Data Summary'!CQ129="Yes"),OFFSET('Sanitation Data'!$E$6,0,10*ROW('Sanitation Data'!E123)),NA())</f>
        <v>#N/A</v>
      </c>
      <c r="AC129" s="96" t="e">
        <f ca="true">+IF(AND(ISNUMBER(OFFSET('Sanitation Data'!$E$10,0,10*ROW('Sanitation Data'!E123))),'Data Summary'!CR129="Yes"),OFFSET('Sanitation Data'!$E$10,0,10*ROW('Sanitation Data'!E123)),NA())</f>
        <v>#N/A</v>
      </c>
      <c r="AD129" s="96" t="e">
        <f ca="true">+IF(AND(ISNUMBER(OFFSET('Sanitation Data'!$E$11,0,10*ROW('Sanitation Data'!E123))),'Data Summary'!CS129="Yes"),OFFSET('Sanitation Data'!$E$11,0,10*ROW('Sanitation Data'!E123)),NA())</f>
        <v>#N/A</v>
      </c>
      <c r="AE129" s="96" t="e">
        <f ca="true">+IF(AND(ISNUMBER(OFFSET('Sanitation Data'!$E$12,0,10*ROW('Sanitation Data'!E123))),'Data Summary'!CT129="Yes"),OFFSET('Sanitation Data'!$E$12,0,10*ROW('Sanitation Data'!E123)),NA())</f>
        <v>#N/A</v>
      </c>
      <c r="AF129" s="96" t="e">
        <f ca="true">+IF(AND(ISNUMBER(OFFSET('Sanitation Data'!$F$4,0,10*ROW('Sanitation Data'!F123))),'Data Summary'!CU129="Yes"),100-OFFSET('Sanitation Data'!$F$4,0,10*ROW('Sanitation Data'!F123)),NA())</f>
        <v>#N/A</v>
      </c>
      <c r="AG129" s="96" t="e">
        <f ca="true">+IF(AND(ISNUMBER(OFFSET('Sanitation Data'!$F$6,0,10*ROW('Sanitation Data'!F123))),'Data Summary'!CV129="Yes"),OFFSET('Sanitation Data'!$F$6,0,10*ROW('Sanitation Data'!F123)),NA())</f>
        <v>#N/A</v>
      </c>
      <c r="AH129" s="96" t="e">
        <f ca="true">+IF(AND(ISNUMBER(OFFSET('Sanitation Data'!$F$10,0,10*ROW('Sanitation Data'!F123))),'Data Summary'!CW129="Yes"),OFFSET('Sanitation Data'!$F$10,0,10*ROW('Sanitation Data'!F123)),NA())</f>
        <v>#N/A</v>
      </c>
      <c r="AI129" s="96" t="e">
        <f ca="true">+IF(AND(ISNUMBER(OFFSET('Sanitation Data'!$F$11,0,10*ROW('Sanitation Data'!F123))),'Data Summary'!CX129="Yes"),OFFSET('Sanitation Data'!$F$11,0,10*ROW('Sanitation Data'!F123)),NA())</f>
        <v>#N/A</v>
      </c>
      <c r="AJ129" s="96" t="e">
        <f ca="true">+IF(AND(ISNUMBER(OFFSET('Sanitation Data'!$F$12,0,10*ROW('Sanitation Data'!F123))),'Data Summary'!CY129="Yes"),OFFSET('Sanitation Data'!$F$12,0,10*ROW('Sanitation Data'!F123)),NA())</f>
        <v>#N/A</v>
      </c>
      <c r="AK129" s="96" t="e">
        <f ca="true">+IF(AND(ISNUMBER(OFFSET('Sanitation Data'!$G$4,0,10*ROW('Sanitation Data'!G123))),'Data Summary'!CZ129="Yes"),100-OFFSET('Sanitation Data'!$G$4,0,10*ROW('Sanitation Data'!G123)),NA())</f>
        <v>#N/A</v>
      </c>
      <c r="AL129" s="96" t="e">
        <f ca="true">+IF(AND(ISNUMBER(OFFSET('Sanitation Data'!$G$6,0,10*ROW('Sanitation Data'!G123))),'Data Summary'!DA129="Yes"),OFFSET('Sanitation Data'!$G$6,0,10*ROW('Sanitation Data'!G123)),NA())</f>
        <v>#N/A</v>
      </c>
      <c r="AM129" s="96" t="e">
        <f ca="true">+IF(AND(ISNUMBER(OFFSET('Sanitation Data'!$G$10,0,10*ROW('Sanitation Data'!G123))),'Data Summary'!DB129="Yes"),OFFSET('Sanitation Data'!$G$10,0,10*ROW('Sanitation Data'!G123)),NA())</f>
        <v>#N/A</v>
      </c>
      <c r="AN129" s="96" t="e">
        <f ca="true">+IF(AND(ISNUMBER(OFFSET('Sanitation Data'!$G$11,0,10*ROW('Sanitation Data'!G123))),'Data Summary'!DC129="Yes"),OFFSET('Sanitation Data'!$G$11,0,10*ROW('Sanitation Data'!G123)),NA())</f>
        <v>#N/A</v>
      </c>
      <c r="AO129" s="96" t="e">
        <f ca="true">+IF(AND(ISNUMBER(OFFSET('Sanitation Data'!$G$12,0,10*ROW('Sanitation Data'!G123))),'Data Summary'!DD129="Yes"),OFFSET('Sanitation Data'!$G$12,0,10*ROW('Sanitation Data'!G123)),NA())</f>
        <v>#N/A</v>
      </c>
      <c r="AP129" s="96" t="e">
        <f ca="true">+IF(AND(ISNUMBER(OFFSET('Sanitation Data'!$H$4,0,10*ROW('Sanitation Data'!H123))),'Data Summary'!DE129="Yes"),100-OFFSET('Sanitation Data'!$H$4,0,10*ROW('Sanitation Data'!H123)),NA())</f>
        <v>#N/A</v>
      </c>
      <c r="AQ129" s="96" t="e">
        <f ca="true">+IF(AND(ISNUMBER(OFFSET('Sanitation Data'!$H$6,0,10*ROW('Sanitation Data'!H123))),'Data Summary'!DF129="Yes"),OFFSET('Sanitation Data'!$H$6,0,10*ROW('Sanitation Data'!H123)),NA())</f>
        <v>#N/A</v>
      </c>
      <c r="AR129" s="96" t="e">
        <f ca="true">+IF(AND(ISNUMBER(OFFSET('Sanitation Data'!$H$10,0,10*ROW('Sanitation Data'!H123))),'Data Summary'!DG129="Yes"),OFFSET('Sanitation Data'!$H$10,0,10*ROW('Sanitation Data'!H123)),NA())</f>
        <v>#N/A</v>
      </c>
      <c r="AS129" s="96" t="e">
        <f ca="true">+IF(AND(ISNUMBER(OFFSET('Sanitation Data'!$H$11,0,10*ROW('Sanitation Data'!H123))),'Data Summary'!DH129="Yes"),OFFSET('Sanitation Data'!$H$11,0,10*ROW('Sanitation Data'!H123)),NA())</f>
        <v>#N/A</v>
      </c>
      <c r="AT129" s="96" t="e">
        <f ca="true">+IF(AND(ISNUMBER(OFFSET('Sanitation Data'!$H$12,0,10*ROW('Sanitation Data'!H123))),'Data Summary'!DI129="Yes"),OFFSET('Sanitation Data'!$H$12,0,10*ROW('Sanitation Data'!H123)),NA())</f>
        <v>#N/A</v>
      </c>
      <c r="AU129" s="96" t="e">
        <f ca="true">+IF(AND(ISNUMBER(OFFSET('Sanitation Data'!$I$4,0,10*ROW('Sanitation Data'!I123))),'Data Summary'!DJ129="Yes"),100-OFFSET('Sanitation Data'!$I$4,0,10*ROW('Sanitation Data'!I123)),NA())</f>
        <v>#N/A</v>
      </c>
      <c r="AV129" s="96" t="e">
        <f ca="true">+IF(AND(ISNUMBER(OFFSET('Sanitation Data'!$I$6,0,10*ROW('Sanitation Data'!I123))),'Data Summary'!DK129="Yes"),OFFSET('Sanitation Data'!$I$6,0,10*ROW('Sanitation Data'!I123)),NA())</f>
        <v>#N/A</v>
      </c>
      <c r="AW129" s="96" t="e">
        <f ca="true">+IF(AND(ISNUMBER(OFFSET('Sanitation Data'!$I$10,0,10*ROW('Sanitation Data'!I123))),'Data Summary'!DL129="Yes"),OFFSET('Sanitation Data'!$I$10,0,10*ROW('Sanitation Data'!I123)),NA())</f>
        <v>#N/A</v>
      </c>
      <c r="AX129" s="96" t="e">
        <f ca="true">+IF(AND(ISNUMBER(OFFSET('Sanitation Data'!$I$11,0,10*ROW('Sanitation Data'!I123))),'Data Summary'!DM129="Yes"),OFFSET('Sanitation Data'!$I$11,0,10*ROW('Sanitation Data'!I123)),NA())</f>
        <v>#N/A</v>
      </c>
      <c r="AY129" s="96" t="e">
        <f ca="true">+IF(AND(ISNUMBER(OFFSET('Sanitation Data'!$I$12,0,10*ROW('Sanitation Data'!I123))),'Data Summary'!DN129="Yes"),OFFSET('Sanitation Data'!$I$12,0,10*ROW('Sanitation Data'!I123)),NA())</f>
        <v>#N/A</v>
      </c>
      <c r="AZ129" s="97" t="e">
        <f ca="true">+IF(AND(ISNUMBER(OFFSET('Hygiene Data'!$D$5,0,10*ROW('Hygiene Data'!D123))),'Data Summary'!DO129="Yes"),OFFSET('Hygiene Data'!$D$5,0,10*ROW('Hygiene Data'!D123)),NA())</f>
        <v>#N/A</v>
      </c>
      <c r="BA129" s="97" t="e">
        <f ca="true">+IF(AND(ISNUMBER(OFFSET('Hygiene Data'!$D$7,0,10*ROW('Hygiene Data'!D123))),'Data Summary'!DP129="Yes"),OFFSET('Hygiene Data'!$D$7,0,10*ROW('Hygiene Data'!D123)),NA())</f>
        <v>#N/A</v>
      </c>
      <c r="BB129" s="97" t="e">
        <f ca="true">+IF(AND(ISNUMBER(OFFSET('Hygiene Data'!$D$9,0,10*ROW('Hygiene Data'!D123))),'Data Summary'!DQ129="Yes"),OFFSET('Hygiene Data'!$D$9,0,10*ROW('Hygiene Data'!D123)),NA())</f>
        <v>#N/A</v>
      </c>
      <c r="BC129" s="97" t="e">
        <f ca="true">+IF(AND(ISNUMBER(OFFSET('Hygiene Data'!$E$5,0,10*ROW('Hygiene Data'!E123))),'Data Summary'!DR129="Yes"),OFFSET('Hygiene Data'!$E$5,0,10*ROW('Hygiene Data'!E123)),NA())</f>
        <v>#N/A</v>
      </c>
      <c r="BD129" s="97" t="e">
        <f ca="true">+IF(AND(ISNUMBER(OFFSET('Hygiene Data'!$E$7,0,10*ROW('Hygiene Data'!E123))),'Data Summary'!DS129="Yes"),OFFSET('Hygiene Data'!$E$7,0,10*ROW('Hygiene Data'!E123)),NA())</f>
        <v>#N/A</v>
      </c>
      <c r="BE129" s="97" t="e">
        <f ca="true">+IF(AND(ISNUMBER(OFFSET('Hygiene Data'!$E$9,0,10*ROW('Hygiene Data'!E123))),'Data Summary'!DT129="Yes"),OFFSET('Hygiene Data'!$E$9,0,10*ROW('Hygiene Data'!E123)),NA())</f>
        <v>#N/A</v>
      </c>
      <c r="BF129" s="97" t="e">
        <f ca="true">+IF(AND(ISNUMBER(OFFSET('Hygiene Data'!$F$5,0,10*ROW('Hygiene Data'!F123))),'Data Summary'!DU129="Yes"),OFFSET('Hygiene Data'!$F$5,0,10*ROW('Hygiene Data'!F123)),NA())</f>
        <v>#N/A</v>
      </c>
      <c r="BG129" s="97" t="e">
        <f ca="true">+IF(AND(ISNUMBER(OFFSET('Hygiene Data'!$F$7,0,10*ROW('Hygiene Data'!F123))),'Data Summary'!DV129="Yes"),OFFSET('Hygiene Data'!$F$7,0,10*ROW('Hygiene Data'!F123)),NA())</f>
        <v>#N/A</v>
      </c>
      <c r="BH129" s="97" t="e">
        <f ca="true">+IF(AND(ISNUMBER(OFFSET('Hygiene Data'!$F$9,0,10*ROW('Hygiene Data'!F123))),'Data Summary'!DW129="Yes"),OFFSET('Hygiene Data'!$F$9,0,10*ROW('Hygiene Data'!F123)),NA())</f>
        <v>#N/A</v>
      </c>
      <c r="BI129" s="97" t="e">
        <f ca="true">+IF(AND(ISNUMBER(OFFSET('Hygiene Data'!$G$5,0,10*ROW('Hygiene Data'!G123))),'Data Summary'!DX129="Yes"),OFFSET('Hygiene Data'!$G$5,0,10*ROW('Hygiene Data'!G123)),NA())</f>
        <v>#N/A</v>
      </c>
      <c r="BJ129" s="97" t="e">
        <f ca="true">+IF(AND(ISNUMBER(OFFSET('Hygiene Data'!$G$7,0,10*ROW('Hygiene Data'!G123))),'Data Summary'!DY129="Yes"),OFFSET('Hygiene Data'!$G$7,0,10*ROW('Hygiene Data'!G123)),NA())</f>
        <v>#N/A</v>
      </c>
      <c r="BK129" s="97" t="e">
        <f ca="true">+IF(AND(ISNUMBER(OFFSET('Hygiene Data'!$G$9,0,10*ROW('Hygiene Data'!G123))),'Data Summary'!DZ129="Yes"),OFFSET('Hygiene Data'!$G$9,0,10*ROW('Hygiene Data'!G123)),NA())</f>
        <v>#N/A</v>
      </c>
      <c r="BL129" s="97" t="e">
        <f ca="true">+IF(AND(ISNUMBER(OFFSET('Hygiene Data'!$H$5,0,10*ROW('Hygiene Data'!H123))),'Data Summary'!EA129="Yes"),OFFSET('Hygiene Data'!$H$5,0,10*ROW('Hygiene Data'!H123)),NA())</f>
        <v>#N/A</v>
      </c>
      <c r="BM129" s="97" t="e">
        <f ca="true">+IF(AND(ISNUMBER(OFFSET('Hygiene Data'!$H$7,0,10*ROW('Hygiene Data'!H123))),'Data Summary'!EB129="Yes"),OFFSET('Hygiene Data'!$H$7,0,10*ROW('Hygiene Data'!H123)),NA())</f>
        <v>#N/A</v>
      </c>
      <c r="BN129" s="97" t="e">
        <f ca="true">+IF(AND(ISNUMBER(OFFSET('Hygiene Data'!$H$9,0,10*ROW('Hygiene Data'!H123))),'Data Summary'!EC129="Yes"),OFFSET('Hygiene Data'!$H$9,0,10*ROW('Hygiene Data'!H123)),NA())</f>
        <v>#N/A</v>
      </c>
      <c r="BO129" s="97" t="e">
        <f ca="true">+IF(AND(ISNUMBER(OFFSET('Hygiene Data'!$I$5,0,10*ROW('Hygiene Data'!I123))),'Data Summary'!ED129="Yes"),OFFSET('Hygiene Data'!$I$5,0,10*ROW('Hygiene Data'!I123)),NA())</f>
        <v>#N/A</v>
      </c>
      <c r="BP129" s="97" t="e">
        <f ca="true">+IF(AND(ISNUMBER(OFFSET('Hygiene Data'!$I$7,0,10*ROW('Hygiene Data'!I123))),'Data Summary'!EE129="Yes"),OFFSET('Hygiene Data'!$I$7,0,10*ROW('Hygiene Data'!I123)),NA())</f>
        <v>#N/A</v>
      </c>
      <c r="BQ129" s="97" t="e">
        <f ca="true">+IF(AND(ISNUMBER(OFFSET('Hygiene Data'!$I$9,0,10*ROW('Hygiene Data'!I123))),'Data Summary'!EF129="Yes"),OFFSET('Hygiene Data'!$I$9,0,10*ROW('Hygiene Data'!I123)),NA())</f>
        <v>#N/A</v>
      </c>
    </row>
    <row xmlns:x14ac="http://schemas.microsoft.com/office/spreadsheetml/2009/9/ac" r="130" x14ac:dyDescent="0.2">
      <c r="A130" s="336" t="e">
        <f ca="true">+RIGHT('Data Summary'!A130,LEN('Data Summary'!A130)-9)</f>
        <v>#VALUE!</v>
      </c>
      <c r="B130" s="36" t="str">
        <f ca="true">+IF(ISTEXT('Data Summary'!B130),'Data Summary'!B130,"")</f>
        <v/>
      </c>
      <c r="C130" s="335" t="e">
        <f ca="true">+VALUE('Data Summary'!C130)</f>
        <v>#VALUE!</v>
      </c>
      <c r="D130" s="95" t="e">
        <f ca="true">+IF(AND(ISNUMBER(OFFSET('Water Data'!$D$4,0,10*ROW('Water Data'!D124))),'Data Summary'!BS130="Yes"),100-OFFSET('Water Data'!$D$4,0,10*ROW('Water Data'!D124)),NA())</f>
        <v>#N/A</v>
      </c>
      <c r="E130" s="95" t="e">
        <f ca="true">+IF(AND(ISNUMBER(OFFSET('Water Data'!$D$6,0,10*ROW('Water Data'!D124))),'Data Summary'!BT130="Yes"),OFFSET('Water Data'!$D$6,0,10*ROW('Water Data'!D124)),NA())</f>
        <v>#N/A</v>
      </c>
      <c r="F130" s="95" t="e">
        <f ca="true">+IF(AND(ISNUMBER(OFFSET('Water Data'!$D$9,0,10*ROW('Water Data'!D124))),'Data Summary'!BU130="Yes"),OFFSET('Water Data'!$D$9,0,10*ROW('Water Data'!D124)),NA())</f>
        <v>#N/A</v>
      </c>
      <c r="G130" s="95" t="e">
        <f ca="true">+IF(AND(ISNUMBER(OFFSET('Water Data'!$E$4,0,10*ROW('Water Data'!E124))),'Data Summary'!BV130="Yes"),100-OFFSET('Water Data'!$E$4,0,10*ROW('Water Data'!E124)),NA())</f>
        <v>#N/A</v>
      </c>
      <c r="H130" s="95" t="e">
        <f ca="true">+IF(AND(ISNUMBER(OFFSET('Water Data'!$E$6,0,10*ROW('Water Data'!E124))),'Data Summary'!BW130="Yes"),OFFSET('Water Data'!$E$6,0,10*ROW('Water Data'!E124)),NA())</f>
        <v>#N/A</v>
      </c>
      <c r="I130" s="95" t="e">
        <f ca="true">+IF(AND(ISNUMBER(OFFSET('Water Data'!$E$9,0,10*ROW('Water Data'!E124))),'Data Summary'!BX130="Yes"),OFFSET('Water Data'!$E$9,0,10*ROW('Water Data'!E124)),NA())</f>
        <v>#N/A</v>
      </c>
      <c r="J130" s="95" t="e">
        <f ca="true">+IF(AND(ISNUMBER(OFFSET('Water Data'!$F$4,0,10*ROW('Water Data'!F124))),'Data Summary'!BY130="Yes"),100-OFFSET('Water Data'!$F$4,0,10*ROW('Water Data'!F124)),NA())</f>
        <v>#N/A</v>
      </c>
      <c r="K130" s="95" t="e">
        <f ca="true">+IF(AND(ISNUMBER(OFFSET('Water Data'!$F$6,0,10*ROW('Water Data'!F124))),'Data Summary'!BZ130="Yes"),OFFSET('Water Data'!$F$6,0,10*ROW('Water Data'!F124)),NA())</f>
        <v>#N/A</v>
      </c>
      <c r="L130" s="95" t="e">
        <f ca="true">+IF(AND(ISNUMBER(OFFSET('Water Data'!$F$9,0,10*ROW('Water Data'!F124))),'Data Summary'!CA130="Yes"),OFFSET('Water Data'!$F$9,0,10*ROW('Water Data'!F124)),NA())</f>
        <v>#N/A</v>
      </c>
      <c r="M130" s="95" t="e">
        <f ca="true">+IF(AND(ISNUMBER(OFFSET('Water Data'!$G$4,0,10*ROW('Water Data'!G124))),'Data Summary'!CB130="Yes"),100-OFFSET('Water Data'!$G$4,0,10*ROW('Water Data'!G124)),NA())</f>
        <v>#N/A</v>
      </c>
      <c r="N130" s="95" t="e">
        <f ca="true">+IF(AND(ISNUMBER(OFFSET('Water Data'!$G$6,0,10*ROW('Water Data'!G124))),'Data Summary'!CC130="Yes"),OFFSET('Water Data'!$G$6,0,10*ROW('Water Data'!G124)),NA())</f>
        <v>#N/A</v>
      </c>
      <c r="O130" s="95" t="e">
        <f ca="true">+IF(AND(ISNUMBER(OFFSET('Water Data'!$G$9,0,10*ROW('Water Data'!G124))),'Data Summary'!CD130="Yes"),OFFSET('Water Data'!$G$9,0,10*ROW('Water Data'!G124)),NA())</f>
        <v>#N/A</v>
      </c>
      <c r="P130" s="95" t="e">
        <f ca="true">+IF(AND(ISNUMBER(OFFSET('Water Data'!$H$4,0,10*ROW('Water Data'!H124))),'Data Summary'!CE130="Yes"),100-OFFSET('Water Data'!$H$4,0,10*ROW('Water Data'!H124)),NA())</f>
        <v>#N/A</v>
      </c>
      <c r="Q130" s="95" t="e">
        <f ca="true">+IF(AND(ISNUMBER(OFFSET('Water Data'!$H$6,0,10*ROW('Water Data'!H124))),'Data Summary'!CF130="Yes"),OFFSET('Water Data'!$H$6,0,10*ROW('Water Data'!H124)),NA())</f>
        <v>#N/A</v>
      </c>
      <c r="R130" s="95" t="e">
        <f ca="true">+IF(AND(ISNUMBER(OFFSET('Water Data'!$H$9,0,10*ROW('Water Data'!H124))),'Data Summary'!CG130="Yes"),OFFSET('Water Data'!$H$9,0,10*ROW('Water Data'!H124)),NA())</f>
        <v>#N/A</v>
      </c>
      <c r="S130" s="95" t="e">
        <f ca="true">+IF(AND(ISNUMBER(OFFSET('Water Data'!$I$4,0,10*ROW('Water Data'!I124))),'Data Summary'!CH130="Yes"),100-OFFSET('Water Data'!$I$4,0,10*ROW('Water Data'!I124)),NA())</f>
        <v>#N/A</v>
      </c>
      <c r="T130" s="95" t="e">
        <f ca="true">+IF(AND(ISNUMBER(OFFSET('Water Data'!$I$6,0,10*ROW('Water Data'!I124))),'Data Summary'!CI130="Yes"),OFFSET('Water Data'!$I$6,0,10*ROW('Water Data'!I124)),NA())</f>
        <v>#N/A</v>
      </c>
      <c r="U130" s="95" t="e">
        <f ca="true">+IF(AND(ISNUMBER(OFFSET('Water Data'!$I$9,0,10*ROW('Water Data'!I124))),'Data Summary'!CJ130="Yes"),OFFSET('Water Data'!$I$9,0,10*ROW('Water Data'!I124)),NA())</f>
        <v>#N/A</v>
      </c>
      <c r="V130" s="96" t="e">
        <f ca="true">+IF(AND(ISNUMBER(OFFSET('Sanitation Data'!$D$4,0,10*ROW('Sanitation Data'!D124))),'Data Summary'!CK130="Yes"),100-OFFSET('Sanitation Data'!$D$4,0,10*ROW('Sanitation Data'!D124)),NA())</f>
        <v>#N/A</v>
      </c>
      <c r="W130" s="96" t="e">
        <f ca="true">+IF(AND(ISNUMBER(OFFSET('Sanitation Data'!$D$6,0,10*ROW('Sanitation Data'!D124))),'Data Summary'!CL130="Yes"),OFFSET('Sanitation Data'!$D$6,0,10*ROW('Sanitation Data'!D124)),NA())</f>
        <v>#N/A</v>
      </c>
      <c r="X130" s="96" t="e">
        <f ca="true">+IF(AND(ISNUMBER(OFFSET('Sanitation Data'!$D$10,0,10*ROW('Sanitation Data'!D124))),'Data Summary'!CM130="Yes"),OFFSET('Sanitation Data'!$D$10,0,10*ROW('Sanitation Data'!D124)),NA())</f>
        <v>#N/A</v>
      </c>
      <c r="Y130" s="96" t="e">
        <f ca="true">+IF(AND(ISNUMBER(OFFSET('Sanitation Data'!$D$11,0,10*ROW('Sanitation Data'!D124))),'Data Summary'!CN130="Yes"),OFFSET('Sanitation Data'!$D$11,0,10*ROW('Sanitation Data'!D124)),NA())</f>
        <v>#N/A</v>
      </c>
      <c r="Z130" s="96" t="e">
        <f ca="true">+IF(AND(ISNUMBER(OFFSET('Sanitation Data'!$D$12,0,10*ROW('Sanitation Data'!D124))),'Data Summary'!CO130="Yes"),OFFSET('Sanitation Data'!$D$12,0,10*ROW('Sanitation Data'!D124)),NA())</f>
        <v>#N/A</v>
      </c>
      <c r="AA130" s="96" t="e">
        <f ca="true">+IF(AND(ISNUMBER(OFFSET('Sanitation Data'!$E$4,0,10*ROW('Sanitation Data'!E124))),'Data Summary'!CP130="Yes"),100-OFFSET('Sanitation Data'!$E$4,0,10*ROW('Sanitation Data'!E124)),NA())</f>
        <v>#N/A</v>
      </c>
      <c r="AB130" s="96" t="e">
        <f ca="true">+IF(AND(ISNUMBER(OFFSET('Sanitation Data'!$E$6,0,10*ROW('Sanitation Data'!E124))),'Data Summary'!CQ130="Yes"),OFFSET('Sanitation Data'!$E$6,0,10*ROW('Sanitation Data'!E124)),NA())</f>
        <v>#N/A</v>
      </c>
      <c r="AC130" s="96" t="e">
        <f ca="true">+IF(AND(ISNUMBER(OFFSET('Sanitation Data'!$E$10,0,10*ROW('Sanitation Data'!E124))),'Data Summary'!CR130="Yes"),OFFSET('Sanitation Data'!$E$10,0,10*ROW('Sanitation Data'!E124)),NA())</f>
        <v>#N/A</v>
      </c>
      <c r="AD130" s="96" t="e">
        <f ca="true">+IF(AND(ISNUMBER(OFFSET('Sanitation Data'!$E$11,0,10*ROW('Sanitation Data'!E124))),'Data Summary'!CS130="Yes"),OFFSET('Sanitation Data'!$E$11,0,10*ROW('Sanitation Data'!E124)),NA())</f>
        <v>#N/A</v>
      </c>
      <c r="AE130" s="96" t="e">
        <f ca="true">+IF(AND(ISNUMBER(OFFSET('Sanitation Data'!$E$12,0,10*ROW('Sanitation Data'!E124))),'Data Summary'!CT130="Yes"),OFFSET('Sanitation Data'!$E$12,0,10*ROW('Sanitation Data'!E124)),NA())</f>
        <v>#N/A</v>
      </c>
      <c r="AF130" s="96" t="e">
        <f ca="true">+IF(AND(ISNUMBER(OFFSET('Sanitation Data'!$F$4,0,10*ROW('Sanitation Data'!F124))),'Data Summary'!CU130="Yes"),100-OFFSET('Sanitation Data'!$F$4,0,10*ROW('Sanitation Data'!F124)),NA())</f>
        <v>#N/A</v>
      </c>
      <c r="AG130" s="96" t="e">
        <f ca="true">+IF(AND(ISNUMBER(OFFSET('Sanitation Data'!$F$6,0,10*ROW('Sanitation Data'!F124))),'Data Summary'!CV130="Yes"),OFFSET('Sanitation Data'!$F$6,0,10*ROW('Sanitation Data'!F124)),NA())</f>
        <v>#N/A</v>
      </c>
      <c r="AH130" s="96" t="e">
        <f ca="true">+IF(AND(ISNUMBER(OFFSET('Sanitation Data'!$F$10,0,10*ROW('Sanitation Data'!F124))),'Data Summary'!CW130="Yes"),OFFSET('Sanitation Data'!$F$10,0,10*ROW('Sanitation Data'!F124)),NA())</f>
        <v>#N/A</v>
      </c>
      <c r="AI130" s="96" t="e">
        <f ca="true">+IF(AND(ISNUMBER(OFFSET('Sanitation Data'!$F$11,0,10*ROW('Sanitation Data'!F124))),'Data Summary'!CX130="Yes"),OFFSET('Sanitation Data'!$F$11,0,10*ROW('Sanitation Data'!F124)),NA())</f>
        <v>#N/A</v>
      </c>
      <c r="AJ130" s="96" t="e">
        <f ca="true">+IF(AND(ISNUMBER(OFFSET('Sanitation Data'!$F$12,0,10*ROW('Sanitation Data'!F124))),'Data Summary'!CY130="Yes"),OFFSET('Sanitation Data'!$F$12,0,10*ROW('Sanitation Data'!F124)),NA())</f>
        <v>#N/A</v>
      </c>
      <c r="AK130" s="96" t="e">
        <f ca="true">+IF(AND(ISNUMBER(OFFSET('Sanitation Data'!$G$4,0,10*ROW('Sanitation Data'!G124))),'Data Summary'!CZ130="Yes"),100-OFFSET('Sanitation Data'!$G$4,0,10*ROW('Sanitation Data'!G124)),NA())</f>
        <v>#N/A</v>
      </c>
      <c r="AL130" s="96" t="e">
        <f ca="true">+IF(AND(ISNUMBER(OFFSET('Sanitation Data'!$G$6,0,10*ROW('Sanitation Data'!G124))),'Data Summary'!DA130="Yes"),OFFSET('Sanitation Data'!$G$6,0,10*ROW('Sanitation Data'!G124)),NA())</f>
        <v>#N/A</v>
      </c>
      <c r="AM130" s="96" t="e">
        <f ca="true">+IF(AND(ISNUMBER(OFFSET('Sanitation Data'!$G$10,0,10*ROW('Sanitation Data'!G124))),'Data Summary'!DB130="Yes"),OFFSET('Sanitation Data'!$G$10,0,10*ROW('Sanitation Data'!G124)),NA())</f>
        <v>#N/A</v>
      </c>
      <c r="AN130" s="96" t="e">
        <f ca="true">+IF(AND(ISNUMBER(OFFSET('Sanitation Data'!$G$11,0,10*ROW('Sanitation Data'!G124))),'Data Summary'!DC130="Yes"),OFFSET('Sanitation Data'!$G$11,0,10*ROW('Sanitation Data'!G124)),NA())</f>
        <v>#N/A</v>
      </c>
      <c r="AO130" s="96" t="e">
        <f ca="true">+IF(AND(ISNUMBER(OFFSET('Sanitation Data'!$G$12,0,10*ROW('Sanitation Data'!G124))),'Data Summary'!DD130="Yes"),OFFSET('Sanitation Data'!$G$12,0,10*ROW('Sanitation Data'!G124)),NA())</f>
        <v>#N/A</v>
      </c>
      <c r="AP130" s="96" t="e">
        <f ca="true">+IF(AND(ISNUMBER(OFFSET('Sanitation Data'!$H$4,0,10*ROW('Sanitation Data'!H124))),'Data Summary'!DE130="Yes"),100-OFFSET('Sanitation Data'!$H$4,0,10*ROW('Sanitation Data'!H124)),NA())</f>
        <v>#N/A</v>
      </c>
      <c r="AQ130" s="96" t="e">
        <f ca="true">+IF(AND(ISNUMBER(OFFSET('Sanitation Data'!$H$6,0,10*ROW('Sanitation Data'!H124))),'Data Summary'!DF130="Yes"),OFFSET('Sanitation Data'!$H$6,0,10*ROW('Sanitation Data'!H124)),NA())</f>
        <v>#N/A</v>
      </c>
      <c r="AR130" s="96" t="e">
        <f ca="true">+IF(AND(ISNUMBER(OFFSET('Sanitation Data'!$H$10,0,10*ROW('Sanitation Data'!H124))),'Data Summary'!DG130="Yes"),OFFSET('Sanitation Data'!$H$10,0,10*ROW('Sanitation Data'!H124)),NA())</f>
        <v>#N/A</v>
      </c>
      <c r="AS130" s="96" t="e">
        <f ca="true">+IF(AND(ISNUMBER(OFFSET('Sanitation Data'!$H$11,0,10*ROW('Sanitation Data'!H124))),'Data Summary'!DH130="Yes"),OFFSET('Sanitation Data'!$H$11,0,10*ROW('Sanitation Data'!H124)),NA())</f>
        <v>#N/A</v>
      </c>
      <c r="AT130" s="96" t="e">
        <f ca="true">+IF(AND(ISNUMBER(OFFSET('Sanitation Data'!$H$12,0,10*ROW('Sanitation Data'!H124))),'Data Summary'!DI130="Yes"),OFFSET('Sanitation Data'!$H$12,0,10*ROW('Sanitation Data'!H124)),NA())</f>
        <v>#N/A</v>
      </c>
      <c r="AU130" s="96" t="e">
        <f ca="true">+IF(AND(ISNUMBER(OFFSET('Sanitation Data'!$I$4,0,10*ROW('Sanitation Data'!I124))),'Data Summary'!DJ130="Yes"),100-OFFSET('Sanitation Data'!$I$4,0,10*ROW('Sanitation Data'!I124)),NA())</f>
        <v>#N/A</v>
      </c>
      <c r="AV130" s="96" t="e">
        <f ca="true">+IF(AND(ISNUMBER(OFFSET('Sanitation Data'!$I$6,0,10*ROW('Sanitation Data'!I124))),'Data Summary'!DK130="Yes"),OFFSET('Sanitation Data'!$I$6,0,10*ROW('Sanitation Data'!I124)),NA())</f>
        <v>#N/A</v>
      </c>
      <c r="AW130" s="96" t="e">
        <f ca="true">+IF(AND(ISNUMBER(OFFSET('Sanitation Data'!$I$10,0,10*ROW('Sanitation Data'!I124))),'Data Summary'!DL130="Yes"),OFFSET('Sanitation Data'!$I$10,0,10*ROW('Sanitation Data'!I124)),NA())</f>
        <v>#N/A</v>
      </c>
      <c r="AX130" s="96" t="e">
        <f ca="true">+IF(AND(ISNUMBER(OFFSET('Sanitation Data'!$I$11,0,10*ROW('Sanitation Data'!I124))),'Data Summary'!DM130="Yes"),OFFSET('Sanitation Data'!$I$11,0,10*ROW('Sanitation Data'!I124)),NA())</f>
        <v>#N/A</v>
      </c>
      <c r="AY130" s="96" t="e">
        <f ca="true">+IF(AND(ISNUMBER(OFFSET('Sanitation Data'!$I$12,0,10*ROW('Sanitation Data'!I124))),'Data Summary'!DN130="Yes"),OFFSET('Sanitation Data'!$I$12,0,10*ROW('Sanitation Data'!I124)),NA())</f>
        <v>#N/A</v>
      </c>
      <c r="AZ130" s="97" t="e">
        <f ca="true">+IF(AND(ISNUMBER(OFFSET('Hygiene Data'!$D$5,0,10*ROW('Hygiene Data'!D124))),'Data Summary'!DO130="Yes"),OFFSET('Hygiene Data'!$D$5,0,10*ROW('Hygiene Data'!D124)),NA())</f>
        <v>#N/A</v>
      </c>
      <c r="BA130" s="97" t="e">
        <f ca="true">+IF(AND(ISNUMBER(OFFSET('Hygiene Data'!$D$7,0,10*ROW('Hygiene Data'!D124))),'Data Summary'!DP130="Yes"),OFFSET('Hygiene Data'!$D$7,0,10*ROW('Hygiene Data'!D124)),NA())</f>
        <v>#N/A</v>
      </c>
      <c r="BB130" s="97" t="e">
        <f ca="true">+IF(AND(ISNUMBER(OFFSET('Hygiene Data'!$D$9,0,10*ROW('Hygiene Data'!D124))),'Data Summary'!DQ130="Yes"),OFFSET('Hygiene Data'!$D$9,0,10*ROW('Hygiene Data'!D124)),NA())</f>
        <v>#N/A</v>
      </c>
      <c r="BC130" s="97" t="e">
        <f ca="true">+IF(AND(ISNUMBER(OFFSET('Hygiene Data'!$E$5,0,10*ROW('Hygiene Data'!E124))),'Data Summary'!DR130="Yes"),OFFSET('Hygiene Data'!$E$5,0,10*ROW('Hygiene Data'!E124)),NA())</f>
        <v>#N/A</v>
      </c>
      <c r="BD130" s="97" t="e">
        <f ca="true">+IF(AND(ISNUMBER(OFFSET('Hygiene Data'!$E$7,0,10*ROW('Hygiene Data'!E124))),'Data Summary'!DS130="Yes"),OFFSET('Hygiene Data'!$E$7,0,10*ROW('Hygiene Data'!E124)),NA())</f>
        <v>#N/A</v>
      </c>
      <c r="BE130" s="97" t="e">
        <f ca="true">+IF(AND(ISNUMBER(OFFSET('Hygiene Data'!$E$9,0,10*ROW('Hygiene Data'!E124))),'Data Summary'!DT130="Yes"),OFFSET('Hygiene Data'!$E$9,0,10*ROW('Hygiene Data'!E124)),NA())</f>
        <v>#N/A</v>
      </c>
      <c r="BF130" s="97" t="e">
        <f ca="true">+IF(AND(ISNUMBER(OFFSET('Hygiene Data'!$F$5,0,10*ROW('Hygiene Data'!F124))),'Data Summary'!DU130="Yes"),OFFSET('Hygiene Data'!$F$5,0,10*ROW('Hygiene Data'!F124)),NA())</f>
        <v>#N/A</v>
      </c>
      <c r="BG130" s="97" t="e">
        <f ca="true">+IF(AND(ISNUMBER(OFFSET('Hygiene Data'!$F$7,0,10*ROW('Hygiene Data'!F124))),'Data Summary'!DV130="Yes"),OFFSET('Hygiene Data'!$F$7,0,10*ROW('Hygiene Data'!F124)),NA())</f>
        <v>#N/A</v>
      </c>
      <c r="BH130" s="97" t="e">
        <f ca="true">+IF(AND(ISNUMBER(OFFSET('Hygiene Data'!$F$9,0,10*ROW('Hygiene Data'!F124))),'Data Summary'!DW130="Yes"),OFFSET('Hygiene Data'!$F$9,0,10*ROW('Hygiene Data'!F124)),NA())</f>
        <v>#N/A</v>
      </c>
      <c r="BI130" s="97" t="e">
        <f ca="true">+IF(AND(ISNUMBER(OFFSET('Hygiene Data'!$G$5,0,10*ROW('Hygiene Data'!G124))),'Data Summary'!DX130="Yes"),OFFSET('Hygiene Data'!$G$5,0,10*ROW('Hygiene Data'!G124)),NA())</f>
        <v>#N/A</v>
      </c>
      <c r="BJ130" s="97" t="e">
        <f ca="true">+IF(AND(ISNUMBER(OFFSET('Hygiene Data'!$G$7,0,10*ROW('Hygiene Data'!G124))),'Data Summary'!DY130="Yes"),OFFSET('Hygiene Data'!$G$7,0,10*ROW('Hygiene Data'!G124)),NA())</f>
        <v>#N/A</v>
      </c>
      <c r="BK130" s="97" t="e">
        <f ca="true">+IF(AND(ISNUMBER(OFFSET('Hygiene Data'!$G$9,0,10*ROW('Hygiene Data'!G124))),'Data Summary'!DZ130="Yes"),OFFSET('Hygiene Data'!$G$9,0,10*ROW('Hygiene Data'!G124)),NA())</f>
        <v>#N/A</v>
      </c>
      <c r="BL130" s="97" t="e">
        <f ca="true">+IF(AND(ISNUMBER(OFFSET('Hygiene Data'!$H$5,0,10*ROW('Hygiene Data'!H124))),'Data Summary'!EA130="Yes"),OFFSET('Hygiene Data'!$H$5,0,10*ROW('Hygiene Data'!H124)),NA())</f>
        <v>#N/A</v>
      </c>
      <c r="BM130" s="97" t="e">
        <f ca="true">+IF(AND(ISNUMBER(OFFSET('Hygiene Data'!$H$7,0,10*ROW('Hygiene Data'!H124))),'Data Summary'!EB130="Yes"),OFFSET('Hygiene Data'!$H$7,0,10*ROW('Hygiene Data'!H124)),NA())</f>
        <v>#N/A</v>
      </c>
      <c r="BN130" s="97" t="e">
        <f ca="true">+IF(AND(ISNUMBER(OFFSET('Hygiene Data'!$H$9,0,10*ROW('Hygiene Data'!H124))),'Data Summary'!EC130="Yes"),OFFSET('Hygiene Data'!$H$9,0,10*ROW('Hygiene Data'!H124)),NA())</f>
        <v>#N/A</v>
      </c>
      <c r="BO130" s="97" t="e">
        <f ca="true">+IF(AND(ISNUMBER(OFFSET('Hygiene Data'!$I$5,0,10*ROW('Hygiene Data'!I124))),'Data Summary'!ED130="Yes"),OFFSET('Hygiene Data'!$I$5,0,10*ROW('Hygiene Data'!I124)),NA())</f>
        <v>#N/A</v>
      </c>
      <c r="BP130" s="97" t="e">
        <f ca="true">+IF(AND(ISNUMBER(OFFSET('Hygiene Data'!$I$7,0,10*ROW('Hygiene Data'!I124))),'Data Summary'!EE130="Yes"),OFFSET('Hygiene Data'!$I$7,0,10*ROW('Hygiene Data'!I124)),NA())</f>
        <v>#N/A</v>
      </c>
      <c r="BQ130" s="97" t="e">
        <f ca="true">+IF(AND(ISNUMBER(OFFSET('Hygiene Data'!$I$9,0,10*ROW('Hygiene Data'!I124))),'Data Summary'!EF130="Yes"),OFFSET('Hygiene Data'!$I$9,0,10*ROW('Hygiene Data'!I124)),NA())</f>
        <v>#N/A</v>
      </c>
    </row>
    <row xmlns:x14ac="http://schemas.microsoft.com/office/spreadsheetml/2009/9/ac" r="131" x14ac:dyDescent="0.2">
      <c r="A131" s="336" t="e">
        <f ca="true">+RIGHT('Data Summary'!A131,LEN('Data Summary'!A131)-9)</f>
        <v>#VALUE!</v>
      </c>
      <c r="B131" s="36" t="str">
        <f ca="true">+IF(ISTEXT('Data Summary'!B131),'Data Summary'!B131,"")</f>
        <v/>
      </c>
      <c r="C131" s="335" t="e">
        <f ca="true">+VALUE('Data Summary'!C131)</f>
        <v>#VALUE!</v>
      </c>
      <c r="D131" s="95" t="e">
        <f ca="true">+IF(AND(ISNUMBER(OFFSET('Water Data'!$D$4,0,10*ROW('Water Data'!D125))),'Data Summary'!BS131="Yes"),100-OFFSET('Water Data'!$D$4,0,10*ROW('Water Data'!D125)),NA())</f>
        <v>#N/A</v>
      </c>
      <c r="E131" s="95" t="e">
        <f ca="true">+IF(AND(ISNUMBER(OFFSET('Water Data'!$D$6,0,10*ROW('Water Data'!D125))),'Data Summary'!BT131="Yes"),OFFSET('Water Data'!$D$6,0,10*ROW('Water Data'!D125)),NA())</f>
        <v>#N/A</v>
      </c>
      <c r="F131" s="95" t="e">
        <f ca="true">+IF(AND(ISNUMBER(OFFSET('Water Data'!$D$9,0,10*ROW('Water Data'!D125))),'Data Summary'!BU131="Yes"),OFFSET('Water Data'!$D$9,0,10*ROW('Water Data'!D125)),NA())</f>
        <v>#N/A</v>
      </c>
      <c r="G131" s="95" t="e">
        <f ca="true">+IF(AND(ISNUMBER(OFFSET('Water Data'!$E$4,0,10*ROW('Water Data'!E125))),'Data Summary'!BV131="Yes"),100-OFFSET('Water Data'!$E$4,0,10*ROW('Water Data'!E125)),NA())</f>
        <v>#N/A</v>
      </c>
      <c r="H131" s="95" t="e">
        <f ca="true">+IF(AND(ISNUMBER(OFFSET('Water Data'!$E$6,0,10*ROW('Water Data'!E125))),'Data Summary'!BW131="Yes"),OFFSET('Water Data'!$E$6,0,10*ROW('Water Data'!E125)),NA())</f>
        <v>#N/A</v>
      </c>
      <c r="I131" s="95" t="e">
        <f ca="true">+IF(AND(ISNUMBER(OFFSET('Water Data'!$E$9,0,10*ROW('Water Data'!E125))),'Data Summary'!BX131="Yes"),OFFSET('Water Data'!$E$9,0,10*ROW('Water Data'!E125)),NA())</f>
        <v>#N/A</v>
      </c>
      <c r="J131" s="95" t="e">
        <f ca="true">+IF(AND(ISNUMBER(OFFSET('Water Data'!$F$4,0,10*ROW('Water Data'!F125))),'Data Summary'!BY131="Yes"),100-OFFSET('Water Data'!$F$4,0,10*ROW('Water Data'!F125)),NA())</f>
        <v>#N/A</v>
      </c>
      <c r="K131" s="95" t="e">
        <f ca="true">+IF(AND(ISNUMBER(OFFSET('Water Data'!$F$6,0,10*ROW('Water Data'!F125))),'Data Summary'!BZ131="Yes"),OFFSET('Water Data'!$F$6,0,10*ROW('Water Data'!F125)),NA())</f>
        <v>#N/A</v>
      </c>
      <c r="L131" s="95" t="e">
        <f ca="true">+IF(AND(ISNUMBER(OFFSET('Water Data'!$F$9,0,10*ROW('Water Data'!F125))),'Data Summary'!CA131="Yes"),OFFSET('Water Data'!$F$9,0,10*ROW('Water Data'!F125)),NA())</f>
        <v>#N/A</v>
      </c>
      <c r="M131" s="95" t="e">
        <f ca="true">+IF(AND(ISNUMBER(OFFSET('Water Data'!$G$4,0,10*ROW('Water Data'!G125))),'Data Summary'!CB131="Yes"),100-OFFSET('Water Data'!$G$4,0,10*ROW('Water Data'!G125)),NA())</f>
        <v>#N/A</v>
      </c>
      <c r="N131" s="95" t="e">
        <f ca="true">+IF(AND(ISNUMBER(OFFSET('Water Data'!$G$6,0,10*ROW('Water Data'!G125))),'Data Summary'!CC131="Yes"),OFFSET('Water Data'!$G$6,0,10*ROW('Water Data'!G125)),NA())</f>
        <v>#N/A</v>
      </c>
      <c r="O131" s="95" t="e">
        <f ca="true">+IF(AND(ISNUMBER(OFFSET('Water Data'!$G$9,0,10*ROW('Water Data'!G125))),'Data Summary'!CD131="Yes"),OFFSET('Water Data'!$G$9,0,10*ROW('Water Data'!G125)),NA())</f>
        <v>#N/A</v>
      </c>
      <c r="P131" s="95" t="e">
        <f ca="true">+IF(AND(ISNUMBER(OFFSET('Water Data'!$H$4,0,10*ROW('Water Data'!H125))),'Data Summary'!CE131="Yes"),100-OFFSET('Water Data'!$H$4,0,10*ROW('Water Data'!H125)),NA())</f>
        <v>#N/A</v>
      </c>
      <c r="Q131" s="95" t="e">
        <f ca="true">+IF(AND(ISNUMBER(OFFSET('Water Data'!$H$6,0,10*ROW('Water Data'!H125))),'Data Summary'!CF131="Yes"),OFFSET('Water Data'!$H$6,0,10*ROW('Water Data'!H125)),NA())</f>
        <v>#N/A</v>
      </c>
      <c r="R131" s="95" t="e">
        <f ca="true">+IF(AND(ISNUMBER(OFFSET('Water Data'!$H$9,0,10*ROW('Water Data'!H125))),'Data Summary'!CG131="Yes"),OFFSET('Water Data'!$H$9,0,10*ROW('Water Data'!H125)),NA())</f>
        <v>#N/A</v>
      </c>
      <c r="S131" s="95" t="e">
        <f ca="true">+IF(AND(ISNUMBER(OFFSET('Water Data'!$I$4,0,10*ROW('Water Data'!I125))),'Data Summary'!CH131="Yes"),100-OFFSET('Water Data'!$I$4,0,10*ROW('Water Data'!I125)),NA())</f>
        <v>#N/A</v>
      </c>
      <c r="T131" s="95" t="e">
        <f ca="true">+IF(AND(ISNUMBER(OFFSET('Water Data'!$I$6,0,10*ROW('Water Data'!I125))),'Data Summary'!CI131="Yes"),OFFSET('Water Data'!$I$6,0,10*ROW('Water Data'!I125)),NA())</f>
        <v>#N/A</v>
      </c>
      <c r="U131" s="95" t="e">
        <f ca="true">+IF(AND(ISNUMBER(OFFSET('Water Data'!$I$9,0,10*ROW('Water Data'!I125))),'Data Summary'!CJ131="Yes"),OFFSET('Water Data'!$I$9,0,10*ROW('Water Data'!I125)),NA())</f>
        <v>#N/A</v>
      </c>
      <c r="V131" s="96" t="e">
        <f ca="true">+IF(AND(ISNUMBER(OFFSET('Sanitation Data'!$D$4,0,10*ROW('Sanitation Data'!D125))),'Data Summary'!CK131="Yes"),100-OFFSET('Sanitation Data'!$D$4,0,10*ROW('Sanitation Data'!D125)),NA())</f>
        <v>#N/A</v>
      </c>
      <c r="W131" s="96" t="e">
        <f ca="true">+IF(AND(ISNUMBER(OFFSET('Sanitation Data'!$D$6,0,10*ROW('Sanitation Data'!D125))),'Data Summary'!CL131="Yes"),OFFSET('Sanitation Data'!$D$6,0,10*ROW('Sanitation Data'!D125)),NA())</f>
        <v>#N/A</v>
      </c>
      <c r="X131" s="96" t="e">
        <f ca="true">+IF(AND(ISNUMBER(OFFSET('Sanitation Data'!$D$10,0,10*ROW('Sanitation Data'!D125))),'Data Summary'!CM131="Yes"),OFFSET('Sanitation Data'!$D$10,0,10*ROW('Sanitation Data'!D125)),NA())</f>
        <v>#N/A</v>
      </c>
      <c r="Y131" s="96" t="e">
        <f ca="true">+IF(AND(ISNUMBER(OFFSET('Sanitation Data'!$D$11,0,10*ROW('Sanitation Data'!D125))),'Data Summary'!CN131="Yes"),OFFSET('Sanitation Data'!$D$11,0,10*ROW('Sanitation Data'!D125)),NA())</f>
        <v>#N/A</v>
      </c>
      <c r="Z131" s="96" t="e">
        <f ca="true">+IF(AND(ISNUMBER(OFFSET('Sanitation Data'!$D$12,0,10*ROW('Sanitation Data'!D125))),'Data Summary'!CO131="Yes"),OFFSET('Sanitation Data'!$D$12,0,10*ROW('Sanitation Data'!D125)),NA())</f>
        <v>#N/A</v>
      </c>
      <c r="AA131" s="96" t="e">
        <f ca="true">+IF(AND(ISNUMBER(OFFSET('Sanitation Data'!$E$4,0,10*ROW('Sanitation Data'!E125))),'Data Summary'!CP131="Yes"),100-OFFSET('Sanitation Data'!$E$4,0,10*ROW('Sanitation Data'!E125)),NA())</f>
        <v>#N/A</v>
      </c>
      <c r="AB131" s="96" t="e">
        <f ca="true">+IF(AND(ISNUMBER(OFFSET('Sanitation Data'!$E$6,0,10*ROW('Sanitation Data'!E125))),'Data Summary'!CQ131="Yes"),OFFSET('Sanitation Data'!$E$6,0,10*ROW('Sanitation Data'!E125)),NA())</f>
        <v>#N/A</v>
      </c>
      <c r="AC131" s="96" t="e">
        <f ca="true">+IF(AND(ISNUMBER(OFFSET('Sanitation Data'!$E$10,0,10*ROW('Sanitation Data'!E125))),'Data Summary'!CR131="Yes"),OFFSET('Sanitation Data'!$E$10,0,10*ROW('Sanitation Data'!E125)),NA())</f>
        <v>#N/A</v>
      </c>
      <c r="AD131" s="96" t="e">
        <f ca="true">+IF(AND(ISNUMBER(OFFSET('Sanitation Data'!$E$11,0,10*ROW('Sanitation Data'!E125))),'Data Summary'!CS131="Yes"),OFFSET('Sanitation Data'!$E$11,0,10*ROW('Sanitation Data'!E125)),NA())</f>
        <v>#N/A</v>
      </c>
      <c r="AE131" s="96" t="e">
        <f ca="true">+IF(AND(ISNUMBER(OFFSET('Sanitation Data'!$E$12,0,10*ROW('Sanitation Data'!E125))),'Data Summary'!CT131="Yes"),OFFSET('Sanitation Data'!$E$12,0,10*ROW('Sanitation Data'!E125)),NA())</f>
        <v>#N/A</v>
      </c>
      <c r="AF131" s="96" t="e">
        <f ca="true">+IF(AND(ISNUMBER(OFFSET('Sanitation Data'!$F$4,0,10*ROW('Sanitation Data'!F125))),'Data Summary'!CU131="Yes"),100-OFFSET('Sanitation Data'!$F$4,0,10*ROW('Sanitation Data'!F125)),NA())</f>
        <v>#N/A</v>
      </c>
      <c r="AG131" s="96" t="e">
        <f ca="true">+IF(AND(ISNUMBER(OFFSET('Sanitation Data'!$F$6,0,10*ROW('Sanitation Data'!F125))),'Data Summary'!CV131="Yes"),OFFSET('Sanitation Data'!$F$6,0,10*ROW('Sanitation Data'!F125)),NA())</f>
        <v>#N/A</v>
      </c>
      <c r="AH131" s="96" t="e">
        <f ca="true">+IF(AND(ISNUMBER(OFFSET('Sanitation Data'!$F$10,0,10*ROW('Sanitation Data'!F125))),'Data Summary'!CW131="Yes"),OFFSET('Sanitation Data'!$F$10,0,10*ROW('Sanitation Data'!F125)),NA())</f>
        <v>#N/A</v>
      </c>
      <c r="AI131" s="96" t="e">
        <f ca="true">+IF(AND(ISNUMBER(OFFSET('Sanitation Data'!$F$11,0,10*ROW('Sanitation Data'!F125))),'Data Summary'!CX131="Yes"),OFFSET('Sanitation Data'!$F$11,0,10*ROW('Sanitation Data'!F125)),NA())</f>
        <v>#N/A</v>
      </c>
      <c r="AJ131" s="96" t="e">
        <f ca="true">+IF(AND(ISNUMBER(OFFSET('Sanitation Data'!$F$12,0,10*ROW('Sanitation Data'!F125))),'Data Summary'!CY131="Yes"),OFFSET('Sanitation Data'!$F$12,0,10*ROW('Sanitation Data'!F125)),NA())</f>
        <v>#N/A</v>
      </c>
      <c r="AK131" s="96" t="e">
        <f ca="true">+IF(AND(ISNUMBER(OFFSET('Sanitation Data'!$G$4,0,10*ROW('Sanitation Data'!G125))),'Data Summary'!CZ131="Yes"),100-OFFSET('Sanitation Data'!$G$4,0,10*ROW('Sanitation Data'!G125)),NA())</f>
        <v>#N/A</v>
      </c>
      <c r="AL131" s="96" t="e">
        <f ca="true">+IF(AND(ISNUMBER(OFFSET('Sanitation Data'!$G$6,0,10*ROW('Sanitation Data'!G125))),'Data Summary'!DA131="Yes"),OFFSET('Sanitation Data'!$G$6,0,10*ROW('Sanitation Data'!G125)),NA())</f>
        <v>#N/A</v>
      </c>
      <c r="AM131" s="96" t="e">
        <f ca="true">+IF(AND(ISNUMBER(OFFSET('Sanitation Data'!$G$10,0,10*ROW('Sanitation Data'!G125))),'Data Summary'!DB131="Yes"),OFFSET('Sanitation Data'!$G$10,0,10*ROW('Sanitation Data'!G125)),NA())</f>
        <v>#N/A</v>
      </c>
      <c r="AN131" s="96" t="e">
        <f ca="true">+IF(AND(ISNUMBER(OFFSET('Sanitation Data'!$G$11,0,10*ROW('Sanitation Data'!G125))),'Data Summary'!DC131="Yes"),OFFSET('Sanitation Data'!$G$11,0,10*ROW('Sanitation Data'!G125)),NA())</f>
        <v>#N/A</v>
      </c>
      <c r="AO131" s="96" t="e">
        <f ca="true">+IF(AND(ISNUMBER(OFFSET('Sanitation Data'!$G$12,0,10*ROW('Sanitation Data'!G125))),'Data Summary'!DD131="Yes"),OFFSET('Sanitation Data'!$G$12,0,10*ROW('Sanitation Data'!G125)),NA())</f>
        <v>#N/A</v>
      </c>
      <c r="AP131" s="96" t="e">
        <f ca="true">+IF(AND(ISNUMBER(OFFSET('Sanitation Data'!$H$4,0,10*ROW('Sanitation Data'!H125))),'Data Summary'!DE131="Yes"),100-OFFSET('Sanitation Data'!$H$4,0,10*ROW('Sanitation Data'!H125)),NA())</f>
        <v>#N/A</v>
      </c>
      <c r="AQ131" s="96" t="e">
        <f ca="true">+IF(AND(ISNUMBER(OFFSET('Sanitation Data'!$H$6,0,10*ROW('Sanitation Data'!H125))),'Data Summary'!DF131="Yes"),OFFSET('Sanitation Data'!$H$6,0,10*ROW('Sanitation Data'!H125)),NA())</f>
        <v>#N/A</v>
      </c>
      <c r="AR131" s="96" t="e">
        <f ca="true">+IF(AND(ISNUMBER(OFFSET('Sanitation Data'!$H$10,0,10*ROW('Sanitation Data'!H125))),'Data Summary'!DG131="Yes"),OFFSET('Sanitation Data'!$H$10,0,10*ROW('Sanitation Data'!H125)),NA())</f>
        <v>#N/A</v>
      </c>
      <c r="AS131" s="96" t="e">
        <f ca="true">+IF(AND(ISNUMBER(OFFSET('Sanitation Data'!$H$11,0,10*ROW('Sanitation Data'!H125))),'Data Summary'!DH131="Yes"),OFFSET('Sanitation Data'!$H$11,0,10*ROW('Sanitation Data'!H125)),NA())</f>
        <v>#N/A</v>
      </c>
      <c r="AT131" s="96" t="e">
        <f ca="true">+IF(AND(ISNUMBER(OFFSET('Sanitation Data'!$H$12,0,10*ROW('Sanitation Data'!H125))),'Data Summary'!DI131="Yes"),OFFSET('Sanitation Data'!$H$12,0,10*ROW('Sanitation Data'!H125)),NA())</f>
        <v>#N/A</v>
      </c>
      <c r="AU131" s="96" t="e">
        <f ca="true">+IF(AND(ISNUMBER(OFFSET('Sanitation Data'!$I$4,0,10*ROW('Sanitation Data'!I125))),'Data Summary'!DJ131="Yes"),100-OFFSET('Sanitation Data'!$I$4,0,10*ROW('Sanitation Data'!I125)),NA())</f>
        <v>#N/A</v>
      </c>
      <c r="AV131" s="96" t="e">
        <f ca="true">+IF(AND(ISNUMBER(OFFSET('Sanitation Data'!$I$6,0,10*ROW('Sanitation Data'!I125))),'Data Summary'!DK131="Yes"),OFFSET('Sanitation Data'!$I$6,0,10*ROW('Sanitation Data'!I125)),NA())</f>
        <v>#N/A</v>
      </c>
      <c r="AW131" s="96" t="e">
        <f ca="true">+IF(AND(ISNUMBER(OFFSET('Sanitation Data'!$I$10,0,10*ROW('Sanitation Data'!I125))),'Data Summary'!DL131="Yes"),OFFSET('Sanitation Data'!$I$10,0,10*ROW('Sanitation Data'!I125)),NA())</f>
        <v>#N/A</v>
      </c>
      <c r="AX131" s="96" t="e">
        <f ca="true">+IF(AND(ISNUMBER(OFFSET('Sanitation Data'!$I$11,0,10*ROW('Sanitation Data'!I125))),'Data Summary'!DM131="Yes"),OFFSET('Sanitation Data'!$I$11,0,10*ROW('Sanitation Data'!I125)),NA())</f>
        <v>#N/A</v>
      </c>
      <c r="AY131" s="96" t="e">
        <f ca="true">+IF(AND(ISNUMBER(OFFSET('Sanitation Data'!$I$12,0,10*ROW('Sanitation Data'!I125))),'Data Summary'!DN131="Yes"),OFFSET('Sanitation Data'!$I$12,0,10*ROW('Sanitation Data'!I125)),NA())</f>
        <v>#N/A</v>
      </c>
      <c r="AZ131" s="97" t="e">
        <f ca="true">+IF(AND(ISNUMBER(OFFSET('Hygiene Data'!$D$5,0,10*ROW('Hygiene Data'!D125))),'Data Summary'!DO131="Yes"),OFFSET('Hygiene Data'!$D$5,0,10*ROW('Hygiene Data'!D125)),NA())</f>
        <v>#N/A</v>
      </c>
      <c r="BA131" s="97" t="e">
        <f ca="true">+IF(AND(ISNUMBER(OFFSET('Hygiene Data'!$D$7,0,10*ROW('Hygiene Data'!D125))),'Data Summary'!DP131="Yes"),OFFSET('Hygiene Data'!$D$7,0,10*ROW('Hygiene Data'!D125)),NA())</f>
        <v>#N/A</v>
      </c>
      <c r="BB131" s="97" t="e">
        <f ca="true">+IF(AND(ISNUMBER(OFFSET('Hygiene Data'!$D$9,0,10*ROW('Hygiene Data'!D125))),'Data Summary'!DQ131="Yes"),OFFSET('Hygiene Data'!$D$9,0,10*ROW('Hygiene Data'!D125)),NA())</f>
        <v>#N/A</v>
      </c>
      <c r="BC131" s="97" t="e">
        <f ca="true">+IF(AND(ISNUMBER(OFFSET('Hygiene Data'!$E$5,0,10*ROW('Hygiene Data'!E125))),'Data Summary'!DR131="Yes"),OFFSET('Hygiene Data'!$E$5,0,10*ROW('Hygiene Data'!E125)),NA())</f>
        <v>#N/A</v>
      </c>
      <c r="BD131" s="97" t="e">
        <f ca="true">+IF(AND(ISNUMBER(OFFSET('Hygiene Data'!$E$7,0,10*ROW('Hygiene Data'!E125))),'Data Summary'!DS131="Yes"),OFFSET('Hygiene Data'!$E$7,0,10*ROW('Hygiene Data'!E125)),NA())</f>
        <v>#N/A</v>
      </c>
      <c r="BE131" s="97" t="e">
        <f ca="true">+IF(AND(ISNUMBER(OFFSET('Hygiene Data'!$E$9,0,10*ROW('Hygiene Data'!E125))),'Data Summary'!DT131="Yes"),OFFSET('Hygiene Data'!$E$9,0,10*ROW('Hygiene Data'!E125)),NA())</f>
        <v>#N/A</v>
      </c>
      <c r="BF131" s="97" t="e">
        <f ca="true">+IF(AND(ISNUMBER(OFFSET('Hygiene Data'!$F$5,0,10*ROW('Hygiene Data'!F125))),'Data Summary'!DU131="Yes"),OFFSET('Hygiene Data'!$F$5,0,10*ROW('Hygiene Data'!F125)),NA())</f>
        <v>#N/A</v>
      </c>
      <c r="BG131" s="97" t="e">
        <f ca="true">+IF(AND(ISNUMBER(OFFSET('Hygiene Data'!$F$7,0,10*ROW('Hygiene Data'!F125))),'Data Summary'!DV131="Yes"),OFFSET('Hygiene Data'!$F$7,0,10*ROW('Hygiene Data'!F125)),NA())</f>
        <v>#N/A</v>
      </c>
      <c r="BH131" s="97" t="e">
        <f ca="true">+IF(AND(ISNUMBER(OFFSET('Hygiene Data'!$F$9,0,10*ROW('Hygiene Data'!F125))),'Data Summary'!DW131="Yes"),OFFSET('Hygiene Data'!$F$9,0,10*ROW('Hygiene Data'!F125)),NA())</f>
        <v>#N/A</v>
      </c>
      <c r="BI131" s="97" t="e">
        <f ca="true">+IF(AND(ISNUMBER(OFFSET('Hygiene Data'!$G$5,0,10*ROW('Hygiene Data'!G125))),'Data Summary'!DX131="Yes"),OFFSET('Hygiene Data'!$G$5,0,10*ROW('Hygiene Data'!G125)),NA())</f>
        <v>#N/A</v>
      </c>
      <c r="BJ131" s="97" t="e">
        <f ca="true">+IF(AND(ISNUMBER(OFFSET('Hygiene Data'!$G$7,0,10*ROW('Hygiene Data'!G125))),'Data Summary'!DY131="Yes"),OFFSET('Hygiene Data'!$G$7,0,10*ROW('Hygiene Data'!G125)),NA())</f>
        <v>#N/A</v>
      </c>
      <c r="BK131" s="97" t="e">
        <f ca="true">+IF(AND(ISNUMBER(OFFSET('Hygiene Data'!$G$9,0,10*ROW('Hygiene Data'!G125))),'Data Summary'!DZ131="Yes"),OFFSET('Hygiene Data'!$G$9,0,10*ROW('Hygiene Data'!G125)),NA())</f>
        <v>#N/A</v>
      </c>
      <c r="BL131" s="97" t="e">
        <f ca="true">+IF(AND(ISNUMBER(OFFSET('Hygiene Data'!$H$5,0,10*ROW('Hygiene Data'!H125))),'Data Summary'!EA131="Yes"),OFFSET('Hygiene Data'!$H$5,0,10*ROW('Hygiene Data'!H125)),NA())</f>
        <v>#N/A</v>
      </c>
      <c r="BM131" s="97" t="e">
        <f ca="true">+IF(AND(ISNUMBER(OFFSET('Hygiene Data'!$H$7,0,10*ROW('Hygiene Data'!H125))),'Data Summary'!EB131="Yes"),OFFSET('Hygiene Data'!$H$7,0,10*ROW('Hygiene Data'!H125)),NA())</f>
        <v>#N/A</v>
      </c>
      <c r="BN131" s="97" t="e">
        <f ca="true">+IF(AND(ISNUMBER(OFFSET('Hygiene Data'!$H$9,0,10*ROW('Hygiene Data'!H125))),'Data Summary'!EC131="Yes"),OFFSET('Hygiene Data'!$H$9,0,10*ROW('Hygiene Data'!H125)),NA())</f>
        <v>#N/A</v>
      </c>
      <c r="BO131" s="97" t="e">
        <f ca="true">+IF(AND(ISNUMBER(OFFSET('Hygiene Data'!$I$5,0,10*ROW('Hygiene Data'!I125))),'Data Summary'!ED131="Yes"),OFFSET('Hygiene Data'!$I$5,0,10*ROW('Hygiene Data'!I125)),NA())</f>
        <v>#N/A</v>
      </c>
      <c r="BP131" s="97" t="e">
        <f ca="true">+IF(AND(ISNUMBER(OFFSET('Hygiene Data'!$I$7,0,10*ROW('Hygiene Data'!I125))),'Data Summary'!EE131="Yes"),OFFSET('Hygiene Data'!$I$7,0,10*ROW('Hygiene Data'!I125)),NA())</f>
        <v>#N/A</v>
      </c>
      <c r="BQ131" s="97" t="e">
        <f ca="true">+IF(AND(ISNUMBER(OFFSET('Hygiene Data'!$I$9,0,10*ROW('Hygiene Data'!I125))),'Data Summary'!EF131="Yes"),OFFSET('Hygiene Data'!$I$9,0,10*ROW('Hygiene Data'!I125)),NA())</f>
        <v>#N/A</v>
      </c>
    </row>
    <row xmlns:x14ac="http://schemas.microsoft.com/office/spreadsheetml/2009/9/ac" r="132" x14ac:dyDescent="0.2">
      <c r="A132" s="336" t="e">
        <f ca="true">+RIGHT('Data Summary'!A132,LEN('Data Summary'!A132)-9)</f>
        <v>#VALUE!</v>
      </c>
      <c r="B132" s="36" t="str">
        <f ca="true">+IF(ISTEXT('Data Summary'!B132),'Data Summary'!B132,"")</f>
        <v/>
      </c>
      <c r="C132" s="335" t="e">
        <f ca="true">+VALUE('Data Summary'!C132)</f>
        <v>#VALUE!</v>
      </c>
      <c r="D132" s="95" t="e">
        <f ca="true">+IF(AND(ISNUMBER(OFFSET('Water Data'!$D$4,0,10*ROW('Water Data'!D126))),'Data Summary'!BS132="Yes"),100-OFFSET('Water Data'!$D$4,0,10*ROW('Water Data'!D126)),NA())</f>
        <v>#N/A</v>
      </c>
      <c r="E132" s="95" t="e">
        <f ca="true">+IF(AND(ISNUMBER(OFFSET('Water Data'!$D$6,0,10*ROW('Water Data'!D126))),'Data Summary'!BT132="Yes"),OFFSET('Water Data'!$D$6,0,10*ROW('Water Data'!D126)),NA())</f>
        <v>#N/A</v>
      </c>
      <c r="F132" s="95" t="e">
        <f ca="true">+IF(AND(ISNUMBER(OFFSET('Water Data'!$D$9,0,10*ROW('Water Data'!D126))),'Data Summary'!BU132="Yes"),OFFSET('Water Data'!$D$9,0,10*ROW('Water Data'!D126)),NA())</f>
        <v>#N/A</v>
      </c>
      <c r="G132" s="95" t="e">
        <f ca="true">+IF(AND(ISNUMBER(OFFSET('Water Data'!$E$4,0,10*ROW('Water Data'!E126))),'Data Summary'!BV132="Yes"),100-OFFSET('Water Data'!$E$4,0,10*ROW('Water Data'!E126)),NA())</f>
        <v>#N/A</v>
      </c>
      <c r="H132" s="95" t="e">
        <f ca="true">+IF(AND(ISNUMBER(OFFSET('Water Data'!$E$6,0,10*ROW('Water Data'!E126))),'Data Summary'!BW132="Yes"),OFFSET('Water Data'!$E$6,0,10*ROW('Water Data'!E126)),NA())</f>
        <v>#N/A</v>
      </c>
      <c r="I132" s="95" t="e">
        <f ca="true">+IF(AND(ISNUMBER(OFFSET('Water Data'!$E$9,0,10*ROW('Water Data'!E126))),'Data Summary'!BX132="Yes"),OFFSET('Water Data'!$E$9,0,10*ROW('Water Data'!E126)),NA())</f>
        <v>#N/A</v>
      </c>
      <c r="J132" s="95" t="e">
        <f ca="true">+IF(AND(ISNUMBER(OFFSET('Water Data'!$F$4,0,10*ROW('Water Data'!F126))),'Data Summary'!BY132="Yes"),100-OFFSET('Water Data'!$F$4,0,10*ROW('Water Data'!F126)),NA())</f>
        <v>#N/A</v>
      </c>
      <c r="K132" s="95" t="e">
        <f ca="true">+IF(AND(ISNUMBER(OFFSET('Water Data'!$F$6,0,10*ROW('Water Data'!F126))),'Data Summary'!BZ132="Yes"),OFFSET('Water Data'!$F$6,0,10*ROW('Water Data'!F126)),NA())</f>
        <v>#N/A</v>
      </c>
      <c r="L132" s="95" t="e">
        <f ca="true">+IF(AND(ISNUMBER(OFFSET('Water Data'!$F$9,0,10*ROW('Water Data'!F126))),'Data Summary'!CA132="Yes"),OFFSET('Water Data'!$F$9,0,10*ROW('Water Data'!F126)),NA())</f>
        <v>#N/A</v>
      </c>
      <c r="M132" s="95" t="e">
        <f ca="true">+IF(AND(ISNUMBER(OFFSET('Water Data'!$G$4,0,10*ROW('Water Data'!G126))),'Data Summary'!CB132="Yes"),100-OFFSET('Water Data'!$G$4,0,10*ROW('Water Data'!G126)),NA())</f>
        <v>#N/A</v>
      </c>
      <c r="N132" s="95" t="e">
        <f ca="true">+IF(AND(ISNUMBER(OFFSET('Water Data'!$G$6,0,10*ROW('Water Data'!G126))),'Data Summary'!CC132="Yes"),OFFSET('Water Data'!$G$6,0,10*ROW('Water Data'!G126)),NA())</f>
        <v>#N/A</v>
      </c>
      <c r="O132" s="95" t="e">
        <f ca="true">+IF(AND(ISNUMBER(OFFSET('Water Data'!$G$9,0,10*ROW('Water Data'!G126))),'Data Summary'!CD132="Yes"),OFFSET('Water Data'!$G$9,0,10*ROW('Water Data'!G126)),NA())</f>
        <v>#N/A</v>
      </c>
      <c r="P132" s="95" t="e">
        <f ca="true">+IF(AND(ISNUMBER(OFFSET('Water Data'!$H$4,0,10*ROW('Water Data'!H126))),'Data Summary'!CE132="Yes"),100-OFFSET('Water Data'!$H$4,0,10*ROW('Water Data'!H126)),NA())</f>
        <v>#N/A</v>
      </c>
      <c r="Q132" s="95" t="e">
        <f ca="true">+IF(AND(ISNUMBER(OFFSET('Water Data'!$H$6,0,10*ROW('Water Data'!H126))),'Data Summary'!CF132="Yes"),OFFSET('Water Data'!$H$6,0,10*ROW('Water Data'!H126)),NA())</f>
        <v>#N/A</v>
      </c>
      <c r="R132" s="95" t="e">
        <f ca="true">+IF(AND(ISNUMBER(OFFSET('Water Data'!$H$9,0,10*ROW('Water Data'!H126))),'Data Summary'!CG132="Yes"),OFFSET('Water Data'!$H$9,0,10*ROW('Water Data'!H126)),NA())</f>
        <v>#N/A</v>
      </c>
      <c r="S132" s="95" t="e">
        <f ca="true">+IF(AND(ISNUMBER(OFFSET('Water Data'!$I$4,0,10*ROW('Water Data'!I126))),'Data Summary'!CH132="Yes"),100-OFFSET('Water Data'!$I$4,0,10*ROW('Water Data'!I126)),NA())</f>
        <v>#N/A</v>
      </c>
      <c r="T132" s="95" t="e">
        <f ca="true">+IF(AND(ISNUMBER(OFFSET('Water Data'!$I$6,0,10*ROW('Water Data'!I126))),'Data Summary'!CI132="Yes"),OFFSET('Water Data'!$I$6,0,10*ROW('Water Data'!I126)),NA())</f>
        <v>#N/A</v>
      </c>
      <c r="U132" s="95" t="e">
        <f ca="true">+IF(AND(ISNUMBER(OFFSET('Water Data'!$I$9,0,10*ROW('Water Data'!I126))),'Data Summary'!CJ132="Yes"),OFFSET('Water Data'!$I$9,0,10*ROW('Water Data'!I126)),NA())</f>
        <v>#N/A</v>
      </c>
      <c r="V132" s="96" t="e">
        <f ca="true">+IF(AND(ISNUMBER(OFFSET('Sanitation Data'!$D$4,0,10*ROW('Sanitation Data'!D126))),'Data Summary'!CK132="Yes"),100-OFFSET('Sanitation Data'!$D$4,0,10*ROW('Sanitation Data'!D126)),NA())</f>
        <v>#N/A</v>
      </c>
      <c r="W132" s="96" t="e">
        <f ca="true">+IF(AND(ISNUMBER(OFFSET('Sanitation Data'!$D$6,0,10*ROW('Sanitation Data'!D126))),'Data Summary'!CL132="Yes"),OFFSET('Sanitation Data'!$D$6,0,10*ROW('Sanitation Data'!D126)),NA())</f>
        <v>#N/A</v>
      </c>
      <c r="X132" s="96" t="e">
        <f ca="true">+IF(AND(ISNUMBER(OFFSET('Sanitation Data'!$D$10,0,10*ROW('Sanitation Data'!D126))),'Data Summary'!CM132="Yes"),OFFSET('Sanitation Data'!$D$10,0,10*ROW('Sanitation Data'!D126)),NA())</f>
        <v>#N/A</v>
      </c>
      <c r="Y132" s="96" t="e">
        <f ca="true">+IF(AND(ISNUMBER(OFFSET('Sanitation Data'!$D$11,0,10*ROW('Sanitation Data'!D126))),'Data Summary'!CN132="Yes"),OFFSET('Sanitation Data'!$D$11,0,10*ROW('Sanitation Data'!D126)),NA())</f>
        <v>#N/A</v>
      </c>
      <c r="Z132" s="96" t="e">
        <f ca="true">+IF(AND(ISNUMBER(OFFSET('Sanitation Data'!$D$12,0,10*ROW('Sanitation Data'!D126))),'Data Summary'!CO132="Yes"),OFFSET('Sanitation Data'!$D$12,0,10*ROW('Sanitation Data'!D126)),NA())</f>
        <v>#N/A</v>
      </c>
      <c r="AA132" s="96" t="e">
        <f ca="true">+IF(AND(ISNUMBER(OFFSET('Sanitation Data'!$E$4,0,10*ROW('Sanitation Data'!E126))),'Data Summary'!CP132="Yes"),100-OFFSET('Sanitation Data'!$E$4,0,10*ROW('Sanitation Data'!E126)),NA())</f>
        <v>#N/A</v>
      </c>
      <c r="AB132" s="96" t="e">
        <f ca="true">+IF(AND(ISNUMBER(OFFSET('Sanitation Data'!$E$6,0,10*ROW('Sanitation Data'!E126))),'Data Summary'!CQ132="Yes"),OFFSET('Sanitation Data'!$E$6,0,10*ROW('Sanitation Data'!E126)),NA())</f>
        <v>#N/A</v>
      </c>
      <c r="AC132" s="96" t="e">
        <f ca="true">+IF(AND(ISNUMBER(OFFSET('Sanitation Data'!$E$10,0,10*ROW('Sanitation Data'!E126))),'Data Summary'!CR132="Yes"),OFFSET('Sanitation Data'!$E$10,0,10*ROW('Sanitation Data'!E126)),NA())</f>
        <v>#N/A</v>
      </c>
      <c r="AD132" s="96" t="e">
        <f ca="true">+IF(AND(ISNUMBER(OFFSET('Sanitation Data'!$E$11,0,10*ROW('Sanitation Data'!E126))),'Data Summary'!CS132="Yes"),OFFSET('Sanitation Data'!$E$11,0,10*ROW('Sanitation Data'!E126)),NA())</f>
        <v>#N/A</v>
      </c>
      <c r="AE132" s="96" t="e">
        <f ca="true">+IF(AND(ISNUMBER(OFFSET('Sanitation Data'!$E$12,0,10*ROW('Sanitation Data'!E126))),'Data Summary'!CT132="Yes"),OFFSET('Sanitation Data'!$E$12,0,10*ROW('Sanitation Data'!E126)),NA())</f>
        <v>#N/A</v>
      </c>
      <c r="AF132" s="96" t="e">
        <f ca="true">+IF(AND(ISNUMBER(OFFSET('Sanitation Data'!$F$4,0,10*ROW('Sanitation Data'!F126))),'Data Summary'!CU132="Yes"),100-OFFSET('Sanitation Data'!$F$4,0,10*ROW('Sanitation Data'!F126)),NA())</f>
        <v>#N/A</v>
      </c>
      <c r="AG132" s="96" t="e">
        <f ca="true">+IF(AND(ISNUMBER(OFFSET('Sanitation Data'!$F$6,0,10*ROW('Sanitation Data'!F126))),'Data Summary'!CV132="Yes"),OFFSET('Sanitation Data'!$F$6,0,10*ROW('Sanitation Data'!F126)),NA())</f>
        <v>#N/A</v>
      </c>
      <c r="AH132" s="96" t="e">
        <f ca="true">+IF(AND(ISNUMBER(OFFSET('Sanitation Data'!$F$10,0,10*ROW('Sanitation Data'!F126))),'Data Summary'!CW132="Yes"),OFFSET('Sanitation Data'!$F$10,0,10*ROW('Sanitation Data'!F126)),NA())</f>
        <v>#N/A</v>
      </c>
      <c r="AI132" s="96" t="e">
        <f ca="true">+IF(AND(ISNUMBER(OFFSET('Sanitation Data'!$F$11,0,10*ROW('Sanitation Data'!F126))),'Data Summary'!CX132="Yes"),OFFSET('Sanitation Data'!$F$11,0,10*ROW('Sanitation Data'!F126)),NA())</f>
        <v>#N/A</v>
      </c>
      <c r="AJ132" s="96" t="e">
        <f ca="true">+IF(AND(ISNUMBER(OFFSET('Sanitation Data'!$F$12,0,10*ROW('Sanitation Data'!F126))),'Data Summary'!CY132="Yes"),OFFSET('Sanitation Data'!$F$12,0,10*ROW('Sanitation Data'!F126)),NA())</f>
        <v>#N/A</v>
      </c>
      <c r="AK132" s="96" t="e">
        <f ca="true">+IF(AND(ISNUMBER(OFFSET('Sanitation Data'!$G$4,0,10*ROW('Sanitation Data'!G126))),'Data Summary'!CZ132="Yes"),100-OFFSET('Sanitation Data'!$G$4,0,10*ROW('Sanitation Data'!G126)),NA())</f>
        <v>#N/A</v>
      </c>
      <c r="AL132" s="96" t="e">
        <f ca="true">+IF(AND(ISNUMBER(OFFSET('Sanitation Data'!$G$6,0,10*ROW('Sanitation Data'!G126))),'Data Summary'!DA132="Yes"),OFFSET('Sanitation Data'!$G$6,0,10*ROW('Sanitation Data'!G126)),NA())</f>
        <v>#N/A</v>
      </c>
      <c r="AM132" s="96" t="e">
        <f ca="true">+IF(AND(ISNUMBER(OFFSET('Sanitation Data'!$G$10,0,10*ROW('Sanitation Data'!G126))),'Data Summary'!DB132="Yes"),OFFSET('Sanitation Data'!$G$10,0,10*ROW('Sanitation Data'!G126)),NA())</f>
        <v>#N/A</v>
      </c>
      <c r="AN132" s="96" t="e">
        <f ca="true">+IF(AND(ISNUMBER(OFFSET('Sanitation Data'!$G$11,0,10*ROW('Sanitation Data'!G126))),'Data Summary'!DC132="Yes"),OFFSET('Sanitation Data'!$G$11,0,10*ROW('Sanitation Data'!G126)),NA())</f>
        <v>#N/A</v>
      </c>
      <c r="AO132" s="96" t="e">
        <f ca="true">+IF(AND(ISNUMBER(OFFSET('Sanitation Data'!$G$12,0,10*ROW('Sanitation Data'!G126))),'Data Summary'!DD132="Yes"),OFFSET('Sanitation Data'!$G$12,0,10*ROW('Sanitation Data'!G126)),NA())</f>
        <v>#N/A</v>
      </c>
      <c r="AP132" s="96" t="e">
        <f ca="true">+IF(AND(ISNUMBER(OFFSET('Sanitation Data'!$H$4,0,10*ROW('Sanitation Data'!H126))),'Data Summary'!DE132="Yes"),100-OFFSET('Sanitation Data'!$H$4,0,10*ROW('Sanitation Data'!H126)),NA())</f>
        <v>#N/A</v>
      </c>
      <c r="AQ132" s="96" t="e">
        <f ca="true">+IF(AND(ISNUMBER(OFFSET('Sanitation Data'!$H$6,0,10*ROW('Sanitation Data'!H126))),'Data Summary'!DF132="Yes"),OFFSET('Sanitation Data'!$H$6,0,10*ROW('Sanitation Data'!H126)),NA())</f>
        <v>#N/A</v>
      </c>
      <c r="AR132" s="96" t="e">
        <f ca="true">+IF(AND(ISNUMBER(OFFSET('Sanitation Data'!$H$10,0,10*ROW('Sanitation Data'!H126))),'Data Summary'!DG132="Yes"),OFFSET('Sanitation Data'!$H$10,0,10*ROW('Sanitation Data'!H126)),NA())</f>
        <v>#N/A</v>
      </c>
      <c r="AS132" s="96" t="e">
        <f ca="true">+IF(AND(ISNUMBER(OFFSET('Sanitation Data'!$H$11,0,10*ROW('Sanitation Data'!H126))),'Data Summary'!DH132="Yes"),OFFSET('Sanitation Data'!$H$11,0,10*ROW('Sanitation Data'!H126)),NA())</f>
        <v>#N/A</v>
      </c>
      <c r="AT132" s="96" t="e">
        <f ca="true">+IF(AND(ISNUMBER(OFFSET('Sanitation Data'!$H$12,0,10*ROW('Sanitation Data'!H126))),'Data Summary'!DI132="Yes"),OFFSET('Sanitation Data'!$H$12,0,10*ROW('Sanitation Data'!H126)),NA())</f>
        <v>#N/A</v>
      </c>
      <c r="AU132" s="96" t="e">
        <f ca="true">+IF(AND(ISNUMBER(OFFSET('Sanitation Data'!$I$4,0,10*ROW('Sanitation Data'!I126))),'Data Summary'!DJ132="Yes"),100-OFFSET('Sanitation Data'!$I$4,0,10*ROW('Sanitation Data'!I126)),NA())</f>
        <v>#N/A</v>
      </c>
      <c r="AV132" s="96" t="e">
        <f ca="true">+IF(AND(ISNUMBER(OFFSET('Sanitation Data'!$I$6,0,10*ROW('Sanitation Data'!I126))),'Data Summary'!DK132="Yes"),OFFSET('Sanitation Data'!$I$6,0,10*ROW('Sanitation Data'!I126)),NA())</f>
        <v>#N/A</v>
      </c>
      <c r="AW132" s="96" t="e">
        <f ca="true">+IF(AND(ISNUMBER(OFFSET('Sanitation Data'!$I$10,0,10*ROW('Sanitation Data'!I126))),'Data Summary'!DL132="Yes"),OFFSET('Sanitation Data'!$I$10,0,10*ROW('Sanitation Data'!I126)),NA())</f>
        <v>#N/A</v>
      </c>
      <c r="AX132" s="96" t="e">
        <f ca="true">+IF(AND(ISNUMBER(OFFSET('Sanitation Data'!$I$11,0,10*ROW('Sanitation Data'!I126))),'Data Summary'!DM132="Yes"),OFFSET('Sanitation Data'!$I$11,0,10*ROW('Sanitation Data'!I126)),NA())</f>
        <v>#N/A</v>
      </c>
      <c r="AY132" s="96" t="e">
        <f ca="true">+IF(AND(ISNUMBER(OFFSET('Sanitation Data'!$I$12,0,10*ROW('Sanitation Data'!I126))),'Data Summary'!DN132="Yes"),OFFSET('Sanitation Data'!$I$12,0,10*ROW('Sanitation Data'!I126)),NA())</f>
        <v>#N/A</v>
      </c>
      <c r="AZ132" s="97" t="e">
        <f ca="true">+IF(AND(ISNUMBER(OFFSET('Hygiene Data'!$D$5,0,10*ROW('Hygiene Data'!D126))),'Data Summary'!DO132="Yes"),OFFSET('Hygiene Data'!$D$5,0,10*ROW('Hygiene Data'!D126)),NA())</f>
        <v>#N/A</v>
      </c>
      <c r="BA132" s="97" t="e">
        <f ca="true">+IF(AND(ISNUMBER(OFFSET('Hygiene Data'!$D$7,0,10*ROW('Hygiene Data'!D126))),'Data Summary'!DP132="Yes"),OFFSET('Hygiene Data'!$D$7,0,10*ROW('Hygiene Data'!D126)),NA())</f>
        <v>#N/A</v>
      </c>
      <c r="BB132" s="97" t="e">
        <f ca="true">+IF(AND(ISNUMBER(OFFSET('Hygiene Data'!$D$9,0,10*ROW('Hygiene Data'!D126))),'Data Summary'!DQ132="Yes"),OFFSET('Hygiene Data'!$D$9,0,10*ROW('Hygiene Data'!D126)),NA())</f>
        <v>#N/A</v>
      </c>
      <c r="BC132" s="97" t="e">
        <f ca="true">+IF(AND(ISNUMBER(OFFSET('Hygiene Data'!$E$5,0,10*ROW('Hygiene Data'!E126))),'Data Summary'!DR132="Yes"),OFFSET('Hygiene Data'!$E$5,0,10*ROW('Hygiene Data'!E126)),NA())</f>
        <v>#N/A</v>
      </c>
      <c r="BD132" s="97" t="e">
        <f ca="true">+IF(AND(ISNUMBER(OFFSET('Hygiene Data'!$E$7,0,10*ROW('Hygiene Data'!E126))),'Data Summary'!DS132="Yes"),OFFSET('Hygiene Data'!$E$7,0,10*ROW('Hygiene Data'!E126)),NA())</f>
        <v>#N/A</v>
      </c>
      <c r="BE132" s="97" t="e">
        <f ca="true">+IF(AND(ISNUMBER(OFFSET('Hygiene Data'!$E$9,0,10*ROW('Hygiene Data'!E126))),'Data Summary'!DT132="Yes"),OFFSET('Hygiene Data'!$E$9,0,10*ROW('Hygiene Data'!E126)),NA())</f>
        <v>#N/A</v>
      </c>
      <c r="BF132" s="97" t="e">
        <f ca="true">+IF(AND(ISNUMBER(OFFSET('Hygiene Data'!$F$5,0,10*ROW('Hygiene Data'!F126))),'Data Summary'!DU132="Yes"),OFFSET('Hygiene Data'!$F$5,0,10*ROW('Hygiene Data'!F126)),NA())</f>
        <v>#N/A</v>
      </c>
      <c r="BG132" s="97" t="e">
        <f ca="true">+IF(AND(ISNUMBER(OFFSET('Hygiene Data'!$F$7,0,10*ROW('Hygiene Data'!F126))),'Data Summary'!DV132="Yes"),OFFSET('Hygiene Data'!$F$7,0,10*ROW('Hygiene Data'!F126)),NA())</f>
        <v>#N/A</v>
      </c>
      <c r="BH132" s="97" t="e">
        <f ca="true">+IF(AND(ISNUMBER(OFFSET('Hygiene Data'!$F$9,0,10*ROW('Hygiene Data'!F126))),'Data Summary'!DW132="Yes"),OFFSET('Hygiene Data'!$F$9,0,10*ROW('Hygiene Data'!F126)),NA())</f>
        <v>#N/A</v>
      </c>
      <c r="BI132" s="97" t="e">
        <f ca="true">+IF(AND(ISNUMBER(OFFSET('Hygiene Data'!$G$5,0,10*ROW('Hygiene Data'!G126))),'Data Summary'!DX132="Yes"),OFFSET('Hygiene Data'!$G$5,0,10*ROW('Hygiene Data'!G126)),NA())</f>
        <v>#N/A</v>
      </c>
      <c r="BJ132" s="97" t="e">
        <f ca="true">+IF(AND(ISNUMBER(OFFSET('Hygiene Data'!$G$7,0,10*ROW('Hygiene Data'!G126))),'Data Summary'!DY132="Yes"),OFFSET('Hygiene Data'!$G$7,0,10*ROW('Hygiene Data'!G126)),NA())</f>
        <v>#N/A</v>
      </c>
      <c r="BK132" s="97" t="e">
        <f ca="true">+IF(AND(ISNUMBER(OFFSET('Hygiene Data'!$G$9,0,10*ROW('Hygiene Data'!G126))),'Data Summary'!DZ132="Yes"),OFFSET('Hygiene Data'!$G$9,0,10*ROW('Hygiene Data'!G126)),NA())</f>
        <v>#N/A</v>
      </c>
      <c r="BL132" s="97" t="e">
        <f ca="true">+IF(AND(ISNUMBER(OFFSET('Hygiene Data'!$H$5,0,10*ROW('Hygiene Data'!H126))),'Data Summary'!EA132="Yes"),OFFSET('Hygiene Data'!$H$5,0,10*ROW('Hygiene Data'!H126)),NA())</f>
        <v>#N/A</v>
      </c>
      <c r="BM132" s="97" t="e">
        <f ca="true">+IF(AND(ISNUMBER(OFFSET('Hygiene Data'!$H$7,0,10*ROW('Hygiene Data'!H126))),'Data Summary'!EB132="Yes"),OFFSET('Hygiene Data'!$H$7,0,10*ROW('Hygiene Data'!H126)),NA())</f>
        <v>#N/A</v>
      </c>
      <c r="BN132" s="97" t="e">
        <f ca="true">+IF(AND(ISNUMBER(OFFSET('Hygiene Data'!$H$9,0,10*ROW('Hygiene Data'!H126))),'Data Summary'!EC132="Yes"),OFFSET('Hygiene Data'!$H$9,0,10*ROW('Hygiene Data'!H126)),NA())</f>
        <v>#N/A</v>
      </c>
      <c r="BO132" s="97" t="e">
        <f ca="true">+IF(AND(ISNUMBER(OFFSET('Hygiene Data'!$I$5,0,10*ROW('Hygiene Data'!I126))),'Data Summary'!ED132="Yes"),OFFSET('Hygiene Data'!$I$5,0,10*ROW('Hygiene Data'!I126)),NA())</f>
        <v>#N/A</v>
      </c>
      <c r="BP132" s="97" t="e">
        <f ca="true">+IF(AND(ISNUMBER(OFFSET('Hygiene Data'!$I$7,0,10*ROW('Hygiene Data'!I126))),'Data Summary'!EE132="Yes"),OFFSET('Hygiene Data'!$I$7,0,10*ROW('Hygiene Data'!I126)),NA())</f>
        <v>#N/A</v>
      </c>
      <c r="BQ132" s="97" t="e">
        <f ca="true">+IF(AND(ISNUMBER(OFFSET('Hygiene Data'!$I$9,0,10*ROW('Hygiene Data'!I126))),'Data Summary'!EF132="Yes"),OFFSET('Hygiene Data'!$I$9,0,10*ROW('Hygiene Data'!I126)),NA())</f>
        <v>#N/A</v>
      </c>
    </row>
    <row xmlns:x14ac="http://schemas.microsoft.com/office/spreadsheetml/2009/9/ac" r="133" x14ac:dyDescent="0.2">
      <c r="A133" s="336" t="e">
        <f ca="true">+RIGHT('Data Summary'!A133,LEN('Data Summary'!A133)-9)</f>
        <v>#VALUE!</v>
      </c>
      <c r="B133" s="36" t="str">
        <f ca="true">+IF(ISTEXT('Data Summary'!B133),'Data Summary'!B133,"")</f>
        <v/>
      </c>
      <c r="C133" s="335" t="e">
        <f ca="true">+VALUE('Data Summary'!C133)</f>
        <v>#VALUE!</v>
      </c>
      <c r="D133" s="95" t="e">
        <f ca="true">+IF(AND(ISNUMBER(OFFSET('Water Data'!$D$4,0,10*ROW('Water Data'!D127))),'Data Summary'!BS133="Yes"),100-OFFSET('Water Data'!$D$4,0,10*ROW('Water Data'!D127)),NA())</f>
        <v>#N/A</v>
      </c>
      <c r="E133" s="95" t="e">
        <f ca="true">+IF(AND(ISNUMBER(OFFSET('Water Data'!$D$6,0,10*ROW('Water Data'!D127))),'Data Summary'!BT133="Yes"),OFFSET('Water Data'!$D$6,0,10*ROW('Water Data'!D127)),NA())</f>
        <v>#N/A</v>
      </c>
      <c r="F133" s="95" t="e">
        <f ca="true">+IF(AND(ISNUMBER(OFFSET('Water Data'!$D$9,0,10*ROW('Water Data'!D127))),'Data Summary'!BU133="Yes"),OFFSET('Water Data'!$D$9,0,10*ROW('Water Data'!D127)),NA())</f>
        <v>#N/A</v>
      </c>
      <c r="G133" s="95" t="e">
        <f ca="true">+IF(AND(ISNUMBER(OFFSET('Water Data'!$E$4,0,10*ROW('Water Data'!E127))),'Data Summary'!BV133="Yes"),100-OFFSET('Water Data'!$E$4,0,10*ROW('Water Data'!E127)),NA())</f>
        <v>#N/A</v>
      </c>
      <c r="H133" s="95" t="e">
        <f ca="true">+IF(AND(ISNUMBER(OFFSET('Water Data'!$E$6,0,10*ROW('Water Data'!E127))),'Data Summary'!BW133="Yes"),OFFSET('Water Data'!$E$6,0,10*ROW('Water Data'!E127)),NA())</f>
        <v>#N/A</v>
      </c>
      <c r="I133" s="95" t="e">
        <f ca="true">+IF(AND(ISNUMBER(OFFSET('Water Data'!$E$9,0,10*ROW('Water Data'!E127))),'Data Summary'!BX133="Yes"),OFFSET('Water Data'!$E$9,0,10*ROW('Water Data'!E127)),NA())</f>
        <v>#N/A</v>
      </c>
      <c r="J133" s="95" t="e">
        <f ca="true">+IF(AND(ISNUMBER(OFFSET('Water Data'!$F$4,0,10*ROW('Water Data'!F127))),'Data Summary'!BY133="Yes"),100-OFFSET('Water Data'!$F$4,0,10*ROW('Water Data'!F127)),NA())</f>
        <v>#N/A</v>
      </c>
      <c r="K133" s="95" t="e">
        <f ca="true">+IF(AND(ISNUMBER(OFFSET('Water Data'!$F$6,0,10*ROW('Water Data'!F127))),'Data Summary'!BZ133="Yes"),OFFSET('Water Data'!$F$6,0,10*ROW('Water Data'!F127)),NA())</f>
        <v>#N/A</v>
      </c>
      <c r="L133" s="95" t="e">
        <f ca="true">+IF(AND(ISNUMBER(OFFSET('Water Data'!$F$9,0,10*ROW('Water Data'!F127))),'Data Summary'!CA133="Yes"),OFFSET('Water Data'!$F$9,0,10*ROW('Water Data'!F127)),NA())</f>
        <v>#N/A</v>
      </c>
      <c r="M133" s="95" t="e">
        <f ca="true">+IF(AND(ISNUMBER(OFFSET('Water Data'!$G$4,0,10*ROW('Water Data'!G127))),'Data Summary'!CB133="Yes"),100-OFFSET('Water Data'!$G$4,0,10*ROW('Water Data'!G127)),NA())</f>
        <v>#N/A</v>
      </c>
      <c r="N133" s="95" t="e">
        <f ca="true">+IF(AND(ISNUMBER(OFFSET('Water Data'!$G$6,0,10*ROW('Water Data'!G127))),'Data Summary'!CC133="Yes"),OFFSET('Water Data'!$G$6,0,10*ROW('Water Data'!G127)),NA())</f>
        <v>#N/A</v>
      </c>
      <c r="O133" s="95" t="e">
        <f ca="true">+IF(AND(ISNUMBER(OFFSET('Water Data'!$G$9,0,10*ROW('Water Data'!G127))),'Data Summary'!CD133="Yes"),OFFSET('Water Data'!$G$9,0,10*ROW('Water Data'!G127)),NA())</f>
        <v>#N/A</v>
      </c>
      <c r="P133" s="95" t="e">
        <f ca="true">+IF(AND(ISNUMBER(OFFSET('Water Data'!$H$4,0,10*ROW('Water Data'!H127))),'Data Summary'!CE133="Yes"),100-OFFSET('Water Data'!$H$4,0,10*ROW('Water Data'!H127)),NA())</f>
        <v>#N/A</v>
      </c>
      <c r="Q133" s="95" t="e">
        <f ca="true">+IF(AND(ISNUMBER(OFFSET('Water Data'!$H$6,0,10*ROW('Water Data'!H127))),'Data Summary'!CF133="Yes"),OFFSET('Water Data'!$H$6,0,10*ROW('Water Data'!H127)),NA())</f>
        <v>#N/A</v>
      </c>
      <c r="R133" s="95" t="e">
        <f ca="true">+IF(AND(ISNUMBER(OFFSET('Water Data'!$H$9,0,10*ROW('Water Data'!H127))),'Data Summary'!CG133="Yes"),OFFSET('Water Data'!$H$9,0,10*ROW('Water Data'!H127)),NA())</f>
        <v>#N/A</v>
      </c>
      <c r="S133" s="95" t="e">
        <f ca="true">+IF(AND(ISNUMBER(OFFSET('Water Data'!$I$4,0,10*ROW('Water Data'!I127))),'Data Summary'!CH133="Yes"),100-OFFSET('Water Data'!$I$4,0,10*ROW('Water Data'!I127)),NA())</f>
        <v>#N/A</v>
      </c>
      <c r="T133" s="95" t="e">
        <f ca="true">+IF(AND(ISNUMBER(OFFSET('Water Data'!$I$6,0,10*ROW('Water Data'!I127))),'Data Summary'!CI133="Yes"),OFFSET('Water Data'!$I$6,0,10*ROW('Water Data'!I127)),NA())</f>
        <v>#N/A</v>
      </c>
      <c r="U133" s="95" t="e">
        <f ca="true">+IF(AND(ISNUMBER(OFFSET('Water Data'!$I$9,0,10*ROW('Water Data'!I127))),'Data Summary'!CJ133="Yes"),OFFSET('Water Data'!$I$9,0,10*ROW('Water Data'!I127)),NA())</f>
        <v>#N/A</v>
      </c>
      <c r="V133" s="96" t="e">
        <f ca="true">+IF(AND(ISNUMBER(OFFSET('Sanitation Data'!$D$4,0,10*ROW('Sanitation Data'!D127))),'Data Summary'!CK133="Yes"),100-OFFSET('Sanitation Data'!$D$4,0,10*ROW('Sanitation Data'!D127)),NA())</f>
        <v>#N/A</v>
      </c>
      <c r="W133" s="96" t="e">
        <f ca="true">+IF(AND(ISNUMBER(OFFSET('Sanitation Data'!$D$6,0,10*ROW('Sanitation Data'!D127))),'Data Summary'!CL133="Yes"),OFFSET('Sanitation Data'!$D$6,0,10*ROW('Sanitation Data'!D127)),NA())</f>
        <v>#N/A</v>
      </c>
      <c r="X133" s="96" t="e">
        <f ca="true">+IF(AND(ISNUMBER(OFFSET('Sanitation Data'!$D$10,0,10*ROW('Sanitation Data'!D127))),'Data Summary'!CM133="Yes"),OFFSET('Sanitation Data'!$D$10,0,10*ROW('Sanitation Data'!D127)),NA())</f>
        <v>#N/A</v>
      </c>
      <c r="Y133" s="96" t="e">
        <f ca="true">+IF(AND(ISNUMBER(OFFSET('Sanitation Data'!$D$11,0,10*ROW('Sanitation Data'!D127))),'Data Summary'!CN133="Yes"),OFFSET('Sanitation Data'!$D$11,0,10*ROW('Sanitation Data'!D127)),NA())</f>
        <v>#N/A</v>
      </c>
      <c r="Z133" s="96" t="e">
        <f ca="true">+IF(AND(ISNUMBER(OFFSET('Sanitation Data'!$D$12,0,10*ROW('Sanitation Data'!D127))),'Data Summary'!CO133="Yes"),OFFSET('Sanitation Data'!$D$12,0,10*ROW('Sanitation Data'!D127)),NA())</f>
        <v>#N/A</v>
      </c>
      <c r="AA133" s="96" t="e">
        <f ca="true">+IF(AND(ISNUMBER(OFFSET('Sanitation Data'!$E$4,0,10*ROW('Sanitation Data'!E127))),'Data Summary'!CP133="Yes"),100-OFFSET('Sanitation Data'!$E$4,0,10*ROW('Sanitation Data'!E127)),NA())</f>
        <v>#N/A</v>
      </c>
      <c r="AB133" s="96" t="e">
        <f ca="true">+IF(AND(ISNUMBER(OFFSET('Sanitation Data'!$E$6,0,10*ROW('Sanitation Data'!E127))),'Data Summary'!CQ133="Yes"),OFFSET('Sanitation Data'!$E$6,0,10*ROW('Sanitation Data'!E127)),NA())</f>
        <v>#N/A</v>
      </c>
      <c r="AC133" s="96" t="e">
        <f ca="true">+IF(AND(ISNUMBER(OFFSET('Sanitation Data'!$E$10,0,10*ROW('Sanitation Data'!E127))),'Data Summary'!CR133="Yes"),OFFSET('Sanitation Data'!$E$10,0,10*ROW('Sanitation Data'!E127)),NA())</f>
        <v>#N/A</v>
      </c>
      <c r="AD133" s="96" t="e">
        <f ca="true">+IF(AND(ISNUMBER(OFFSET('Sanitation Data'!$E$11,0,10*ROW('Sanitation Data'!E127))),'Data Summary'!CS133="Yes"),OFFSET('Sanitation Data'!$E$11,0,10*ROW('Sanitation Data'!E127)),NA())</f>
        <v>#N/A</v>
      </c>
      <c r="AE133" s="96" t="e">
        <f ca="true">+IF(AND(ISNUMBER(OFFSET('Sanitation Data'!$E$12,0,10*ROW('Sanitation Data'!E127))),'Data Summary'!CT133="Yes"),OFFSET('Sanitation Data'!$E$12,0,10*ROW('Sanitation Data'!E127)),NA())</f>
        <v>#N/A</v>
      </c>
      <c r="AF133" s="96" t="e">
        <f ca="true">+IF(AND(ISNUMBER(OFFSET('Sanitation Data'!$F$4,0,10*ROW('Sanitation Data'!F127))),'Data Summary'!CU133="Yes"),100-OFFSET('Sanitation Data'!$F$4,0,10*ROW('Sanitation Data'!F127)),NA())</f>
        <v>#N/A</v>
      </c>
      <c r="AG133" s="96" t="e">
        <f ca="true">+IF(AND(ISNUMBER(OFFSET('Sanitation Data'!$F$6,0,10*ROW('Sanitation Data'!F127))),'Data Summary'!CV133="Yes"),OFFSET('Sanitation Data'!$F$6,0,10*ROW('Sanitation Data'!F127)),NA())</f>
        <v>#N/A</v>
      </c>
      <c r="AH133" s="96" t="e">
        <f ca="true">+IF(AND(ISNUMBER(OFFSET('Sanitation Data'!$F$10,0,10*ROW('Sanitation Data'!F127))),'Data Summary'!CW133="Yes"),OFFSET('Sanitation Data'!$F$10,0,10*ROW('Sanitation Data'!F127)),NA())</f>
        <v>#N/A</v>
      </c>
      <c r="AI133" s="96" t="e">
        <f ca="true">+IF(AND(ISNUMBER(OFFSET('Sanitation Data'!$F$11,0,10*ROW('Sanitation Data'!F127))),'Data Summary'!CX133="Yes"),OFFSET('Sanitation Data'!$F$11,0,10*ROW('Sanitation Data'!F127)),NA())</f>
        <v>#N/A</v>
      </c>
      <c r="AJ133" s="96" t="e">
        <f ca="true">+IF(AND(ISNUMBER(OFFSET('Sanitation Data'!$F$12,0,10*ROW('Sanitation Data'!F127))),'Data Summary'!CY133="Yes"),OFFSET('Sanitation Data'!$F$12,0,10*ROW('Sanitation Data'!F127)),NA())</f>
        <v>#N/A</v>
      </c>
      <c r="AK133" s="96" t="e">
        <f ca="true">+IF(AND(ISNUMBER(OFFSET('Sanitation Data'!$G$4,0,10*ROW('Sanitation Data'!G127))),'Data Summary'!CZ133="Yes"),100-OFFSET('Sanitation Data'!$G$4,0,10*ROW('Sanitation Data'!G127)),NA())</f>
        <v>#N/A</v>
      </c>
      <c r="AL133" s="96" t="e">
        <f ca="true">+IF(AND(ISNUMBER(OFFSET('Sanitation Data'!$G$6,0,10*ROW('Sanitation Data'!G127))),'Data Summary'!DA133="Yes"),OFFSET('Sanitation Data'!$G$6,0,10*ROW('Sanitation Data'!G127)),NA())</f>
        <v>#N/A</v>
      </c>
      <c r="AM133" s="96" t="e">
        <f ca="true">+IF(AND(ISNUMBER(OFFSET('Sanitation Data'!$G$10,0,10*ROW('Sanitation Data'!G127))),'Data Summary'!DB133="Yes"),OFFSET('Sanitation Data'!$G$10,0,10*ROW('Sanitation Data'!G127)),NA())</f>
        <v>#N/A</v>
      </c>
      <c r="AN133" s="96" t="e">
        <f ca="true">+IF(AND(ISNUMBER(OFFSET('Sanitation Data'!$G$11,0,10*ROW('Sanitation Data'!G127))),'Data Summary'!DC133="Yes"),OFFSET('Sanitation Data'!$G$11,0,10*ROW('Sanitation Data'!G127)),NA())</f>
        <v>#N/A</v>
      </c>
      <c r="AO133" s="96" t="e">
        <f ca="true">+IF(AND(ISNUMBER(OFFSET('Sanitation Data'!$G$12,0,10*ROW('Sanitation Data'!G127))),'Data Summary'!DD133="Yes"),OFFSET('Sanitation Data'!$G$12,0,10*ROW('Sanitation Data'!G127)),NA())</f>
        <v>#N/A</v>
      </c>
      <c r="AP133" s="96" t="e">
        <f ca="true">+IF(AND(ISNUMBER(OFFSET('Sanitation Data'!$H$4,0,10*ROW('Sanitation Data'!H127))),'Data Summary'!DE133="Yes"),100-OFFSET('Sanitation Data'!$H$4,0,10*ROW('Sanitation Data'!H127)),NA())</f>
        <v>#N/A</v>
      </c>
      <c r="AQ133" s="96" t="e">
        <f ca="true">+IF(AND(ISNUMBER(OFFSET('Sanitation Data'!$H$6,0,10*ROW('Sanitation Data'!H127))),'Data Summary'!DF133="Yes"),OFFSET('Sanitation Data'!$H$6,0,10*ROW('Sanitation Data'!H127)),NA())</f>
        <v>#N/A</v>
      </c>
      <c r="AR133" s="96" t="e">
        <f ca="true">+IF(AND(ISNUMBER(OFFSET('Sanitation Data'!$H$10,0,10*ROW('Sanitation Data'!H127))),'Data Summary'!DG133="Yes"),OFFSET('Sanitation Data'!$H$10,0,10*ROW('Sanitation Data'!H127)),NA())</f>
        <v>#N/A</v>
      </c>
      <c r="AS133" s="96" t="e">
        <f ca="true">+IF(AND(ISNUMBER(OFFSET('Sanitation Data'!$H$11,0,10*ROW('Sanitation Data'!H127))),'Data Summary'!DH133="Yes"),OFFSET('Sanitation Data'!$H$11,0,10*ROW('Sanitation Data'!H127)),NA())</f>
        <v>#N/A</v>
      </c>
      <c r="AT133" s="96" t="e">
        <f ca="true">+IF(AND(ISNUMBER(OFFSET('Sanitation Data'!$H$12,0,10*ROW('Sanitation Data'!H127))),'Data Summary'!DI133="Yes"),OFFSET('Sanitation Data'!$H$12,0,10*ROW('Sanitation Data'!H127)),NA())</f>
        <v>#N/A</v>
      </c>
      <c r="AU133" s="96" t="e">
        <f ca="true">+IF(AND(ISNUMBER(OFFSET('Sanitation Data'!$I$4,0,10*ROW('Sanitation Data'!I127))),'Data Summary'!DJ133="Yes"),100-OFFSET('Sanitation Data'!$I$4,0,10*ROW('Sanitation Data'!I127)),NA())</f>
        <v>#N/A</v>
      </c>
      <c r="AV133" s="96" t="e">
        <f ca="true">+IF(AND(ISNUMBER(OFFSET('Sanitation Data'!$I$6,0,10*ROW('Sanitation Data'!I127))),'Data Summary'!DK133="Yes"),OFFSET('Sanitation Data'!$I$6,0,10*ROW('Sanitation Data'!I127)),NA())</f>
        <v>#N/A</v>
      </c>
      <c r="AW133" s="96" t="e">
        <f ca="true">+IF(AND(ISNUMBER(OFFSET('Sanitation Data'!$I$10,0,10*ROW('Sanitation Data'!I127))),'Data Summary'!DL133="Yes"),OFFSET('Sanitation Data'!$I$10,0,10*ROW('Sanitation Data'!I127)),NA())</f>
        <v>#N/A</v>
      </c>
      <c r="AX133" s="96" t="e">
        <f ca="true">+IF(AND(ISNUMBER(OFFSET('Sanitation Data'!$I$11,0,10*ROW('Sanitation Data'!I127))),'Data Summary'!DM133="Yes"),OFFSET('Sanitation Data'!$I$11,0,10*ROW('Sanitation Data'!I127)),NA())</f>
        <v>#N/A</v>
      </c>
      <c r="AY133" s="96" t="e">
        <f ca="true">+IF(AND(ISNUMBER(OFFSET('Sanitation Data'!$I$12,0,10*ROW('Sanitation Data'!I127))),'Data Summary'!DN133="Yes"),OFFSET('Sanitation Data'!$I$12,0,10*ROW('Sanitation Data'!I127)),NA())</f>
        <v>#N/A</v>
      </c>
      <c r="AZ133" s="97" t="e">
        <f ca="true">+IF(AND(ISNUMBER(OFFSET('Hygiene Data'!$D$5,0,10*ROW('Hygiene Data'!D127))),'Data Summary'!DO133="Yes"),OFFSET('Hygiene Data'!$D$5,0,10*ROW('Hygiene Data'!D127)),NA())</f>
        <v>#N/A</v>
      </c>
      <c r="BA133" s="97" t="e">
        <f ca="true">+IF(AND(ISNUMBER(OFFSET('Hygiene Data'!$D$7,0,10*ROW('Hygiene Data'!D127))),'Data Summary'!DP133="Yes"),OFFSET('Hygiene Data'!$D$7,0,10*ROW('Hygiene Data'!D127)),NA())</f>
        <v>#N/A</v>
      </c>
      <c r="BB133" s="97" t="e">
        <f ca="true">+IF(AND(ISNUMBER(OFFSET('Hygiene Data'!$D$9,0,10*ROW('Hygiene Data'!D127))),'Data Summary'!DQ133="Yes"),OFFSET('Hygiene Data'!$D$9,0,10*ROW('Hygiene Data'!D127)),NA())</f>
        <v>#N/A</v>
      </c>
      <c r="BC133" s="97" t="e">
        <f ca="true">+IF(AND(ISNUMBER(OFFSET('Hygiene Data'!$E$5,0,10*ROW('Hygiene Data'!E127))),'Data Summary'!DR133="Yes"),OFFSET('Hygiene Data'!$E$5,0,10*ROW('Hygiene Data'!E127)),NA())</f>
        <v>#N/A</v>
      </c>
      <c r="BD133" s="97" t="e">
        <f ca="true">+IF(AND(ISNUMBER(OFFSET('Hygiene Data'!$E$7,0,10*ROW('Hygiene Data'!E127))),'Data Summary'!DS133="Yes"),OFFSET('Hygiene Data'!$E$7,0,10*ROW('Hygiene Data'!E127)),NA())</f>
        <v>#N/A</v>
      </c>
      <c r="BE133" s="97" t="e">
        <f ca="true">+IF(AND(ISNUMBER(OFFSET('Hygiene Data'!$E$9,0,10*ROW('Hygiene Data'!E127))),'Data Summary'!DT133="Yes"),OFFSET('Hygiene Data'!$E$9,0,10*ROW('Hygiene Data'!E127)),NA())</f>
        <v>#N/A</v>
      </c>
      <c r="BF133" s="97" t="e">
        <f ca="true">+IF(AND(ISNUMBER(OFFSET('Hygiene Data'!$F$5,0,10*ROW('Hygiene Data'!F127))),'Data Summary'!DU133="Yes"),OFFSET('Hygiene Data'!$F$5,0,10*ROW('Hygiene Data'!F127)),NA())</f>
        <v>#N/A</v>
      </c>
      <c r="BG133" s="97" t="e">
        <f ca="true">+IF(AND(ISNUMBER(OFFSET('Hygiene Data'!$F$7,0,10*ROW('Hygiene Data'!F127))),'Data Summary'!DV133="Yes"),OFFSET('Hygiene Data'!$F$7,0,10*ROW('Hygiene Data'!F127)),NA())</f>
        <v>#N/A</v>
      </c>
      <c r="BH133" s="97" t="e">
        <f ca="true">+IF(AND(ISNUMBER(OFFSET('Hygiene Data'!$F$9,0,10*ROW('Hygiene Data'!F127))),'Data Summary'!DW133="Yes"),OFFSET('Hygiene Data'!$F$9,0,10*ROW('Hygiene Data'!F127)),NA())</f>
        <v>#N/A</v>
      </c>
      <c r="BI133" s="97" t="e">
        <f ca="true">+IF(AND(ISNUMBER(OFFSET('Hygiene Data'!$G$5,0,10*ROW('Hygiene Data'!G127))),'Data Summary'!DX133="Yes"),OFFSET('Hygiene Data'!$G$5,0,10*ROW('Hygiene Data'!G127)),NA())</f>
        <v>#N/A</v>
      </c>
      <c r="BJ133" s="97" t="e">
        <f ca="true">+IF(AND(ISNUMBER(OFFSET('Hygiene Data'!$G$7,0,10*ROW('Hygiene Data'!G127))),'Data Summary'!DY133="Yes"),OFFSET('Hygiene Data'!$G$7,0,10*ROW('Hygiene Data'!G127)),NA())</f>
        <v>#N/A</v>
      </c>
      <c r="BK133" s="97" t="e">
        <f ca="true">+IF(AND(ISNUMBER(OFFSET('Hygiene Data'!$G$9,0,10*ROW('Hygiene Data'!G127))),'Data Summary'!DZ133="Yes"),OFFSET('Hygiene Data'!$G$9,0,10*ROW('Hygiene Data'!G127)),NA())</f>
        <v>#N/A</v>
      </c>
      <c r="BL133" s="97" t="e">
        <f ca="true">+IF(AND(ISNUMBER(OFFSET('Hygiene Data'!$H$5,0,10*ROW('Hygiene Data'!H127))),'Data Summary'!EA133="Yes"),OFFSET('Hygiene Data'!$H$5,0,10*ROW('Hygiene Data'!H127)),NA())</f>
        <v>#N/A</v>
      </c>
      <c r="BM133" s="97" t="e">
        <f ca="true">+IF(AND(ISNUMBER(OFFSET('Hygiene Data'!$H$7,0,10*ROW('Hygiene Data'!H127))),'Data Summary'!EB133="Yes"),OFFSET('Hygiene Data'!$H$7,0,10*ROW('Hygiene Data'!H127)),NA())</f>
        <v>#N/A</v>
      </c>
      <c r="BN133" s="97" t="e">
        <f ca="true">+IF(AND(ISNUMBER(OFFSET('Hygiene Data'!$H$9,0,10*ROW('Hygiene Data'!H127))),'Data Summary'!EC133="Yes"),OFFSET('Hygiene Data'!$H$9,0,10*ROW('Hygiene Data'!H127)),NA())</f>
        <v>#N/A</v>
      </c>
      <c r="BO133" s="97" t="e">
        <f ca="true">+IF(AND(ISNUMBER(OFFSET('Hygiene Data'!$I$5,0,10*ROW('Hygiene Data'!I127))),'Data Summary'!ED133="Yes"),OFFSET('Hygiene Data'!$I$5,0,10*ROW('Hygiene Data'!I127)),NA())</f>
        <v>#N/A</v>
      </c>
      <c r="BP133" s="97" t="e">
        <f ca="true">+IF(AND(ISNUMBER(OFFSET('Hygiene Data'!$I$7,0,10*ROW('Hygiene Data'!I127))),'Data Summary'!EE133="Yes"),OFFSET('Hygiene Data'!$I$7,0,10*ROW('Hygiene Data'!I127)),NA())</f>
        <v>#N/A</v>
      </c>
      <c r="BQ133" s="97" t="e">
        <f ca="true">+IF(AND(ISNUMBER(OFFSET('Hygiene Data'!$I$9,0,10*ROW('Hygiene Data'!I127))),'Data Summary'!EF133="Yes"),OFFSET('Hygiene Data'!$I$9,0,10*ROW('Hygiene Data'!I127)),NA())</f>
        <v>#N/A</v>
      </c>
    </row>
    <row xmlns:x14ac="http://schemas.microsoft.com/office/spreadsheetml/2009/9/ac" r="134" x14ac:dyDescent="0.2">
      <c r="A134" s="336" t="e">
        <f ca="true">+RIGHT('Data Summary'!A134,LEN('Data Summary'!A134)-9)</f>
        <v>#VALUE!</v>
      </c>
      <c r="B134" s="36" t="str">
        <f ca="true">+IF(ISTEXT('Data Summary'!B134),'Data Summary'!B134,"")</f>
        <v/>
      </c>
      <c r="C134" s="335" t="e">
        <f ca="true">+VALUE('Data Summary'!C134)</f>
        <v>#VALUE!</v>
      </c>
      <c r="D134" s="95" t="e">
        <f ca="true">+IF(AND(ISNUMBER(OFFSET('Water Data'!$D$4,0,10*ROW('Water Data'!D128))),'Data Summary'!BS134="Yes"),100-OFFSET('Water Data'!$D$4,0,10*ROW('Water Data'!D128)),NA())</f>
        <v>#N/A</v>
      </c>
      <c r="E134" s="95" t="e">
        <f ca="true">+IF(AND(ISNUMBER(OFFSET('Water Data'!$D$6,0,10*ROW('Water Data'!D128))),'Data Summary'!BT134="Yes"),OFFSET('Water Data'!$D$6,0,10*ROW('Water Data'!D128)),NA())</f>
        <v>#N/A</v>
      </c>
      <c r="F134" s="95" t="e">
        <f ca="true">+IF(AND(ISNUMBER(OFFSET('Water Data'!$D$9,0,10*ROW('Water Data'!D128))),'Data Summary'!BU134="Yes"),OFFSET('Water Data'!$D$9,0,10*ROW('Water Data'!D128)),NA())</f>
        <v>#N/A</v>
      </c>
      <c r="G134" s="95" t="e">
        <f ca="true">+IF(AND(ISNUMBER(OFFSET('Water Data'!$E$4,0,10*ROW('Water Data'!E128))),'Data Summary'!BV134="Yes"),100-OFFSET('Water Data'!$E$4,0,10*ROW('Water Data'!E128)),NA())</f>
        <v>#N/A</v>
      </c>
      <c r="H134" s="95" t="e">
        <f ca="true">+IF(AND(ISNUMBER(OFFSET('Water Data'!$E$6,0,10*ROW('Water Data'!E128))),'Data Summary'!BW134="Yes"),OFFSET('Water Data'!$E$6,0,10*ROW('Water Data'!E128)),NA())</f>
        <v>#N/A</v>
      </c>
      <c r="I134" s="95" t="e">
        <f ca="true">+IF(AND(ISNUMBER(OFFSET('Water Data'!$E$9,0,10*ROW('Water Data'!E128))),'Data Summary'!BX134="Yes"),OFFSET('Water Data'!$E$9,0,10*ROW('Water Data'!E128)),NA())</f>
        <v>#N/A</v>
      </c>
      <c r="J134" s="95" t="e">
        <f ca="true">+IF(AND(ISNUMBER(OFFSET('Water Data'!$F$4,0,10*ROW('Water Data'!F128))),'Data Summary'!BY134="Yes"),100-OFFSET('Water Data'!$F$4,0,10*ROW('Water Data'!F128)),NA())</f>
        <v>#N/A</v>
      </c>
      <c r="K134" s="95" t="e">
        <f ca="true">+IF(AND(ISNUMBER(OFFSET('Water Data'!$F$6,0,10*ROW('Water Data'!F128))),'Data Summary'!BZ134="Yes"),OFFSET('Water Data'!$F$6,0,10*ROW('Water Data'!F128)),NA())</f>
        <v>#N/A</v>
      </c>
      <c r="L134" s="95" t="e">
        <f ca="true">+IF(AND(ISNUMBER(OFFSET('Water Data'!$F$9,0,10*ROW('Water Data'!F128))),'Data Summary'!CA134="Yes"),OFFSET('Water Data'!$F$9,0,10*ROW('Water Data'!F128)),NA())</f>
        <v>#N/A</v>
      </c>
      <c r="M134" s="95" t="e">
        <f ca="true">+IF(AND(ISNUMBER(OFFSET('Water Data'!$G$4,0,10*ROW('Water Data'!G128))),'Data Summary'!CB134="Yes"),100-OFFSET('Water Data'!$G$4,0,10*ROW('Water Data'!G128)),NA())</f>
        <v>#N/A</v>
      </c>
      <c r="N134" s="95" t="e">
        <f ca="true">+IF(AND(ISNUMBER(OFFSET('Water Data'!$G$6,0,10*ROW('Water Data'!G128))),'Data Summary'!CC134="Yes"),OFFSET('Water Data'!$G$6,0,10*ROW('Water Data'!G128)),NA())</f>
        <v>#N/A</v>
      </c>
      <c r="O134" s="95" t="e">
        <f ca="true">+IF(AND(ISNUMBER(OFFSET('Water Data'!$G$9,0,10*ROW('Water Data'!G128))),'Data Summary'!CD134="Yes"),OFFSET('Water Data'!$G$9,0,10*ROW('Water Data'!G128)),NA())</f>
        <v>#N/A</v>
      </c>
      <c r="P134" s="95" t="e">
        <f ca="true">+IF(AND(ISNUMBER(OFFSET('Water Data'!$H$4,0,10*ROW('Water Data'!H128))),'Data Summary'!CE134="Yes"),100-OFFSET('Water Data'!$H$4,0,10*ROW('Water Data'!H128)),NA())</f>
        <v>#N/A</v>
      </c>
      <c r="Q134" s="95" t="e">
        <f ca="true">+IF(AND(ISNUMBER(OFFSET('Water Data'!$H$6,0,10*ROW('Water Data'!H128))),'Data Summary'!CF134="Yes"),OFFSET('Water Data'!$H$6,0,10*ROW('Water Data'!H128)),NA())</f>
        <v>#N/A</v>
      </c>
      <c r="R134" s="95" t="e">
        <f ca="true">+IF(AND(ISNUMBER(OFFSET('Water Data'!$H$9,0,10*ROW('Water Data'!H128))),'Data Summary'!CG134="Yes"),OFFSET('Water Data'!$H$9,0,10*ROW('Water Data'!H128)),NA())</f>
        <v>#N/A</v>
      </c>
      <c r="S134" s="95" t="e">
        <f ca="true">+IF(AND(ISNUMBER(OFFSET('Water Data'!$I$4,0,10*ROW('Water Data'!I128))),'Data Summary'!CH134="Yes"),100-OFFSET('Water Data'!$I$4,0,10*ROW('Water Data'!I128)),NA())</f>
        <v>#N/A</v>
      </c>
      <c r="T134" s="95" t="e">
        <f ca="true">+IF(AND(ISNUMBER(OFFSET('Water Data'!$I$6,0,10*ROW('Water Data'!I128))),'Data Summary'!CI134="Yes"),OFFSET('Water Data'!$I$6,0,10*ROW('Water Data'!I128)),NA())</f>
        <v>#N/A</v>
      </c>
      <c r="U134" s="95" t="e">
        <f ca="true">+IF(AND(ISNUMBER(OFFSET('Water Data'!$I$9,0,10*ROW('Water Data'!I128))),'Data Summary'!CJ134="Yes"),OFFSET('Water Data'!$I$9,0,10*ROW('Water Data'!I128)),NA())</f>
        <v>#N/A</v>
      </c>
      <c r="V134" s="96" t="e">
        <f ca="true">+IF(AND(ISNUMBER(OFFSET('Sanitation Data'!$D$4,0,10*ROW('Sanitation Data'!D128))),'Data Summary'!CK134="Yes"),100-OFFSET('Sanitation Data'!$D$4,0,10*ROW('Sanitation Data'!D128)),NA())</f>
        <v>#N/A</v>
      </c>
      <c r="W134" s="96" t="e">
        <f ca="true">+IF(AND(ISNUMBER(OFFSET('Sanitation Data'!$D$6,0,10*ROW('Sanitation Data'!D128))),'Data Summary'!CL134="Yes"),OFFSET('Sanitation Data'!$D$6,0,10*ROW('Sanitation Data'!D128)),NA())</f>
        <v>#N/A</v>
      </c>
      <c r="X134" s="96" t="e">
        <f ca="true">+IF(AND(ISNUMBER(OFFSET('Sanitation Data'!$D$10,0,10*ROW('Sanitation Data'!D128))),'Data Summary'!CM134="Yes"),OFFSET('Sanitation Data'!$D$10,0,10*ROW('Sanitation Data'!D128)),NA())</f>
        <v>#N/A</v>
      </c>
      <c r="Y134" s="96" t="e">
        <f ca="true">+IF(AND(ISNUMBER(OFFSET('Sanitation Data'!$D$11,0,10*ROW('Sanitation Data'!D128))),'Data Summary'!CN134="Yes"),OFFSET('Sanitation Data'!$D$11,0,10*ROW('Sanitation Data'!D128)),NA())</f>
        <v>#N/A</v>
      </c>
      <c r="Z134" s="96" t="e">
        <f ca="true">+IF(AND(ISNUMBER(OFFSET('Sanitation Data'!$D$12,0,10*ROW('Sanitation Data'!D128))),'Data Summary'!CO134="Yes"),OFFSET('Sanitation Data'!$D$12,0,10*ROW('Sanitation Data'!D128)),NA())</f>
        <v>#N/A</v>
      </c>
      <c r="AA134" s="96" t="e">
        <f ca="true">+IF(AND(ISNUMBER(OFFSET('Sanitation Data'!$E$4,0,10*ROW('Sanitation Data'!E128))),'Data Summary'!CP134="Yes"),100-OFFSET('Sanitation Data'!$E$4,0,10*ROW('Sanitation Data'!E128)),NA())</f>
        <v>#N/A</v>
      </c>
      <c r="AB134" s="96" t="e">
        <f ca="true">+IF(AND(ISNUMBER(OFFSET('Sanitation Data'!$E$6,0,10*ROW('Sanitation Data'!E128))),'Data Summary'!CQ134="Yes"),OFFSET('Sanitation Data'!$E$6,0,10*ROW('Sanitation Data'!E128)),NA())</f>
        <v>#N/A</v>
      </c>
      <c r="AC134" s="96" t="e">
        <f ca="true">+IF(AND(ISNUMBER(OFFSET('Sanitation Data'!$E$10,0,10*ROW('Sanitation Data'!E128))),'Data Summary'!CR134="Yes"),OFFSET('Sanitation Data'!$E$10,0,10*ROW('Sanitation Data'!E128)),NA())</f>
        <v>#N/A</v>
      </c>
      <c r="AD134" s="96" t="e">
        <f ca="true">+IF(AND(ISNUMBER(OFFSET('Sanitation Data'!$E$11,0,10*ROW('Sanitation Data'!E128))),'Data Summary'!CS134="Yes"),OFFSET('Sanitation Data'!$E$11,0,10*ROW('Sanitation Data'!E128)),NA())</f>
        <v>#N/A</v>
      </c>
      <c r="AE134" s="96" t="e">
        <f ca="true">+IF(AND(ISNUMBER(OFFSET('Sanitation Data'!$E$12,0,10*ROW('Sanitation Data'!E128))),'Data Summary'!CT134="Yes"),OFFSET('Sanitation Data'!$E$12,0,10*ROW('Sanitation Data'!E128)),NA())</f>
        <v>#N/A</v>
      </c>
      <c r="AF134" s="96" t="e">
        <f ca="true">+IF(AND(ISNUMBER(OFFSET('Sanitation Data'!$F$4,0,10*ROW('Sanitation Data'!F128))),'Data Summary'!CU134="Yes"),100-OFFSET('Sanitation Data'!$F$4,0,10*ROW('Sanitation Data'!F128)),NA())</f>
        <v>#N/A</v>
      </c>
      <c r="AG134" s="96" t="e">
        <f ca="true">+IF(AND(ISNUMBER(OFFSET('Sanitation Data'!$F$6,0,10*ROW('Sanitation Data'!F128))),'Data Summary'!CV134="Yes"),OFFSET('Sanitation Data'!$F$6,0,10*ROW('Sanitation Data'!F128)),NA())</f>
        <v>#N/A</v>
      </c>
      <c r="AH134" s="96" t="e">
        <f ca="true">+IF(AND(ISNUMBER(OFFSET('Sanitation Data'!$F$10,0,10*ROW('Sanitation Data'!F128))),'Data Summary'!CW134="Yes"),OFFSET('Sanitation Data'!$F$10,0,10*ROW('Sanitation Data'!F128)),NA())</f>
        <v>#N/A</v>
      </c>
      <c r="AI134" s="96" t="e">
        <f ca="true">+IF(AND(ISNUMBER(OFFSET('Sanitation Data'!$F$11,0,10*ROW('Sanitation Data'!F128))),'Data Summary'!CX134="Yes"),OFFSET('Sanitation Data'!$F$11,0,10*ROW('Sanitation Data'!F128)),NA())</f>
        <v>#N/A</v>
      </c>
      <c r="AJ134" s="96" t="e">
        <f ca="true">+IF(AND(ISNUMBER(OFFSET('Sanitation Data'!$F$12,0,10*ROW('Sanitation Data'!F128))),'Data Summary'!CY134="Yes"),OFFSET('Sanitation Data'!$F$12,0,10*ROW('Sanitation Data'!F128)),NA())</f>
        <v>#N/A</v>
      </c>
      <c r="AK134" s="96" t="e">
        <f ca="true">+IF(AND(ISNUMBER(OFFSET('Sanitation Data'!$G$4,0,10*ROW('Sanitation Data'!G128))),'Data Summary'!CZ134="Yes"),100-OFFSET('Sanitation Data'!$G$4,0,10*ROW('Sanitation Data'!G128)),NA())</f>
        <v>#N/A</v>
      </c>
      <c r="AL134" s="96" t="e">
        <f ca="true">+IF(AND(ISNUMBER(OFFSET('Sanitation Data'!$G$6,0,10*ROW('Sanitation Data'!G128))),'Data Summary'!DA134="Yes"),OFFSET('Sanitation Data'!$G$6,0,10*ROW('Sanitation Data'!G128)),NA())</f>
        <v>#N/A</v>
      </c>
      <c r="AM134" s="96" t="e">
        <f ca="true">+IF(AND(ISNUMBER(OFFSET('Sanitation Data'!$G$10,0,10*ROW('Sanitation Data'!G128))),'Data Summary'!DB134="Yes"),OFFSET('Sanitation Data'!$G$10,0,10*ROW('Sanitation Data'!G128)),NA())</f>
        <v>#N/A</v>
      </c>
      <c r="AN134" s="96" t="e">
        <f ca="true">+IF(AND(ISNUMBER(OFFSET('Sanitation Data'!$G$11,0,10*ROW('Sanitation Data'!G128))),'Data Summary'!DC134="Yes"),OFFSET('Sanitation Data'!$G$11,0,10*ROW('Sanitation Data'!G128)),NA())</f>
        <v>#N/A</v>
      </c>
      <c r="AO134" s="96" t="e">
        <f ca="true">+IF(AND(ISNUMBER(OFFSET('Sanitation Data'!$G$12,0,10*ROW('Sanitation Data'!G128))),'Data Summary'!DD134="Yes"),OFFSET('Sanitation Data'!$G$12,0,10*ROW('Sanitation Data'!G128)),NA())</f>
        <v>#N/A</v>
      </c>
      <c r="AP134" s="96" t="e">
        <f ca="true">+IF(AND(ISNUMBER(OFFSET('Sanitation Data'!$H$4,0,10*ROW('Sanitation Data'!H128))),'Data Summary'!DE134="Yes"),100-OFFSET('Sanitation Data'!$H$4,0,10*ROW('Sanitation Data'!H128)),NA())</f>
        <v>#N/A</v>
      </c>
      <c r="AQ134" s="96" t="e">
        <f ca="true">+IF(AND(ISNUMBER(OFFSET('Sanitation Data'!$H$6,0,10*ROW('Sanitation Data'!H128))),'Data Summary'!DF134="Yes"),OFFSET('Sanitation Data'!$H$6,0,10*ROW('Sanitation Data'!H128)),NA())</f>
        <v>#N/A</v>
      </c>
      <c r="AR134" s="96" t="e">
        <f ca="true">+IF(AND(ISNUMBER(OFFSET('Sanitation Data'!$H$10,0,10*ROW('Sanitation Data'!H128))),'Data Summary'!DG134="Yes"),OFFSET('Sanitation Data'!$H$10,0,10*ROW('Sanitation Data'!H128)),NA())</f>
        <v>#N/A</v>
      </c>
      <c r="AS134" s="96" t="e">
        <f ca="true">+IF(AND(ISNUMBER(OFFSET('Sanitation Data'!$H$11,0,10*ROW('Sanitation Data'!H128))),'Data Summary'!DH134="Yes"),OFFSET('Sanitation Data'!$H$11,0,10*ROW('Sanitation Data'!H128)),NA())</f>
        <v>#N/A</v>
      </c>
      <c r="AT134" s="96" t="e">
        <f ca="true">+IF(AND(ISNUMBER(OFFSET('Sanitation Data'!$H$12,0,10*ROW('Sanitation Data'!H128))),'Data Summary'!DI134="Yes"),OFFSET('Sanitation Data'!$H$12,0,10*ROW('Sanitation Data'!H128)),NA())</f>
        <v>#N/A</v>
      </c>
      <c r="AU134" s="96" t="e">
        <f ca="true">+IF(AND(ISNUMBER(OFFSET('Sanitation Data'!$I$4,0,10*ROW('Sanitation Data'!I128))),'Data Summary'!DJ134="Yes"),100-OFFSET('Sanitation Data'!$I$4,0,10*ROW('Sanitation Data'!I128)),NA())</f>
        <v>#N/A</v>
      </c>
      <c r="AV134" s="96" t="e">
        <f ca="true">+IF(AND(ISNUMBER(OFFSET('Sanitation Data'!$I$6,0,10*ROW('Sanitation Data'!I128))),'Data Summary'!DK134="Yes"),OFFSET('Sanitation Data'!$I$6,0,10*ROW('Sanitation Data'!I128)),NA())</f>
        <v>#N/A</v>
      </c>
      <c r="AW134" s="96" t="e">
        <f ca="true">+IF(AND(ISNUMBER(OFFSET('Sanitation Data'!$I$10,0,10*ROW('Sanitation Data'!I128))),'Data Summary'!DL134="Yes"),OFFSET('Sanitation Data'!$I$10,0,10*ROW('Sanitation Data'!I128)),NA())</f>
        <v>#N/A</v>
      </c>
      <c r="AX134" s="96" t="e">
        <f ca="true">+IF(AND(ISNUMBER(OFFSET('Sanitation Data'!$I$11,0,10*ROW('Sanitation Data'!I128))),'Data Summary'!DM134="Yes"),OFFSET('Sanitation Data'!$I$11,0,10*ROW('Sanitation Data'!I128)),NA())</f>
        <v>#N/A</v>
      </c>
      <c r="AY134" s="96" t="e">
        <f ca="true">+IF(AND(ISNUMBER(OFFSET('Sanitation Data'!$I$12,0,10*ROW('Sanitation Data'!I128))),'Data Summary'!DN134="Yes"),OFFSET('Sanitation Data'!$I$12,0,10*ROW('Sanitation Data'!I128)),NA())</f>
        <v>#N/A</v>
      </c>
      <c r="AZ134" s="97" t="e">
        <f ca="true">+IF(AND(ISNUMBER(OFFSET('Hygiene Data'!$D$5,0,10*ROW('Hygiene Data'!D128))),'Data Summary'!DO134="Yes"),OFFSET('Hygiene Data'!$D$5,0,10*ROW('Hygiene Data'!D128)),NA())</f>
        <v>#N/A</v>
      </c>
      <c r="BA134" s="97" t="e">
        <f ca="true">+IF(AND(ISNUMBER(OFFSET('Hygiene Data'!$D$7,0,10*ROW('Hygiene Data'!D128))),'Data Summary'!DP134="Yes"),OFFSET('Hygiene Data'!$D$7,0,10*ROW('Hygiene Data'!D128)),NA())</f>
        <v>#N/A</v>
      </c>
      <c r="BB134" s="97" t="e">
        <f ca="true">+IF(AND(ISNUMBER(OFFSET('Hygiene Data'!$D$9,0,10*ROW('Hygiene Data'!D128))),'Data Summary'!DQ134="Yes"),OFFSET('Hygiene Data'!$D$9,0,10*ROW('Hygiene Data'!D128)),NA())</f>
        <v>#N/A</v>
      </c>
      <c r="BC134" s="97" t="e">
        <f ca="true">+IF(AND(ISNUMBER(OFFSET('Hygiene Data'!$E$5,0,10*ROW('Hygiene Data'!E128))),'Data Summary'!DR134="Yes"),OFFSET('Hygiene Data'!$E$5,0,10*ROW('Hygiene Data'!E128)),NA())</f>
        <v>#N/A</v>
      </c>
      <c r="BD134" s="97" t="e">
        <f ca="true">+IF(AND(ISNUMBER(OFFSET('Hygiene Data'!$E$7,0,10*ROW('Hygiene Data'!E128))),'Data Summary'!DS134="Yes"),OFFSET('Hygiene Data'!$E$7,0,10*ROW('Hygiene Data'!E128)),NA())</f>
        <v>#N/A</v>
      </c>
      <c r="BE134" s="97" t="e">
        <f ca="true">+IF(AND(ISNUMBER(OFFSET('Hygiene Data'!$E$9,0,10*ROW('Hygiene Data'!E128))),'Data Summary'!DT134="Yes"),OFFSET('Hygiene Data'!$E$9,0,10*ROW('Hygiene Data'!E128)),NA())</f>
        <v>#N/A</v>
      </c>
      <c r="BF134" s="97" t="e">
        <f ca="true">+IF(AND(ISNUMBER(OFFSET('Hygiene Data'!$F$5,0,10*ROW('Hygiene Data'!F128))),'Data Summary'!DU134="Yes"),OFFSET('Hygiene Data'!$F$5,0,10*ROW('Hygiene Data'!F128)),NA())</f>
        <v>#N/A</v>
      </c>
      <c r="BG134" s="97" t="e">
        <f ca="true">+IF(AND(ISNUMBER(OFFSET('Hygiene Data'!$F$7,0,10*ROW('Hygiene Data'!F128))),'Data Summary'!DV134="Yes"),OFFSET('Hygiene Data'!$F$7,0,10*ROW('Hygiene Data'!F128)),NA())</f>
        <v>#N/A</v>
      </c>
      <c r="BH134" s="97" t="e">
        <f ca="true">+IF(AND(ISNUMBER(OFFSET('Hygiene Data'!$F$9,0,10*ROW('Hygiene Data'!F128))),'Data Summary'!DW134="Yes"),OFFSET('Hygiene Data'!$F$9,0,10*ROW('Hygiene Data'!F128)),NA())</f>
        <v>#N/A</v>
      </c>
      <c r="BI134" s="97" t="e">
        <f ca="true">+IF(AND(ISNUMBER(OFFSET('Hygiene Data'!$G$5,0,10*ROW('Hygiene Data'!G128))),'Data Summary'!DX134="Yes"),OFFSET('Hygiene Data'!$G$5,0,10*ROW('Hygiene Data'!G128)),NA())</f>
        <v>#N/A</v>
      </c>
      <c r="BJ134" s="97" t="e">
        <f ca="true">+IF(AND(ISNUMBER(OFFSET('Hygiene Data'!$G$7,0,10*ROW('Hygiene Data'!G128))),'Data Summary'!DY134="Yes"),OFFSET('Hygiene Data'!$G$7,0,10*ROW('Hygiene Data'!G128)),NA())</f>
        <v>#N/A</v>
      </c>
      <c r="BK134" s="97" t="e">
        <f ca="true">+IF(AND(ISNUMBER(OFFSET('Hygiene Data'!$G$9,0,10*ROW('Hygiene Data'!G128))),'Data Summary'!DZ134="Yes"),OFFSET('Hygiene Data'!$G$9,0,10*ROW('Hygiene Data'!G128)),NA())</f>
        <v>#N/A</v>
      </c>
      <c r="BL134" s="97" t="e">
        <f ca="true">+IF(AND(ISNUMBER(OFFSET('Hygiene Data'!$H$5,0,10*ROW('Hygiene Data'!H128))),'Data Summary'!EA134="Yes"),OFFSET('Hygiene Data'!$H$5,0,10*ROW('Hygiene Data'!H128)),NA())</f>
        <v>#N/A</v>
      </c>
      <c r="BM134" s="97" t="e">
        <f ca="true">+IF(AND(ISNUMBER(OFFSET('Hygiene Data'!$H$7,0,10*ROW('Hygiene Data'!H128))),'Data Summary'!EB134="Yes"),OFFSET('Hygiene Data'!$H$7,0,10*ROW('Hygiene Data'!H128)),NA())</f>
        <v>#N/A</v>
      </c>
      <c r="BN134" s="97" t="e">
        <f ca="true">+IF(AND(ISNUMBER(OFFSET('Hygiene Data'!$H$9,0,10*ROW('Hygiene Data'!H128))),'Data Summary'!EC134="Yes"),OFFSET('Hygiene Data'!$H$9,0,10*ROW('Hygiene Data'!H128)),NA())</f>
        <v>#N/A</v>
      </c>
      <c r="BO134" s="97" t="e">
        <f ca="true">+IF(AND(ISNUMBER(OFFSET('Hygiene Data'!$I$5,0,10*ROW('Hygiene Data'!I128))),'Data Summary'!ED134="Yes"),OFFSET('Hygiene Data'!$I$5,0,10*ROW('Hygiene Data'!I128)),NA())</f>
        <v>#N/A</v>
      </c>
      <c r="BP134" s="97" t="e">
        <f ca="true">+IF(AND(ISNUMBER(OFFSET('Hygiene Data'!$I$7,0,10*ROW('Hygiene Data'!I128))),'Data Summary'!EE134="Yes"),OFFSET('Hygiene Data'!$I$7,0,10*ROW('Hygiene Data'!I128)),NA())</f>
        <v>#N/A</v>
      </c>
      <c r="BQ134" s="97" t="e">
        <f ca="true">+IF(AND(ISNUMBER(OFFSET('Hygiene Data'!$I$9,0,10*ROW('Hygiene Data'!I128))),'Data Summary'!EF134="Yes"),OFFSET('Hygiene Data'!$I$9,0,10*ROW('Hygiene Data'!I128)),NA())</f>
        <v>#N/A</v>
      </c>
    </row>
    <row xmlns:x14ac="http://schemas.microsoft.com/office/spreadsheetml/2009/9/ac" r="135" x14ac:dyDescent="0.2">
      <c r="A135" s="336" t="e">
        <f ca="true">+RIGHT('Data Summary'!A135,LEN('Data Summary'!A135)-9)</f>
        <v>#VALUE!</v>
      </c>
      <c r="B135" s="36" t="str">
        <f ca="true">+IF(ISTEXT('Data Summary'!B135),'Data Summary'!B135,"")</f>
        <v/>
      </c>
      <c r="C135" s="335" t="e">
        <f ca="true">+VALUE('Data Summary'!C135)</f>
        <v>#VALUE!</v>
      </c>
      <c r="D135" s="95" t="e">
        <f ca="true">+IF(AND(ISNUMBER(OFFSET('Water Data'!$D$4,0,10*ROW('Water Data'!D129))),'Data Summary'!BS135="Yes"),100-OFFSET('Water Data'!$D$4,0,10*ROW('Water Data'!D129)),NA())</f>
        <v>#N/A</v>
      </c>
      <c r="E135" s="95" t="e">
        <f ca="true">+IF(AND(ISNUMBER(OFFSET('Water Data'!$D$6,0,10*ROW('Water Data'!D129))),'Data Summary'!BT135="Yes"),OFFSET('Water Data'!$D$6,0,10*ROW('Water Data'!D129)),NA())</f>
        <v>#N/A</v>
      </c>
      <c r="F135" s="95" t="e">
        <f ca="true">+IF(AND(ISNUMBER(OFFSET('Water Data'!$D$9,0,10*ROW('Water Data'!D129))),'Data Summary'!BU135="Yes"),OFFSET('Water Data'!$D$9,0,10*ROW('Water Data'!D129)),NA())</f>
        <v>#N/A</v>
      </c>
      <c r="G135" s="95" t="e">
        <f ca="true">+IF(AND(ISNUMBER(OFFSET('Water Data'!$E$4,0,10*ROW('Water Data'!E129))),'Data Summary'!BV135="Yes"),100-OFFSET('Water Data'!$E$4,0,10*ROW('Water Data'!E129)),NA())</f>
        <v>#N/A</v>
      </c>
      <c r="H135" s="95" t="e">
        <f ca="true">+IF(AND(ISNUMBER(OFFSET('Water Data'!$E$6,0,10*ROW('Water Data'!E129))),'Data Summary'!BW135="Yes"),OFFSET('Water Data'!$E$6,0,10*ROW('Water Data'!E129)),NA())</f>
        <v>#N/A</v>
      </c>
      <c r="I135" s="95" t="e">
        <f ca="true">+IF(AND(ISNUMBER(OFFSET('Water Data'!$E$9,0,10*ROW('Water Data'!E129))),'Data Summary'!BX135="Yes"),OFFSET('Water Data'!$E$9,0,10*ROW('Water Data'!E129)),NA())</f>
        <v>#N/A</v>
      </c>
      <c r="J135" s="95" t="e">
        <f ca="true">+IF(AND(ISNUMBER(OFFSET('Water Data'!$F$4,0,10*ROW('Water Data'!F129))),'Data Summary'!BY135="Yes"),100-OFFSET('Water Data'!$F$4,0,10*ROW('Water Data'!F129)),NA())</f>
        <v>#N/A</v>
      </c>
      <c r="K135" s="95" t="e">
        <f ca="true">+IF(AND(ISNUMBER(OFFSET('Water Data'!$F$6,0,10*ROW('Water Data'!F129))),'Data Summary'!BZ135="Yes"),OFFSET('Water Data'!$F$6,0,10*ROW('Water Data'!F129)),NA())</f>
        <v>#N/A</v>
      </c>
      <c r="L135" s="95" t="e">
        <f ca="true">+IF(AND(ISNUMBER(OFFSET('Water Data'!$F$9,0,10*ROW('Water Data'!F129))),'Data Summary'!CA135="Yes"),OFFSET('Water Data'!$F$9,0,10*ROW('Water Data'!F129)),NA())</f>
        <v>#N/A</v>
      </c>
      <c r="M135" s="95" t="e">
        <f ca="true">+IF(AND(ISNUMBER(OFFSET('Water Data'!$G$4,0,10*ROW('Water Data'!G129))),'Data Summary'!CB135="Yes"),100-OFFSET('Water Data'!$G$4,0,10*ROW('Water Data'!G129)),NA())</f>
        <v>#N/A</v>
      </c>
      <c r="N135" s="95" t="e">
        <f ca="true">+IF(AND(ISNUMBER(OFFSET('Water Data'!$G$6,0,10*ROW('Water Data'!G129))),'Data Summary'!CC135="Yes"),OFFSET('Water Data'!$G$6,0,10*ROW('Water Data'!G129)),NA())</f>
        <v>#N/A</v>
      </c>
      <c r="O135" s="95" t="e">
        <f ca="true">+IF(AND(ISNUMBER(OFFSET('Water Data'!$G$9,0,10*ROW('Water Data'!G129))),'Data Summary'!CD135="Yes"),OFFSET('Water Data'!$G$9,0,10*ROW('Water Data'!G129)),NA())</f>
        <v>#N/A</v>
      </c>
      <c r="P135" s="95" t="e">
        <f ca="true">+IF(AND(ISNUMBER(OFFSET('Water Data'!$H$4,0,10*ROW('Water Data'!H129))),'Data Summary'!CE135="Yes"),100-OFFSET('Water Data'!$H$4,0,10*ROW('Water Data'!H129)),NA())</f>
        <v>#N/A</v>
      </c>
      <c r="Q135" s="95" t="e">
        <f ca="true">+IF(AND(ISNUMBER(OFFSET('Water Data'!$H$6,0,10*ROW('Water Data'!H129))),'Data Summary'!CF135="Yes"),OFFSET('Water Data'!$H$6,0,10*ROW('Water Data'!H129)),NA())</f>
        <v>#N/A</v>
      </c>
      <c r="R135" s="95" t="e">
        <f ca="true">+IF(AND(ISNUMBER(OFFSET('Water Data'!$H$9,0,10*ROW('Water Data'!H129))),'Data Summary'!CG135="Yes"),OFFSET('Water Data'!$H$9,0,10*ROW('Water Data'!H129)),NA())</f>
        <v>#N/A</v>
      </c>
      <c r="S135" s="95" t="e">
        <f ca="true">+IF(AND(ISNUMBER(OFFSET('Water Data'!$I$4,0,10*ROW('Water Data'!I129))),'Data Summary'!CH135="Yes"),100-OFFSET('Water Data'!$I$4,0,10*ROW('Water Data'!I129)),NA())</f>
        <v>#N/A</v>
      </c>
      <c r="T135" s="95" t="e">
        <f ca="true">+IF(AND(ISNUMBER(OFFSET('Water Data'!$I$6,0,10*ROW('Water Data'!I129))),'Data Summary'!CI135="Yes"),OFFSET('Water Data'!$I$6,0,10*ROW('Water Data'!I129)),NA())</f>
        <v>#N/A</v>
      </c>
      <c r="U135" s="95" t="e">
        <f ca="true">+IF(AND(ISNUMBER(OFFSET('Water Data'!$I$9,0,10*ROW('Water Data'!I129))),'Data Summary'!CJ135="Yes"),OFFSET('Water Data'!$I$9,0,10*ROW('Water Data'!I129)),NA())</f>
        <v>#N/A</v>
      </c>
      <c r="V135" s="96" t="e">
        <f ca="true">+IF(AND(ISNUMBER(OFFSET('Sanitation Data'!$D$4,0,10*ROW('Sanitation Data'!D129))),'Data Summary'!CK135="Yes"),100-OFFSET('Sanitation Data'!$D$4,0,10*ROW('Sanitation Data'!D129)),NA())</f>
        <v>#N/A</v>
      </c>
      <c r="W135" s="96" t="e">
        <f ca="true">+IF(AND(ISNUMBER(OFFSET('Sanitation Data'!$D$6,0,10*ROW('Sanitation Data'!D129))),'Data Summary'!CL135="Yes"),OFFSET('Sanitation Data'!$D$6,0,10*ROW('Sanitation Data'!D129)),NA())</f>
        <v>#N/A</v>
      </c>
      <c r="X135" s="96" t="e">
        <f ca="true">+IF(AND(ISNUMBER(OFFSET('Sanitation Data'!$D$10,0,10*ROW('Sanitation Data'!D129))),'Data Summary'!CM135="Yes"),OFFSET('Sanitation Data'!$D$10,0,10*ROW('Sanitation Data'!D129)),NA())</f>
        <v>#N/A</v>
      </c>
      <c r="Y135" s="96" t="e">
        <f ca="true">+IF(AND(ISNUMBER(OFFSET('Sanitation Data'!$D$11,0,10*ROW('Sanitation Data'!D129))),'Data Summary'!CN135="Yes"),OFFSET('Sanitation Data'!$D$11,0,10*ROW('Sanitation Data'!D129)),NA())</f>
        <v>#N/A</v>
      </c>
      <c r="Z135" s="96" t="e">
        <f ca="true">+IF(AND(ISNUMBER(OFFSET('Sanitation Data'!$D$12,0,10*ROW('Sanitation Data'!D129))),'Data Summary'!CO135="Yes"),OFFSET('Sanitation Data'!$D$12,0,10*ROW('Sanitation Data'!D129)),NA())</f>
        <v>#N/A</v>
      </c>
      <c r="AA135" s="96" t="e">
        <f ca="true">+IF(AND(ISNUMBER(OFFSET('Sanitation Data'!$E$4,0,10*ROW('Sanitation Data'!E129))),'Data Summary'!CP135="Yes"),100-OFFSET('Sanitation Data'!$E$4,0,10*ROW('Sanitation Data'!E129)),NA())</f>
        <v>#N/A</v>
      </c>
      <c r="AB135" s="96" t="e">
        <f ca="true">+IF(AND(ISNUMBER(OFFSET('Sanitation Data'!$E$6,0,10*ROW('Sanitation Data'!E129))),'Data Summary'!CQ135="Yes"),OFFSET('Sanitation Data'!$E$6,0,10*ROW('Sanitation Data'!E129)),NA())</f>
        <v>#N/A</v>
      </c>
      <c r="AC135" s="96" t="e">
        <f ca="true">+IF(AND(ISNUMBER(OFFSET('Sanitation Data'!$E$10,0,10*ROW('Sanitation Data'!E129))),'Data Summary'!CR135="Yes"),OFFSET('Sanitation Data'!$E$10,0,10*ROW('Sanitation Data'!E129)),NA())</f>
        <v>#N/A</v>
      </c>
      <c r="AD135" s="96" t="e">
        <f ca="true">+IF(AND(ISNUMBER(OFFSET('Sanitation Data'!$E$11,0,10*ROW('Sanitation Data'!E129))),'Data Summary'!CS135="Yes"),OFFSET('Sanitation Data'!$E$11,0,10*ROW('Sanitation Data'!E129)),NA())</f>
        <v>#N/A</v>
      </c>
      <c r="AE135" s="96" t="e">
        <f ca="true">+IF(AND(ISNUMBER(OFFSET('Sanitation Data'!$E$12,0,10*ROW('Sanitation Data'!E129))),'Data Summary'!CT135="Yes"),OFFSET('Sanitation Data'!$E$12,0,10*ROW('Sanitation Data'!E129)),NA())</f>
        <v>#N/A</v>
      </c>
      <c r="AF135" s="96" t="e">
        <f ca="true">+IF(AND(ISNUMBER(OFFSET('Sanitation Data'!$F$4,0,10*ROW('Sanitation Data'!F129))),'Data Summary'!CU135="Yes"),100-OFFSET('Sanitation Data'!$F$4,0,10*ROW('Sanitation Data'!F129)),NA())</f>
        <v>#N/A</v>
      </c>
      <c r="AG135" s="96" t="e">
        <f ca="true">+IF(AND(ISNUMBER(OFFSET('Sanitation Data'!$F$6,0,10*ROW('Sanitation Data'!F129))),'Data Summary'!CV135="Yes"),OFFSET('Sanitation Data'!$F$6,0,10*ROW('Sanitation Data'!F129)),NA())</f>
        <v>#N/A</v>
      </c>
      <c r="AH135" s="96" t="e">
        <f ca="true">+IF(AND(ISNUMBER(OFFSET('Sanitation Data'!$F$10,0,10*ROW('Sanitation Data'!F129))),'Data Summary'!CW135="Yes"),OFFSET('Sanitation Data'!$F$10,0,10*ROW('Sanitation Data'!F129)),NA())</f>
        <v>#N/A</v>
      </c>
      <c r="AI135" s="96" t="e">
        <f ca="true">+IF(AND(ISNUMBER(OFFSET('Sanitation Data'!$F$11,0,10*ROW('Sanitation Data'!F129))),'Data Summary'!CX135="Yes"),OFFSET('Sanitation Data'!$F$11,0,10*ROW('Sanitation Data'!F129)),NA())</f>
        <v>#N/A</v>
      </c>
      <c r="AJ135" s="96" t="e">
        <f ca="true">+IF(AND(ISNUMBER(OFFSET('Sanitation Data'!$F$12,0,10*ROW('Sanitation Data'!F129))),'Data Summary'!CY135="Yes"),OFFSET('Sanitation Data'!$F$12,0,10*ROW('Sanitation Data'!F129)),NA())</f>
        <v>#N/A</v>
      </c>
      <c r="AK135" s="96" t="e">
        <f ca="true">+IF(AND(ISNUMBER(OFFSET('Sanitation Data'!$G$4,0,10*ROW('Sanitation Data'!G129))),'Data Summary'!CZ135="Yes"),100-OFFSET('Sanitation Data'!$G$4,0,10*ROW('Sanitation Data'!G129)),NA())</f>
        <v>#N/A</v>
      </c>
      <c r="AL135" s="96" t="e">
        <f ca="true">+IF(AND(ISNUMBER(OFFSET('Sanitation Data'!$G$6,0,10*ROW('Sanitation Data'!G129))),'Data Summary'!DA135="Yes"),OFFSET('Sanitation Data'!$G$6,0,10*ROW('Sanitation Data'!G129)),NA())</f>
        <v>#N/A</v>
      </c>
      <c r="AM135" s="96" t="e">
        <f ca="true">+IF(AND(ISNUMBER(OFFSET('Sanitation Data'!$G$10,0,10*ROW('Sanitation Data'!G129))),'Data Summary'!DB135="Yes"),OFFSET('Sanitation Data'!$G$10,0,10*ROW('Sanitation Data'!G129)),NA())</f>
        <v>#N/A</v>
      </c>
      <c r="AN135" s="96" t="e">
        <f ca="true">+IF(AND(ISNUMBER(OFFSET('Sanitation Data'!$G$11,0,10*ROW('Sanitation Data'!G129))),'Data Summary'!DC135="Yes"),OFFSET('Sanitation Data'!$G$11,0,10*ROW('Sanitation Data'!G129)),NA())</f>
        <v>#N/A</v>
      </c>
      <c r="AO135" s="96" t="e">
        <f ca="true">+IF(AND(ISNUMBER(OFFSET('Sanitation Data'!$G$12,0,10*ROW('Sanitation Data'!G129))),'Data Summary'!DD135="Yes"),OFFSET('Sanitation Data'!$G$12,0,10*ROW('Sanitation Data'!G129)),NA())</f>
        <v>#N/A</v>
      </c>
      <c r="AP135" s="96" t="e">
        <f ca="true">+IF(AND(ISNUMBER(OFFSET('Sanitation Data'!$H$4,0,10*ROW('Sanitation Data'!H129))),'Data Summary'!DE135="Yes"),100-OFFSET('Sanitation Data'!$H$4,0,10*ROW('Sanitation Data'!H129)),NA())</f>
        <v>#N/A</v>
      </c>
      <c r="AQ135" s="96" t="e">
        <f ca="true">+IF(AND(ISNUMBER(OFFSET('Sanitation Data'!$H$6,0,10*ROW('Sanitation Data'!H129))),'Data Summary'!DF135="Yes"),OFFSET('Sanitation Data'!$H$6,0,10*ROW('Sanitation Data'!H129)),NA())</f>
        <v>#N/A</v>
      </c>
      <c r="AR135" s="96" t="e">
        <f ca="true">+IF(AND(ISNUMBER(OFFSET('Sanitation Data'!$H$10,0,10*ROW('Sanitation Data'!H129))),'Data Summary'!DG135="Yes"),OFFSET('Sanitation Data'!$H$10,0,10*ROW('Sanitation Data'!H129)),NA())</f>
        <v>#N/A</v>
      </c>
      <c r="AS135" s="96" t="e">
        <f ca="true">+IF(AND(ISNUMBER(OFFSET('Sanitation Data'!$H$11,0,10*ROW('Sanitation Data'!H129))),'Data Summary'!DH135="Yes"),OFFSET('Sanitation Data'!$H$11,0,10*ROW('Sanitation Data'!H129)),NA())</f>
        <v>#N/A</v>
      </c>
      <c r="AT135" s="96" t="e">
        <f ca="true">+IF(AND(ISNUMBER(OFFSET('Sanitation Data'!$H$12,0,10*ROW('Sanitation Data'!H129))),'Data Summary'!DI135="Yes"),OFFSET('Sanitation Data'!$H$12,0,10*ROW('Sanitation Data'!H129)),NA())</f>
        <v>#N/A</v>
      </c>
      <c r="AU135" s="96" t="e">
        <f ca="true">+IF(AND(ISNUMBER(OFFSET('Sanitation Data'!$I$4,0,10*ROW('Sanitation Data'!I129))),'Data Summary'!DJ135="Yes"),100-OFFSET('Sanitation Data'!$I$4,0,10*ROW('Sanitation Data'!I129)),NA())</f>
        <v>#N/A</v>
      </c>
      <c r="AV135" s="96" t="e">
        <f ca="true">+IF(AND(ISNUMBER(OFFSET('Sanitation Data'!$I$6,0,10*ROW('Sanitation Data'!I129))),'Data Summary'!DK135="Yes"),OFFSET('Sanitation Data'!$I$6,0,10*ROW('Sanitation Data'!I129)),NA())</f>
        <v>#N/A</v>
      </c>
      <c r="AW135" s="96" t="e">
        <f ca="true">+IF(AND(ISNUMBER(OFFSET('Sanitation Data'!$I$10,0,10*ROW('Sanitation Data'!I129))),'Data Summary'!DL135="Yes"),OFFSET('Sanitation Data'!$I$10,0,10*ROW('Sanitation Data'!I129)),NA())</f>
        <v>#N/A</v>
      </c>
      <c r="AX135" s="96" t="e">
        <f ca="true">+IF(AND(ISNUMBER(OFFSET('Sanitation Data'!$I$11,0,10*ROW('Sanitation Data'!I129))),'Data Summary'!DM135="Yes"),OFFSET('Sanitation Data'!$I$11,0,10*ROW('Sanitation Data'!I129)),NA())</f>
        <v>#N/A</v>
      </c>
      <c r="AY135" s="96" t="e">
        <f ca="true">+IF(AND(ISNUMBER(OFFSET('Sanitation Data'!$I$12,0,10*ROW('Sanitation Data'!I129))),'Data Summary'!DN135="Yes"),OFFSET('Sanitation Data'!$I$12,0,10*ROW('Sanitation Data'!I129)),NA())</f>
        <v>#N/A</v>
      </c>
      <c r="AZ135" s="97" t="e">
        <f ca="true">+IF(AND(ISNUMBER(OFFSET('Hygiene Data'!$D$5,0,10*ROW('Hygiene Data'!D129))),'Data Summary'!DO135="Yes"),OFFSET('Hygiene Data'!$D$5,0,10*ROW('Hygiene Data'!D129)),NA())</f>
        <v>#N/A</v>
      </c>
      <c r="BA135" s="97" t="e">
        <f ca="true">+IF(AND(ISNUMBER(OFFSET('Hygiene Data'!$D$7,0,10*ROW('Hygiene Data'!D129))),'Data Summary'!DP135="Yes"),OFFSET('Hygiene Data'!$D$7,0,10*ROW('Hygiene Data'!D129)),NA())</f>
        <v>#N/A</v>
      </c>
      <c r="BB135" s="97" t="e">
        <f ca="true">+IF(AND(ISNUMBER(OFFSET('Hygiene Data'!$D$9,0,10*ROW('Hygiene Data'!D129))),'Data Summary'!DQ135="Yes"),OFFSET('Hygiene Data'!$D$9,0,10*ROW('Hygiene Data'!D129)),NA())</f>
        <v>#N/A</v>
      </c>
      <c r="BC135" s="97" t="e">
        <f ca="true">+IF(AND(ISNUMBER(OFFSET('Hygiene Data'!$E$5,0,10*ROW('Hygiene Data'!E129))),'Data Summary'!DR135="Yes"),OFFSET('Hygiene Data'!$E$5,0,10*ROW('Hygiene Data'!E129)),NA())</f>
        <v>#N/A</v>
      </c>
      <c r="BD135" s="97" t="e">
        <f ca="true">+IF(AND(ISNUMBER(OFFSET('Hygiene Data'!$E$7,0,10*ROW('Hygiene Data'!E129))),'Data Summary'!DS135="Yes"),OFFSET('Hygiene Data'!$E$7,0,10*ROW('Hygiene Data'!E129)),NA())</f>
        <v>#N/A</v>
      </c>
      <c r="BE135" s="97" t="e">
        <f ca="true">+IF(AND(ISNUMBER(OFFSET('Hygiene Data'!$E$9,0,10*ROW('Hygiene Data'!E129))),'Data Summary'!DT135="Yes"),OFFSET('Hygiene Data'!$E$9,0,10*ROW('Hygiene Data'!E129)),NA())</f>
        <v>#N/A</v>
      </c>
      <c r="BF135" s="97" t="e">
        <f ca="true">+IF(AND(ISNUMBER(OFFSET('Hygiene Data'!$F$5,0,10*ROW('Hygiene Data'!F129))),'Data Summary'!DU135="Yes"),OFFSET('Hygiene Data'!$F$5,0,10*ROW('Hygiene Data'!F129)),NA())</f>
        <v>#N/A</v>
      </c>
      <c r="BG135" s="97" t="e">
        <f ca="true">+IF(AND(ISNUMBER(OFFSET('Hygiene Data'!$F$7,0,10*ROW('Hygiene Data'!F129))),'Data Summary'!DV135="Yes"),OFFSET('Hygiene Data'!$F$7,0,10*ROW('Hygiene Data'!F129)),NA())</f>
        <v>#N/A</v>
      </c>
      <c r="BH135" s="97" t="e">
        <f ca="true">+IF(AND(ISNUMBER(OFFSET('Hygiene Data'!$F$9,0,10*ROW('Hygiene Data'!F129))),'Data Summary'!DW135="Yes"),OFFSET('Hygiene Data'!$F$9,0,10*ROW('Hygiene Data'!F129)),NA())</f>
        <v>#N/A</v>
      </c>
      <c r="BI135" s="97" t="e">
        <f ca="true">+IF(AND(ISNUMBER(OFFSET('Hygiene Data'!$G$5,0,10*ROW('Hygiene Data'!G129))),'Data Summary'!DX135="Yes"),OFFSET('Hygiene Data'!$G$5,0,10*ROW('Hygiene Data'!G129)),NA())</f>
        <v>#N/A</v>
      </c>
      <c r="BJ135" s="97" t="e">
        <f ca="true">+IF(AND(ISNUMBER(OFFSET('Hygiene Data'!$G$7,0,10*ROW('Hygiene Data'!G129))),'Data Summary'!DY135="Yes"),OFFSET('Hygiene Data'!$G$7,0,10*ROW('Hygiene Data'!G129)),NA())</f>
        <v>#N/A</v>
      </c>
      <c r="BK135" s="97" t="e">
        <f ca="true">+IF(AND(ISNUMBER(OFFSET('Hygiene Data'!$G$9,0,10*ROW('Hygiene Data'!G129))),'Data Summary'!DZ135="Yes"),OFFSET('Hygiene Data'!$G$9,0,10*ROW('Hygiene Data'!G129)),NA())</f>
        <v>#N/A</v>
      </c>
      <c r="BL135" s="97" t="e">
        <f ca="true">+IF(AND(ISNUMBER(OFFSET('Hygiene Data'!$H$5,0,10*ROW('Hygiene Data'!H129))),'Data Summary'!EA135="Yes"),OFFSET('Hygiene Data'!$H$5,0,10*ROW('Hygiene Data'!H129)),NA())</f>
        <v>#N/A</v>
      </c>
      <c r="BM135" s="97" t="e">
        <f ca="true">+IF(AND(ISNUMBER(OFFSET('Hygiene Data'!$H$7,0,10*ROW('Hygiene Data'!H129))),'Data Summary'!EB135="Yes"),OFFSET('Hygiene Data'!$H$7,0,10*ROW('Hygiene Data'!H129)),NA())</f>
        <v>#N/A</v>
      </c>
      <c r="BN135" s="97" t="e">
        <f ca="true">+IF(AND(ISNUMBER(OFFSET('Hygiene Data'!$H$9,0,10*ROW('Hygiene Data'!H129))),'Data Summary'!EC135="Yes"),OFFSET('Hygiene Data'!$H$9,0,10*ROW('Hygiene Data'!H129)),NA())</f>
        <v>#N/A</v>
      </c>
      <c r="BO135" s="97" t="e">
        <f ca="true">+IF(AND(ISNUMBER(OFFSET('Hygiene Data'!$I$5,0,10*ROW('Hygiene Data'!I129))),'Data Summary'!ED135="Yes"),OFFSET('Hygiene Data'!$I$5,0,10*ROW('Hygiene Data'!I129)),NA())</f>
        <v>#N/A</v>
      </c>
      <c r="BP135" s="97" t="e">
        <f ca="true">+IF(AND(ISNUMBER(OFFSET('Hygiene Data'!$I$7,0,10*ROW('Hygiene Data'!I129))),'Data Summary'!EE135="Yes"),OFFSET('Hygiene Data'!$I$7,0,10*ROW('Hygiene Data'!I129)),NA())</f>
        <v>#N/A</v>
      </c>
      <c r="BQ135" s="97" t="e">
        <f ca="true">+IF(AND(ISNUMBER(OFFSET('Hygiene Data'!$I$9,0,10*ROW('Hygiene Data'!I129))),'Data Summary'!EF135="Yes"),OFFSET('Hygiene Data'!$I$9,0,10*ROW('Hygiene Data'!I129)),NA())</f>
        <v>#N/A</v>
      </c>
    </row>
    <row xmlns:x14ac="http://schemas.microsoft.com/office/spreadsheetml/2009/9/ac" r="136" x14ac:dyDescent="0.2">
      <c r="A136" s="336" t="e">
        <f ca="true">+RIGHT('Data Summary'!A136,LEN('Data Summary'!A136)-9)</f>
        <v>#VALUE!</v>
      </c>
      <c r="B136" s="36" t="str">
        <f ca="true">+IF(ISTEXT('Data Summary'!B136),'Data Summary'!B136,"")</f>
        <v/>
      </c>
      <c r="C136" s="335" t="e">
        <f ca="true">+VALUE('Data Summary'!C136)</f>
        <v>#VALUE!</v>
      </c>
      <c r="D136" s="95" t="e">
        <f ca="true">+IF(AND(ISNUMBER(OFFSET('Water Data'!$D$4,0,10*ROW('Water Data'!D130))),'Data Summary'!BS136="Yes"),100-OFFSET('Water Data'!$D$4,0,10*ROW('Water Data'!D130)),NA())</f>
        <v>#N/A</v>
      </c>
      <c r="E136" s="95" t="e">
        <f ca="true">+IF(AND(ISNUMBER(OFFSET('Water Data'!$D$6,0,10*ROW('Water Data'!D130))),'Data Summary'!BT136="Yes"),OFFSET('Water Data'!$D$6,0,10*ROW('Water Data'!D130)),NA())</f>
        <v>#N/A</v>
      </c>
      <c r="F136" s="95" t="e">
        <f ca="true">+IF(AND(ISNUMBER(OFFSET('Water Data'!$D$9,0,10*ROW('Water Data'!D130))),'Data Summary'!BU136="Yes"),OFFSET('Water Data'!$D$9,0,10*ROW('Water Data'!D130)),NA())</f>
        <v>#N/A</v>
      </c>
      <c r="G136" s="95" t="e">
        <f ca="true">+IF(AND(ISNUMBER(OFFSET('Water Data'!$E$4,0,10*ROW('Water Data'!E130))),'Data Summary'!BV136="Yes"),100-OFFSET('Water Data'!$E$4,0,10*ROW('Water Data'!E130)),NA())</f>
        <v>#N/A</v>
      </c>
      <c r="H136" s="95" t="e">
        <f ca="true">+IF(AND(ISNUMBER(OFFSET('Water Data'!$E$6,0,10*ROW('Water Data'!E130))),'Data Summary'!BW136="Yes"),OFFSET('Water Data'!$E$6,0,10*ROW('Water Data'!E130)),NA())</f>
        <v>#N/A</v>
      </c>
      <c r="I136" s="95" t="e">
        <f ca="true">+IF(AND(ISNUMBER(OFFSET('Water Data'!$E$9,0,10*ROW('Water Data'!E130))),'Data Summary'!BX136="Yes"),OFFSET('Water Data'!$E$9,0,10*ROW('Water Data'!E130)),NA())</f>
        <v>#N/A</v>
      </c>
      <c r="J136" s="95" t="e">
        <f ca="true">+IF(AND(ISNUMBER(OFFSET('Water Data'!$F$4,0,10*ROW('Water Data'!F130))),'Data Summary'!BY136="Yes"),100-OFFSET('Water Data'!$F$4,0,10*ROW('Water Data'!F130)),NA())</f>
        <v>#N/A</v>
      </c>
      <c r="K136" s="95" t="e">
        <f ca="true">+IF(AND(ISNUMBER(OFFSET('Water Data'!$F$6,0,10*ROW('Water Data'!F130))),'Data Summary'!BZ136="Yes"),OFFSET('Water Data'!$F$6,0,10*ROW('Water Data'!F130)),NA())</f>
        <v>#N/A</v>
      </c>
      <c r="L136" s="95" t="e">
        <f ca="true">+IF(AND(ISNUMBER(OFFSET('Water Data'!$F$9,0,10*ROW('Water Data'!F130))),'Data Summary'!CA136="Yes"),OFFSET('Water Data'!$F$9,0,10*ROW('Water Data'!F130)),NA())</f>
        <v>#N/A</v>
      </c>
      <c r="M136" s="95" t="e">
        <f ca="true">+IF(AND(ISNUMBER(OFFSET('Water Data'!$G$4,0,10*ROW('Water Data'!G130))),'Data Summary'!CB136="Yes"),100-OFFSET('Water Data'!$G$4,0,10*ROW('Water Data'!G130)),NA())</f>
        <v>#N/A</v>
      </c>
      <c r="N136" s="95" t="e">
        <f ca="true">+IF(AND(ISNUMBER(OFFSET('Water Data'!$G$6,0,10*ROW('Water Data'!G130))),'Data Summary'!CC136="Yes"),OFFSET('Water Data'!$G$6,0,10*ROW('Water Data'!G130)),NA())</f>
        <v>#N/A</v>
      </c>
      <c r="O136" s="95" t="e">
        <f ca="true">+IF(AND(ISNUMBER(OFFSET('Water Data'!$G$9,0,10*ROW('Water Data'!G130))),'Data Summary'!CD136="Yes"),OFFSET('Water Data'!$G$9,0,10*ROW('Water Data'!G130)),NA())</f>
        <v>#N/A</v>
      </c>
      <c r="P136" s="95" t="e">
        <f ca="true">+IF(AND(ISNUMBER(OFFSET('Water Data'!$H$4,0,10*ROW('Water Data'!H130))),'Data Summary'!CE136="Yes"),100-OFFSET('Water Data'!$H$4,0,10*ROW('Water Data'!H130)),NA())</f>
        <v>#N/A</v>
      </c>
      <c r="Q136" s="95" t="e">
        <f ca="true">+IF(AND(ISNUMBER(OFFSET('Water Data'!$H$6,0,10*ROW('Water Data'!H130))),'Data Summary'!CF136="Yes"),OFFSET('Water Data'!$H$6,0,10*ROW('Water Data'!H130)),NA())</f>
        <v>#N/A</v>
      </c>
      <c r="R136" s="95" t="e">
        <f ca="true">+IF(AND(ISNUMBER(OFFSET('Water Data'!$H$9,0,10*ROW('Water Data'!H130))),'Data Summary'!CG136="Yes"),OFFSET('Water Data'!$H$9,0,10*ROW('Water Data'!H130)),NA())</f>
        <v>#N/A</v>
      </c>
      <c r="S136" s="95" t="e">
        <f ca="true">+IF(AND(ISNUMBER(OFFSET('Water Data'!$I$4,0,10*ROW('Water Data'!I130))),'Data Summary'!CH136="Yes"),100-OFFSET('Water Data'!$I$4,0,10*ROW('Water Data'!I130)),NA())</f>
        <v>#N/A</v>
      </c>
      <c r="T136" s="95" t="e">
        <f ca="true">+IF(AND(ISNUMBER(OFFSET('Water Data'!$I$6,0,10*ROW('Water Data'!I130))),'Data Summary'!CI136="Yes"),OFFSET('Water Data'!$I$6,0,10*ROW('Water Data'!I130)),NA())</f>
        <v>#N/A</v>
      </c>
      <c r="U136" s="95" t="e">
        <f ca="true">+IF(AND(ISNUMBER(OFFSET('Water Data'!$I$9,0,10*ROW('Water Data'!I130))),'Data Summary'!CJ136="Yes"),OFFSET('Water Data'!$I$9,0,10*ROW('Water Data'!I130)),NA())</f>
        <v>#N/A</v>
      </c>
      <c r="V136" s="96" t="e">
        <f ca="true">+IF(AND(ISNUMBER(OFFSET('Sanitation Data'!$D$4,0,10*ROW('Sanitation Data'!D130))),'Data Summary'!CK136="Yes"),100-OFFSET('Sanitation Data'!$D$4,0,10*ROW('Sanitation Data'!D130)),NA())</f>
        <v>#N/A</v>
      </c>
      <c r="W136" s="96" t="e">
        <f ca="true">+IF(AND(ISNUMBER(OFFSET('Sanitation Data'!$D$6,0,10*ROW('Sanitation Data'!D130))),'Data Summary'!CL136="Yes"),OFFSET('Sanitation Data'!$D$6,0,10*ROW('Sanitation Data'!D130)),NA())</f>
        <v>#N/A</v>
      </c>
      <c r="X136" s="96" t="e">
        <f ca="true">+IF(AND(ISNUMBER(OFFSET('Sanitation Data'!$D$10,0,10*ROW('Sanitation Data'!D130))),'Data Summary'!CM136="Yes"),OFFSET('Sanitation Data'!$D$10,0,10*ROW('Sanitation Data'!D130)),NA())</f>
        <v>#N/A</v>
      </c>
      <c r="Y136" s="96" t="e">
        <f ca="true">+IF(AND(ISNUMBER(OFFSET('Sanitation Data'!$D$11,0,10*ROW('Sanitation Data'!D130))),'Data Summary'!CN136="Yes"),OFFSET('Sanitation Data'!$D$11,0,10*ROW('Sanitation Data'!D130)),NA())</f>
        <v>#N/A</v>
      </c>
      <c r="Z136" s="96" t="e">
        <f ca="true">+IF(AND(ISNUMBER(OFFSET('Sanitation Data'!$D$12,0,10*ROW('Sanitation Data'!D130))),'Data Summary'!CO136="Yes"),OFFSET('Sanitation Data'!$D$12,0,10*ROW('Sanitation Data'!D130)),NA())</f>
        <v>#N/A</v>
      </c>
      <c r="AA136" s="96" t="e">
        <f ca="true">+IF(AND(ISNUMBER(OFFSET('Sanitation Data'!$E$4,0,10*ROW('Sanitation Data'!E130))),'Data Summary'!CP136="Yes"),100-OFFSET('Sanitation Data'!$E$4,0,10*ROW('Sanitation Data'!E130)),NA())</f>
        <v>#N/A</v>
      </c>
      <c r="AB136" s="96" t="e">
        <f ca="true">+IF(AND(ISNUMBER(OFFSET('Sanitation Data'!$E$6,0,10*ROW('Sanitation Data'!E130))),'Data Summary'!CQ136="Yes"),OFFSET('Sanitation Data'!$E$6,0,10*ROW('Sanitation Data'!E130)),NA())</f>
        <v>#N/A</v>
      </c>
      <c r="AC136" s="96" t="e">
        <f ca="true">+IF(AND(ISNUMBER(OFFSET('Sanitation Data'!$E$10,0,10*ROW('Sanitation Data'!E130))),'Data Summary'!CR136="Yes"),OFFSET('Sanitation Data'!$E$10,0,10*ROW('Sanitation Data'!E130)),NA())</f>
        <v>#N/A</v>
      </c>
      <c r="AD136" s="96" t="e">
        <f ca="true">+IF(AND(ISNUMBER(OFFSET('Sanitation Data'!$E$11,0,10*ROW('Sanitation Data'!E130))),'Data Summary'!CS136="Yes"),OFFSET('Sanitation Data'!$E$11,0,10*ROW('Sanitation Data'!E130)),NA())</f>
        <v>#N/A</v>
      </c>
      <c r="AE136" s="96" t="e">
        <f ca="true">+IF(AND(ISNUMBER(OFFSET('Sanitation Data'!$E$12,0,10*ROW('Sanitation Data'!E130))),'Data Summary'!CT136="Yes"),OFFSET('Sanitation Data'!$E$12,0,10*ROW('Sanitation Data'!E130)),NA())</f>
        <v>#N/A</v>
      </c>
      <c r="AF136" s="96" t="e">
        <f ca="true">+IF(AND(ISNUMBER(OFFSET('Sanitation Data'!$F$4,0,10*ROW('Sanitation Data'!F130))),'Data Summary'!CU136="Yes"),100-OFFSET('Sanitation Data'!$F$4,0,10*ROW('Sanitation Data'!F130)),NA())</f>
        <v>#N/A</v>
      </c>
      <c r="AG136" s="96" t="e">
        <f ca="true">+IF(AND(ISNUMBER(OFFSET('Sanitation Data'!$F$6,0,10*ROW('Sanitation Data'!F130))),'Data Summary'!CV136="Yes"),OFFSET('Sanitation Data'!$F$6,0,10*ROW('Sanitation Data'!F130)),NA())</f>
        <v>#N/A</v>
      </c>
      <c r="AH136" s="96" t="e">
        <f ca="true">+IF(AND(ISNUMBER(OFFSET('Sanitation Data'!$F$10,0,10*ROW('Sanitation Data'!F130))),'Data Summary'!CW136="Yes"),OFFSET('Sanitation Data'!$F$10,0,10*ROW('Sanitation Data'!F130)),NA())</f>
        <v>#N/A</v>
      </c>
      <c r="AI136" s="96" t="e">
        <f ca="true">+IF(AND(ISNUMBER(OFFSET('Sanitation Data'!$F$11,0,10*ROW('Sanitation Data'!F130))),'Data Summary'!CX136="Yes"),OFFSET('Sanitation Data'!$F$11,0,10*ROW('Sanitation Data'!F130)),NA())</f>
        <v>#N/A</v>
      </c>
      <c r="AJ136" s="96" t="e">
        <f ca="true">+IF(AND(ISNUMBER(OFFSET('Sanitation Data'!$F$12,0,10*ROW('Sanitation Data'!F130))),'Data Summary'!CY136="Yes"),OFFSET('Sanitation Data'!$F$12,0,10*ROW('Sanitation Data'!F130)),NA())</f>
        <v>#N/A</v>
      </c>
      <c r="AK136" s="96" t="e">
        <f ca="true">+IF(AND(ISNUMBER(OFFSET('Sanitation Data'!$G$4,0,10*ROW('Sanitation Data'!G130))),'Data Summary'!CZ136="Yes"),100-OFFSET('Sanitation Data'!$G$4,0,10*ROW('Sanitation Data'!G130)),NA())</f>
        <v>#N/A</v>
      </c>
      <c r="AL136" s="96" t="e">
        <f ca="true">+IF(AND(ISNUMBER(OFFSET('Sanitation Data'!$G$6,0,10*ROW('Sanitation Data'!G130))),'Data Summary'!DA136="Yes"),OFFSET('Sanitation Data'!$G$6,0,10*ROW('Sanitation Data'!G130)),NA())</f>
        <v>#N/A</v>
      </c>
      <c r="AM136" s="96" t="e">
        <f ca="true">+IF(AND(ISNUMBER(OFFSET('Sanitation Data'!$G$10,0,10*ROW('Sanitation Data'!G130))),'Data Summary'!DB136="Yes"),OFFSET('Sanitation Data'!$G$10,0,10*ROW('Sanitation Data'!G130)),NA())</f>
        <v>#N/A</v>
      </c>
      <c r="AN136" s="96" t="e">
        <f ca="true">+IF(AND(ISNUMBER(OFFSET('Sanitation Data'!$G$11,0,10*ROW('Sanitation Data'!G130))),'Data Summary'!DC136="Yes"),OFFSET('Sanitation Data'!$G$11,0,10*ROW('Sanitation Data'!G130)),NA())</f>
        <v>#N/A</v>
      </c>
      <c r="AO136" s="96" t="e">
        <f ca="true">+IF(AND(ISNUMBER(OFFSET('Sanitation Data'!$G$12,0,10*ROW('Sanitation Data'!G130))),'Data Summary'!DD136="Yes"),OFFSET('Sanitation Data'!$G$12,0,10*ROW('Sanitation Data'!G130)),NA())</f>
        <v>#N/A</v>
      </c>
      <c r="AP136" s="96" t="e">
        <f ca="true">+IF(AND(ISNUMBER(OFFSET('Sanitation Data'!$H$4,0,10*ROW('Sanitation Data'!H130))),'Data Summary'!DE136="Yes"),100-OFFSET('Sanitation Data'!$H$4,0,10*ROW('Sanitation Data'!H130)),NA())</f>
        <v>#N/A</v>
      </c>
      <c r="AQ136" s="96" t="e">
        <f ca="true">+IF(AND(ISNUMBER(OFFSET('Sanitation Data'!$H$6,0,10*ROW('Sanitation Data'!H130))),'Data Summary'!DF136="Yes"),OFFSET('Sanitation Data'!$H$6,0,10*ROW('Sanitation Data'!H130)),NA())</f>
        <v>#N/A</v>
      </c>
      <c r="AR136" s="96" t="e">
        <f ca="true">+IF(AND(ISNUMBER(OFFSET('Sanitation Data'!$H$10,0,10*ROW('Sanitation Data'!H130))),'Data Summary'!DG136="Yes"),OFFSET('Sanitation Data'!$H$10,0,10*ROW('Sanitation Data'!H130)),NA())</f>
        <v>#N/A</v>
      </c>
      <c r="AS136" s="96" t="e">
        <f ca="true">+IF(AND(ISNUMBER(OFFSET('Sanitation Data'!$H$11,0,10*ROW('Sanitation Data'!H130))),'Data Summary'!DH136="Yes"),OFFSET('Sanitation Data'!$H$11,0,10*ROW('Sanitation Data'!H130)),NA())</f>
        <v>#N/A</v>
      </c>
      <c r="AT136" s="96" t="e">
        <f ca="true">+IF(AND(ISNUMBER(OFFSET('Sanitation Data'!$H$12,0,10*ROW('Sanitation Data'!H130))),'Data Summary'!DI136="Yes"),OFFSET('Sanitation Data'!$H$12,0,10*ROW('Sanitation Data'!H130)),NA())</f>
        <v>#N/A</v>
      </c>
      <c r="AU136" s="96" t="e">
        <f ca="true">+IF(AND(ISNUMBER(OFFSET('Sanitation Data'!$I$4,0,10*ROW('Sanitation Data'!I130))),'Data Summary'!DJ136="Yes"),100-OFFSET('Sanitation Data'!$I$4,0,10*ROW('Sanitation Data'!I130)),NA())</f>
        <v>#N/A</v>
      </c>
      <c r="AV136" s="96" t="e">
        <f ca="true">+IF(AND(ISNUMBER(OFFSET('Sanitation Data'!$I$6,0,10*ROW('Sanitation Data'!I130))),'Data Summary'!DK136="Yes"),OFFSET('Sanitation Data'!$I$6,0,10*ROW('Sanitation Data'!I130)),NA())</f>
        <v>#N/A</v>
      </c>
      <c r="AW136" s="96" t="e">
        <f ca="true">+IF(AND(ISNUMBER(OFFSET('Sanitation Data'!$I$10,0,10*ROW('Sanitation Data'!I130))),'Data Summary'!DL136="Yes"),OFFSET('Sanitation Data'!$I$10,0,10*ROW('Sanitation Data'!I130)),NA())</f>
        <v>#N/A</v>
      </c>
      <c r="AX136" s="96" t="e">
        <f ca="true">+IF(AND(ISNUMBER(OFFSET('Sanitation Data'!$I$11,0,10*ROW('Sanitation Data'!I130))),'Data Summary'!DM136="Yes"),OFFSET('Sanitation Data'!$I$11,0,10*ROW('Sanitation Data'!I130)),NA())</f>
        <v>#N/A</v>
      </c>
      <c r="AY136" s="96" t="e">
        <f ca="true">+IF(AND(ISNUMBER(OFFSET('Sanitation Data'!$I$12,0,10*ROW('Sanitation Data'!I130))),'Data Summary'!DN136="Yes"),OFFSET('Sanitation Data'!$I$12,0,10*ROW('Sanitation Data'!I130)),NA())</f>
        <v>#N/A</v>
      </c>
      <c r="AZ136" s="97" t="e">
        <f ca="true">+IF(AND(ISNUMBER(OFFSET('Hygiene Data'!$D$5,0,10*ROW('Hygiene Data'!D130))),'Data Summary'!DO136="Yes"),OFFSET('Hygiene Data'!$D$5,0,10*ROW('Hygiene Data'!D130)),NA())</f>
        <v>#N/A</v>
      </c>
      <c r="BA136" s="97" t="e">
        <f ca="true">+IF(AND(ISNUMBER(OFFSET('Hygiene Data'!$D$7,0,10*ROW('Hygiene Data'!D130))),'Data Summary'!DP136="Yes"),OFFSET('Hygiene Data'!$D$7,0,10*ROW('Hygiene Data'!D130)),NA())</f>
        <v>#N/A</v>
      </c>
      <c r="BB136" s="97" t="e">
        <f ca="true">+IF(AND(ISNUMBER(OFFSET('Hygiene Data'!$D$9,0,10*ROW('Hygiene Data'!D130))),'Data Summary'!DQ136="Yes"),OFFSET('Hygiene Data'!$D$9,0,10*ROW('Hygiene Data'!D130)),NA())</f>
        <v>#N/A</v>
      </c>
      <c r="BC136" s="97" t="e">
        <f ca="true">+IF(AND(ISNUMBER(OFFSET('Hygiene Data'!$E$5,0,10*ROW('Hygiene Data'!E130))),'Data Summary'!DR136="Yes"),OFFSET('Hygiene Data'!$E$5,0,10*ROW('Hygiene Data'!E130)),NA())</f>
        <v>#N/A</v>
      </c>
      <c r="BD136" s="97" t="e">
        <f ca="true">+IF(AND(ISNUMBER(OFFSET('Hygiene Data'!$E$7,0,10*ROW('Hygiene Data'!E130))),'Data Summary'!DS136="Yes"),OFFSET('Hygiene Data'!$E$7,0,10*ROW('Hygiene Data'!E130)),NA())</f>
        <v>#N/A</v>
      </c>
      <c r="BE136" s="97" t="e">
        <f ca="true">+IF(AND(ISNUMBER(OFFSET('Hygiene Data'!$E$9,0,10*ROW('Hygiene Data'!E130))),'Data Summary'!DT136="Yes"),OFFSET('Hygiene Data'!$E$9,0,10*ROW('Hygiene Data'!E130)),NA())</f>
        <v>#N/A</v>
      </c>
      <c r="BF136" s="97" t="e">
        <f ca="true">+IF(AND(ISNUMBER(OFFSET('Hygiene Data'!$F$5,0,10*ROW('Hygiene Data'!F130))),'Data Summary'!DU136="Yes"),OFFSET('Hygiene Data'!$F$5,0,10*ROW('Hygiene Data'!F130)),NA())</f>
        <v>#N/A</v>
      </c>
      <c r="BG136" s="97" t="e">
        <f ca="true">+IF(AND(ISNUMBER(OFFSET('Hygiene Data'!$F$7,0,10*ROW('Hygiene Data'!F130))),'Data Summary'!DV136="Yes"),OFFSET('Hygiene Data'!$F$7,0,10*ROW('Hygiene Data'!F130)),NA())</f>
        <v>#N/A</v>
      </c>
      <c r="BH136" s="97" t="e">
        <f ca="true">+IF(AND(ISNUMBER(OFFSET('Hygiene Data'!$F$9,0,10*ROW('Hygiene Data'!F130))),'Data Summary'!DW136="Yes"),OFFSET('Hygiene Data'!$F$9,0,10*ROW('Hygiene Data'!F130)),NA())</f>
        <v>#N/A</v>
      </c>
      <c r="BI136" s="97" t="e">
        <f ca="true">+IF(AND(ISNUMBER(OFFSET('Hygiene Data'!$G$5,0,10*ROW('Hygiene Data'!G130))),'Data Summary'!DX136="Yes"),OFFSET('Hygiene Data'!$G$5,0,10*ROW('Hygiene Data'!G130)),NA())</f>
        <v>#N/A</v>
      </c>
      <c r="BJ136" s="97" t="e">
        <f ca="true">+IF(AND(ISNUMBER(OFFSET('Hygiene Data'!$G$7,0,10*ROW('Hygiene Data'!G130))),'Data Summary'!DY136="Yes"),OFFSET('Hygiene Data'!$G$7,0,10*ROW('Hygiene Data'!G130)),NA())</f>
        <v>#N/A</v>
      </c>
      <c r="BK136" s="97" t="e">
        <f ca="true">+IF(AND(ISNUMBER(OFFSET('Hygiene Data'!$G$9,0,10*ROW('Hygiene Data'!G130))),'Data Summary'!DZ136="Yes"),OFFSET('Hygiene Data'!$G$9,0,10*ROW('Hygiene Data'!G130)),NA())</f>
        <v>#N/A</v>
      </c>
      <c r="BL136" s="97" t="e">
        <f ca="true">+IF(AND(ISNUMBER(OFFSET('Hygiene Data'!$H$5,0,10*ROW('Hygiene Data'!H130))),'Data Summary'!EA136="Yes"),OFFSET('Hygiene Data'!$H$5,0,10*ROW('Hygiene Data'!H130)),NA())</f>
        <v>#N/A</v>
      </c>
      <c r="BM136" s="97" t="e">
        <f ca="true">+IF(AND(ISNUMBER(OFFSET('Hygiene Data'!$H$7,0,10*ROW('Hygiene Data'!H130))),'Data Summary'!EB136="Yes"),OFFSET('Hygiene Data'!$H$7,0,10*ROW('Hygiene Data'!H130)),NA())</f>
        <v>#N/A</v>
      </c>
      <c r="BN136" s="97" t="e">
        <f ca="true">+IF(AND(ISNUMBER(OFFSET('Hygiene Data'!$H$9,0,10*ROW('Hygiene Data'!H130))),'Data Summary'!EC136="Yes"),OFFSET('Hygiene Data'!$H$9,0,10*ROW('Hygiene Data'!H130)),NA())</f>
        <v>#N/A</v>
      </c>
      <c r="BO136" s="97" t="e">
        <f ca="true">+IF(AND(ISNUMBER(OFFSET('Hygiene Data'!$I$5,0,10*ROW('Hygiene Data'!I130))),'Data Summary'!ED136="Yes"),OFFSET('Hygiene Data'!$I$5,0,10*ROW('Hygiene Data'!I130)),NA())</f>
        <v>#N/A</v>
      </c>
      <c r="BP136" s="97" t="e">
        <f ca="true">+IF(AND(ISNUMBER(OFFSET('Hygiene Data'!$I$7,0,10*ROW('Hygiene Data'!I130))),'Data Summary'!EE136="Yes"),OFFSET('Hygiene Data'!$I$7,0,10*ROW('Hygiene Data'!I130)),NA())</f>
        <v>#N/A</v>
      </c>
      <c r="BQ136" s="97" t="e">
        <f ca="true">+IF(AND(ISNUMBER(OFFSET('Hygiene Data'!$I$9,0,10*ROW('Hygiene Data'!I130))),'Data Summary'!EF136="Yes"),OFFSET('Hygiene Data'!$I$9,0,10*ROW('Hygiene Data'!I130)),NA())</f>
        <v>#N/A</v>
      </c>
    </row>
    <row xmlns:x14ac="http://schemas.microsoft.com/office/spreadsheetml/2009/9/ac" r="137" x14ac:dyDescent="0.2">
      <c r="A137" s="336" t="e">
        <f ca="true">+RIGHT('Data Summary'!A137,LEN('Data Summary'!A137)-9)</f>
        <v>#VALUE!</v>
      </c>
      <c r="B137" s="36" t="str">
        <f ca="true">+IF(ISTEXT('Data Summary'!B137),'Data Summary'!B137,"")</f>
        <v/>
      </c>
      <c r="C137" s="335" t="e">
        <f ca="true">+VALUE('Data Summary'!C137)</f>
        <v>#VALUE!</v>
      </c>
      <c r="D137" s="95" t="e">
        <f ca="true">+IF(AND(ISNUMBER(OFFSET('Water Data'!$D$4,0,10*ROW('Water Data'!D131))),'Data Summary'!BS137="Yes"),100-OFFSET('Water Data'!$D$4,0,10*ROW('Water Data'!D131)),NA())</f>
        <v>#N/A</v>
      </c>
      <c r="E137" s="95" t="e">
        <f ca="true">+IF(AND(ISNUMBER(OFFSET('Water Data'!$D$6,0,10*ROW('Water Data'!D131))),'Data Summary'!BT137="Yes"),OFFSET('Water Data'!$D$6,0,10*ROW('Water Data'!D131)),NA())</f>
        <v>#N/A</v>
      </c>
      <c r="F137" s="95" t="e">
        <f ca="true">+IF(AND(ISNUMBER(OFFSET('Water Data'!$D$9,0,10*ROW('Water Data'!D131))),'Data Summary'!BU137="Yes"),OFFSET('Water Data'!$D$9,0,10*ROW('Water Data'!D131)),NA())</f>
        <v>#N/A</v>
      </c>
      <c r="G137" s="95" t="e">
        <f ca="true">+IF(AND(ISNUMBER(OFFSET('Water Data'!$E$4,0,10*ROW('Water Data'!E131))),'Data Summary'!BV137="Yes"),100-OFFSET('Water Data'!$E$4,0,10*ROW('Water Data'!E131)),NA())</f>
        <v>#N/A</v>
      </c>
      <c r="H137" s="95" t="e">
        <f ca="true">+IF(AND(ISNUMBER(OFFSET('Water Data'!$E$6,0,10*ROW('Water Data'!E131))),'Data Summary'!BW137="Yes"),OFFSET('Water Data'!$E$6,0,10*ROW('Water Data'!E131)),NA())</f>
        <v>#N/A</v>
      </c>
      <c r="I137" s="95" t="e">
        <f ca="true">+IF(AND(ISNUMBER(OFFSET('Water Data'!$E$9,0,10*ROW('Water Data'!E131))),'Data Summary'!BX137="Yes"),OFFSET('Water Data'!$E$9,0,10*ROW('Water Data'!E131)),NA())</f>
        <v>#N/A</v>
      </c>
      <c r="J137" s="95" t="e">
        <f ca="true">+IF(AND(ISNUMBER(OFFSET('Water Data'!$F$4,0,10*ROW('Water Data'!F131))),'Data Summary'!BY137="Yes"),100-OFFSET('Water Data'!$F$4,0,10*ROW('Water Data'!F131)),NA())</f>
        <v>#N/A</v>
      </c>
      <c r="K137" s="95" t="e">
        <f ca="true">+IF(AND(ISNUMBER(OFFSET('Water Data'!$F$6,0,10*ROW('Water Data'!F131))),'Data Summary'!BZ137="Yes"),OFFSET('Water Data'!$F$6,0,10*ROW('Water Data'!F131)),NA())</f>
        <v>#N/A</v>
      </c>
      <c r="L137" s="95" t="e">
        <f ca="true">+IF(AND(ISNUMBER(OFFSET('Water Data'!$F$9,0,10*ROW('Water Data'!F131))),'Data Summary'!CA137="Yes"),OFFSET('Water Data'!$F$9,0,10*ROW('Water Data'!F131)),NA())</f>
        <v>#N/A</v>
      </c>
      <c r="M137" s="95" t="e">
        <f ca="true">+IF(AND(ISNUMBER(OFFSET('Water Data'!$G$4,0,10*ROW('Water Data'!G131))),'Data Summary'!CB137="Yes"),100-OFFSET('Water Data'!$G$4,0,10*ROW('Water Data'!G131)),NA())</f>
        <v>#N/A</v>
      </c>
      <c r="N137" s="95" t="e">
        <f ca="true">+IF(AND(ISNUMBER(OFFSET('Water Data'!$G$6,0,10*ROW('Water Data'!G131))),'Data Summary'!CC137="Yes"),OFFSET('Water Data'!$G$6,0,10*ROW('Water Data'!G131)),NA())</f>
        <v>#N/A</v>
      </c>
      <c r="O137" s="95" t="e">
        <f ca="true">+IF(AND(ISNUMBER(OFFSET('Water Data'!$G$9,0,10*ROW('Water Data'!G131))),'Data Summary'!CD137="Yes"),OFFSET('Water Data'!$G$9,0,10*ROW('Water Data'!G131)),NA())</f>
        <v>#N/A</v>
      </c>
      <c r="P137" s="95" t="e">
        <f ca="true">+IF(AND(ISNUMBER(OFFSET('Water Data'!$H$4,0,10*ROW('Water Data'!H131))),'Data Summary'!CE137="Yes"),100-OFFSET('Water Data'!$H$4,0,10*ROW('Water Data'!H131)),NA())</f>
        <v>#N/A</v>
      </c>
      <c r="Q137" s="95" t="e">
        <f ca="true">+IF(AND(ISNUMBER(OFFSET('Water Data'!$H$6,0,10*ROW('Water Data'!H131))),'Data Summary'!CF137="Yes"),OFFSET('Water Data'!$H$6,0,10*ROW('Water Data'!H131)),NA())</f>
        <v>#N/A</v>
      </c>
      <c r="R137" s="95" t="e">
        <f ca="true">+IF(AND(ISNUMBER(OFFSET('Water Data'!$H$9,0,10*ROW('Water Data'!H131))),'Data Summary'!CG137="Yes"),OFFSET('Water Data'!$H$9,0,10*ROW('Water Data'!H131)),NA())</f>
        <v>#N/A</v>
      </c>
      <c r="S137" s="95" t="e">
        <f ca="true">+IF(AND(ISNUMBER(OFFSET('Water Data'!$I$4,0,10*ROW('Water Data'!I131))),'Data Summary'!CH137="Yes"),100-OFFSET('Water Data'!$I$4,0,10*ROW('Water Data'!I131)),NA())</f>
        <v>#N/A</v>
      </c>
      <c r="T137" s="95" t="e">
        <f ca="true">+IF(AND(ISNUMBER(OFFSET('Water Data'!$I$6,0,10*ROW('Water Data'!I131))),'Data Summary'!CI137="Yes"),OFFSET('Water Data'!$I$6,0,10*ROW('Water Data'!I131)),NA())</f>
        <v>#N/A</v>
      </c>
      <c r="U137" s="95" t="e">
        <f ca="true">+IF(AND(ISNUMBER(OFFSET('Water Data'!$I$9,0,10*ROW('Water Data'!I131))),'Data Summary'!CJ137="Yes"),OFFSET('Water Data'!$I$9,0,10*ROW('Water Data'!I131)),NA())</f>
        <v>#N/A</v>
      </c>
      <c r="V137" s="96" t="e">
        <f ca="true">+IF(AND(ISNUMBER(OFFSET('Sanitation Data'!$D$4,0,10*ROW('Sanitation Data'!D131))),'Data Summary'!CK137="Yes"),100-OFFSET('Sanitation Data'!$D$4,0,10*ROW('Sanitation Data'!D131)),NA())</f>
        <v>#N/A</v>
      </c>
      <c r="W137" s="96" t="e">
        <f ca="true">+IF(AND(ISNUMBER(OFFSET('Sanitation Data'!$D$6,0,10*ROW('Sanitation Data'!D131))),'Data Summary'!CL137="Yes"),OFFSET('Sanitation Data'!$D$6,0,10*ROW('Sanitation Data'!D131)),NA())</f>
        <v>#N/A</v>
      </c>
      <c r="X137" s="96" t="e">
        <f ca="true">+IF(AND(ISNUMBER(OFFSET('Sanitation Data'!$D$10,0,10*ROW('Sanitation Data'!D131))),'Data Summary'!CM137="Yes"),OFFSET('Sanitation Data'!$D$10,0,10*ROW('Sanitation Data'!D131)),NA())</f>
        <v>#N/A</v>
      </c>
      <c r="Y137" s="96" t="e">
        <f ca="true">+IF(AND(ISNUMBER(OFFSET('Sanitation Data'!$D$11,0,10*ROW('Sanitation Data'!D131))),'Data Summary'!CN137="Yes"),OFFSET('Sanitation Data'!$D$11,0,10*ROW('Sanitation Data'!D131)),NA())</f>
        <v>#N/A</v>
      </c>
      <c r="Z137" s="96" t="e">
        <f ca="true">+IF(AND(ISNUMBER(OFFSET('Sanitation Data'!$D$12,0,10*ROW('Sanitation Data'!D131))),'Data Summary'!CO137="Yes"),OFFSET('Sanitation Data'!$D$12,0,10*ROW('Sanitation Data'!D131)),NA())</f>
        <v>#N/A</v>
      </c>
      <c r="AA137" s="96" t="e">
        <f ca="true">+IF(AND(ISNUMBER(OFFSET('Sanitation Data'!$E$4,0,10*ROW('Sanitation Data'!E131))),'Data Summary'!CP137="Yes"),100-OFFSET('Sanitation Data'!$E$4,0,10*ROW('Sanitation Data'!E131)),NA())</f>
        <v>#N/A</v>
      </c>
      <c r="AB137" s="96" t="e">
        <f ca="true">+IF(AND(ISNUMBER(OFFSET('Sanitation Data'!$E$6,0,10*ROW('Sanitation Data'!E131))),'Data Summary'!CQ137="Yes"),OFFSET('Sanitation Data'!$E$6,0,10*ROW('Sanitation Data'!E131)),NA())</f>
        <v>#N/A</v>
      </c>
      <c r="AC137" s="96" t="e">
        <f ca="true">+IF(AND(ISNUMBER(OFFSET('Sanitation Data'!$E$10,0,10*ROW('Sanitation Data'!E131))),'Data Summary'!CR137="Yes"),OFFSET('Sanitation Data'!$E$10,0,10*ROW('Sanitation Data'!E131)),NA())</f>
        <v>#N/A</v>
      </c>
      <c r="AD137" s="96" t="e">
        <f ca="true">+IF(AND(ISNUMBER(OFFSET('Sanitation Data'!$E$11,0,10*ROW('Sanitation Data'!E131))),'Data Summary'!CS137="Yes"),OFFSET('Sanitation Data'!$E$11,0,10*ROW('Sanitation Data'!E131)),NA())</f>
        <v>#N/A</v>
      </c>
      <c r="AE137" s="96" t="e">
        <f ca="true">+IF(AND(ISNUMBER(OFFSET('Sanitation Data'!$E$12,0,10*ROW('Sanitation Data'!E131))),'Data Summary'!CT137="Yes"),OFFSET('Sanitation Data'!$E$12,0,10*ROW('Sanitation Data'!E131)),NA())</f>
        <v>#N/A</v>
      </c>
      <c r="AF137" s="96" t="e">
        <f ca="true">+IF(AND(ISNUMBER(OFFSET('Sanitation Data'!$F$4,0,10*ROW('Sanitation Data'!F131))),'Data Summary'!CU137="Yes"),100-OFFSET('Sanitation Data'!$F$4,0,10*ROW('Sanitation Data'!F131)),NA())</f>
        <v>#N/A</v>
      </c>
      <c r="AG137" s="96" t="e">
        <f ca="true">+IF(AND(ISNUMBER(OFFSET('Sanitation Data'!$F$6,0,10*ROW('Sanitation Data'!F131))),'Data Summary'!CV137="Yes"),OFFSET('Sanitation Data'!$F$6,0,10*ROW('Sanitation Data'!F131)),NA())</f>
        <v>#N/A</v>
      </c>
      <c r="AH137" s="96" t="e">
        <f ca="true">+IF(AND(ISNUMBER(OFFSET('Sanitation Data'!$F$10,0,10*ROW('Sanitation Data'!F131))),'Data Summary'!CW137="Yes"),OFFSET('Sanitation Data'!$F$10,0,10*ROW('Sanitation Data'!F131)),NA())</f>
        <v>#N/A</v>
      </c>
      <c r="AI137" s="96" t="e">
        <f ca="true">+IF(AND(ISNUMBER(OFFSET('Sanitation Data'!$F$11,0,10*ROW('Sanitation Data'!F131))),'Data Summary'!CX137="Yes"),OFFSET('Sanitation Data'!$F$11,0,10*ROW('Sanitation Data'!F131)),NA())</f>
        <v>#N/A</v>
      </c>
      <c r="AJ137" s="96" t="e">
        <f ca="true">+IF(AND(ISNUMBER(OFFSET('Sanitation Data'!$F$12,0,10*ROW('Sanitation Data'!F131))),'Data Summary'!CY137="Yes"),OFFSET('Sanitation Data'!$F$12,0,10*ROW('Sanitation Data'!F131)),NA())</f>
        <v>#N/A</v>
      </c>
      <c r="AK137" s="96" t="e">
        <f ca="true">+IF(AND(ISNUMBER(OFFSET('Sanitation Data'!$G$4,0,10*ROW('Sanitation Data'!G131))),'Data Summary'!CZ137="Yes"),100-OFFSET('Sanitation Data'!$G$4,0,10*ROW('Sanitation Data'!G131)),NA())</f>
        <v>#N/A</v>
      </c>
      <c r="AL137" s="96" t="e">
        <f ca="true">+IF(AND(ISNUMBER(OFFSET('Sanitation Data'!$G$6,0,10*ROW('Sanitation Data'!G131))),'Data Summary'!DA137="Yes"),OFFSET('Sanitation Data'!$G$6,0,10*ROW('Sanitation Data'!G131)),NA())</f>
        <v>#N/A</v>
      </c>
      <c r="AM137" s="96" t="e">
        <f ca="true">+IF(AND(ISNUMBER(OFFSET('Sanitation Data'!$G$10,0,10*ROW('Sanitation Data'!G131))),'Data Summary'!DB137="Yes"),OFFSET('Sanitation Data'!$G$10,0,10*ROW('Sanitation Data'!G131)),NA())</f>
        <v>#N/A</v>
      </c>
      <c r="AN137" s="96" t="e">
        <f ca="true">+IF(AND(ISNUMBER(OFFSET('Sanitation Data'!$G$11,0,10*ROW('Sanitation Data'!G131))),'Data Summary'!DC137="Yes"),OFFSET('Sanitation Data'!$G$11,0,10*ROW('Sanitation Data'!G131)),NA())</f>
        <v>#N/A</v>
      </c>
      <c r="AO137" s="96" t="e">
        <f ca="true">+IF(AND(ISNUMBER(OFFSET('Sanitation Data'!$G$12,0,10*ROW('Sanitation Data'!G131))),'Data Summary'!DD137="Yes"),OFFSET('Sanitation Data'!$G$12,0,10*ROW('Sanitation Data'!G131)),NA())</f>
        <v>#N/A</v>
      </c>
      <c r="AP137" s="96" t="e">
        <f ca="true">+IF(AND(ISNUMBER(OFFSET('Sanitation Data'!$H$4,0,10*ROW('Sanitation Data'!H131))),'Data Summary'!DE137="Yes"),100-OFFSET('Sanitation Data'!$H$4,0,10*ROW('Sanitation Data'!H131)),NA())</f>
        <v>#N/A</v>
      </c>
      <c r="AQ137" s="96" t="e">
        <f ca="true">+IF(AND(ISNUMBER(OFFSET('Sanitation Data'!$H$6,0,10*ROW('Sanitation Data'!H131))),'Data Summary'!DF137="Yes"),OFFSET('Sanitation Data'!$H$6,0,10*ROW('Sanitation Data'!H131)),NA())</f>
        <v>#N/A</v>
      </c>
      <c r="AR137" s="96" t="e">
        <f ca="true">+IF(AND(ISNUMBER(OFFSET('Sanitation Data'!$H$10,0,10*ROW('Sanitation Data'!H131))),'Data Summary'!DG137="Yes"),OFFSET('Sanitation Data'!$H$10,0,10*ROW('Sanitation Data'!H131)),NA())</f>
        <v>#N/A</v>
      </c>
      <c r="AS137" s="96" t="e">
        <f ca="true">+IF(AND(ISNUMBER(OFFSET('Sanitation Data'!$H$11,0,10*ROW('Sanitation Data'!H131))),'Data Summary'!DH137="Yes"),OFFSET('Sanitation Data'!$H$11,0,10*ROW('Sanitation Data'!H131)),NA())</f>
        <v>#N/A</v>
      </c>
      <c r="AT137" s="96" t="e">
        <f ca="true">+IF(AND(ISNUMBER(OFFSET('Sanitation Data'!$H$12,0,10*ROW('Sanitation Data'!H131))),'Data Summary'!DI137="Yes"),OFFSET('Sanitation Data'!$H$12,0,10*ROW('Sanitation Data'!H131)),NA())</f>
        <v>#N/A</v>
      </c>
      <c r="AU137" s="96" t="e">
        <f ca="true">+IF(AND(ISNUMBER(OFFSET('Sanitation Data'!$I$4,0,10*ROW('Sanitation Data'!I131))),'Data Summary'!DJ137="Yes"),100-OFFSET('Sanitation Data'!$I$4,0,10*ROW('Sanitation Data'!I131)),NA())</f>
        <v>#N/A</v>
      </c>
      <c r="AV137" s="96" t="e">
        <f ca="true">+IF(AND(ISNUMBER(OFFSET('Sanitation Data'!$I$6,0,10*ROW('Sanitation Data'!I131))),'Data Summary'!DK137="Yes"),OFFSET('Sanitation Data'!$I$6,0,10*ROW('Sanitation Data'!I131)),NA())</f>
        <v>#N/A</v>
      </c>
      <c r="AW137" s="96" t="e">
        <f ca="true">+IF(AND(ISNUMBER(OFFSET('Sanitation Data'!$I$10,0,10*ROW('Sanitation Data'!I131))),'Data Summary'!DL137="Yes"),OFFSET('Sanitation Data'!$I$10,0,10*ROW('Sanitation Data'!I131)),NA())</f>
        <v>#N/A</v>
      </c>
      <c r="AX137" s="96" t="e">
        <f ca="true">+IF(AND(ISNUMBER(OFFSET('Sanitation Data'!$I$11,0,10*ROW('Sanitation Data'!I131))),'Data Summary'!DM137="Yes"),OFFSET('Sanitation Data'!$I$11,0,10*ROW('Sanitation Data'!I131)),NA())</f>
        <v>#N/A</v>
      </c>
      <c r="AY137" s="96" t="e">
        <f ca="true">+IF(AND(ISNUMBER(OFFSET('Sanitation Data'!$I$12,0,10*ROW('Sanitation Data'!I131))),'Data Summary'!DN137="Yes"),OFFSET('Sanitation Data'!$I$12,0,10*ROW('Sanitation Data'!I131)),NA())</f>
        <v>#N/A</v>
      </c>
      <c r="AZ137" s="97" t="e">
        <f ca="true">+IF(AND(ISNUMBER(OFFSET('Hygiene Data'!$D$5,0,10*ROW('Hygiene Data'!D131))),'Data Summary'!DO137="Yes"),OFFSET('Hygiene Data'!$D$5,0,10*ROW('Hygiene Data'!D131)),NA())</f>
        <v>#N/A</v>
      </c>
      <c r="BA137" s="97" t="e">
        <f ca="true">+IF(AND(ISNUMBER(OFFSET('Hygiene Data'!$D$7,0,10*ROW('Hygiene Data'!D131))),'Data Summary'!DP137="Yes"),OFFSET('Hygiene Data'!$D$7,0,10*ROW('Hygiene Data'!D131)),NA())</f>
        <v>#N/A</v>
      </c>
      <c r="BB137" s="97" t="e">
        <f ca="true">+IF(AND(ISNUMBER(OFFSET('Hygiene Data'!$D$9,0,10*ROW('Hygiene Data'!D131))),'Data Summary'!DQ137="Yes"),OFFSET('Hygiene Data'!$D$9,0,10*ROW('Hygiene Data'!D131)),NA())</f>
        <v>#N/A</v>
      </c>
      <c r="BC137" s="97" t="e">
        <f ca="true">+IF(AND(ISNUMBER(OFFSET('Hygiene Data'!$E$5,0,10*ROW('Hygiene Data'!E131))),'Data Summary'!DR137="Yes"),OFFSET('Hygiene Data'!$E$5,0,10*ROW('Hygiene Data'!E131)),NA())</f>
        <v>#N/A</v>
      </c>
      <c r="BD137" s="97" t="e">
        <f ca="true">+IF(AND(ISNUMBER(OFFSET('Hygiene Data'!$E$7,0,10*ROW('Hygiene Data'!E131))),'Data Summary'!DS137="Yes"),OFFSET('Hygiene Data'!$E$7,0,10*ROW('Hygiene Data'!E131)),NA())</f>
        <v>#N/A</v>
      </c>
      <c r="BE137" s="97" t="e">
        <f ca="true">+IF(AND(ISNUMBER(OFFSET('Hygiene Data'!$E$9,0,10*ROW('Hygiene Data'!E131))),'Data Summary'!DT137="Yes"),OFFSET('Hygiene Data'!$E$9,0,10*ROW('Hygiene Data'!E131)),NA())</f>
        <v>#N/A</v>
      </c>
      <c r="BF137" s="97" t="e">
        <f ca="true">+IF(AND(ISNUMBER(OFFSET('Hygiene Data'!$F$5,0,10*ROW('Hygiene Data'!F131))),'Data Summary'!DU137="Yes"),OFFSET('Hygiene Data'!$F$5,0,10*ROW('Hygiene Data'!F131)),NA())</f>
        <v>#N/A</v>
      </c>
      <c r="BG137" s="97" t="e">
        <f ca="true">+IF(AND(ISNUMBER(OFFSET('Hygiene Data'!$F$7,0,10*ROW('Hygiene Data'!F131))),'Data Summary'!DV137="Yes"),OFFSET('Hygiene Data'!$F$7,0,10*ROW('Hygiene Data'!F131)),NA())</f>
        <v>#N/A</v>
      </c>
      <c r="BH137" s="97" t="e">
        <f ca="true">+IF(AND(ISNUMBER(OFFSET('Hygiene Data'!$F$9,0,10*ROW('Hygiene Data'!F131))),'Data Summary'!DW137="Yes"),OFFSET('Hygiene Data'!$F$9,0,10*ROW('Hygiene Data'!F131)),NA())</f>
        <v>#N/A</v>
      </c>
      <c r="BI137" s="97" t="e">
        <f ca="true">+IF(AND(ISNUMBER(OFFSET('Hygiene Data'!$G$5,0,10*ROW('Hygiene Data'!G131))),'Data Summary'!DX137="Yes"),OFFSET('Hygiene Data'!$G$5,0,10*ROW('Hygiene Data'!G131)),NA())</f>
        <v>#N/A</v>
      </c>
      <c r="BJ137" s="97" t="e">
        <f ca="true">+IF(AND(ISNUMBER(OFFSET('Hygiene Data'!$G$7,0,10*ROW('Hygiene Data'!G131))),'Data Summary'!DY137="Yes"),OFFSET('Hygiene Data'!$G$7,0,10*ROW('Hygiene Data'!G131)),NA())</f>
        <v>#N/A</v>
      </c>
      <c r="BK137" s="97" t="e">
        <f ca="true">+IF(AND(ISNUMBER(OFFSET('Hygiene Data'!$G$9,0,10*ROW('Hygiene Data'!G131))),'Data Summary'!DZ137="Yes"),OFFSET('Hygiene Data'!$G$9,0,10*ROW('Hygiene Data'!G131)),NA())</f>
        <v>#N/A</v>
      </c>
      <c r="BL137" s="97" t="e">
        <f ca="true">+IF(AND(ISNUMBER(OFFSET('Hygiene Data'!$H$5,0,10*ROW('Hygiene Data'!H131))),'Data Summary'!EA137="Yes"),OFFSET('Hygiene Data'!$H$5,0,10*ROW('Hygiene Data'!H131)),NA())</f>
        <v>#N/A</v>
      </c>
      <c r="BM137" s="97" t="e">
        <f ca="true">+IF(AND(ISNUMBER(OFFSET('Hygiene Data'!$H$7,0,10*ROW('Hygiene Data'!H131))),'Data Summary'!EB137="Yes"),OFFSET('Hygiene Data'!$H$7,0,10*ROW('Hygiene Data'!H131)),NA())</f>
        <v>#N/A</v>
      </c>
      <c r="BN137" s="97" t="e">
        <f ca="true">+IF(AND(ISNUMBER(OFFSET('Hygiene Data'!$H$9,0,10*ROW('Hygiene Data'!H131))),'Data Summary'!EC137="Yes"),OFFSET('Hygiene Data'!$H$9,0,10*ROW('Hygiene Data'!H131)),NA())</f>
        <v>#N/A</v>
      </c>
      <c r="BO137" s="97" t="e">
        <f ca="true">+IF(AND(ISNUMBER(OFFSET('Hygiene Data'!$I$5,0,10*ROW('Hygiene Data'!I131))),'Data Summary'!ED137="Yes"),OFFSET('Hygiene Data'!$I$5,0,10*ROW('Hygiene Data'!I131)),NA())</f>
        <v>#N/A</v>
      </c>
      <c r="BP137" s="97" t="e">
        <f ca="true">+IF(AND(ISNUMBER(OFFSET('Hygiene Data'!$I$7,0,10*ROW('Hygiene Data'!I131))),'Data Summary'!EE137="Yes"),OFFSET('Hygiene Data'!$I$7,0,10*ROW('Hygiene Data'!I131)),NA())</f>
        <v>#N/A</v>
      </c>
      <c r="BQ137" s="97" t="e">
        <f ca="true">+IF(AND(ISNUMBER(OFFSET('Hygiene Data'!$I$9,0,10*ROW('Hygiene Data'!I131))),'Data Summary'!EF137="Yes"),OFFSET('Hygiene Data'!$I$9,0,10*ROW('Hygiene Data'!I131)),NA())</f>
        <v>#N/A</v>
      </c>
    </row>
    <row xmlns:x14ac="http://schemas.microsoft.com/office/spreadsheetml/2009/9/ac" r="138" x14ac:dyDescent="0.2">
      <c r="A138" s="336" t="e">
        <f ca="true">+RIGHT('Data Summary'!A138,LEN('Data Summary'!A138)-9)</f>
        <v>#VALUE!</v>
      </c>
      <c r="B138" s="36" t="str">
        <f ca="true">+IF(ISTEXT('Data Summary'!B138),'Data Summary'!B138,"")</f>
        <v/>
      </c>
      <c r="C138" s="335" t="e">
        <f ca="true">+VALUE('Data Summary'!C138)</f>
        <v>#VALUE!</v>
      </c>
      <c r="D138" s="95" t="e">
        <f ca="true">+IF(AND(ISNUMBER(OFFSET('Water Data'!$D$4,0,10*ROW('Water Data'!D132))),'Data Summary'!BS138="Yes"),100-OFFSET('Water Data'!$D$4,0,10*ROW('Water Data'!D132)),NA())</f>
        <v>#N/A</v>
      </c>
      <c r="E138" s="95" t="e">
        <f ca="true">+IF(AND(ISNUMBER(OFFSET('Water Data'!$D$6,0,10*ROW('Water Data'!D132))),'Data Summary'!BT138="Yes"),OFFSET('Water Data'!$D$6,0,10*ROW('Water Data'!D132)),NA())</f>
        <v>#N/A</v>
      </c>
      <c r="F138" s="95" t="e">
        <f ca="true">+IF(AND(ISNUMBER(OFFSET('Water Data'!$D$9,0,10*ROW('Water Data'!D132))),'Data Summary'!BU138="Yes"),OFFSET('Water Data'!$D$9,0,10*ROW('Water Data'!D132)),NA())</f>
        <v>#N/A</v>
      </c>
      <c r="G138" s="95" t="e">
        <f ca="true">+IF(AND(ISNUMBER(OFFSET('Water Data'!$E$4,0,10*ROW('Water Data'!E132))),'Data Summary'!BV138="Yes"),100-OFFSET('Water Data'!$E$4,0,10*ROW('Water Data'!E132)),NA())</f>
        <v>#N/A</v>
      </c>
      <c r="H138" s="95" t="e">
        <f ca="true">+IF(AND(ISNUMBER(OFFSET('Water Data'!$E$6,0,10*ROW('Water Data'!E132))),'Data Summary'!BW138="Yes"),OFFSET('Water Data'!$E$6,0,10*ROW('Water Data'!E132)),NA())</f>
        <v>#N/A</v>
      </c>
      <c r="I138" s="95" t="e">
        <f ca="true">+IF(AND(ISNUMBER(OFFSET('Water Data'!$E$9,0,10*ROW('Water Data'!E132))),'Data Summary'!BX138="Yes"),OFFSET('Water Data'!$E$9,0,10*ROW('Water Data'!E132)),NA())</f>
        <v>#N/A</v>
      </c>
      <c r="J138" s="95" t="e">
        <f ca="true">+IF(AND(ISNUMBER(OFFSET('Water Data'!$F$4,0,10*ROW('Water Data'!F132))),'Data Summary'!BY138="Yes"),100-OFFSET('Water Data'!$F$4,0,10*ROW('Water Data'!F132)),NA())</f>
        <v>#N/A</v>
      </c>
      <c r="K138" s="95" t="e">
        <f ca="true">+IF(AND(ISNUMBER(OFFSET('Water Data'!$F$6,0,10*ROW('Water Data'!F132))),'Data Summary'!BZ138="Yes"),OFFSET('Water Data'!$F$6,0,10*ROW('Water Data'!F132)),NA())</f>
        <v>#N/A</v>
      </c>
      <c r="L138" s="95" t="e">
        <f ca="true">+IF(AND(ISNUMBER(OFFSET('Water Data'!$F$9,0,10*ROW('Water Data'!F132))),'Data Summary'!CA138="Yes"),OFFSET('Water Data'!$F$9,0,10*ROW('Water Data'!F132)),NA())</f>
        <v>#N/A</v>
      </c>
      <c r="M138" s="95" t="e">
        <f ca="true">+IF(AND(ISNUMBER(OFFSET('Water Data'!$G$4,0,10*ROW('Water Data'!G132))),'Data Summary'!CB138="Yes"),100-OFFSET('Water Data'!$G$4,0,10*ROW('Water Data'!G132)),NA())</f>
        <v>#N/A</v>
      </c>
      <c r="N138" s="95" t="e">
        <f ca="true">+IF(AND(ISNUMBER(OFFSET('Water Data'!$G$6,0,10*ROW('Water Data'!G132))),'Data Summary'!CC138="Yes"),OFFSET('Water Data'!$G$6,0,10*ROW('Water Data'!G132)),NA())</f>
        <v>#N/A</v>
      </c>
      <c r="O138" s="95" t="e">
        <f ca="true">+IF(AND(ISNUMBER(OFFSET('Water Data'!$G$9,0,10*ROW('Water Data'!G132))),'Data Summary'!CD138="Yes"),OFFSET('Water Data'!$G$9,0,10*ROW('Water Data'!G132)),NA())</f>
        <v>#N/A</v>
      </c>
      <c r="P138" s="95" t="e">
        <f ca="true">+IF(AND(ISNUMBER(OFFSET('Water Data'!$H$4,0,10*ROW('Water Data'!H132))),'Data Summary'!CE138="Yes"),100-OFFSET('Water Data'!$H$4,0,10*ROW('Water Data'!H132)),NA())</f>
        <v>#N/A</v>
      </c>
      <c r="Q138" s="95" t="e">
        <f ca="true">+IF(AND(ISNUMBER(OFFSET('Water Data'!$H$6,0,10*ROW('Water Data'!H132))),'Data Summary'!CF138="Yes"),OFFSET('Water Data'!$H$6,0,10*ROW('Water Data'!H132)),NA())</f>
        <v>#N/A</v>
      </c>
      <c r="R138" s="95" t="e">
        <f ca="true">+IF(AND(ISNUMBER(OFFSET('Water Data'!$H$9,0,10*ROW('Water Data'!H132))),'Data Summary'!CG138="Yes"),OFFSET('Water Data'!$H$9,0,10*ROW('Water Data'!H132)),NA())</f>
        <v>#N/A</v>
      </c>
      <c r="S138" s="95" t="e">
        <f ca="true">+IF(AND(ISNUMBER(OFFSET('Water Data'!$I$4,0,10*ROW('Water Data'!I132))),'Data Summary'!CH138="Yes"),100-OFFSET('Water Data'!$I$4,0,10*ROW('Water Data'!I132)),NA())</f>
        <v>#N/A</v>
      </c>
      <c r="T138" s="95" t="e">
        <f ca="true">+IF(AND(ISNUMBER(OFFSET('Water Data'!$I$6,0,10*ROW('Water Data'!I132))),'Data Summary'!CI138="Yes"),OFFSET('Water Data'!$I$6,0,10*ROW('Water Data'!I132)),NA())</f>
        <v>#N/A</v>
      </c>
      <c r="U138" s="95" t="e">
        <f ca="true">+IF(AND(ISNUMBER(OFFSET('Water Data'!$I$9,0,10*ROW('Water Data'!I132))),'Data Summary'!CJ138="Yes"),OFFSET('Water Data'!$I$9,0,10*ROW('Water Data'!I132)),NA())</f>
        <v>#N/A</v>
      </c>
      <c r="V138" s="96" t="e">
        <f ca="true">+IF(AND(ISNUMBER(OFFSET('Sanitation Data'!$D$4,0,10*ROW('Sanitation Data'!D132))),'Data Summary'!CK138="Yes"),100-OFFSET('Sanitation Data'!$D$4,0,10*ROW('Sanitation Data'!D132)),NA())</f>
        <v>#N/A</v>
      </c>
      <c r="W138" s="96" t="e">
        <f ca="true">+IF(AND(ISNUMBER(OFFSET('Sanitation Data'!$D$6,0,10*ROW('Sanitation Data'!D132))),'Data Summary'!CL138="Yes"),OFFSET('Sanitation Data'!$D$6,0,10*ROW('Sanitation Data'!D132)),NA())</f>
        <v>#N/A</v>
      </c>
      <c r="X138" s="96" t="e">
        <f ca="true">+IF(AND(ISNUMBER(OFFSET('Sanitation Data'!$D$10,0,10*ROW('Sanitation Data'!D132))),'Data Summary'!CM138="Yes"),OFFSET('Sanitation Data'!$D$10,0,10*ROW('Sanitation Data'!D132)),NA())</f>
        <v>#N/A</v>
      </c>
      <c r="Y138" s="96" t="e">
        <f ca="true">+IF(AND(ISNUMBER(OFFSET('Sanitation Data'!$D$11,0,10*ROW('Sanitation Data'!D132))),'Data Summary'!CN138="Yes"),OFFSET('Sanitation Data'!$D$11,0,10*ROW('Sanitation Data'!D132)),NA())</f>
        <v>#N/A</v>
      </c>
      <c r="Z138" s="96" t="e">
        <f ca="true">+IF(AND(ISNUMBER(OFFSET('Sanitation Data'!$D$12,0,10*ROW('Sanitation Data'!D132))),'Data Summary'!CO138="Yes"),OFFSET('Sanitation Data'!$D$12,0,10*ROW('Sanitation Data'!D132)),NA())</f>
        <v>#N/A</v>
      </c>
      <c r="AA138" s="96" t="e">
        <f ca="true">+IF(AND(ISNUMBER(OFFSET('Sanitation Data'!$E$4,0,10*ROW('Sanitation Data'!E132))),'Data Summary'!CP138="Yes"),100-OFFSET('Sanitation Data'!$E$4,0,10*ROW('Sanitation Data'!E132)),NA())</f>
        <v>#N/A</v>
      </c>
      <c r="AB138" s="96" t="e">
        <f ca="true">+IF(AND(ISNUMBER(OFFSET('Sanitation Data'!$E$6,0,10*ROW('Sanitation Data'!E132))),'Data Summary'!CQ138="Yes"),OFFSET('Sanitation Data'!$E$6,0,10*ROW('Sanitation Data'!E132)),NA())</f>
        <v>#N/A</v>
      </c>
      <c r="AC138" s="96" t="e">
        <f ca="true">+IF(AND(ISNUMBER(OFFSET('Sanitation Data'!$E$10,0,10*ROW('Sanitation Data'!E132))),'Data Summary'!CR138="Yes"),OFFSET('Sanitation Data'!$E$10,0,10*ROW('Sanitation Data'!E132)),NA())</f>
        <v>#N/A</v>
      </c>
      <c r="AD138" s="96" t="e">
        <f ca="true">+IF(AND(ISNUMBER(OFFSET('Sanitation Data'!$E$11,0,10*ROW('Sanitation Data'!E132))),'Data Summary'!CS138="Yes"),OFFSET('Sanitation Data'!$E$11,0,10*ROW('Sanitation Data'!E132)),NA())</f>
        <v>#N/A</v>
      </c>
      <c r="AE138" s="96" t="e">
        <f ca="true">+IF(AND(ISNUMBER(OFFSET('Sanitation Data'!$E$12,0,10*ROW('Sanitation Data'!E132))),'Data Summary'!CT138="Yes"),OFFSET('Sanitation Data'!$E$12,0,10*ROW('Sanitation Data'!E132)),NA())</f>
        <v>#N/A</v>
      </c>
      <c r="AF138" s="96" t="e">
        <f ca="true">+IF(AND(ISNUMBER(OFFSET('Sanitation Data'!$F$4,0,10*ROW('Sanitation Data'!F132))),'Data Summary'!CU138="Yes"),100-OFFSET('Sanitation Data'!$F$4,0,10*ROW('Sanitation Data'!F132)),NA())</f>
        <v>#N/A</v>
      </c>
      <c r="AG138" s="96" t="e">
        <f ca="true">+IF(AND(ISNUMBER(OFFSET('Sanitation Data'!$F$6,0,10*ROW('Sanitation Data'!F132))),'Data Summary'!CV138="Yes"),OFFSET('Sanitation Data'!$F$6,0,10*ROW('Sanitation Data'!F132)),NA())</f>
        <v>#N/A</v>
      </c>
      <c r="AH138" s="96" t="e">
        <f ca="true">+IF(AND(ISNUMBER(OFFSET('Sanitation Data'!$F$10,0,10*ROW('Sanitation Data'!F132))),'Data Summary'!CW138="Yes"),OFFSET('Sanitation Data'!$F$10,0,10*ROW('Sanitation Data'!F132)),NA())</f>
        <v>#N/A</v>
      </c>
      <c r="AI138" s="96" t="e">
        <f ca="true">+IF(AND(ISNUMBER(OFFSET('Sanitation Data'!$F$11,0,10*ROW('Sanitation Data'!F132))),'Data Summary'!CX138="Yes"),OFFSET('Sanitation Data'!$F$11,0,10*ROW('Sanitation Data'!F132)),NA())</f>
        <v>#N/A</v>
      </c>
      <c r="AJ138" s="96" t="e">
        <f ca="true">+IF(AND(ISNUMBER(OFFSET('Sanitation Data'!$F$12,0,10*ROW('Sanitation Data'!F132))),'Data Summary'!CY138="Yes"),OFFSET('Sanitation Data'!$F$12,0,10*ROW('Sanitation Data'!F132)),NA())</f>
        <v>#N/A</v>
      </c>
      <c r="AK138" s="96" t="e">
        <f ca="true">+IF(AND(ISNUMBER(OFFSET('Sanitation Data'!$G$4,0,10*ROW('Sanitation Data'!G132))),'Data Summary'!CZ138="Yes"),100-OFFSET('Sanitation Data'!$G$4,0,10*ROW('Sanitation Data'!G132)),NA())</f>
        <v>#N/A</v>
      </c>
      <c r="AL138" s="96" t="e">
        <f ca="true">+IF(AND(ISNUMBER(OFFSET('Sanitation Data'!$G$6,0,10*ROW('Sanitation Data'!G132))),'Data Summary'!DA138="Yes"),OFFSET('Sanitation Data'!$G$6,0,10*ROW('Sanitation Data'!G132)),NA())</f>
        <v>#N/A</v>
      </c>
      <c r="AM138" s="96" t="e">
        <f ca="true">+IF(AND(ISNUMBER(OFFSET('Sanitation Data'!$G$10,0,10*ROW('Sanitation Data'!G132))),'Data Summary'!DB138="Yes"),OFFSET('Sanitation Data'!$G$10,0,10*ROW('Sanitation Data'!G132)),NA())</f>
        <v>#N/A</v>
      </c>
      <c r="AN138" s="96" t="e">
        <f ca="true">+IF(AND(ISNUMBER(OFFSET('Sanitation Data'!$G$11,0,10*ROW('Sanitation Data'!G132))),'Data Summary'!DC138="Yes"),OFFSET('Sanitation Data'!$G$11,0,10*ROW('Sanitation Data'!G132)),NA())</f>
        <v>#N/A</v>
      </c>
      <c r="AO138" s="96" t="e">
        <f ca="true">+IF(AND(ISNUMBER(OFFSET('Sanitation Data'!$G$12,0,10*ROW('Sanitation Data'!G132))),'Data Summary'!DD138="Yes"),OFFSET('Sanitation Data'!$G$12,0,10*ROW('Sanitation Data'!G132)),NA())</f>
        <v>#N/A</v>
      </c>
      <c r="AP138" s="96" t="e">
        <f ca="true">+IF(AND(ISNUMBER(OFFSET('Sanitation Data'!$H$4,0,10*ROW('Sanitation Data'!H132))),'Data Summary'!DE138="Yes"),100-OFFSET('Sanitation Data'!$H$4,0,10*ROW('Sanitation Data'!H132)),NA())</f>
        <v>#N/A</v>
      </c>
      <c r="AQ138" s="96" t="e">
        <f ca="true">+IF(AND(ISNUMBER(OFFSET('Sanitation Data'!$H$6,0,10*ROW('Sanitation Data'!H132))),'Data Summary'!DF138="Yes"),OFFSET('Sanitation Data'!$H$6,0,10*ROW('Sanitation Data'!H132)),NA())</f>
        <v>#N/A</v>
      </c>
      <c r="AR138" s="96" t="e">
        <f ca="true">+IF(AND(ISNUMBER(OFFSET('Sanitation Data'!$H$10,0,10*ROW('Sanitation Data'!H132))),'Data Summary'!DG138="Yes"),OFFSET('Sanitation Data'!$H$10,0,10*ROW('Sanitation Data'!H132)),NA())</f>
        <v>#N/A</v>
      </c>
      <c r="AS138" s="96" t="e">
        <f ca="true">+IF(AND(ISNUMBER(OFFSET('Sanitation Data'!$H$11,0,10*ROW('Sanitation Data'!H132))),'Data Summary'!DH138="Yes"),OFFSET('Sanitation Data'!$H$11,0,10*ROW('Sanitation Data'!H132)),NA())</f>
        <v>#N/A</v>
      </c>
      <c r="AT138" s="96" t="e">
        <f ca="true">+IF(AND(ISNUMBER(OFFSET('Sanitation Data'!$H$12,0,10*ROW('Sanitation Data'!H132))),'Data Summary'!DI138="Yes"),OFFSET('Sanitation Data'!$H$12,0,10*ROW('Sanitation Data'!H132)),NA())</f>
        <v>#N/A</v>
      </c>
      <c r="AU138" s="96" t="e">
        <f ca="true">+IF(AND(ISNUMBER(OFFSET('Sanitation Data'!$I$4,0,10*ROW('Sanitation Data'!I132))),'Data Summary'!DJ138="Yes"),100-OFFSET('Sanitation Data'!$I$4,0,10*ROW('Sanitation Data'!I132)),NA())</f>
        <v>#N/A</v>
      </c>
      <c r="AV138" s="96" t="e">
        <f ca="true">+IF(AND(ISNUMBER(OFFSET('Sanitation Data'!$I$6,0,10*ROW('Sanitation Data'!I132))),'Data Summary'!DK138="Yes"),OFFSET('Sanitation Data'!$I$6,0,10*ROW('Sanitation Data'!I132)),NA())</f>
        <v>#N/A</v>
      </c>
      <c r="AW138" s="96" t="e">
        <f ca="true">+IF(AND(ISNUMBER(OFFSET('Sanitation Data'!$I$10,0,10*ROW('Sanitation Data'!I132))),'Data Summary'!DL138="Yes"),OFFSET('Sanitation Data'!$I$10,0,10*ROW('Sanitation Data'!I132)),NA())</f>
        <v>#N/A</v>
      </c>
      <c r="AX138" s="96" t="e">
        <f ca="true">+IF(AND(ISNUMBER(OFFSET('Sanitation Data'!$I$11,0,10*ROW('Sanitation Data'!I132))),'Data Summary'!DM138="Yes"),OFFSET('Sanitation Data'!$I$11,0,10*ROW('Sanitation Data'!I132)),NA())</f>
        <v>#N/A</v>
      </c>
      <c r="AY138" s="96" t="e">
        <f ca="true">+IF(AND(ISNUMBER(OFFSET('Sanitation Data'!$I$12,0,10*ROW('Sanitation Data'!I132))),'Data Summary'!DN138="Yes"),OFFSET('Sanitation Data'!$I$12,0,10*ROW('Sanitation Data'!I132)),NA())</f>
        <v>#N/A</v>
      </c>
      <c r="AZ138" s="97" t="e">
        <f ca="true">+IF(AND(ISNUMBER(OFFSET('Hygiene Data'!$D$5,0,10*ROW('Hygiene Data'!D132))),'Data Summary'!DO138="Yes"),OFFSET('Hygiene Data'!$D$5,0,10*ROW('Hygiene Data'!D132)),NA())</f>
        <v>#N/A</v>
      </c>
      <c r="BA138" s="97" t="e">
        <f ca="true">+IF(AND(ISNUMBER(OFFSET('Hygiene Data'!$D$7,0,10*ROW('Hygiene Data'!D132))),'Data Summary'!DP138="Yes"),OFFSET('Hygiene Data'!$D$7,0,10*ROW('Hygiene Data'!D132)),NA())</f>
        <v>#N/A</v>
      </c>
      <c r="BB138" s="97" t="e">
        <f ca="true">+IF(AND(ISNUMBER(OFFSET('Hygiene Data'!$D$9,0,10*ROW('Hygiene Data'!D132))),'Data Summary'!DQ138="Yes"),OFFSET('Hygiene Data'!$D$9,0,10*ROW('Hygiene Data'!D132)),NA())</f>
        <v>#N/A</v>
      </c>
      <c r="BC138" s="97" t="e">
        <f ca="true">+IF(AND(ISNUMBER(OFFSET('Hygiene Data'!$E$5,0,10*ROW('Hygiene Data'!E132))),'Data Summary'!DR138="Yes"),OFFSET('Hygiene Data'!$E$5,0,10*ROW('Hygiene Data'!E132)),NA())</f>
        <v>#N/A</v>
      </c>
      <c r="BD138" s="97" t="e">
        <f ca="true">+IF(AND(ISNUMBER(OFFSET('Hygiene Data'!$E$7,0,10*ROW('Hygiene Data'!E132))),'Data Summary'!DS138="Yes"),OFFSET('Hygiene Data'!$E$7,0,10*ROW('Hygiene Data'!E132)),NA())</f>
        <v>#N/A</v>
      </c>
      <c r="BE138" s="97" t="e">
        <f ca="true">+IF(AND(ISNUMBER(OFFSET('Hygiene Data'!$E$9,0,10*ROW('Hygiene Data'!E132))),'Data Summary'!DT138="Yes"),OFFSET('Hygiene Data'!$E$9,0,10*ROW('Hygiene Data'!E132)),NA())</f>
        <v>#N/A</v>
      </c>
      <c r="BF138" s="97" t="e">
        <f ca="true">+IF(AND(ISNUMBER(OFFSET('Hygiene Data'!$F$5,0,10*ROW('Hygiene Data'!F132))),'Data Summary'!DU138="Yes"),OFFSET('Hygiene Data'!$F$5,0,10*ROW('Hygiene Data'!F132)),NA())</f>
        <v>#N/A</v>
      </c>
      <c r="BG138" s="97" t="e">
        <f ca="true">+IF(AND(ISNUMBER(OFFSET('Hygiene Data'!$F$7,0,10*ROW('Hygiene Data'!F132))),'Data Summary'!DV138="Yes"),OFFSET('Hygiene Data'!$F$7,0,10*ROW('Hygiene Data'!F132)),NA())</f>
        <v>#N/A</v>
      </c>
      <c r="BH138" s="97" t="e">
        <f ca="true">+IF(AND(ISNUMBER(OFFSET('Hygiene Data'!$F$9,0,10*ROW('Hygiene Data'!F132))),'Data Summary'!DW138="Yes"),OFFSET('Hygiene Data'!$F$9,0,10*ROW('Hygiene Data'!F132)),NA())</f>
        <v>#N/A</v>
      </c>
      <c r="BI138" s="97" t="e">
        <f ca="true">+IF(AND(ISNUMBER(OFFSET('Hygiene Data'!$G$5,0,10*ROW('Hygiene Data'!G132))),'Data Summary'!DX138="Yes"),OFFSET('Hygiene Data'!$G$5,0,10*ROW('Hygiene Data'!G132)),NA())</f>
        <v>#N/A</v>
      </c>
      <c r="BJ138" s="97" t="e">
        <f ca="true">+IF(AND(ISNUMBER(OFFSET('Hygiene Data'!$G$7,0,10*ROW('Hygiene Data'!G132))),'Data Summary'!DY138="Yes"),OFFSET('Hygiene Data'!$G$7,0,10*ROW('Hygiene Data'!G132)),NA())</f>
        <v>#N/A</v>
      </c>
      <c r="BK138" s="97" t="e">
        <f ca="true">+IF(AND(ISNUMBER(OFFSET('Hygiene Data'!$G$9,0,10*ROW('Hygiene Data'!G132))),'Data Summary'!DZ138="Yes"),OFFSET('Hygiene Data'!$G$9,0,10*ROW('Hygiene Data'!G132)),NA())</f>
        <v>#N/A</v>
      </c>
      <c r="BL138" s="97" t="e">
        <f ca="true">+IF(AND(ISNUMBER(OFFSET('Hygiene Data'!$H$5,0,10*ROW('Hygiene Data'!H132))),'Data Summary'!EA138="Yes"),OFFSET('Hygiene Data'!$H$5,0,10*ROW('Hygiene Data'!H132)),NA())</f>
        <v>#N/A</v>
      </c>
      <c r="BM138" s="97" t="e">
        <f ca="true">+IF(AND(ISNUMBER(OFFSET('Hygiene Data'!$H$7,0,10*ROW('Hygiene Data'!H132))),'Data Summary'!EB138="Yes"),OFFSET('Hygiene Data'!$H$7,0,10*ROW('Hygiene Data'!H132)),NA())</f>
        <v>#N/A</v>
      </c>
      <c r="BN138" s="97" t="e">
        <f ca="true">+IF(AND(ISNUMBER(OFFSET('Hygiene Data'!$H$9,0,10*ROW('Hygiene Data'!H132))),'Data Summary'!EC138="Yes"),OFFSET('Hygiene Data'!$H$9,0,10*ROW('Hygiene Data'!H132)),NA())</f>
        <v>#N/A</v>
      </c>
      <c r="BO138" s="97" t="e">
        <f ca="true">+IF(AND(ISNUMBER(OFFSET('Hygiene Data'!$I$5,0,10*ROW('Hygiene Data'!I132))),'Data Summary'!ED138="Yes"),OFFSET('Hygiene Data'!$I$5,0,10*ROW('Hygiene Data'!I132)),NA())</f>
        <v>#N/A</v>
      </c>
      <c r="BP138" s="97" t="e">
        <f ca="true">+IF(AND(ISNUMBER(OFFSET('Hygiene Data'!$I$7,0,10*ROW('Hygiene Data'!I132))),'Data Summary'!EE138="Yes"),OFFSET('Hygiene Data'!$I$7,0,10*ROW('Hygiene Data'!I132)),NA())</f>
        <v>#N/A</v>
      </c>
      <c r="BQ138" s="97" t="e">
        <f ca="true">+IF(AND(ISNUMBER(OFFSET('Hygiene Data'!$I$9,0,10*ROW('Hygiene Data'!I132))),'Data Summary'!EF138="Yes"),OFFSET('Hygiene Data'!$I$9,0,10*ROW('Hygiene Data'!I132)),NA())</f>
        <v>#N/A</v>
      </c>
    </row>
    <row xmlns:x14ac="http://schemas.microsoft.com/office/spreadsheetml/2009/9/ac" r="139" x14ac:dyDescent="0.2">
      <c r="A139" s="336" t="e">
        <f ca="true">+RIGHT('Data Summary'!A139,LEN('Data Summary'!A139)-9)</f>
        <v>#VALUE!</v>
      </c>
      <c r="B139" s="36" t="str">
        <f ca="true">+IF(ISTEXT('Data Summary'!B139),'Data Summary'!B139,"")</f>
        <v/>
      </c>
      <c r="C139" s="335" t="e">
        <f ca="true">+VALUE('Data Summary'!C139)</f>
        <v>#VALUE!</v>
      </c>
      <c r="D139" s="95" t="e">
        <f ca="true">+IF(AND(ISNUMBER(OFFSET('Water Data'!$D$4,0,10*ROW('Water Data'!D133))),'Data Summary'!BS139="Yes"),100-OFFSET('Water Data'!$D$4,0,10*ROW('Water Data'!D133)),NA())</f>
        <v>#N/A</v>
      </c>
      <c r="E139" s="95" t="e">
        <f ca="true">+IF(AND(ISNUMBER(OFFSET('Water Data'!$D$6,0,10*ROW('Water Data'!D133))),'Data Summary'!BT139="Yes"),OFFSET('Water Data'!$D$6,0,10*ROW('Water Data'!D133)),NA())</f>
        <v>#N/A</v>
      </c>
      <c r="F139" s="95" t="e">
        <f ca="true">+IF(AND(ISNUMBER(OFFSET('Water Data'!$D$9,0,10*ROW('Water Data'!D133))),'Data Summary'!BU139="Yes"),OFFSET('Water Data'!$D$9,0,10*ROW('Water Data'!D133)),NA())</f>
        <v>#N/A</v>
      </c>
      <c r="G139" s="95" t="e">
        <f ca="true">+IF(AND(ISNUMBER(OFFSET('Water Data'!$E$4,0,10*ROW('Water Data'!E133))),'Data Summary'!BV139="Yes"),100-OFFSET('Water Data'!$E$4,0,10*ROW('Water Data'!E133)),NA())</f>
        <v>#N/A</v>
      </c>
      <c r="H139" s="95" t="e">
        <f ca="true">+IF(AND(ISNUMBER(OFFSET('Water Data'!$E$6,0,10*ROW('Water Data'!E133))),'Data Summary'!BW139="Yes"),OFFSET('Water Data'!$E$6,0,10*ROW('Water Data'!E133)),NA())</f>
        <v>#N/A</v>
      </c>
      <c r="I139" s="95" t="e">
        <f ca="true">+IF(AND(ISNUMBER(OFFSET('Water Data'!$E$9,0,10*ROW('Water Data'!E133))),'Data Summary'!BX139="Yes"),OFFSET('Water Data'!$E$9,0,10*ROW('Water Data'!E133)),NA())</f>
        <v>#N/A</v>
      </c>
      <c r="J139" s="95" t="e">
        <f ca="true">+IF(AND(ISNUMBER(OFFSET('Water Data'!$F$4,0,10*ROW('Water Data'!F133))),'Data Summary'!BY139="Yes"),100-OFFSET('Water Data'!$F$4,0,10*ROW('Water Data'!F133)),NA())</f>
        <v>#N/A</v>
      </c>
      <c r="K139" s="95" t="e">
        <f ca="true">+IF(AND(ISNUMBER(OFFSET('Water Data'!$F$6,0,10*ROW('Water Data'!F133))),'Data Summary'!BZ139="Yes"),OFFSET('Water Data'!$F$6,0,10*ROW('Water Data'!F133)),NA())</f>
        <v>#N/A</v>
      </c>
      <c r="L139" s="95" t="e">
        <f ca="true">+IF(AND(ISNUMBER(OFFSET('Water Data'!$F$9,0,10*ROW('Water Data'!F133))),'Data Summary'!CA139="Yes"),OFFSET('Water Data'!$F$9,0,10*ROW('Water Data'!F133)),NA())</f>
        <v>#N/A</v>
      </c>
      <c r="M139" s="95" t="e">
        <f ca="true">+IF(AND(ISNUMBER(OFFSET('Water Data'!$G$4,0,10*ROW('Water Data'!G133))),'Data Summary'!CB139="Yes"),100-OFFSET('Water Data'!$G$4,0,10*ROW('Water Data'!G133)),NA())</f>
        <v>#N/A</v>
      </c>
      <c r="N139" s="95" t="e">
        <f ca="true">+IF(AND(ISNUMBER(OFFSET('Water Data'!$G$6,0,10*ROW('Water Data'!G133))),'Data Summary'!CC139="Yes"),OFFSET('Water Data'!$G$6,0,10*ROW('Water Data'!G133)),NA())</f>
        <v>#N/A</v>
      </c>
      <c r="O139" s="95" t="e">
        <f ca="true">+IF(AND(ISNUMBER(OFFSET('Water Data'!$G$9,0,10*ROW('Water Data'!G133))),'Data Summary'!CD139="Yes"),OFFSET('Water Data'!$G$9,0,10*ROW('Water Data'!G133)),NA())</f>
        <v>#N/A</v>
      </c>
      <c r="P139" s="95" t="e">
        <f ca="true">+IF(AND(ISNUMBER(OFFSET('Water Data'!$H$4,0,10*ROW('Water Data'!H133))),'Data Summary'!CE139="Yes"),100-OFFSET('Water Data'!$H$4,0,10*ROW('Water Data'!H133)),NA())</f>
        <v>#N/A</v>
      </c>
      <c r="Q139" s="95" t="e">
        <f ca="true">+IF(AND(ISNUMBER(OFFSET('Water Data'!$H$6,0,10*ROW('Water Data'!H133))),'Data Summary'!CF139="Yes"),OFFSET('Water Data'!$H$6,0,10*ROW('Water Data'!H133)),NA())</f>
        <v>#N/A</v>
      </c>
      <c r="R139" s="95" t="e">
        <f ca="true">+IF(AND(ISNUMBER(OFFSET('Water Data'!$H$9,0,10*ROW('Water Data'!H133))),'Data Summary'!CG139="Yes"),OFFSET('Water Data'!$H$9,0,10*ROW('Water Data'!H133)),NA())</f>
        <v>#N/A</v>
      </c>
      <c r="S139" s="95" t="e">
        <f ca="true">+IF(AND(ISNUMBER(OFFSET('Water Data'!$I$4,0,10*ROW('Water Data'!I133))),'Data Summary'!CH139="Yes"),100-OFFSET('Water Data'!$I$4,0,10*ROW('Water Data'!I133)),NA())</f>
        <v>#N/A</v>
      </c>
      <c r="T139" s="95" t="e">
        <f ca="true">+IF(AND(ISNUMBER(OFFSET('Water Data'!$I$6,0,10*ROW('Water Data'!I133))),'Data Summary'!CI139="Yes"),OFFSET('Water Data'!$I$6,0,10*ROW('Water Data'!I133)),NA())</f>
        <v>#N/A</v>
      </c>
      <c r="U139" s="95" t="e">
        <f ca="true">+IF(AND(ISNUMBER(OFFSET('Water Data'!$I$9,0,10*ROW('Water Data'!I133))),'Data Summary'!CJ139="Yes"),OFFSET('Water Data'!$I$9,0,10*ROW('Water Data'!I133)),NA())</f>
        <v>#N/A</v>
      </c>
      <c r="V139" s="96" t="e">
        <f ca="true">+IF(AND(ISNUMBER(OFFSET('Sanitation Data'!$D$4,0,10*ROW('Sanitation Data'!D133))),'Data Summary'!CK139="Yes"),100-OFFSET('Sanitation Data'!$D$4,0,10*ROW('Sanitation Data'!D133)),NA())</f>
        <v>#N/A</v>
      </c>
      <c r="W139" s="96" t="e">
        <f ca="true">+IF(AND(ISNUMBER(OFFSET('Sanitation Data'!$D$6,0,10*ROW('Sanitation Data'!D133))),'Data Summary'!CL139="Yes"),OFFSET('Sanitation Data'!$D$6,0,10*ROW('Sanitation Data'!D133)),NA())</f>
        <v>#N/A</v>
      </c>
      <c r="X139" s="96" t="e">
        <f ca="true">+IF(AND(ISNUMBER(OFFSET('Sanitation Data'!$D$10,0,10*ROW('Sanitation Data'!D133))),'Data Summary'!CM139="Yes"),OFFSET('Sanitation Data'!$D$10,0,10*ROW('Sanitation Data'!D133)),NA())</f>
        <v>#N/A</v>
      </c>
      <c r="Y139" s="96" t="e">
        <f ca="true">+IF(AND(ISNUMBER(OFFSET('Sanitation Data'!$D$11,0,10*ROW('Sanitation Data'!D133))),'Data Summary'!CN139="Yes"),OFFSET('Sanitation Data'!$D$11,0,10*ROW('Sanitation Data'!D133)),NA())</f>
        <v>#N/A</v>
      </c>
      <c r="Z139" s="96" t="e">
        <f ca="true">+IF(AND(ISNUMBER(OFFSET('Sanitation Data'!$D$12,0,10*ROW('Sanitation Data'!D133))),'Data Summary'!CO139="Yes"),OFFSET('Sanitation Data'!$D$12,0,10*ROW('Sanitation Data'!D133)),NA())</f>
        <v>#N/A</v>
      </c>
      <c r="AA139" s="96" t="e">
        <f ca="true">+IF(AND(ISNUMBER(OFFSET('Sanitation Data'!$E$4,0,10*ROW('Sanitation Data'!E133))),'Data Summary'!CP139="Yes"),100-OFFSET('Sanitation Data'!$E$4,0,10*ROW('Sanitation Data'!E133)),NA())</f>
        <v>#N/A</v>
      </c>
      <c r="AB139" s="96" t="e">
        <f ca="true">+IF(AND(ISNUMBER(OFFSET('Sanitation Data'!$E$6,0,10*ROW('Sanitation Data'!E133))),'Data Summary'!CQ139="Yes"),OFFSET('Sanitation Data'!$E$6,0,10*ROW('Sanitation Data'!E133)),NA())</f>
        <v>#N/A</v>
      </c>
      <c r="AC139" s="96" t="e">
        <f ca="true">+IF(AND(ISNUMBER(OFFSET('Sanitation Data'!$E$10,0,10*ROW('Sanitation Data'!E133))),'Data Summary'!CR139="Yes"),OFFSET('Sanitation Data'!$E$10,0,10*ROW('Sanitation Data'!E133)),NA())</f>
        <v>#N/A</v>
      </c>
      <c r="AD139" s="96" t="e">
        <f ca="true">+IF(AND(ISNUMBER(OFFSET('Sanitation Data'!$E$11,0,10*ROW('Sanitation Data'!E133))),'Data Summary'!CS139="Yes"),OFFSET('Sanitation Data'!$E$11,0,10*ROW('Sanitation Data'!E133)),NA())</f>
        <v>#N/A</v>
      </c>
      <c r="AE139" s="96" t="e">
        <f ca="true">+IF(AND(ISNUMBER(OFFSET('Sanitation Data'!$E$12,0,10*ROW('Sanitation Data'!E133))),'Data Summary'!CT139="Yes"),OFFSET('Sanitation Data'!$E$12,0,10*ROW('Sanitation Data'!E133)),NA())</f>
        <v>#N/A</v>
      </c>
      <c r="AF139" s="96" t="e">
        <f ca="true">+IF(AND(ISNUMBER(OFFSET('Sanitation Data'!$F$4,0,10*ROW('Sanitation Data'!F133))),'Data Summary'!CU139="Yes"),100-OFFSET('Sanitation Data'!$F$4,0,10*ROW('Sanitation Data'!F133)),NA())</f>
        <v>#N/A</v>
      </c>
      <c r="AG139" s="96" t="e">
        <f ca="true">+IF(AND(ISNUMBER(OFFSET('Sanitation Data'!$F$6,0,10*ROW('Sanitation Data'!F133))),'Data Summary'!CV139="Yes"),OFFSET('Sanitation Data'!$F$6,0,10*ROW('Sanitation Data'!F133)),NA())</f>
        <v>#N/A</v>
      </c>
      <c r="AH139" s="96" t="e">
        <f ca="true">+IF(AND(ISNUMBER(OFFSET('Sanitation Data'!$F$10,0,10*ROW('Sanitation Data'!F133))),'Data Summary'!CW139="Yes"),OFFSET('Sanitation Data'!$F$10,0,10*ROW('Sanitation Data'!F133)),NA())</f>
        <v>#N/A</v>
      </c>
      <c r="AI139" s="96" t="e">
        <f ca="true">+IF(AND(ISNUMBER(OFFSET('Sanitation Data'!$F$11,0,10*ROW('Sanitation Data'!F133))),'Data Summary'!CX139="Yes"),OFFSET('Sanitation Data'!$F$11,0,10*ROW('Sanitation Data'!F133)),NA())</f>
        <v>#N/A</v>
      </c>
      <c r="AJ139" s="96" t="e">
        <f ca="true">+IF(AND(ISNUMBER(OFFSET('Sanitation Data'!$F$12,0,10*ROW('Sanitation Data'!F133))),'Data Summary'!CY139="Yes"),OFFSET('Sanitation Data'!$F$12,0,10*ROW('Sanitation Data'!F133)),NA())</f>
        <v>#N/A</v>
      </c>
      <c r="AK139" s="96" t="e">
        <f ca="true">+IF(AND(ISNUMBER(OFFSET('Sanitation Data'!$G$4,0,10*ROW('Sanitation Data'!G133))),'Data Summary'!CZ139="Yes"),100-OFFSET('Sanitation Data'!$G$4,0,10*ROW('Sanitation Data'!G133)),NA())</f>
        <v>#N/A</v>
      </c>
      <c r="AL139" s="96" t="e">
        <f ca="true">+IF(AND(ISNUMBER(OFFSET('Sanitation Data'!$G$6,0,10*ROW('Sanitation Data'!G133))),'Data Summary'!DA139="Yes"),OFFSET('Sanitation Data'!$G$6,0,10*ROW('Sanitation Data'!G133)),NA())</f>
        <v>#N/A</v>
      </c>
      <c r="AM139" s="96" t="e">
        <f ca="true">+IF(AND(ISNUMBER(OFFSET('Sanitation Data'!$G$10,0,10*ROW('Sanitation Data'!G133))),'Data Summary'!DB139="Yes"),OFFSET('Sanitation Data'!$G$10,0,10*ROW('Sanitation Data'!G133)),NA())</f>
        <v>#N/A</v>
      </c>
      <c r="AN139" s="96" t="e">
        <f ca="true">+IF(AND(ISNUMBER(OFFSET('Sanitation Data'!$G$11,0,10*ROW('Sanitation Data'!G133))),'Data Summary'!DC139="Yes"),OFFSET('Sanitation Data'!$G$11,0,10*ROW('Sanitation Data'!G133)),NA())</f>
        <v>#N/A</v>
      </c>
      <c r="AO139" s="96" t="e">
        <f ca="true">+IF(AND(ISNUMBER(OFFSET('Sanitation Data'!$G$12,0,10*ROW('Sanitation Data'!G133))),'Data Summary'!DD139="Yes"),OFFSET('Sanitation Data'!$G$12,0,10*ROW('Sanitation Data'!G133)),NA())</f>
        <v>#N/A</v>
      </c>
      <c r="AP139" s="96" t="e">
        <f ca="true">+IF(AND(ISNUMBER(OFFSET('Sanitation Data'!$H$4,0,10*ROW('Sanitation Data'!H133))),'Data Summary'!DE139="Yes"),100-OFFSET('Sanitation Data'!$H$4,0,10*ROW('Sanitation Data'!H133)),NA())</f>
        <v>#N/A</v>
      </c>
      <c r="AQ139" s="96" t="e">
        <f ca="true">+IF(AND(ISNUMBER(OFFSET('Sanitation Data'!$H$6,0,10*ROW('Sanitation Data'!H133))),'Data Summary'!DF139="Yes"),OFFSET('Sanitation Data'!$H$6,0,10*ROW('Sanitation Data'!H133)),NA())</f>
        <v>#N/A</v>
      </c>
      <c r="AR139" s="96" t="e">
        <f ca="true">+IF(AND(ISNUMBER(OFFSET('Sanitation Data'!$H$10,0,10*ROW('Sanitation Data'!H133))),'Data Summary'!DG139="Yes"),OFFSET('Sanitation Data'!$H$10,0,10*ROW('Sanitation Data'!H133)),NA())</f>
        <v>#N/A</v>
      </c>
      <c r="AS139" s="96" t="e">
        <f ca="true">+IF(AND(ISNUMBER(OFFSET('Sanitation Data'!$H$11,0,10*ROW('Sanitation Data'!H133))),'Data Summary'!DH139="Yes"),OFFSET('Sanitation Data'!$H$11,0,10*ROW('Sanitation Data'!H133)),NA())</f>
        <v>#N/A</v>
      </c>
      <c r="AT139" s="96" t="e">
        <f ca="true">+IF(AND(ISNUMBER(OFFSET('Sanitation Data'!$H$12,0,10*ROW('Sanitation Data'!H133))),'Data Summary'!DI139="Yes"),OFFSET('Sanitation Data'!$H$12,0,10*ROW('Sanitation Data'!H133)),NA())</f>
        <v>#N/A</v>
      </c>
      <c r="AU139" s="96" t="e">
        <f ca="true">+IF(AND(ISNUMBER(OFFSET('Sanitation Data'!$I$4,0,10*ROW('Sanitation Data'!I133))),'Data Summary'!DJ139="Yes"),100-OFFSET('Sanitation Data'!$I$4,0,10*ROW('Sanitation Data'!I133)),NA())</f>
        <v>#N/A</v>
      </c>
      <c r="AV139" s="96" t="e">
        <f ca="true">+IF(AND(ISNUMBER(OFFSET('Sanitation Data'!$I$6,0,10*ROW('Sanitation Data'!I133))),'Data Summary'!DK139="Yes"),OFFSET('Sanitation Data'!$I$6,0,10*ROW('Sanitation Data'!I133)),NA())</f>
        <v>#N/A</v>
      </c>
      <c r="AW139" s="96" t="e">
        <f ca="true">+IF(AND(ISNUMBER(OFFSET('Sanitation Data'!$I$10,0,10*ROW('Sanitation Data'!I133))),'Data Summary'!DL139="Yes"),OFFSET('Sanitation Data'!$I$10,0,10*ROW('Sanitation Data'!I133)),NA())</f>
        <v>#N/A</v>
      </c>
      <c r="AX139" s="96" t="e">
        <f ca="true">+IF(AND(ISNUMBER(OFFSET('Sanitation Data'!$I$11,0,10*ROW('Sanitation Data'!I133))),'Data Summary'!DM139="Yes"),OFFSET('Sanitation Data'!$I$11,0,10*ROW('Sanitation Data'!I133)),NA())</f>
        <v>#N/A</v>
      </c>
      <c r="AY139" s="96" t="e">
        <f ca="true">+IF(AND(ISNUMBER(OFFSET('Sanitation Data'!$I$12,0,10*ROW('Sanitation Data'!I133))),'Data Summary'!DN139="Yes"),OFFSET('Sanitation Data'!$I$12,0,10*ROW('Sanitation Data'!I133)),NA())</f>
        <v>#N/A</v>
      </c>
      <c r="AZ139" s="97" t="e">
        <f ca="true">+IF(AND(ISNUMBER(OFFSET('Hygiene Data'!$D$5,0,10*ROW('Hygiene Data'!D133))),'Data Summary'!DO139="Yes"),OFFSET('Hygiene Data'!$D$5,0,10*ROW('Hygiene Data'!D133)),NA())</f>
        <v>#N/A</v>
      </c>
      <c r="BA139" s="97" t="e">
        <f ca="true">+IF(AND(ISNUMBER(OFFSET('Hygiene Data'!$D$7,0,10*ROW('Hygiene Data'!D133))),'Data Summary'!DP139="Yes"),OFFSET('Hygiene Data'!$D$7,0,10*ROW('Hygiene Data'!D133)),NA())</f>
        <v>#N/A</v>
      </c>
      <c r="BB139" s="97" t="e">
        <f ca="true">+IF(AND(ISNUMBER(OFFSET('Hygiene Data'!$D$9,0,10*ROW('Hygiene Data'!D133))),'Data Summary'!DQ139="Yes"),OFFSET('Hygiene Data'!$D$9,0,10*ROW('Hygiene Data'!D133)),NA())</f>
        <v>#N/A</v>
      </c>
      <c r="BC139" s="97" t="e">
        <f ca="true">+IF(AND(ISNUMBER(OFFSET('Hygiene Data'!$E$5,0,10*ROW('Hygiene Data'!E133))),'Data Summary'!DR139="Yes"),OFFSET('Hygiene Data'!$E$5,0,10*ROW('Hygiene Data'!E133)),NA())</f>
        <v>#N/A</v>
      </c>
      <c r="BD139" s="97" t="e">
        <f ca="true">+IF(AND(ISNUMBER(OFFSET('Hygiene Data'!$E$7,0,10*ROW('Hygiene Data'!E133))),'Data Summary'!DS139="Yes"),OFFSET('Hygiene Data'!$E$7,0,10*ROW('Hygiene Data'!E133)),NA())</f>
        <v>#N/A</v>
      </c>
      <c r="BE139" s="97" t="e">
        <f ca="true">+IF(AND(ISNUMBER(OFFSET('Hygiene Data'!$E$9,0,10*ROW('Hygiene Data'!E133))),'Data Summary'!DT139="Yes"),OFFSET('Hygiene Data'!$E$9,0,10*ROW('Hygiene Data'!E133)),NA())</f>
        <v>#N/A</v>
      </c>
      <c r="BF139" s="97" t="e">
        <f ca="true">+IF(AND(ISNUMBER(OFFSET('Hygiene Data'!$F$5,0,10*ROW('Hygiene Data'!F133))),'Data Summary'!DU139="Yes"),OFFSET('Hygiene Data'!$F$5,0,10*ROW('Hygiene Data'!F133)),NA())</f>
        <v>#N/A</v>
      </c>
      <c r="BG139" s="97" t="e">
        <f ca="true">+IF(AND(ISNUMBER(OFFSET('Hygiene Data'!$F$7,0,10*ROW('Hygiene Data'!F133))),'Data Summary'!DV139="Yes"),OFFSET('Hygiene Data'!$F$7,0,10*ROW('Hygiene Data'!F133)),NA())</f>
        <v>#N/A</v>
      </c>
      <c r="BH139" s="97" t="e">
        <f ca="true">+IF(AND(ISNUMBER(OFFSET('Hygiene Data'!$F$9,0,10*ROW('Hygiene Data'!F133))),'Data Summary'!DW139="Yes"),OFFSET('Hygiene Data'!$F$9,0,10*ROW('Hygiene Data'!F133)),NA())</f>
        <v>#N/A</v>
      </c>
      <c r="BI139" s="97" t="e">
        <f ca="true">+IF(AND(ISNUMBER(OFFSET('Hygiene Data'!$G$5,0,10*ROW('Hygiene Data'!G133))),'Data Summary'!DX139="Yes"),OFFSET('Hygiene Data'!$G$5,0,10*ROW('Hygiene Data'!G133)),NA())</f>
        <v>#N/A</v>
      </c>
      <c r="BJ139" s="97" t="e">
        <f ca="true">+IF(AND(ISNUMBER(OFFSET('Hygiene Data'!$G$7,0,10*ROW('Hygiene Data'!G133))),'Data Summary'!DY139="Yes"),OFFSET('Hygiene Data'!$G$7,0,10*ROW('Hygiene Data'!G133)),NA())</f>
        <v>#N/A</v>
      </c>
      <c r="BK139" s="97" t="e">
        <f ca="true">+IF(AND(ISNUMBER(OFFSET('Hygiene Data'!$G$9,0,10*ROW('Hygiene Data'!G133))),'Data Summary'!DZ139="Yes"),OFFSET('Hygiene Data'!$G$9,0,10*ROW('Hygiene Data'!G133)),NA())</f>
        <v>#N/A</v>
      </c>
      <c r="BL139" s="97" t="e">
        <f ca="true">+IF(AND(ISNUMBER(OFFSET('Hygiene Data'!$H$5,0,10*ROW('Hygiene Data'!H133))),'Data Summary'!EA139="Yes"),OFFSET('Hygiene Data'!$H$5,0,10*ROW('Hygiene Data'!H133)),NA())</f>
        <v>#N/A</v>
      </c>
      <c r="BM139" s="97" t="e">
        <f ca="true">+IF(AND(ISNUMBER(OFFSET('Hygiene Data'!$H$7,0,10*ROW('Hygiene Data'!H133))),'Data Summary'!EB139="Yes"),OFFSET('Hygiene Data'!$H$7,0,10*ROW('Hygiene Data'!H133)),NA())</f>
        <v>#N/A</v>
      </c>
      <c r="BN139" s="97" t="e">
        <f ca="true">+IF(AND(ISNUMBER(OFFSET('Hygiene Data'!$H$9,0,10*ROW('Hygiene Data'!H133))),'Data Summary'!EC139="Yes"),OFFSET('Hygiene Data'!$H$9,0,10*ROW('Hygiene Data'!H133)),NA())</f>
        <v>#N/A</v>
      </c>
      <c r="BO139" s="97" t="e">
        <f ca="true">+IF(AND(ISNUMBER(OFFSET('Hygiene Data'!$I$5,0,10*ROW('Hygiene Data'!I133))),'Data Summary'!ED139="Yes"),OFFSET('Hygiene Data'!$I$5,0,10*ROW('Hygiene Data'!I133)),NA())</f>
        <v>#N/A</v>
      </c>
      <c r="BP139" s="97" t="e">
        <f ca="true">+IF(AND(ISNUMBER(OFFSET('Hygiene Data'!$I$7,0,10*ROW('Hygiene Data'!I133))),'Data Summary'!EE139="Yes"),OFFSET('Hygiene Data'!$I$7,0,10*ROW('Hygiene Data'!I133)),NA())</f>
        <v>#N/A</v>
      </c>
      <c r="BQ139" s="97" t="e">
        <f ca="true">+IF(AND(ISNUMBER(OFFSET('Hygiene Data'!$I$9,0,10*ROW('Hygiene Data'!I133))),'Data Summary'!EF139="Yes"),OFFSET('Hygiene Data'!$I$9,0,10*ROW('Hygiene Data'!I133)),NA())</f>
        <v>#N/A</v>
      </c>
    </row>
    <row xmlns:x14ac="http://schemas.microsoft.com/office/spreadsheetml/2009/9/ac" r="140" x14ac:dyDescent="0.2">
      <c r="A140" s="336" t="e">
        <f ca="true">+RIGHT('Data Summary'!A140,LEN('Data Summary'!A140)-9)</f>
        <v>#VALUE!</v>
      </c>
      <c r="B140" s="36" t="str">
        <f ca="true">+IF(ISTEXT('Data Summary'!B140),'Data Summary'!B140,"")</f>
        <v/>
      </c>
      <c r="C140" s="335" t="e">
        <f ca="true">+VALUE('Data Summary'!C140)</f>
        <v>#VALUE!</v>
      </c>
      <c r="D140" s="95" t="e">
        <f ca="true">+IF(AND(ISNUMBER(OFFSET('Water Data'!$D$4,0,10*ROW('Water Data'!D134))),'Data Summary'!BS140="Yes"),100-OFFSET('Water Data'!$D$4,0,10*ROW('Water Data'!D134)),NA())</f>
        <v>#N/A</v>
      </c>
      <c r="E140" s="95" t="e">
        <f ca="true">+IF(AND(ISNUMBER(OFFSET('Water Data'!$D$6,0,10*ROW('Water Data'!D134))),'Data Summary'!BT140="Yes"),OFFSET('Water Data'!$D$6,0,10*ROW('Water Data'!D134)),NA())</f>
        <v>#N/A</v>
      </c>
      <c r="F140" s="95" t="e">
        <f ca="true">+IF(AND(ISNUMBER(OFFSET('Water Data'!$D$9,0,10*ROW('Water Data'!D134))),'Data Summary'!BU140="Yes"),OFFSET('Water Data'!$D$9,0,10*ROW('Water Data'!D134)),NA())</f>
        <v>#N/A</v>
      </c>
      <c r="G140" s="95" t="e">
        <f ca="true">+IF(AND(ISNUMBER(OFFSET('Water Data'!$E$4,0,10*ROW('Water Data'!E134))),'Data Summary'!BV140="Yes"),100-OFFSET('Water Data'!$E$4,0,10*ROW('Water Data'!E134)),NA())</f>
        <v>#N/A</v>
      </c>
      <c r="H140" s="95" t="e">
        <f ca="true">+IF(AND(ISNUMBER(OFFSET('Water Data'!$E$6,0,10*ROW('Water Data'!E134))),'Data Summary'!BW140="Yes"),OFFSET('Water Data'!$E$6,0,10*ROW('Water Data'!E134)),NA())</f>
        <v>#N/A</v>
      </c>
      <c r="I140" s="95" t="e">
        <f ca="true">+IF(AND(ISNUMBER(OFFSET('Water Data'!$E$9,0,10*ROW('Water Data'!E134))),'Data Summary'!BX140="Yes"),OFFSET('Water Data'!$E$9,0,10*ROW('Water Data'!E134)),NA())</f>
        <v>#N/A</v>
      </c>
      <c r="J140" s="95" t="e">
        <f ca="true">+IF(AND(ISNUMBER(OFFSET('Water Data'!$F$4,0,10*ROW('Water Data'!F134))),'Data Summary'!BY140="Yes"),100-OFFSET('Water Data'!$F$4,0,10*ROW('Water Data'!F134)),NA())</f>
        <v>#N/A</v>
      </c>
      <c r="K140" s="95" t="e">
        <f ca="true">+IF(AND(ISNUMBER(OFFSET('Water Data'!$F$6,0,10*ROW('Water Data'!F134))),'Data Summary'!BZ140="Yes"),OFFSET('Water Data'!$F$6,0,10*ROW('Water Data'!F134)),NA())</f>
        <v>#N/A</v>
      </c>
      <c r="L140" s="95" t="e">
        <f ca="true">+IF(AND(ISNUMBER(OFFSET('Water Data'!$F$9,0,10*ROW('Water Data'!F134))),'Data Summary'!CA140="Yes"),OFFSET('Water Data'!$F$9,0,10*ROW('Water Data'!F134)),NA())</f>
        <v>#N/A</v>
      </c>
      <c r="M140" s="95" t="e">
        <f ca="true">+IF(AND(ISNUMBER(OFFSET('Water Data'!$G$4,0,10*ROW('Water Data'!G134))),'Data Summary'!CB140="Yes"),100-OFFSET('Water Data'!$G$4,0,10*ROW('Water Data'!G134)),NA())</f>
        <v>#N/A</v>
      </c>
      <c r="N140" s="95" t="e">
        <f ca="true">+IF(AND(ISNUMBER(OFFSET('Water Data'!$G$6,0,10*ROW('Water Data'!G134))),'Data Summary'!CC140="Yes"),OFFSET('Water Data'!$G$6,0,10*ROW('Water Data'!G134)),NA())</f>
        <v>#N/A</v>
      </c>
      <c r="O140" s="95" t="e">
        <f ca="true">+IF(AND(ISNUMBER(OFFSET('Water Data'!$G$9,0,10*ROW('Water Data'!G134))),'Data Summary'!CD140="Yes"),OFFSET('Water Data'!$G$9,0,10*ROW('Water Data'!G134)),NA())</f>
        <v>#N/A</v>
      </c>
      <c r="P140" s="95" t="e">
        <f ca="true">+IF(AND(ISNUMBER(OFFSET('Water Data'!$H$4,0,10*ROW('Water Data'!H134))),'Data Summary'!CE140="Yes"),100-OFFSET('Water Data'!$H$4,0,10*ROW('Water Data'!H134)),NA())</f>
        <v>#N/A</v>
      </c>
      <c r="Q140" s="95" t="e">
        <f ca="true">+IF(AND(ISNUMBER(OFFSET('Water Data'!$H$6,0,10*ROW('Water Data'!H134))),'Data Summary'!CF140="Yes"),OFFSET('Water Data'!$H$6,0,10*ROW('Water Data'!H134)),NA())</f>
        <v>#N/A</v>
      </c>
      <c r="R140" s="95" t="e">
        <f ca="true">+IF(AND(ISNUMBER(OFFSET('Water Data'!$H$9,0,10*ROW('Water Data'!H134))),'Data Summary'!CG140="Yes"),OFFSET('Water Data'!$H$9,0,10*ROW('Water Data'!H134)),NA())</f>
        <v>#N/A</v>
      </c>
      <c r="S140" s="95" t="e">
        <f ca="true">+IF(AND(ISNUMBER(OFFSET('Water Data'!$I$4,0,10*ROW('Water Data'!I134))),'Data Summary'!CH140="Yes"),100-OFFSET('Water Data'!$I$4,0,10*ROW('Water Data'!I134)),NA())</f>
        <v>#N/A</v>
      </c>
      <c r="T140" s="95" t="e">
        <f ca="true">+IF(AND(ISNUMBER(OFFSET('Water Data'!$I$6,0,10*ROW('Water Data'!I134))),'Data Summary'!CI140="Yes"),OFFSET('Water Data'!$I$6,0,10*ROW('Water Data'!I134)),NA())</f>
        <v>#N/A</v>
      </c>
      <c r="U140" s="95" t="e">
        <f ca="true">+IF(AND(ISNUMBER(OFFSET('Water Data'!$I$9,0,10*ROW('Water Data'!I134))),'Data Summary'!CJ140="Yes"),OFFSET('Water Data'!$I$9,0,10*ROW('Water Data'!I134)),NA())</f>
        <v>#N/A</v>
      </c>
      <c r="V140" s="96" t="e">
        <f ca="true">+IF(AND(ISNUMBER(OFFSET('Sanitation Data'!$D$4,0,10*ROW('Sanitation Data'!D134))),'Data Summary'!CK140="Yes"),100-OFFSET('Sanitation Data'!$D$4,0,10*ROW('Sanitation Data'!D134)),NA())</f>
        <v>#N/A</v>
      </c>
      <c r="W140" s="96" t="e">
        <f ca="true">+IF(AND(ISNUMBER(OFFSET('Sanitation Data'!$D$6,0,10*ROW('Sanitation Data'!D134))),'Data Summary'!CL140="Yes"),OFFSET('Sanitation Data'!$D$6,0,10*ROW('Sanitation Data'!D134)),NA())</f>
        <v>#N/A</v>
      </c>
      <c r="X140" s="96" t="e">
        <f ca="true">+IF(AND(ISNUMBER(OFFSET('Sanitation Data'!$D$10,0,10*ROW('Sanitation Data'!D134))),'Data Summary'!CM140="Yes"),OFFSET('Sanitation Data'!$D$10,0,10*ROW('Sanitation Data'!D134)),NA())</f>
        <v>#N/A</v>
      </c>
      <c r="Y140" s="96" t="e">
        <f ca="true">+IF(AND(ISNUMBER(OFFSET('Sanitation Data'!$D$11,0,10*ROW('Sanitation Data'!D134))),'Data Summary'!CN140="Yes"),OFFSET('Sanitation Data'!$D$11,0,10*ROW('Sanitation Data'!D134)),NA())</f>
        <v>#N/A</v>
      </c>
      <c r="Z140" s="96" t="e">
        <f ca="true">+IF(AND(ISNUMBER(OFFSET('Sanitation Data'!$D$12,0,10*ROW('Sanitation Data'!D134))),'Data Summary'!CO140="Yes"),OFFSET('Sanitation Data'!$D$12,0,10*ROW('Sanitation Data'!D134)),NA())</f>
        <v>#N/A</v>
      </c>
      <c r="AA140" s="96" t="e">
        <f ca="true">+IF(AND(ISNUMBER(OFFSET('Sanitation Data'!$E$4,0,10*ROW('Sanitation Data'!E134))),'Data Summary'!CP140="Yes"),100-OFFSET('Sanitation Data'!$E$4,0,10*ROW('Sanitation Data'!E134)),NA())</f>
        <v>#N/A</v>
      </c>
      <c r="AB140" s="96" t="e">
        <f ca="true">+IF(AND(ISNUMBER(OFFSET('Sanitation Data'!$E$6,0,10*ROW('Sanitation Data'!E134))),'Data Summary'!CQ140="Yes"),OFFSET('Sanitation Data'!$E$6,0,10*ROW('Sanitation Data'!E134)),NA())</f>
        <v>#N/A</v>
      </c>
      <c r="AC140" s="96" t="e">
        <f ca="true">+IF(AND(ISNUMBER(OFFSET('Sanitation Data'!$E$10,0,10*ROW('Sanitation Data'!E134))),'Data Summary'!CR140="Yes"),OFFSET('Sanitation Data'!$E$10,0,10*ROW('Sanitation Data'!E134)),NA())</f>
        <v>#N/A</v>
      </c>
      <c r="AD140" s="96" t="e">
        <f ca="true">+IF(AND(ISNUMBER(OFFSET('Sanitation Data'!$E$11,0,10*ROW('Sanitation Data'!E134))),'Data Summary'!CS140="Yes"),OFFSET('Sanitation Data'!$E$11,0,10*ROW('Sanitation Data'!E134)),NA())</f>
        <v>#N/A</v>
      </c>
      <c r="AE140" s="96" t="e">
        <f ca="true">+IF(AND(ISNUMBER(OFFSET('Sanitation Data'!$E$12,0,10*ROW('Sanitation Data'!E134))),'Data Summary'!CT140="Yes"),OFFSET('Sanitation Data'!$E$12,0,10*ROW('Sanitation Data'!E134)),NA())</f>
        <v>#N/A</v>
      </c>
      <c r="AF140" s="96" t="e">
        <f ca="true">+IF(AND(ISNUMBER(OFFSET('Sanitation Data'!$F$4,0,10*ROW('Sanitation Data'!F134))),'Data Summary'!CU140="Yes"),100-OFFSET('Sanitation Data'!$F$4,0,10*ROW('Sanitation Data'!F134)),NA())</f>
        <v>#N/A</v>
      </c>
      <c r="AG140" s="96" t="e">
        <f ca="true">+IF(AND(ISNUMBER(OFFSET('Sanitation Data'!$F$6,0,10*ROW('Sanitation Data'!F134))),'Data Summary'!CV140="Yes"),OFFSET('Sanitation Data'!$F$6,0,10*ROW('Sanitation Data'!F134)),NA())</f>
        <v>#N/A</v>
      </c>
      <c r="AH140" s="96" t="e">
        <f ca="true">+IF(AND(ISNUMBER(OFFSET('Sanitation Data'!$F$10,0,10*ROW('Sanitation Data'!F134))),'Data Summary'!CW140="Yes"),OFFSET('Sanitation Data'!$F$10,0,10*ROW('Sanitation Data'!F134)),NA())</f>
        <v>#N/A</v>
      </c>
      <c r="AI140" s="96" t="e">
        <f ca="true">+IF(AND(ISNUMBER(OFFSET('Sanitation Data'!$F$11,0,10*ROW('Sanitation Data'!F134))),'Data Summary'!CX140="Yes"),OFFSET('Sanitation Data'!$F$11,0,10*ROW('Sanitation Data'!F134)),NA())</f>
        <v>#N/A</v>
      </c>
      <c r="AJ140" s="96" t="e">
        <f ca="true">+IF(AND(ISNUMBER(OFFSET('Sanitation Data'!$F$12,0,10*ROW('Sanitation Data'!F134))),'Data Summary'!CY140="Yes"),OFFSET('Sanitation Data'!$F$12,0,10*ROW('Sanitation Data'!F134)),NA())</f>
        <v>#N/A</v>
      </c>
      <c r="AK140" s="96" t="e">
        <f ca="true">+IF(AND(ISNUMBER(OFFSET('Sanitation Data'!$G$4,0,10*ROW('Sanitation Data'!G134))),'Data Summary'!CZ140="Yes"),100-OFFSET('Sanitation Data'!$G$4,0,10*ROW('Sanitation Data'!G134)),NA())</f>
        <v>#N/A</v>
      </c>
      <c r="AL140" s="96" t="e">
        <f ca="true">+IF(AND(ISNUMBER(OFFSET('Sanitation Data'!$G$6,0,10*ROW('Sanitation Data'!G134))),'Data Summary'!DA140="Yes"),OFFSET('Sanitation Data'!$G$6,0,10*ROW('Sanitation Data'!G134)),NA())</f>
        <v>#N/A</v>
      </c>
      <c r="AM140" s="96" t="e">
        <f ca="true">+IF(AND(ISNUMBER(OFFSET('Sanitation Data'!$G$10,0,10*ROW('Sanitation Data'!G134))),'Data Summary'!DB140="Yes"),OFFSET('Sanitation Data'!$G$10,0,10*ROW('Sanitation Data'!G134)),NA())</f>
        <v>#N/A</v>
      </c>
      <c r="AN140" s="96" t="e">
        <f ca="true">+IF(AND(ISNUMBER(OFFSET('Sanitation Data'!$G$11,0,10*ROW('Sanitation Data'!G134))),'Data Summary'!DC140="Yes"),OFFSET('Sanitation Data'!$G$11,0,10*ROW('Sanitation Data'!G134)),NA())</f>
        <v>#N/A</v>
      </c>
      <c r="AO140" s="96" t="e">
        <f ca="true">+IF(AND(ISNUMBER(OFFSET('Sanitation Data'!$G$12,0,10*ROW('Sanitation Data'!G134))),'Data Summary'!DD140="Yes"),OFFSET('Sanitation Data'!$G$12,0,10*ROW('Sanitation Data'!G134)),NA())</f>
        <v>#N/A</v>
      </c>
      <c r="AP140" s="96" t="e">
        <f ca="true">+IF(AND(ISNUMBER(OFFSET('Sanitation Data'!$H$4,0,10*ROW('Sanitation Data'!H134))),'Data Summary'!DE140="Yes"),100-OFFSET('Sanitation Data'!$H$4,0,10*ROW('Sanitation Data'!H134)),NA())</f>
        <v>#N/A</v>
      </c>
      <c r="AQ140" s="96" t="e">
        <f ca="true">+IF(AND(ISNUMBER(OFFSET('Sanitation Data'!$H$6,0,10*ROW('Sanitation Data'!H134))),'Data Summary'!DF140="Yes"),OFFSET('Sanitation Data'!$H$6,0,10*ROW('Sanitation Data'!H134)),NA())</f>
        <v>#N/A</v>
      </c>
      <c r="AR140" s="96" t="e">
        <f ca="true">+IF(AND(ISNUMBER(OFFSET('Sanitation Data'!$H$10,0,10*ROW('Sanitation Data'!H134))),'Data Summary'!DG140="Yes"),OFFSET('Sanitation Data'!$H$10,0,10*ROW('Sanitation Data'!H134)),NA())</f>
        <v>#N/A</v>
      </c>
      <c r="AS140" s="96" t="e">
        <f ca="true">+IF(AND(ISNUMBER(OFFSET('Sanitation Data'!$H$11,0,10*ROW('Sanitation Data'!H134))),'Data Summary'!DH140="Yes"),OFFSET('Sanitation Data'!$H$11,0,10*ROW('Sanitation Data'!H134)),NA())</f>
        <v>#N/A</v>
      </c>
      <c r="AT140" s="96" t="e">
        <f ca="true">+IF(AND(ISNUMBER(OFFSET('Sanitation Data'!$H$12,0,10*ROW('Sanitation Data'!H134))),'Data Summary'!DI140="Yes"),OFFSET('Sanitation Data'!$H$12,0,10*ROW('Sanitation Data'!H134)),NA())</f>
        <v>#N/A</v>
      </c>
      <c r="AU140" s="96" t="e">
        <f ca="true">+IF(AND(ISNUMBER(OFFSET('Sanitation Data'!$I$4,0,10*ROW('Sanitation Data'!I134))),'Data Summary'!DJ140="Yes"),100-OFFSET('Sanitation Data'!$I$4,0,10*ROW('Sanitation Data'!I134)),NA())</f>
        <v>#N/A</v>
      </c>
      <c r="AV140" s="96" t="e">
        <f ca="true">+IF(AND(ISNUMBER(OFFSET('Sanitation Data'!$I$6,0,10*ROW('Sanitation Data'!I134))),'Data Summary'!DK140="Yes"),OFFSET('Sanitation Data'!$I$6,0,10*ROW('Sanitation Data'!I134)),NA())</f>
        <v>#N/A</v>
      </c>
      <c r="AW140" s="96" t="e">
        <f ca="true">+IF(AND(ISNUMBER(OFFSET('Sanitation Data'!$I$10,0,10*ROW('Sanitation Data'!I134))),'Data Summary'!DL140="Yes"),OFFSET('Sanitation Data'!$I$10,0,10*ROW('Sanitation Data'!I134)),NA())</f>
        <v>#N/A</v>
      </c>
      <c r="AX140" s="96" t="e">
        <f ca="true">+IF(AND(ISNUMBER(OFFSET('Sanitation Data'!$I$11,0,10*ROW('Sanitation Data'!I134))),'Data Summary'!DM140="Yes"),OFFSET('Sanitation Data'!$I$11,0,10*ROW('Sanitation Data'!I134)),NA())</f>
        <v>#N/A</v>
      </c>
      <c r="AY140" s="96" t="e">
        <f ca="true">+IF(AND(ISNUMBER(OFFSET('Sanitation Data'!$I$12,0,10*ROW('Sanitation Data'!I134))),'Data Summary'!DN140="Yes"),OFFSET('Sanitation Data'!$I$12,0,10*ROW('Sanitation Data'!I134)),NA())</f>
        <v>#N/A</v>
      </c>
      <c r="AZ140" s="97" t="e">
        <f ca="true">+IF(AND(ISNUMBER(OFFSET('Hygiene Data'!$D$5,0,10*ROW('Hygiene Data'!D134))),'Data Summary'!DO140="Yes"),OFFSET('Hygiene Data'!$D$5,0,10*ROW('Hygiene Data'!D134)),NA())</f>
        <v>#N/A</v>
      </c>
      <c r="BA140" s="97" t="e">
        <f ca="true">+IF(AND(ISNUMBER(OFFSET('Hygiene Data'!$D$7,0,10*ROW('Hygiene Data'!D134))),'Data Summary'!DP140="Yes"),OFFSET('Hygiene Data'!$D$7,0,10*ROW('Hygiene Data'!D134)),NA())</f>
        <v>#N/A</v>
      </c>
      <c r="BB140" s="97" t="e">
        <f ca="true">+IF(AND(ISNUMBER(OFFSET('Hygiene Data'!$D$9,0,10*ROW('Hygiene Data'!D134))),'Data Summary'!DQ140="Yes"),OFFSET('Hygiene Data'!$D$9,0,10*ROW('Hygiene Data'!D134)),NA())</f>
        <v>#N/A</v>
      </c>
      <c r="BC140" s="97" t="e">
        <f ca="true">+IF(AND(ISNUMBER(OFFSET('Hygiene Data'!$E$5,0,10*ROW('Hygiene Data'!E134))),'Data Summary'!DR140="Yes"),OFFSET('Hygiene Data'!$E$5,0,10*ROW('Hygiene Data'!E134)),NA())</f>
        <v>#N/A</v>
      </c>
      <c r="BD140" s="97" t="e">
        <f ca="true">+IF(AND(ISNUMBER(OFFSET('Hygiene Data'!$E$7,0,10*ROW('Hygiene Data'!E134))),'Data Summary'!DS140="Yes"),OFFSET('Hygiene Data'!$E$7,0,10*ROW('Hygiene Data'!E134)),NA())</f>
        <v>#N/A</v>
      </c>
      <c r="BE140" s="97" t="e">
        <f ca="true">+IF(AND(ISNUMBER(OFFSET('Hygiene Data'!$E$9,0,10*ROW('Hygiene Data'!E134))),'Data Summary'!DT140="Yes"),OFFSET('Hygiene Data'!$E$9,0,10*ROW('Hygiene Data'!E134)),NA())</f>
        <v>#N/A</v>
      </c>
      <c r="BF140" s="97" t="e">
        <f ca="true">+IF(AND(ISNUMBER(OFFSET('Hygiene Data'!$F$5,0,10*ROW('Hygiene Data'!F134))),'Data Summary'!DU140="Yes"),OFFSET('Hygiene Data'!$F$5,0,10*ROW('Hygiene Data'!F134)),NA())</f>
        <v>#N/A</v>
      </c>
      <c r="BG140" s="97" t="e">
        <f ca="true">+IF(AND(ISNUMBER(OFFSET('Hygiene Data'!$F$7,0,10*ROW('Hygiene Data'!F134))),'Data Summary'!DV140="Yes"),OFFSET('Hygiene Data'!$F$7,0,10*ROW('Hygiene Data'!F134)),NA())</f>
        <v>#N/A</v>
      </c>
      <c r="BH140" s="97" t="e">
        <f ca="true">+IF(AND(ISNUMBER(OFFSET('Hygiene Data'!$F$9,0,10*ROW('Hygiene Data'!F134))),'Data Summary'!DW140="Yes"),OFFSET('Hygiene Data'!$F$9,0,10*ROW('Hygiene Data'!F134)),NA())</f>
        <v>#N/A</v>
      </c>
      <c r="BI140" s="97" t="e">
        <f ca="true">+IF(AND(ISNUMBER(OFFSET('Hygiene Data'!$G$5,0,10*ROW('Hygiene Data'!G134))),'Data Summary'!DX140="Yes"),OFFSET('Hygiene Data'!$G$5,0,10*ROW('Hygiene Data'!G134)),NA())</f>
        <v>#N/A</v>
      </c>
      <c r="BJ140" s="97" t="e">
        <f ca="true">+IF(AND(ISNUMBER(OFFSET('Hygiene Data'!$G$7,0,10*ROW('Hygiene Data'!G134))),'Data Summary'!DY140="Yes"),OFFSET('Hygiene Data'!$G$7,0,10*ROW('Hygiene Data'!G134)),NA())</f>
        <v>#N/A</v>
      </c>
      <c r="BK140" s="97" t="e">
        <f ca="true">+IF(AND(ISNUMBER(OFFSET('Hygiene Data'!$G$9,0,10*ROW('Hygiene Data'!G134))),'Data Summary'!DZ140="Yes"),OFFSET('Hygiene Data'!$G$9,0,10*ROW('Hygiene Data'!G134)),NA())</f>
        <v>#N/A</v>
      </c>
      <c r="BL140" s="97" t="e">
        <f ca="true">+IF(AND(ISNUMBER(OFFSET('Hygiene Data'!$H$5,0,10*ROW('Hygiene Data'!H134))),'Data Summary'!EA140="Yes"),OFFSET('Hygiene Data'!$H$5,0,10*ROW('Hygiene Data'!H134)),NA())</f>
        <v>#N/A</v>
      </c>
      <c r="BM140" s="97" t="e">
        <f ca="true">+IF(AND(ISNUMBER(OFFSET('Hygiene Data'!$H$7,0,10*ROW('Hygiene Data'!H134))),'Data Summary'!EB140="Yes"),OFFSET('Hygiene Data'!$H$7,0,10*ROW('Hygiene Data'!H134)),NA())</f>
        <v>#N/A</v>
      </c>
      <c r="BN140" s="97" t="e">
        <f ca="true">+IF(AND(ISNUMBER(OFFSET('Hygiene Data'!$H$9,0,10*ROW('Hygiene Data'!H134))),'Data Summary'!EC140="Yes"),OFFSET('Hygiene Data'!$H$9,0,10*ROW('Hygiene Data'!H134)),NA())</f>
        <v>#N/A</v>
      </c>
      <c r="BO140" s="97" t="e">
        <f ca="true">+IF(AND(ISNUMBER(OFFSET('Hygiene Data'!$I$5,0,10*ROW('Hygiene Data'!I134))),'Data Summary'!ED140="Yes"),OFFSET('Hygiene Data'!$I$5,0,10*ROW('Hygiene Data'!I134)),NA())</f>
        <v>#N/A</v>
      </c>
      <c r="BP140" s="97" t="e">
        <f ca="true">+IF(AND(ISNUMBER(OFFSET('Hygiene Data'!$I$7,0,10*ROW('Hygiene Data'!I134))),'Data Summary'!EE140="Yes"),OFFSET('Hygiene Data'!$I$7,0,10*ROW('Hygiene Data'!I134)),NA())</f>
        <v>#N/A</v>
      </c>
      <c r="BQ140" s="97" t="e">
        <f ca="true">+IF(AND(ISNUMBER(OFFSET('Hygiene Data'!$I$9,0,10*ROW('Hygiene Data'!I134))),'Data Summary'!EF140="Yes"),OFFSET('Hygiene Data'!$I$9,0,10*ROW('Hygiene Data'!I134)),NA())</f>
        <v>#N/A</v>
      </c>
    </row>
    <row xmlns:x14ac="http://schemas.microsoft.com/office/spreadsheetml/2009/9/ac" r="141" x14ac:dyDescent="0.2">
      <c r="A141" s="336" t="e">
        <f ca="true">+RIGHT('Data Summary'!A141,LEN('Data Summary'!A141)-9)</f>
        <v>#VALUE!</v>
      </c>
      <c r="B141" s="36" t="str">
        <f ca="true">+IF(ISTEXT('Data Summary'!B141),'Data Summary'!B141,"")</f>
        <v/>
      </c>
      <c r="C141" s="335" t="e">
        <f ca="true">+VALUE('Data Summary'!C141)</f>
        <v>#VALUE!</v>
      </c>
      <c r="D141" s="95" t="e">
        <f ca="true">+IF(AND(ISNUMBER(OFFSET('Water Data'!$D$4,0,10*ROW('Water Data'!D135))),'Data Summary'!BS141="Yes"),100-OFFSET('Water Data'!$D$4,0,10*ROW('Water Data'!D135)),NA())</f>
        <v>#N/A</v>
      </c>
      <c r="E141" s="95" t="e">
        <f ca="true">+IF(AND(ISNUMBER(OFFSET('Water Data'!$D$6,0,10*ROW('Water Data'!D135))),'Data Summary'!BT141="Yes"),OFFSET('Water Data'!$D$6,0,10*ROW('Water Data'!D135)),NA())</f>
        <v>#N/A</v>
      </c>
      <c r="F141" s="95" t="e">
        <f ca="true">+IF(AND(ISNUMBER(OFFSET('Water Data'!$D$9,0,10*ROW('Water Data'!D135))),'Data Summary'!BU141="Yes"),OFFSET('Water Data'!$D$9,0,10*ROW('Water Data'!D135)),NA())</f>
        <v>#N/A</v>
      </c>
      <c r="G141" s="95" t="e">
        <f ca="true">+IF(AND(ISNUMBER(OFFSET('Water Data'!$E$4,0,10*ROW('Water Data'!E135))),'Data Summary'!BV141="Yes"),100-OFFSET('Water Data'!$E$4,0,10*ROW('Water Data'!E135)),NA())</f>
        <v>#N/A</v>
      </c>
      <c r="H141" s="95" t="e">
        <f ca="true">+IF(AND(ISNUMBER(OFFSET('Water Data'!$E$6,0,10*ROW('Water Data'!E135))),'Data Summary'!BW141="Yes"),OFFSET('Water Data'!$E$6,0,10*ROW('Water Data'!E135)),NA())</f>
        <v>#N/A</v>
      </c>
      <c r="I141" s="95" t="e">
        <f ca="true">+IF(AND(ISNUMBER(OFFSET('Water Data'!$E$9,0,10*ROW('Water Data'!E135))),'Data Summary'!BX141="Yes"),OFFSET('Water Data'!$E$9,0,10*ROW('Water Data'!E135)),NA())</f>
        <v>#N/A</v>
      </c>
      <c r="J141" s="95" t="e">
        <f ca="true">+IF(AND(ISNUMBER(OFFSET('Water Data'!$F$4,0,10*ROW('Water Data'!F135))),'Data Summary'!BY141="Yes"),100-OFFSET('Water Data'!$F$4,0,10*ROW('Water Data'!F135)),NA())</f>
        <v>#N/A</v>
      </c>
      <c r="K141" s="95" t="e">
        <f ca="true">+IF(AND(ISNUMBER(OFFSET('Water Data'!$F$6,0,10*ROW('Water Data'!F135))),'Data Summary'!BZ141="Yes"),OFFSET('Water Data'!$F$6,0,10*ROW('Water Data'!F135)),NA())</f>
        <v>#N/A</v>
      </c>
      <c r="L141" s="95" t="e">
        <f ca="true">+IF(AND(ISNUMBER(OFFSET('Water Data'!$F$9,0,10*ROW('Water Data'!F135))),'Data Summary'!CA141="Yes"),OFFSET('Water Data'!$F$9,0,10*ROW('Water Data'!F135)),NA())</f>
        <v>#N/A</v>
      </c>
      <c r="M141" s="95" t="e">
        <f ca="true">+IF(AND(ISNUMBER(OFFSET('Water Data'!$G$4,0,10*ROW('Water Data'!G135))),'Data Summary'!CB141="Yes"),100-OFFSET('Water Data'!$G$4,0,10*ROW('Water Data'!G135)),NA())</f>
        <v>#N/A</v>
      </c>
      <c r="N141" s="95" t="e">
        <f ca="true">+IF(AND(ISNUMBER(OFFSET('Water Data'!$G$6,0,10*ROW('Water Data'!G135))),'Data Summary'!CC141="Yes"),OFFSET('Water Data'!$G$6,0,10*ROW('Water Data'!G135)),NA())</f>
        <v>#N/A</v>
      </c>
      <c r="O141" s="95" t="e">
        <f ca="true">+IF(AND(ISNUMBER(OFFSET('Water Data'!$G$9,0,10*ROW('Water Data'!G135))),'Data Summary'!CD141="Yes"),OFFSET('Water Data'!$G$9,0,10*ROW('Water Data'!G135)),NA())</f>
        <v>#N/A</v>
      </c>
      <c r="P141" s="95" t="e">
        <f ca="true">+IF(AND(ISNUMBER(OFFSET('Water Data'!$H$4,0,10*ROW('Water Data'!H135))),'Data Summary'!CE141="Yes"),100-OFFSET('Water Data'!$H$4,0,10*ROW('Water Data'!H135)),NA())</f>
        <v>#N/A</v>
      </c>
      <c r="Q141" s="95" t="e">
        <f ca="true">+IF(AND(ISNUMBER(OFFSET('Water Data'!$H$6,0,10*ROW('Water Data'!H135))),'Data Summary'!CF141="Yes"),OFFSET('Water Data'!$H$6,0,10*ROW('Water Data'!H135)),NA())</f>
        <v>#N/A</v>
      </c>
      <c r="R141" s="95" t="e">
        <f ca="true">+IF(AND(ISNUMBER(OFFSET('Water Data'!$H$9,0,10*ROW('Water Data'!H135))),'Data Summary'!CG141="Yes"),OFFSET('Water Data'!$H$9,0,10*ROW('Water Data'!H135)),NA())</f>
        <v>#N/A</v>
      </c>
      <c r="S141" s="95" t="e">
        <f ca="true">+IF(AND(ISNUMBER(OFFSET('Water Data'!$I$4,0,10*ROW('Water Data'!I135))),'Data Summary'!CH141="Yes"),100-OFFSET('Water Data'!$I$4,0,10*ROW('Water Data'!I135)),NA())</f>
        <v>#N/A</v>
      </c>
      <c r="T141" s="95" t="e">
        <f ca="true">+IF(AND(ISNUMBER(OFFSET('Water Data'!$I$6,0,10*ROW('Water Data'!I135))),'Data Summary'!CI141="Yes"),OFFSET('Water Data'!$I$6,0,10*ROW('Water Data'!I135)),NA())</f>
        <v>#N/A</v>
      </c>
      <c r="U141" s="95" t="e">
        <f ca="true">+IF(AND(ISNUMBER(OFFSET('Water Data'!$I$9,0,10*ROW('Water Data'!I135))),'Data Summary'!CJ141="Yes"),OFFSET('Water Data'!$I$9,0,10*ROW('Water Data'!I135)),NA())</f>
        <v>#N/A</v>
      </c>
      <c r="V141" s="96" t="e">
        <f ca="true">+IF(AND(ISNUMBER(OFFSET('Sanitation Data'!$D$4,0,10*ROW('Sanitation Data'!D135))),'Data Summary'!CK141="Yes"),100-OFFSET('Sanitation Data'!$D$4,0,10*ROW('Sanitation Data'!D135)),NA())</f>
        <v>#N/A</v>
      </c>
      <c r="W141" s="96" t="e">
        <f ca="true">+IF(AND(ISNUMBER(OFFSET('Sanitation Data'!$D$6,0,10*ROW('Sanitation Data'!D135))),'Data Summary'!CL141="Yes"),OFFSET('Sanitation Data'!$D$6,0,10*ROW('Sanitation Data'!D135)),NA())</f>
        <v>#N/A</v>
      </c>
      <c r="X141" s="96" t="e">
        <f ca="true">+IF(AND(ISNUMBER(OFFSET('Sanitation Data'!$D$10,0,10*ROW('Sanitation Data'!D135))),'Data Summary'!CM141="Yes"),OFFSET('Sanitation Data'!$D$10,0,10*ROW('Sanitation Data'!D135)),NA())</f>
        <v>#N/A</v>
      </c>
      <c r="Y141" s="96" t="e">
        <f ca="true">+IF(AND(ISNUMBER(OFFSET('Sanitation Data'!$D$11,0,10*ROW('Sanitation Data'!D135))),'Data Summary'!CN141="Yes"),OFFSET('Sanitation Data'!$D$11,0,10*ROW('Sanitation Data'!D135)),NA())</f>
        <v>#N/A</v>
      </c>
      <c r="Z141" s="96" t="e">
        <f ca="true">+IF(AND(ISNUMBER(OFFSET('Sanitation Data'!$D$12,0,10*ROW('Sanitation Data'!D135))),'Data Summary'!CO141="Yes"),OFFSET('Sanitation Data'!$D$12,0,10*ROW('Sanitation Data'!D135)),NA())</f>
        <v>#N/A</v>
      </c>
      <c r="AA141" s="96" t="e">
        <f ca="true">+IF(AND(ISNUMBER(OFFSET('Sanitation Data'!$E$4,0,10*ROW('Sanitation Data'!E135))),'Data Summary'!CP141="Yes"),100-OFFSET('Sanitation Data'!$E$4,0,10*ROW('Sanitation Data'!E135)),NA())</f>
        <v>#N/A</v>
      </c>
      <c r="AB141" s="96" t="e">
        <f ca="true">+IF(AND(ISNUMBER(OFFSET('Sanitation Data'!$E$6,0,10*ROW('Sanitation Data'!E135))),'Data Summary'!CQ141="Yes"),OFFSET('Sanitation Data'!$E$6,0,10*ROW('Sanitation Data'!E135)),NA())</f>
        <v>#N/A</v>
      </c>
      <c r="AC141" s="96" t="e">
        <f ca="true">+IF(AND(ISNUMBER(OFFSET('Sanitation Data'!$E$10,0,10*ROW('Sanitation Data'!E135))),'Data Summary'!CR141="Yes"),OFFSET('Sanitation Data'!$E$10,0,10*ROW('Sanitation Data'!E135)),NA())</f>
        <v>#N/A</v>
      </c>
      <c r="AD141" s="96" t="e">
        <f ca="true">+IF(AND(ISNUMBER(OFFSET('Sanitation Data'!$E$11,0,10*ROW('Sanitation Data'!E135))),'Data Summary'!CS141="Yes"),OFFSET('Sanitation Data'!$E$11,0,10*ROW('Sanitation Data'!E135)),NA())</f>
        <v>#N/A</v>
      </c>
      <c r="AE141" s="96" t="e">
        <f ca="true">+IF(AND(ISNUMBER(OFFSET('Sanitation Data'!$E$12,0,10*ROW('Sanitation Data'!E135))),'Data Summary'!CT141="Yes"),OFFSET('Sanitation Data'!$E$12,0,10*ROW('Sanitation Data'!E135)),NA())</f>
        <v>#N/A</v>
      </c>
      <c r="AF141" s="96" t="e">
        <f ca="true">+IF(AND(ISNUMBER(OFFSET('Sanitation Data'!$F$4,0,10*ROW('Sanitation Data'!F135))),'Data Summary'!CU141="Yes"),100-OFFSET('Sanitation Data'!$F$4,0,10*ROW('Sanitation Data'!F135)),NA())</f>
        <v>#N/A</v>
      </c>
      <c r="AG141" s="96" t="e">
        <f ca="true">+IF(AND(ISNUMBER(OFFSET('Sanitation Data'!$F$6,0,10*ROW('Sanitation Data'!F135))),'Data Summary'!CV141="Yes"),OFFSET('Sanitation Data'!$F$6,0,10*ROW('Sanitation Data'!F135)),NA())</f>
        <v>#N/A</v>
      </c>
      <c r="AH141" s="96" t="e">
        <f ca="true">+IF(AND(ISNUMBER(OFFSET('Sanitation Data'!$F$10,0,10*ROW('Sanitation Data'!F135))),'Data Summary'!CW141="Yes"),OFFSET('Sanitation Data'!$F$10,0,10*ROW('Sanitation Data'!F135)),NA())</f>
        <v>#N/A</v>
      </c>
      <c r="AI141" s="96" t="e">
        <f ca="true">+IF(AND(ISNUMBER(OFFSET('Sanitation Data'!$F$11,0,10*ROW('Sanitation Data'!F135))),'Data Summary'!CX141="Yes"),OFFSET('Sanitation Data'!$F$11,0,10*ROW('Sanitation Data'!F135)),NA())</f>
        <v>#N/A</v>
      </c>
      <c r="AJ141" s="96" t="e">
        <f ca="true">+IF(AND(ISNUMBER(OFFSET('Sanitation Data'!$F$12,0,10*ROW('Sanitation Data'!F135))),'Data Summary'!CY141="Yes"),OFFSET('Sanitation Data'!$F$12,0,10*ROW('Sanitation Data'!F135)),NA())</f>
        <v>#N/A</v>
      </c>
      <c r="AK141" s="96" t="e">
        <f ca="true">+IF(AND(ISNUMBER(OFFSET('Sanitation Data'!$G$4,0,10*ROW('Sanitation Data'!G135))),'Data Summary'!CZ141="Yes"),100-OFFSET('Sanitation Data'!$G$4,0,10*ROW('Sanitation Data'!G135)),NA())</f>
        <v>#N/A</v>
      </c>
      <c r="AL141" s="96" t="e">
        <f ca="true">+IF(AND(ISNUMBER(OFFSET('Sanitation Data'!$G$6,0,10*ROW('Sanitation Data'!G135))),'Data Summary'!DA141="Yes"),OFFSET('Sanitation Data'!$G$6,0,10*ROW('Sanitation Data'!G135)),NA())</f>
        <v>#N/A</v>
      </c>
      <c r="AM141" s="96" t="e">
        <f ca="true">+IF(AND(ISNUMBER(OFFSET('Sanitation Data'!$G$10,0,10*ROW('Sanitation Data'!G135))),'Data Summary'!DB141="Yes"),OFFSET('Sanitation Data'!$G$10,0,10*ROW('Sanitation Data'!G135)),NA())</f>
        <v>#N/A</v>
      </c>
      <c r="AN141" s="96" t="e">
        <f ca="true">+IF(AND(ISNUMBER(OFFSET('Sanitation Data'!$G$11,0,10*ROW('Sanitation Data'!G135))),'Data Summary'!DC141="Yes"),OFFSET('Sanitation Data'!$G$11,0,10*ROW('Sanitation Data'!G135)),NA())</f>
        <v>#N/A</v>
      </c>
      <c r="AO141" s="96" t="e">
        <f ca="true">+IF(AND(ISNUMBER(OFFSET('Sanitation Data'!$G$12,0,10*ROW('Sanitation Data'!G135))),'Data Summary'!DD141="Yes"),OFFSET('Sanitation Data'!$G$12,0,10*ROW('Sanitation Data'!G135)),NA())</f>
        <v>#N/A</v>
      </c>
      <c r="AP141" s="96" t="e">
        <f ca="true">+IF(AND(ISNUMBER(OFFSET('Sanitation Data'!$H$4,0,10*ROW('Sanitation Data'!H135))),'Data Summary'!DE141="Yes"),100-OFFSET('Sanitation Data'!$H$4,0,10*ROW('Sanitation Data'!H135)),NA())</f>
        <v>#N/A</v>
      </c>
      <c r="AQ141" s="96" t="e">
        <f ca="true">+IF(AND(ISNUMBER(OFFSET('Sanitation Data'!$H$6,0,10*ROW('Sanitation Data'!H135))),'Data Summary'!DF141="Yes"),OFFSET('Sanitation Data'!$H$6,0,10*ROW('Sanitation Data'!H135)),NA())</f>
        <v>#N/A</v>
      </c>
      <c r="AR141" s="96" t="e">
        <f ca="true">+IF(AND(ISNUMBER(OFFSET('Sanitation Data'!$H$10,0,10*ROW('Sanitation Data'!H135))),'Data Summary'!DG141="Yes"),OFFSET('Sanitation Data'!$H$10,0,10*ROW('Sanitation Data'!H135)),NA())</f>
        <v>#N/A</v>
      </c>
      <c r="AS141" s="96" t="e">
        <f ca="true">+IF(AND(ISNUMBER(OFFSET('Sanitation Data'!$H$11,0,10*ROW('Sanitation Data'!H135))),'Data Summary'!DH141="Yes"),OFFSET('Sanitation Data'!$H$11,0,10*ROW('Sanitation Data'!H135)),NA())</f>
        <v>#N/A</v>
      </c>
      <c r="AT141" s="96" t="e">
        <f ca="true">+IF(AND(ISNUMBER(OFFSET('Sanitation Data'!$H$12,0,10*ROW('Sanitation Data'!H135))),'Data Summary'!DI141="Yes"),OFFSET('Sanitation Data'!$H$12,0,10*ROW('Sanitation Data'!H135)),NA())</f>
        <v>#N/A</v>
      </c>
      <c r="AU141" s="96" t="e">
        <f ca="true">+IF(AND(ISNUMBER(OFFSET('Sanitation Data'!$I$4,0,10*ROW('Sanitation Data'!I135))),'Data Summary'!DJ141="Yes"),100-OFFSET('Sanitation Data'!$I$4,0,10*ROW('Sanitation Data'!I135)),NA())</f>
        <v>#N/A</v>
      </c>
      <c r="AV141" s="96" t="e">
        <f ca="true">+IF(AND(ISNUMBER(OFFSET('Sanitation Data'!$I$6,0,10*ROW('Sanitation Data'!I135))),'Data Summary'!DK141="Yes"),OFFSET('Sanitation Data'!$I$6,0,10*ROW('Sanitation Data'!I135)),NA())</f>
        <v>#N/A</v>
      </c>
      <c r="AW141" s="96" t="e">
        <f ca="true">+IF(AND(ISNUMBER(OFFSET('Sanitation Data'!$I$10,0,10*ROW('Sanitation Data'!I135))),'Data Summary'!DL141="Yes"),OFFSET('Sanitation Data'!$I$10,0,10*ROW('Sanitation Data'!I135)),NA())</f>
        <v>#N/A</v>
      </c>
      <c r="AX141" s="96" t="e">
        <f ca="true">+IF(AND(ISNUMBER(OFFSET('Sanitation Data'!$I$11,0,10*ROW('Sanitation Data'!I135))),'Data Summary'!DM141="Yes"),OFFSET('Sanitation Data'!$I$11,0,10*ROW('Sanitation Data'!I135)),NA())</f>
        <v>#N/A</v>
      </c>
      <c r="AY141" s="96" t="e">
        <f ca="true">+IF(AND(ISNUMBER(OFFSET('Sanitation Data'!$I$12,0,10*ROW('Sanitation Data'!I135))),'Data Summary'!DN141="Yes"),OFFSET('Sanitation Data'!$I$12,0,10*ROW('Sanitation Data'!I135)),NA())</f>
        <v>#N/A</v>
      </c>
      <c r="AZ141" s="97" t="e">
        <f ca="true">+IF(AND(ISNUMBER(OFFSET('Hygiene Data'!$D$5,0,10*ROW('Hygiene Data'!D135))),'Data Summary'!DO141="Yes"),OFFSET('Hygiene Data'!$D$5,0,10*ROW('Hygiene Data'!D135)),NA())</f>
        <v>#N/A</v>
      </c>
      <c r="BA141" s="97" t="e">
        <f ca="true">+IF(AND(ISNUMBER(OFFSET('Hygiene Data'!$D$7,0,10*ROW('Hygiene Data'!D135))),'Data Summary'!DP141="Yes"),OFFSET('Hygiene Data'!$D$7,0,10*ROW('Hygiene Data'!D135)),NA())</f>
        <v>#N/A</v>
      </c>
      <c r="BB141" s="97" t="e">
        <f ca="true">+IF(AND(ISNUMBER(OFFSET('Hygiene Data'!$D$9,0,10*ROW('Hygiene Data'!D135))),'Data Summary'!DQ141="Yes"),OFFSET('Hygiene Data'!$D$9,0,10*ROW('Hygiene Data'!D135)),NA())</f>
        <v>#N/A</v>
      </c>
      <c r="BC141" s="97" t="e">
        <f ca="true">+IF(AND(ISNUMBER(OFFSET('Hygiene Data'!$E$5,0,10*ROW('Hygiene Data'!E135))),'Data Summary'!DR141="Yes"),OFFSET('Hygiene Data'!$E$5,0,10*ROW('Hygiene Data'!E135)),NA())</f>
        <v>#N/A</v>
      </c>
      <c r="BD141" s="97" t="e">
        <f ca="true">+IF(AND(ISNUMBER(OFFSET('Hygiene Data'!$E$7,0,10*ROW('Hygiene Data'!E135))),'Data Summary'!DS141="Yes"),OFFSET('Hygiene Data'!$E$7,0,10*ROW('Hygiene Data'!E135)),NA())</f>
        <v>#N/A</v>
      </c>
      <c r="BE141" s="97" t="e">
        <f ca="true">+IF(AND(ISNUMBER(OFFSET('Hygiene Data'!$E$9,0,10*ROW('Hygiene Data'!E135))),'Data Summary'!DT141="Yes"),OFFSET('Hygiene Data'!$E$9,0,10*ROW('Hygiene Data'!E135)),NA())</f>
        <v>#N/A</v>
      </c>
      <c r="BF141" s="97" t="e">
        <f ca="true">+IF(AND(ISNUMBER(OFFSET('Hygiene Data'!$F$5,0,10*ROW('Hygiene Data'!F135))),'Data Summary'!DU141="Yes"),OFFSET('Hygiene Data'!$F$5,0,10*ROW('Hygiene Data'!F135)),NA())</f>
        <v>#N/A</v>
      </c>
      <c r="BG141" s="97" t="e">
        <f ca="true">+IF(AND(ISNUMBER(OFFSET('Hygiene Data'!$F$7,0,10*ROW('Hygiene Data'!F135))),'Data Summary'!DV141="Yes"),OFFSET('Hygiene Data'!$F$7,0,10*ROW('Hygiene Data'!F135)),NA())</f>
        <v>#N/A</v>
      </c>
      <c r="BH141" s="97" t="e">
        <f ca="true">+IF(AND(ISNUMBER(OFFSET('Hygiene Data'!$F$9,0,10*ROW('Hygiene Data'!F135))),'Data Summary'!DW141="Yes"),OFFSET('Hygiene Data'!$F$9,0,10*ROW('Hygiene Data'!F135)),NA())</f>
        <v>#N/A</v>
      </c>
      <c r="BI141" s="97" t="e">
        <f ca="true">+IF(AND(ISNUMBER(OFFSET('Hygiene Data'!$G$5,0,10*ROW('Hygiene Data'!G135))),'Data Summary'!DX141="Yes"),OFFSET('Hygiene Data'!$G$5,0,10*ROW('Hygiene Data'!G135)),NA())</f>
        <v>#N/A</v>
      </c>
      <c r="BJ141" s="97" t="e">
        <f ca="true">+IF(AND(ISNUMBER(OFFSET('Hygiene Data'!$G$7,0,10*ROW('Hygiene Data'!G135))),'Data Summary'!DY141="Yes"),OFFSET('Hygiene Data'!$G$7,0,10*ROW('Hygiene Data'!G135)),NA())</f>
        <v>#N/A</v>
      </c>
      <c r="BK141" s="97" t="e">
        <f ca="true">+IF(AND(ISNUMBER(OFFSET('Hygiene Data'!$G$9,0,10*ROW('Hygiene Data'!G135))),'Data Summary'!DZ141="Yes"),OFFSET('Hygiene Data'!$G$9,0,10*ROW('Hygiene Data'!G135)),NA())</f>
        <v>#N/A</v>
      </c>
      <c r="BL141" s="97" t="e">
        <f ca="true">+IF(AND(ISNUMBER(OFFSET('Hygiene Data'!$H$5,0,10*ROW('Hygiene Data'!H135))),'Data Summary'!EA141="Yes"),OFFSET('Hygiene Data'!$H$5,0,10*ROW('Hygiene Data'!H135)),NA())</f>
        <v>#N/A</v>
      </c>
      <c r="BM141" s="97" t="e">
        <f ca="true">+IF(AND(ISNUMBER(OFFSET('Hygiene Data'!$H$7,0,10*ROW('Hygiene Data'!H135))),'Data Summary'!EB141="Yes"),OFFSET('Hygiene Data'!$H$7,0,10*ROW('Hygiene Data'!H135)),NA())</f>
        <v>#N/A</v>
      </c>
      <c r="BN141" s="97" t="e">
        <f ca="true">+IF(AND(ISNUMBER(OFFSET('Hygiene Data'!$H$9,0,10*ROW('Hygiene Data'!H135))),'Data Summary'!EC141="Yes"),OFFSET('Hygiene Data'!$H$9,0,10*ROW('Hygiene Data'!H135)),NA())</f>
        <v>#N/A</v>
      </c>
      <c r="BO141" s="97" t="e">
        <f ca="true">+IF(AND(ISNUMBER(OFFSET('Hygiene Data'!$I$5,0,10*ROW('Hygiene Data'!I135))),'Data Summary'!ED141="Yes"),OFFSET('Hygiene Data'!$I$5,0,10*ROW('Hygiene Data'!I135)),NA())</f>
        <v>#N/A</v>
      </c>
      <c r="BP141" s="97" t="e">
        <f ca="true">+IF(AND(ISNUMBER(OFFSET('Hygiene Data'!$I$7,0,10*ROW('Hygiene Data'!I135))),'Data Summary'!EE141="Yes"),OFFSET('Hygiene Data'!$I$7,0,10*ROW('Hygiene Data'!I135)),NA())</f>
        <v>#N/A</v>
      </c>
      <c r="BQ141" s="97" t="e">
        <f ca="true">+IF(AND(ISNUMBER(OFFSET('Hygiene Data'!$I$9,0,10*ROW('Hygiene Data'!I135))),'Data Summary'!EF141="Yes"),OFFSET('Hygiene Data'!$I$9,0,10*ROW('Hygiene Data'!I135)),NA())</f>
        <v>#N/A</v>
      </c>
    </row>
    <row xmlns:x14ac="http://schemas.microsoft.com/office/spreadsheetml/2009/9/ac" r="142" x14ac:dyDescent="0.2">
      <c r="A142" s="336" t="e">
        <f ca="true">+RIGHT('Data Summary'!A142,LEN('Data Summary'!A142)-9)</f>
        <v>#VALUE!</v>
      </c>
      <c r="B142" s="36" t="str">
        <f ca="true">+IF(ISTEXT('Data Summary'!B142),'Data Summary'!B142,"")</f>
        <v/>
      </c>
      <c r="C142" s="335" t="e">
        <f ca="true">+VALUE('Data Summary'!C142)</f>
        <v>#VALUE!</v>
      </c>
      <c r="D142" s="95" t="e">
        <f ca="true">+IF(AND(ISNUMBER(OFFSET('Water Data'!$D$4,0,10*ROW('Water Data'!D136))),'Data Summary'!BS142="Yes"),100-OFFSET('Water Data'!$D$4,0,10*ROW('Water Data'!D136)),NA())</f>
        <v>#N/A</v>
      </c>
      <c r="E142" s="95" t="e">
        <f ca="true">+IF(AND(ISNUMBER(OFFSET('Water Data'!$D$6,0,10*ROW('Water Data'!D136))),'Data Summary'!BT142="Yes"),OFFSET('Water Data'!$D$6,0,10*ROW('Water Data'!D136)),NA())</f>
        <v>#N/A</v>
      </c>
      <c r="F142" s="95" t="e">
        <f ca="true">+IF(AND(ISNUMBER(OFFSET('Water Data'!$D$9,0,10*ROW('Water Data'!D136))),'Data Summary'!BU142="Yes"),OFFSET('Water Data'!$D$9,0,10*ROW('Water Data'!D136)),NA())</f>
        <v>#N/A</v>
      </c>
      <c r="G142" s="95" t="e">
        <f ca="true">+IF(AND(ISNUMBER(OFFSET('Water Data'!$E$4,0,10*ROW('Water Data'!E136))),'Data Summary'!BV142="Yes"),100-OFFSET('Water Data'!$E$4,0,10*ROW('Water Data'!E136)),NA())</f>
        <v>#N/A</v>
      </c>
      <c r="H142" s="95" t="e">
        <f ca="true">+IF(AND(ISNUMBER(OFFSET('Water Data'!$E$6,0,10*ROW('Water Data'!E136))),'Data Summary'!BW142="Yes"),OFFSET('Water Data'!$E$6,0,10*ROW('Water Data'!E136)),NA())</f>
        <v>#N/A</v>
      </c>
      <c r="I142" s="95" t="e">
        <f ca="true">+IF(AND(ISNUMBER(OFFSET('Water Data'!$E$9,0,10*ROW('Water Data'!E136))),'Data Summary'!BX142="Yes"),OFFSET('Water Data'!$E$9,0,10*ROW('Water Data'!E136)),NA())</f>
        <v>#N/A</v>
      </c>
      <c r="J142" s="95" t="e">
        <f ca="true">+IF(AND(ISNUMBER(OFFSET('Water Data'!$F$4,0,10*ROW('Water Data'!F136))),'Data Summary'!BY142="Yes"),100-OFFSET('Water Data'!$F$4,0,10*ROW('Water Data'!F136)),NA())</f>
        <v>#N/A</v>
      </c>
      <c r="K142" s="95" t="e">
        <f ca="true">+IF(AND(ISNUMBER(OFFSET('Water Data'!$F$6,0,10*ROW('Water Data'!F136))),'Data Summary'!BZ142="Yes"),OFFSET('Water Data'!$F$6,0,10*ROW('Water Data'!F136)),NA())</f>
        <v>#N/A</v>
      </c>
      <c r="L142" s="95" t="e">
        <f ca="true">+IF(AND(ISNUMBER(OFFSET('Water Data'!$F$9,0,10*ROW('Water Data'!F136))),'Data Summary'!CA142="Yes"),OFFSET('Water Data'!$F$9,0,10*ROW('Water Data'!F136)),NA())</f>
        <v>#N/A</v>
      </c>
      <c r="M142" s="95" t="e">
        <f ca="true">+IF(AND(ISNUMBER(OFFSET('Water Data'!$G$4,0,10*ROW('Water Data'!G136))),'Data Summary'!CB142="Yes"),100-OFFSET('Water Data'!$G$4,0,10*ROW('Water Data'!G136)),NA())</f>
        <v>#N/A</v>
      </c>
      <c r="N142" s="95" t="e">
        <f ca="true">+IF(AND(ISNUMBER(OFFSET('Water Data'!$G$6,0,10*ROW('Water Data'!G136))),'Data Summary'!CC142="Yes"),OFFSET('Water Data'!$G$6,0,10*ROW('Water Data'!G136)),NA())</f>
        <v>#N/A</v>
      </c>
      <c r="O142" s="95" t="e">
        <f ca="true">+IF(AND(ISNUMBER(OFFSET('Water Data'!$G$9,0,10*ROW('Water Data'!G136))),'Data Summary'!CD142="Yes"),OFFSET('Water Data'!$G$9,0,10*ROW('Water Data'!G136)),NA())</f>
        <v>#N/A</v>
      </c>
      <c r="P142" s="95" t="e">
        <f ca="true">+IF(AND(ISNUMBER(OFFSET('Water Data'!$H$4,0,10*ROW('Water Data'!H136))),'Data Summary'!CE142="Yes"),100-OFFSET('Water Data'!$H$4,0,10*ROW('Water Data'!H136)),NA())</f>
        <v>#N/A</v>
      </c>
      <c r="Q142" s="95" t="e">
        <f ca="true">+IF(AND(ISNUMBER(OFFSET('Water Data'!$H$6,0,10*ROW('Water Data'!H136))),'Data Summary'!CF142="Yes"),OFFSET('Water Data'!$H$6,0,10*ROW('Water Data'!H136)),NA())</f>
        <v>#N/A</v>
      </c>
      <c r="R142" s="95" t="e">
        <f ca="true">+IF(AND(ISNUMBER(OFFSET('Water Data'!$H$9,0,10*ROW('Water Data'!H136))),'Data Summary'!CG142="Yes"),OFFSET('Water Data'!$H$9,0,10*ROW('Water Data'!H136)),NA())</f>
        <v>#N/A</v>
      </c>
      <c r="S142" s="95" t="e">
        <f ca="true">+IF(AND(ISNUMBER(OFFSET('Water Data'!$I$4,0,10*ROW('Water Data'!I136))),'Data Summary'!CH142="Yes"),100-OFFSET('Water Data'!$I$4,0,10*ROW('Water Data'!I136)),NA())</f>
        <v>#N/A</v>
      </c>
      <c r="T142" s="95" t="e">
        <f ca="true">+IF(AND(ISNUMBER(OFFSET('Water Data'!$I$6,0,10*ROW('Water Data'!I136))),'Data Summary'!CI142="Yes"),OFFSET('Water Data'!$I$6,0,10*ROW('Water Data'!I136)),NA())</f>
        <v>#N/A</v>
      </c>
      <c r="U142" s="95" t="e">
        <f ca="true">+IF(AND(ISNUMBER(OFFSET('Water Data'!$I$9,0,10*ROW('Water Data'!I136))),'Data Summary'!CJ142="Yes"),OFFSET('Water Data'!$I$9,0,10*ROW('Water Data'!I136)),NA())</f>
        <v>#N/A</v>
      </c>
      <c r="V142" s="96" t="e">
        <f ca="true">+IF(AND(ISNUMBER(OFFSET('Sanitation Data'!$D$4,0,10*ROW('Sanitation Data'!D136))),'Data Summary'!CK142="Yes"),100-OFFSET('Sanitation Data'!$D$4,0,10*ROW('Sanitation Data'!D136)),NA())</f>
        <v>#N/A</v>
      </c>
      <c r="W142" s="96" t="e">
        <f ca="true">+IF(AND(ISNUMBER(OFFSET('Sanitation Data'!$D$6,0,10*ROW('Sanitation Data'!D136))),'Data Summary'!CL142="Yes"),OFFSET('Sanitation Data'!$D$6,0,10*ROW('Sanitation Data'!D136)),NA())</f>
        <v>#N/A</v>
      </c>
      <c r="X142" s="96" t="e">
        <f ca="true">+IF(AND(ISNUMBER(OFFSET('Sanitation Data'!$D$10,0,10*ROW('Sanitation Data'!D136))),'Data Summary'!CM142="Yes"),OFFSET('Sanitation Data'!$D$10,0,10*ROW('Sanitation Data'!D136)),NA())</f>
        <v>#N/A</v>
      </c>
      <c r="Y142" s="96" t="e">
        <f ca="true">+IF(AND(ISNUMBER(OFFSET('Sanitation Data'!$D$11,0,10*ROW('Sanitation Data'!D136))),'Data Summary'!CN142="Yes"),OFFSET('Sanitation Data'!$D$11,0,10*ROW('Sanitation Data'!D136)),NA())</f>
        <v>#N/A</v>
      </c>
      <c r="Z142" s="96" t="e">
        <f ca="true">+IF(AND(ISNUMBER(OFFSET('Sanitation Data'!$D$12,0,10*ROW('Sanitation Data'!D136))),'Data Summary'!CO142="Yes"),OFFSET('Sanitation Data'!$D$12,0,10*ROW('Sanitation Data'!D136)),NA())</f>
        <v>#N/A</v>
      </c>
      <c r="AA142" s="96" t="e">
        <f ca="true">+IF(AND(ISNUMBER(OFFSET('Sanitation Data'!$E$4,0,10*ROW('Sanitation Data'!E136))),'Data Summary'!CP142="Yes"),100-OFFSET('Sanitation Data'!$E$4,0,10*ROW('Sanitation Data'!E136)),NA())</f>
        <v>#N/A</v>
      </c>
      <c r="AB142" s="96" t="e">
        <f ca="true">+IF(AND(ISNUMBER(OFFSET('Sanitation Data'!$E$6,0,10*ROW('Sanitation Data'!E136))),'Data Summary'!CQ142="Yes"),OFFSET('Sanitation Data'!$E$6,0,10*ROW('Sanitation Data'!E136)),NA())</f>
        <v>#N/A</v>
      </c>
      <c r="AC142" s="96" t="e">
        <f ca="true">+IF(AND(ISNUMBER(OFFSET('Sanitation Data'!$E$10,0,10*ROW('Sanitation Data'!E136))),'Data Summary'!CR142="Yes"),OFFSET('Sanitation Data'!$E$10,0,10*ROW('Sanitation Data'!E136)),NA())</f>
        <v>#N/A</v>
      </c>
      <c r="AD142" s="96" t="e">
        <f ca="true">+IF(AND(ISNUMBER(OFFSET('Sanitation Data'!$E$11,0,10*ROW('Sanitation Data'!E136))),'Data Summary'!CS142="Yes"),OFFSET('Sanitation Data'!$E$11,0,10*ROW('Sanitation Data'!E136)),NA())</f>
        <v>#N/A</v>
      </c>
      <c r="AE142" s="96" t="e">
        <f ca="true">+IF(AND(ISNUMBER(OFFSET('Sanitation Data'!$E$12,0,10*ROW('Sanitation Data'!E136))),'Data Summary'!CT142="Yes"),OFFSET('Sanitation Data'!$E$12,0,10*ROW('Sanitation Data'!E136)),NA())</f>
        <v>#N/A</v>
      </c>
      <c r="AF142" s="96" t="e">
        <f ca="true">+IF(AND(ISNUMBER(OFFSET('Sanitation Data'!$F$4,0,10*ROW('Sanitation Data'!F136))),'Data Summary'!CU142="Yes"),100-OFFSET('Sanitation Data'!$F$4,0,10*ROW('Sanitation Data'!F136)),NA())</f>
        <v>#N/A</v>
      </c>
      <c r="AG142" s="96" t="e">
        <f ca="true">+IF(AND(ISNUMBER(OFFSET('Sanitation Data'!$F$6,0,10*ROW('Sanitation Data'!F136))),'Data Summary'!CV142="Yes"),OFFSET('Sanitation Data'!$F$6,0,10*ROW('Sanitation Data'!F136)),NA())</f>
        <v>#N/A</v>
      </c>
      <c r="AH142" s="96" t="e">
        <f ca="true">+IF(AND(ISNUMBER(OFFSET('Sanitation Data'!$F$10,0,10*ROW('Sanitation Data'!F136))),'Data Summary'!CW142="Yes"),OFFSET('Sanitation Data'!$F$10,0,10*ROW('Sanitation Data'!F136)),NA())</f>
        <v>#N/A</v>
      </c>
      <c r="AI142" s="96" t="e">
        <f ca="true">+IF(AND(ISNUMBER(OFFSET('Sanitation Data'!$F$11,0,10*ROW('Sanitation Data'!F136))),'Data Summary'!CX142="Yes"),OFFSET('Sanitation Data'!$F$11,0,10*ROW('Sanitation Data'!F136)),NA())</f>
        <v>#N/A</v>
      </c>
      <c r="AJ142" s="96" t="e">
        <f ca="true">+IF(AND(ISNUMBER(OFFSET('Sanitation Data'!$F$12,0,10*ROW('Sanitation Data'!F136))),'Data Summary'!CY142="Yes"),OFFSET('Sanitation Data'!$F$12,0,10*ROW('Sanitation Data'!F136)),NA())</f>
        <v>#N/A</v>
      </c>
      <c r="AK142" s="96" t="e">
        <f ca="true">+IF(AND(ISNUMBER(OFFSET('Sanitation Data'!$G$4,0,10*ROW('Sanitation Data'!G136))),'Data Summary'!CZ142="Yes"),100-OFFSET('Sanitation Data'!$G$4,0,10*ROW('Sanitation Data'!G136)),NA())</f>
        <v>#N/A</v>
      </c>
      <c r="AL142" s="96" t="e">
        <f ca="true">+IF(AND(ISNUMBER(OFFSET('Sanitation Data'!$G$6,0,10*ROW('Sanitation Data'!G136))),'Data Summary'!DA142="Yes"),OFFSET('Sanitation Data'!$G$6,0,10*ROW('Sanitation Data'!G136)),NA())</f>
        <v>#N/A</v>
      </c>
      <c r="AM142" s="96" t="e">
        <f ca="true">+IF(AND(ISNUMBER(OFFSET('Sanitation Data'!$G$10,0,10*ROW('Sanitation Data'!G136))),'Data Summary'!DB142="Yes"),OFFSET('Sanitation Data'!$G$10,0,10*ROW('Sanitation Data'!G136)),NA())</f>
        <v>#N/A</v>
      </c>
      <c r="AN142" s="96" t="e">
        <f ca="true">+IF(AND(ISNUMBER(OFFSET('Sanitation Data'!$G$11,0,10*ROW('Sanitation Data'!G136))),'Data Summary'!DC142="Yes"),OFFSET('Sanitation Data'!$G$11,0,10*ROW('Sanitation Data'!G136)),NA())</f>
        <v>#N/A</v>
      </c>
      <c r="AO142" s="96" t="e">
        <f ca="true">+IF(AND(ISNUMBER(OFFSET('Sanitation Data'!$G$12,0,10*ROW('Sanitation Data'!G136))),'Data Summary'!DD142="Yes"),OFFSET('Sanitation Data'!$G$12,0,10*ROW('Sanitation Data'!G136)),NA())</f>
        <v>#N/A</v>
      </c>
      <c r="AP142" s="96" t="e">
        <f ca="true">+IF(AND(ISNUMBER(OFFSET('Sanitation Data'!$H$4,0,10*ROW('Sanitation Data'!H136))),'Data Summary'!DE142="Yes"),100-OFFSET('Sanitation Data'!$H$4,0,10*ROW('Sanitation Data'!H136)),NA())</f>
        <v>#N/A</v>
      </c>
      <c r="AQ142" s="96" t="e">
        <f ca="true">+IF(AND(ISNUMBER(OFFSET('Sanitation Data'!$H$6,0,10*ROW('Sanitation Data'!H136))),'Data Summary'!DF142="Yes"),OFFSET('Sanitation Data'!$H$6,0,10*ROW('Sanitation Data'!H136)),NA())</f>
        <v>#N/A</v>
      </c>
      <c r="AR142" s="96" t="e">
        <f ca="true">+IF(AND(ISNUMBER(OFFSET('Sanitation Data'!$H$10,0,10*ROW('Sanitation Data'!H136))),'Data Summary'!DG142="Yes"),OFFSET('Sanitation Data'!$H$10,0,10*ROW('Sanitation Data'!H136)),NA())</f>
        <v>#N/A</v>
      </c>
      <c r="AS142" s="96" t="e">
        <f ca="true">+IF(AND(ISNUMBER(OFFSET('Sanitation Data'!$H$11,0,10*ROW('Sanitation Data'!H136))),'Data Summary'!DH142="Yes"),OFFSET('Sanitation Data'!$H$11,0,10*ROW('Sanitation Data'!H136)),NA())</f>
        <v>#N/A</v>
      </c>
      <c r="AT142" s="96" t="e">
        <f ca="true">+IF(AND(ISNUMBER(OFFSET('Sanitation Data'!$H$12,0,10*ROW('Sanitation Data'!H136))),'Data Summary'!DI142="Yes"),OFFSET('Sanitation Data'!$H$12,0,10*ROW('Sanitation Data'!H136)),NA())</f>
        <v>#N/A</v>
      </c>
      <c r="AU142" s="96" t="e">
        <f ca="true">+IF(AND(ISNUMBER(OFFSET('Sanitation Data'!$I$4,0,10*ROW('Sanitation Data'!I136))),'Data Summary'!DJ142="Yes"),100-OFFSET('Sanitation Data'!$I$4,0,10*ROW('Sanitation Data'!I136)),NA())</f>
        <v>#N/A</v>
      </c>
      <c r="AV142" s="96" t="e">
        <f ca="true">+IF(AND(ISNUMBER(OFFSET('Sanitation Data'!$I$6,0,10*ROW('Sanitation Data'!I136))),'Data Summary'!DK142="Yes"),OFFSET('Sanitation Data'!$I$6,0,10*ROW('Sanitation Data'!I136)),NA())</f>
        <v>#N/A</v>
      </c>
      <c r="AW142" s="96" t="e">
        <f ca="true">+IF(AND(ISNUMBER(OFFSET('Sanitation Data'!$I$10,0,10*ROW('Sanitation Data'!I136))),'Data Summary'!DL142="Yes"),OFFSET('Sanitation Data'!$I$10,0,10*ROW('Sanitation Data'!I136)),NA())</f>
        <v>#N/A</v>
      </c>
      <c r="AX142" s="96" t="e">
        <f ca="true">+IF(AND(ISNUMBER(OFFSET('Sanitation Data'!$I$11,0,10*ROW('Sanitation Data'!I136))),'Data Summary'!DM142="Yes"),OFFSET('Sanitation Data'!$I$11,0,10*ROW('Sanitation Data'!I136)),NA())</f>
        <v>#N/A</v>
      </c>
      <c r="AY142" s="96" t="e">
        <f ca="true">+IF(AND(ISNUMBER(OFFSET('Sanitation Data'!$I$12,0,10*ROW('Sanitation Data'!I136))),'Data Summary'!DN142="Yes"),OFFSET('Sanitation Data'!$I$12,0,10*ROW('Sanitation Data'!I136)),NA())</f>
        <v>#N/A</v>
      </c>
      <c r="AZ142" s="97" t="e">
        <f ca="true">+IF(AND(ISNUMBER(OFFSET('Hygiene Data'!$D$5,0,10*ROW('Hygiene Data'!D136))),'Data Summary'!DO142="Yes"),OFFSET('Hygiene Data'!$D$5,0,10*ROW('Hygiene Data'!D136)),NA())</f>
        <v>#N/A</v>
      </c>
      <c r="BA142" s="97" t="e">
        <f ca="true">+IF(AND(ISNUMBER(OFFSET('Hygiene Data'!$D$7,0,10*ROW('Hygiene Data'!D136))),'Data Summary'!DP142="Yes"),OFFSET('Hygiene Data'!$D$7,0,10*ROW('Hygiene Data'!D136)),NA())</f>
        <v>#N/A</v>
      </c>
      <c r="BB142" s="97" t="e">
        <f ca="true">+IF(AND(ISNUMBER(OFFSET('Hygiene Data'!$D$9,0,10*ROW('Hygiene Data'!D136))),'Data Summary'!DQ142="Yes"),OFFSET('Hygiene Data'!$D$9,0,10*ROW('Hygiene Data'!D136)),NA())</f>
        <v>#N/A</v>
      </c>
      <c r="BC142" s="97" t="e">
        <f ca="true">+IF(AND(ISNUMBER(OFFSET('Hygiene Data'!$E$5,0,10*ROW('Hygiene Data'!E136))),'Data Summary'!DR142="Yes"),OFFSET('Hygiene Data'!$E$5,0,10*ROW('Hygiene Data'!E136)),NA())</f>
        <v>#N/A</v>
      </c>
      <c r="BD142" s="97" t="e">
        <f ca="true">+IF(AND(ISNUMBER(OFFSET('Hygiene Data'!$E$7,0,10*ROW('Hygiene Data'!E136))),'Data Summary'!DS142="Yes"),OFFSET('Hygiene Data'!$E$7,0,10*ROW('Hygiene Data'!E136)),NA())</f>
        <v>#N/A</v>
      </c>
      <c r="BE142" s="97" t="e">
        <f ca="true">+IF(AND(ISNUMBER(OFFSET('Hygiene Data'!$E$9,0,10*ROW('Hygiene Data'!E136))),'Data Summary'!DT142="Yes"),OFFSET('Hygiene Data'!$E$9,0,10*ROW('Hygiene Data'!E136)),NA())</f>
        <v>#N/A</v>
      </c>
      <c r="BF142" s="97" t="e">
        <f ca="true">+IF(AND(ISNUMBER(OFFSET('Hygiene Data'!$F$5,0,10*ROW('Hygiene Data'!F136))),'Data Summary'!DU142="Yes"),OFFSET('Hygiene Data'!$F$5,0,10*ROW('Hygiene Data'!F136)),NA())</f>
        <v>#N/A</v>
      </c>
      <c r="BG142" s="97" t="e">
        <f ca="true">+IF(AND(ISNUMBER(OFFSET('Hygiene Data'!$F$7,0,10*ROW('Hygiene Data'!F136))),'Data Summary'!DV142="Yes"),OFFSET('Hygiene Data'!$F$7,0,10*ROW('Hygiene Data'!F136)),NA())</f>
        <v>#N/A</v>
      </c>
      <c r="BH142" s="97" t="e">
        <f ca="true">+IF(AND(ISNUMBER(OFFSET('Hygiene Data'!$F$9,0,10*ROW('Hygiene Data'!F136))),'Data Summary'!DW142="Yes"),OFFSET('Hygiene Data'!$F$9,0,10*ROW('Hygiene Data'!F136)),NA())</f>
        <v>#N/A</v>
      </c>
      <c r="BI142" s="97" t="e">
        <f ca="true">+IF(AND(ISNUMBER(OFFSET('Hygiene Data'!$G$5,0,10*ROW('Hygiene Data'!G136))),'Data Summary'!DX142="Yes"),OFFSET('Hygiene Data'!$G$5,0,10*ROW('Hygiene Data'!G136)),NA())</f>
        <v>#N/A</v>
      </c>
      <c r="BJ142" s="97" t="e">
        <f ca="true">+IF(AND(ISNUMBER(OFFSET('Hygiene Data'!$G$7,0,10*ROW('Hygiene Data'!G136))),'Data Summary'!DY142="Yes"),OFFSET('Hygiene Data'!$G$7,0,10*ROW('Hygiene Data'!G136)),NA())</f>
        <v>#N/A</v>
      </c>
      <c r="BK142" s="97" t="e">
        <f ca="true">+IF(AND(ISNUMBER(OFFSET('Hygiene Data'!$G$9,0,10*ROW('Hygiene Data'!G136))),'Data Summary'!DZ142="Yes"),OFFSET('Hygiene Data'!$G$9,0,10*ROW('Hygiene Data'!G136)),NA())</f>
        <v>#N/A</v>
      </c>
      <c r="BL142" s="97" t="e">
        <f ca="true">+IF(AND(ISNUMBER(OFFSET('Hygiene Data'!$H$5,0,10*ROW('Hygiene Data'!H136))),'Data Summary'!EA142="Yes"),OFFSET('Hygiene Data'!$H$5,0,10*ROW('Hygiene Data'!H136)),NA())</f>
        <v>#N/A</v>
      </c>
      <c r="BM142" s="97" t="e">
        <f ca="true">+IF(AND(ISNUMBER(OFFSET('Hygiene Data'!$H$7,0,10*ROW('Hygiene Data'!H136))),'Data Summary'!EB142="Yes"),OFFSET('Hygiene Data'!$H$7,0,10*ROW('Hygiene Data'!H136)),NA())</f>
        <v>#N/A</v>
      </c>
      <c r="BN142" s="97" t="e">
        <f ca="true">+IF(AND(ISNUMBER(OFFSET('Hygiene Data'!$H$9,0,10*ROW('Hygiene Data'!H136))),'Data Summary'!EC142="Yes"),OFFSET('Hygiene Data'!$H$9,0,10*ROW('Hygiene Data'!H136)),NA())</f>
        <v>#N/A</v>
      </c>
      <c r="BO142" s="97" t="e">
        <f ca="true">+IF(AND(ISNUMBER(OFFSET('Hygiene Data'!$I$5,0,10*ROW('Hygiene Data'!I136))),'Data Summary'!ED142="Yes"),OFFSET('Hygiene Data'!$I$5,0,10*ROW('Hygiene Data'!I136)),NA())</f>
        <v>#N/A</v>
      </c>
      <c r="BP142" s="97" t="e">
        <f ca="true">+IF(AND(ISNUMBER(OFFSET('Hygiene Data'!$I$7,0,10*ROW('Hygiene Data'!I136))),'Data Summary'!EE142="Yes"),OFFSET('Hygiene Data'!$I$7,0,10*ROW('Hygiene Data'!I136)),NA())</f>
        <v>#N/A</v>
      </c>
      <c r="BQ142" s="97" t="e">
        <f ca="true">+IF(AND(ISNUMBER(OFFSET('Hygiene Data'!$I$9,0,10*ROW('Hygiene Data'!I136))),'Data Summary'!EF142="Yes"),OFFSET('Hygiene Data'!$I$9,0,10*ROW('Hygiene Data'!I136)),NA())</f>
        <v>#N/A</v>
      </c>
    </row>
    <row xmlns:x14ac="http://schemas.microsoft.com/office/spreadsheetml/2009/9/ac" r="143" x14ac:dyDescent="0.2">
      <c r="A143" s="336" t="e">
        <f ca="true">+RIGHT('Data Summary'!A143,LEN('Data Summary'!A143)-9)</f>
        <v>#VALUE!</v>
      </c>
      <c r="B143" s="36" t="str">
        <f ca="true">+IF(ISTEXT('Data Summary'!B143),'Data Summary'!B143,"")</f>
        <v/>
      </c>
      <c r="C143" s="335" t="e">
        <f ca="true">+VALUE('Data Summary'!C143)</f>
        <v>#VALUE!</v>
      </c>
      <c r="D143" s="95" t="e">
        <f ca="true">+IF(AND(ISNUMBER(OFFSET('Water Data'!$D$4,0,10*ROW('Water Data'!D137))),'Data Summary'!BS143="Yes"),100-OFFSET('Water Data'!$D$4,0,10*ROW('Water Data'!D137)),NA())</f>
        <v>#N/A</v>
      </c>
      <c r="E143" s="95" t="e">
        <f ca="true">+IF(AND(ISNUMBER(OFFSET('Water Data'!$D$6,0,10*ROW('Water Data'!D137))),'Data Summary'!BT143="Yes"),OFFSET('Water Data'!$D$6,0,10*ROW('Water Data'!D137)),NA())</f>
        <v>#N/A</v>
      </c>
      <c r="F143" s="95" t="e">
        <f ca="true">+IF(AND(ISNUMBER(OFFSET('Water Data'!$D$9,0,10*ROW('Water Data'!D137))),'Data Summary'!BU143="Yes"),OFFSET('Water Data'!$D$9,0,10*ROW('Water Data'!D137)),NA())</f>
        <v>#N/A</v>
      </c>
      <c r="G143" s="95" t="e">
        <f ca="true">+IF(AND(ISNUMBER(OFFSET('Water Data'!$E$4,0,10*ROW('Water Data'!E137))),'Data Summary'!BV143="Yes"),100-OFFSET('Water Data'!$E$4,0,10*ROW('Water Data'!E137)),NA())</f>
        <v>#N/A</v>
      </c>
      <c r="H143" s="95" t="e">
        <f ca="true">+IF(AND(ISNUMBER(OFFSET('Water Data'!$E$6,0,10*ROW('Water Data'!E137))),'Data Summary'!BW143="Yes"),OFFSET('Water Data'!$E$6,0,10*ROW('Water Data'!E137)),NA())</f>
        <v>#N/A</v>
      </c>
      <c r="I143" s="95" t="e">
        <f ca="true">+IF(AND(ISNUMBER(OFFSET('Water Data'!$E$9,0,10*ROW('Water Data'!E137))),'Data Summary'!BX143="Yes"),OFFSET('Water Data'!$E$9,0,10*ROW('Water Data'!E137)),NA())</f>
        <v>#N/A</v>
      </c>
      <c r="J143" s="95" t="e">
        <f ca="true">+IF(AND(ISNUMBER(OFFSET('Water Data'!$F$4,0,10*ROW('Water Data'!F137))),'Data Summary'!BY143="Yes"),100-OFFSET('Water Data'!$F$4,0,10*ROW('Water Data'!F137)),NA())</f>
        <v>#N/A</v>
      </c>
      <c r="K143" s="95" t="e">
        <f ca="true">+IF(AND(ISNUMBER(OFFSET('Water Data'!$F$6,0,10*ROW('Water Data'!F137))),'Data Summary'!BZ143="Yes"),OFFSET('Water Data'!$F$6,0,10*ROW('Water Data'!F137)),NA())</f>
        <v>#N/A</v>
      </c>
      <c r="L143" s="95" t="e">
        <f ca="true">+IF(AND(ISNUMBER(OFFSET('Water Data'!$F$9,0,10*ROW('Water Data'!F137))),'Data Summary'!CA143="Yes"),OFFSET('Water Data'!$F$9,0,10*ROW('Water Data'!F137)),NA())</f>
        <v>#N/A</v>
      </c>
      <c r="M143" s="95" t="e">
        <f ca="true">+IF(AND(ISNUMBER(OFFSET('Water Data'!$G$4,0,10*ROW('Water Data'!G137))),'Data Summary'!CB143="Yes"),100-OFFSET('Water Data'!$G$4,0,10*ROW('Water Data'!G137)),NA())</f>
        <v>#N/A</v>
      </c>
      <c r="N143" s="95" t="e">
        <f ca="true">+IF(AND(ISNUMBER(OFFSET('Water Data'!$G$6,0,10*ROW('Water Data'!G137))),'Data Summary'!CC143="Yes"),OFFSET('Water Data'!$G$6,0,10*ROW('Water Data'!G137)),NA())</f>
        <v>#N/A</v>
      </c>
      <c r="O143" s="95" t="e">
        <f ca="true">+IF(AND(ISNUMBER(OFFSET('Water Data'!$G$9,0,10*ROW('Water Data'!G137))),'Data Summary'!CD143="Yes"),OFFSET('Water Data'!$G$9,0,10*ROW('Water Data'!G137)),NA())</f>
        <v>#N/A</v>
      </c>
      <c r="P143" s="95" t="e">
        <f ca="true">+IF(AND(ISNUMBER(OFFSET('Water Data'!$H$4,0,10*ROW('Water Data'!H137))),'Data Summary'!CE143="Yes"),100-OFFSET('Water Data'!$H$4,0,10*ROW('Water Data'!H137)),NA())</f>
        <v>#N/A</v>
      </c>
      <c r="Q143" s="95" t="e">
        <f ca="true">+IF(AND(ISNUMBER(OFFSET('Water Data'!$H$6,0,10*ROW('Water Data'!H137))),'Data Summary'!CF143="Yes"),OFFSET('Water Data'!$H$6,0,10*ROW('Water Data'!H137)),NA())</f>
        <v>#N/A</v>
      </c>
      <c r="R143" s="95" t="e">
        <f ca="true">+IF(AND(ISNUMBER(OFFSET('Water Data'!$H$9,0,10*ROW('Water Data'!H137))),'Data Summary'!CG143="Yes"),OFFSET('Water Data'!$H$9,0,10*ROW('Water Data'!H137)),NA())</f>
        <v>#N/A</v>
      </c>
      <c r="S143" s="95" t="e">
        <f ca="true">+IF(AND(ISNUMBER(OFFSET('Water Data'!$I$4,0,10*ROW('Water Data'!I137))),'Data Summary'!CH143="Yes"),100-OFFSET('Water Data'!$I$4,0,10*ROW('Water Data'!I137)),NA())</f>
        <v>#N/A</v>
      </c>
      <c r="T143" s="95" t="e">
        <f ca="true">+IF(AND(ISNUMBER(OFFSET('Water Data'!$I$6,0,10*ROW('Water Data'!I137))),'Data Summary'!CI143="Yes"),OFFSET('Water Data'!$I$6,0,10*ROW('Water Data'!I137)),NA())</f>
        <v>#N/A</v>
      </c>
      <c r="U143" s="95" t="e">
        <f ca="true">+IF(AND(ISNUMBER(OFFSET('Water Data'!$I$9,0,10*ROW('Water Data'!I137))),'Data Summary'!CJ143="Yes"),OFFSET('Water Data'!$I$9,0,10*ROW('Water Data'!I137)),NA())</f>
        <v>#N/A</v>
      </c>
      <c r="V143" s="96" t="e">
        <f ca="true">+IF(AND(ISNUMBER(OFFSET('Sanitation Data'!$D$4,0,10*ROW('Sanitation Data'!D137))),'Data Summary'!CK143="Yes"),100-OFFSET('Sanitation Data'!$D$4,0,10*ROW('Sanitation Data'!D137)),NA())</f>
        <v>#N/A</v>
      </c>
      <c r="W143" s="96" t="e">
        <f ca="true">+IF(AND(ISNUMBER(OFFSET('Sanitation Data'!$D$6,0,10*ROW('Sanitation Data'!D137))),'Data Summary'!CL143="Yes"),OFFSET('Sanitation Data'!$D$6,0,10*ROW('Sanitation Data'!D137)),NA())</f>
        <v>#N/A</v>
      </c>
      <c r="X143" s="96" t="e">
        <f ca="true">+IF(AND(ISNUMBER(OFFSET('Sanitation Data'!$D$10,0,10*ROW('Sanitation Data'!D137))),'Data Summary'!CM143="Yes"),OFFSET('Sanitation Data'!$D$10,0,10*ROW('Sanitation Data'!D137)),NA())</f>
        <v>#N/A</v>
      </c>
      <c r="Y143" s="96" t="e">
        <f ca="true">+IF(AND(ISNUMBER(OFFSET('Sanitation Data'!$D$11,0,10*ROW('Sanitation Data'!D137))),'Data Summary'!CN143="Yes"),OFFSET('Sanitation Data'!$D$11,0,10*ROW('Sanitation Data'!D137)),NA())</f>
        <v>#N/A</v>
      </c>
      <c r="Z143" s="96" t="e">
        <f ca="true">+IF(AND(ISNUMBER(OFFSET('Sanitation Data'!$D$12,0,10*ROW('Sanitation Data'!D137))),'Data Summary'!CO143="Yes"),OFFSET('Sanitation Data'!$D$12,0,10*ROW('Sanitation Data'!D137)),NA())</f>
        <v>#N/A</v>
      </c>
      <c r="AA143" s="96" t="e">
        <f ca="true">+IF(AND(ISNUMBER(OFFSET('Sanitation Data'!$E$4,0,10*ROW('Sanitation Data'!E137))),'Data Summary'!CP143="Yes"),100-OFFSET('Sanitation Data'!$E$4,0,10*ROW('Sanitation Data'!E137)),NA())</f>
        <v>#N/A</v>
      </c>
      <c r="AB143" s="96" t="e">
        <f ca="true">+IF(AND(ISNUMBER(OFFSET('Sanitation Data'!$E$6,0,10*ROW('Sanitation Data'!E137))),'Data Summary'!CQ143="Yes"),OFFSET('Sanitation Data'!$E$6,0,10*ROW('Sanitation Data'!E137)),NA())</f>
        <v>#N/A</v>
      </c>
      <c r="AC143" s="96" t="e">
        <f ca="true">+IF(AND(ISNUMBER(OFFSET('Sanitation Data'!$E$10,0,10*ROW('Sanitation Data'!E137))),'Data Summary'!CR143="Yes"),OFFSET('Sanitation Data'!$E$10,0,10*ROW('Sanitation Data'!E137)),NA())</f>
        <v>#N/A</v>
      </c>
      <c r="AD143" s="96" t="e">
        <f ca="true">+IF(AND(ISNUMBER(OFFSET('Sanitation Data'!$E$11,0,10*ROW('Sanitation Data'!E137))),'Data Summary'!CS143="Yes"),OFFSET('Sanitation Data'!$E$11,0,10*ROW('Sanitation Data'!E137)),NA())</f>
        <v>#N/A</v>
      </c>
      <c r="AE143" s="96" t="e">
        <f ca="true">+IF(AND(ISNUMBER(OFFSET('Sanitation Data'!$E$12,0,10*ROW('Sanitation Data'!E137))),'Data Summary'!CT143="Yes"),OFFSET('Sanitation Data'!$E$12,0,10*ROW('Sanitation Data'!E137)),NA())</f>
        <v>#N/A</v>
      </c>
      <c r="AF143" s="96" t="e">
        <f ca="true">+IF(AND(ISNUMBER(OFFSET('Sanitation Data'!$F$4,0,10*ROW('Sanitation Data'!F137))),'Data Summary'!CU143="Yes"),100-OFFSET('Sanitation Data'!$F$4,0,10*ROW('Sanitation Data'!F137)),NA())</f>
        <v>#N/A</v>
      </c>
      <c r="AG143" s="96" t="e">
        <f ca="true">+IF(AND(ISNUMBER(OFFSET('Sanitation Data'!$F$6,0,10*ROW('Sanitation Data'!F137))),'Data Summary'!CV143="Yes"),OFFSET('Sanitation Data'!$F$6,0,10*ROW('Sanitation Data'!F137)),NA())</f>
        <v>#N/A</v>
      </c>
      <c r="AH143" s="96" t="e">
        <f ca="true">+IF(AND(ISNUMBER(OFFSET('Sanitation Data'!$F$10,0,10*ROW('Sanitation Data'!F137))),'Data Summary'!CW143="Yes"),OFFSET('Sanitation Data'!$F$10,0,10*ROW('Sanitation Data'!F137)),NA())</f>
        <v>#N/A</v>
      </c>
      <c r="AI143" s="96" t="e">
        <f ca="true">+IF(AND(ISNUMBER(OFFSET('Sanitation Data'!$F$11,0,10*ROW('Sanitation Data'!F137))),'Data Summary'!CX143="Yes"),OFFSET('Sanitation Data'!$F$11,0,10*ROW('Sanitation Data'!F137)),NA())</f>
        <v>#N/A</v>
      </c>
      <c r="AJ143" s="96" t="e">
        <f ca="true">+IF(AND(ISNUMBER(OFFSET('Sanitation Data'!$F$12,0,10*ROW('Sanitation Data'!F137))),'Data Summary'!CY143="Yes"),OFFSET('Sanitation Data'!$F$12,0,10*ROW('Sanitation Data'!F137)),NA())</f>
        <v>#N/A</v>
      </c>
      <c r="AK143" s="96" t="e">
        <f ca="true">+IF(AND(ISNUMBER(OFFSET('Sanitation Data'!$G$4,0,10*ROW('Sanitation Data'!G137))),'Data Summary'!CZ143="Yes"),100-OFFSET('Sanitation Data'!$G$4,0,10*ROW('Sanitation Data'!G137)),NA())</f>
        <v>#N/A</v>
      </c>
      <c r="AL143" s="96" t="e">
        <f ca="true">+IF(AND(ISNUMBER(OFFSET('Sanitation Data'!$G$6,0,10*ROW('Sanitation Data'!G137))),'Data Summary'!DA143="Yes"),OFFSET('Sanitation Data'!$G$6,0,10*ROW('Sanitation Data'!G137)),NA())</f>
        <v>#N/A</v>
      </c>
      <c r="AM143" s="96" t="e">
        <f ca="true">+IF(AND(ISNUMBER(OFFSET('Sanitation Data'!$G$10,0,10*ROW('Sanitation Data'!G137))),'Data Summary'!DB143="Yes"),OFFSET('Sanitation Data'!$G$10,0,10*ROW('Sanitation Data'!G137)),NA())</f>
        <v>#N/A</v>
      </c>
      <c r="AN143" s="96" t="e">
        <f ca="true">+IF(AND(ISNUMBER(OFFSET('Sanitation Data'!$G$11,0,10*ROW('Sanitation Data'!G137))),'Data Summary'!DC143="Yes"),OFFSET('Sanitation Data'!$G$11,0,10*ROW('Sanitation Data'!G137)),NA())</f>
        <v>#N/A</v>
      </c>
      <c r="AO143" s="96" t="e">
        <f ca="true">+IF(AND(ISNUMBER(OFFSET('Sanitation Data'!$G$12,0,10*ROW('Sanitation Data'!G137))),'Data Summary'!DD143="Yes"),OFFSET('Sanitation Data'!$G$12,0,10*ROW('Sanitation Data'!G137)),NA())</f>
        <v>#N/A</v>
      </c>
      <c r="AP143" s="96" t="e">
        <f ca="true">+IF(AND(ISNUMBER(OFFSET('Sanitation Data'!$H$4,0,10*ROW('Sanitation Data'!H137))),'Data Summary'!DE143="Yes"),100-OFFSET('Sanitation Data'!$H$4,0,10*ROW('Sanitation Data'!H137)),NA())</f>
        <v>#N/A</v>
      </c>
      <c r="AQ143" s="96" t="e">
        <f ca="true">+IF(AND(ISNUMBER(OFFSET('Sanitation Data'!$H$6,0,10*ROW('Sanitation Data'!H137))),'Data Summary'!DF143="Yes"),OFFSET('Sanitation Data'!$H$6,0,10*ROW('Sanitation Data'!H137)),NA())</f>
        <v>#N/A</v>
      </c>
      <c r="AR143" s="96" t="e">
        <f ca="true">+IF(AND(ISNUMBER(OFFSET('Sanitation Data'!$H$10,0,10*ROW('Sanitation Data'!H137))),'Data Summary'!DG143="Yes"),OFFSET('Sanitation Data'!$H$10,0,10*ROW('Sanitation Data'!H137)),NA())</f>
        <v>#N/A</v>
      </c>
      <c r="AS143" s="96" t="e">
        <f ca="true">+IF(AND(ISNUMBER(OFFSET('Sanitation Data'!$H$11,0,10*ROW('Sanitation Data'!H137))),'Data Summary'!DH143="Yes"),OFFSET('Sanitation Data'!$H$11,0,10*ROW('Sanitation Data'!H137)),NA())</f>
        <v>#N/A</v>
      </c>
      <c r="AT143" s="96" t="e">
        <f ca="true">+IF(AND(ISNUMBER(OFFSET('Sanitation Data'!$H$12,0,10*ROW('Sanitation Data'!H137))),'Data Summary'!DI143="Yes"),OFFSET('Sanitation Data'!$H$12,0,10*ROW('Sanitation Data'!H137)),NA())</f>
        <v>#N/A</v>
      </c>
      <c r="AU143" s="96" t="e">
        <f ca="true">+IF(AND(ISNUMBER(OFFSET('Sanitation Data'!$I$4,0,10*ROW('Sanitation Data'!I137))),'Data Summary'!DJ143="Yes"),100-OFFSET('Sanitation Data'!$I$4,0,10*ROW('Sanitation Data'!I137)),NA())</f>
        <v>#N/A</v>
      </c>
      <c r="AV143" s="96" t="e">
        <f ca="true">+IF(AND(ISNUMBER(OFFSET('Sanitation Data'!$I$6,0,10*ROW('Sanitation Data'!I137))),'Data Summary'!DK143="Yes"),OFFSET('Sanitation Data'!$I$6,0,10*ROW('Sanitation Data'!I137)),NA())</f>
        <v>#N/A</v>
      </c>
      <c r="AW143" s="96" t="e">
        <f ca="true">+IF(AND(ISNUMBER(OFFSET('Sanitation Data'!$I$10,0,10*ROW('Sanitation Data'!I137))),'Data Summary'!DL143="Yes"),OFFSET('Sanitation Data'!$I$10,0,10*ROW('Sanitation Data'!I137)),NA())</f>
        <v>#N/A</v>
      </c>
      <c r="AX143" s="96" t="e">
        <f ca="true">+IF(AND(ISNUMBER(OFFSET('Sanitation Data'!$I$11,0,10*ROW('Sanitation Data'!I137))),'Data Summary'!DM143="Yes"),OFFSET('Sanitation Data'!$I$11,0,10*ROW('Sanitation Data'!I137)),NA())</f>
        <v>#N/A</v>
      </c>
      <c r="AY143" s="96" t="e">
        <f ca="true">+IF(AND(ISNUMBER(OFFSET('Sanitation Data'!$I$12,0,10*ROW('Sanitation Data'!I137))),'Data Summary'!DN143="Yes"),OFFSET('Sanitation Data'!$I$12,0,10*ROW('Sanitation Data'!I137)),NA())</f>
        <v>#N/A</v>
      </c>
      <c r="AZ143" s="97" t="e">
        <f ca="true">+IF(AND(ISNUMBER(OFFSET('Hygiene Data'!$D$5,0,10*ROW('Hygiene Data'!D137))),'Data Summary'!DO143="Yes"),OFFSET('Hygiene Data'!$D$5,0,10*ROW('Hygiene Data'!D137)),NA())</f>
        <v>#N/A</v>
      </c>
      <c r="BA143" s="97" t="e">
        <f ca="true">+IF(AND(ISNUMBER(OFFSET('Hygiene Data'!$D$7,0,10*ROW('Hygiene Data'!D137))),'Data Summary'!DP143="Yes"),OFFSET('Hygiene Data'!$D$7,0,10*ROW('Hygiene Data'!D137)),NA())</f>
        <v>#N/A</v>
      </c>
      <c r="BB143" s="97" t="e">
        <f ca="true">+IF(AND(ISNUMBER(OFFSET('Hygiene Data'!$D$9,0,10*ROW('Hygiene Data'!D137))),'Data Summary'!DQ143="Yes"),OFFSET('Hygiene Data'!$D$9,0,10*ROW('Hygiene Data'!D137)),NA())</f>
        <v>#N/A</v>
      </c>
      <c r="BC143" s="97" t="e">
        <f ca="true">+IF(AND(ISNUMBER(OFFSET('Hygiene Data'!$E$5,0,10*ROW('Hygiene Data'!E137))),'Data Summary'!DR143="Yes"),OFFSET('Hygiene Data'!$E$5,0,10*ROW('Hygiene Data'!E137)),NA())</f>
        <v>#N/A</v>
      </c>
      <c r="BD143" s="97" t="e">
        <f ca="true">+IF(AND(ISNUMBER(OFFSET('Hygiene Data'!$E$7,0,10*ROW('Hygiene Data'!E137))),'Data Summary'!DS143="Yes"),OFFSET('Hygiene Data'!$E$7,0,10*ROW('Hygiene Data'!E137)),NA())</f>
        <v>#N/A</v>
      </c>
      <c r="BE143" s="97" t="e">
        <f ca="true">+IF(AND(ISNUMBER(OFFSET('Hygiene Data'!$E$9,0,10*ROW('Hygiene Data'!E137))),'Data Summary'!DT143="Yes"),OFFSET('Hygiene Data'!$E$9,0,10*ROW('Hygiene Data'!E137)),NA())</f>
        <v>#N/A</v>
      </c>
      <c r="BF143" s="97" t="e">
        <f ca="true">+IF(AND(ISNUMBER(OFFSET('Hygiene Data'!$F$5,0,10*ROW('Hygiene Data'!F137))),'Data Summary'!DU143="Yes"),OFFSET('Hygiene Data'!$F$5,0,10*ROW('Hygiene Data'!F137)),NA())</f>
        <v>#N/A</v>
      </c>
      <c r="BG143" s="97" t="e">
        <f ca="true">+IF(AND(ISNUMBER(OFFSET('Hygiene Data'!$F$7,0,10*ROW('Hygiene Data'!F137))),'Data Summary'!DV143="Yes"),OFFSET('Hygiene Data'!$F$7,0,10*ROW('Hygiene Data'!F137)),NA())</f>
        <v>#N/A</v>
      </c>
      <c r="BH143" s="97" t="e">
        <f ca="true">+IF(AND(ISNUMBER(OFFSET('Hygiene Data'!$F$9,0,10*ROW('Hygiene Data'!F137))),'Data Summary'!DW143="Yes"),OFFSET('Hygiene Data'!$F$9,0,10*ROW('Hygiene Data'!F137)),NA())</f>
        <v>#N/A</v>
      </c>
      <c r="BI143" s="97" t="e">
        <f ca="true">+IF(AND(ISNUMBER(OFFSET('Hygiene Data'!$G$5,0,10*ROW('Hygiene Data'!G137))),'Data Summary'!DX143="Yes"),OFFSET('Hygiene Data'!$G$5,0,10*ROW('Hygiene Data'!G137)),NA())</f>
        <v>#N/A</v>
      </c>
      <c r="BJ143" s="97" t="e">
        <f ca="true">+IF(AND(ISNUMBER(OFFSET('Hygiene Data'!$G$7,0,10*ROW('Hygiene Data'!G137))),'Data Summary'!DY143="Yes"),OFFSET('Hygiene Data'!$G$7,0,10*ROW('Hygiene Data'!G137)),NA())</f>
        <v>#N/A</v>
      </c>
      <c r="BK143" s="97" t="e">
        <f ca="true">+IF(AND(ISNUMBER(OFFSET('Hygiene Data'!$G$9,0,10*ROW('Hygiene Data'!G137))),'Data Summary'!DZ143="Yes"),OFFSET('Hygiene Data'!$G$9,0,10*ROW('Hygiene Data'!G137)),NA())</f>
        <v>#N/A</v>
      </c>
      <c r="BL143" s="97" t="e">
        <f ca="true">+IF(AND(ISNUMBER(OFFSET('Hygiene Data'!$H$5,0,10*ROW('Hygiene Data'!H137))),'Data Summary'!EA143="Yes"),OFFSET('Hygiene Data'!$H$5,0,10*ROW('Hygiene Data'!H137)),NA())</f>
        <v>#N/A</v>
      </c>
      <c r="BM143" s="97" t="e">
        <f ca="true">+IF(AND(ISNUMBER(OFFSET('Hygiene Data'!$H$7,0,10*ROW('Hygiene Data'!H137))),'Data Summary'!EB143="Yes"),OFFSET('Hygiene Data'!$H$7,0,10*ROW('Hygiene Data'!H137)),NA())</f>
        <v>#N/A</v>
      </c>
      <c r="BN143" s="97" t="e">
        <f ca="true">+IF(AND(ISNUMBER(OFFSET('Hygiene Data'!$H$9,0,10*ROW('Hygiene Data'!H137))),'Data Summary'!EC143="Yes"),OFFSET('Hygiene Data'!$H$9,0,10*ROW('Hygiene Data'!H137)),NA())</f>
        <v>#N/A</v>
      </c>
      <c r="BO143" s="97" t="e">
        <f ca="true">+IF(AND(ISNUMBER(OFFSET('Hygiene Data'!$I$5,0,10*ROW('Hygiene Data'!I137))),'Data Summary'!ED143="Yes"),OFFSET('Hygiene Data'!$I$5,0,10*ROW('Hygiene Data'!I137)),NA())</f>
        <v>#N/A</v>
      </c>
      <c r="BP143" s="97" t="e">
        <f ca="true">+IF(AND(ISNUMBER(OFFSET('Hygiene Data'!$I$7,0,10*ROW('Hygiene Data'!I137))),'Data Summary'!EE143="Yes"),OFFSET('Hygiene Data'!$I$7,0,10*ROW('Hygiene Data'!I137)),NA())</f>
        <v>#N/A</v>
      </c>
      <c r="BQ143" s="97" t="e">
        <f ca="true">+IF(AND(ISNUMBER(OFFSET('Hygiene Data'!$I$9,0,10*ROW('Hygiene Data'!I137))),'Data Summary'!EF143="Yes"),OFFSET('Hygiene Data'!$I$9,0,10*ROW('Hygiene Data'!I137)),NA())</f>
        <v>#N/A</v>
      </c>
    </row>
    <row xmlns:x14ac="http://schemas.microsoft.com/office/spreadsheetml/2009/9/ac" r="144" x14ac:dyDescent="0.2">
      <c r="A144" s="336" t="e">
        <f ca="true">+RIGHT('Data Summary'!A144,LEN('Data Summary'!A144)-9)</f>
        <v>#VALUE!</v>
      </c>
      <c r="B144" s="36" t="str">
        <f ca="true">+IF(ISTEXT('Data Summary'!B144),'Data Summary'!B144,"")</f>
        <v/>
      </c>
      <c r="C144" s="335" t="e">
        <f ca="true">+VALUE('Data Summary'!C144)</f>
        <v>#VALUE!</v>
      </c>
      <c r="D144" s="95" t="e">
        <f ca="true">+IF(AND(ISNUMBER(OFFSET('Water Data'!$D$4,0,10*ROW('Water Data'!D138))),'Data Summary'!BS144="Yes"),100-OFFSET('Water Data'!$D$4,0,10*ROW('Water Data'!D138)),NA())</f>
        <v>#N/A</v>
      </c>
      <c r="E144" s="95" t="e">
        <f ca="true">+IF(AND(ISNUMBER(OFFSET('Water Data'!$D$6,0,10*ROW('Water Data'!D138))),'Data Summary'!BT144="Yes"),OFFSET('Water Data'!$D$6,0,10*ROW('Water Data'!D138)),NA())</f>
        <v>#N/A</v>
      </c>
      <c r="F144" s="95" t="e">
        <f ca="true">+IF(AND(ISNUMBER(OFFSET('Water Data'!$D$9,0,10*ROW('Water Data'!D138))),'Data Summary'!BU144="Yes"),OFFSET('Water Data'!$D$9,0,10*ROW('Water Data'!D138)),NA())</f>
        <v>#N/A</v>
      </c>
      <c r="G144" s="95" t="e">
        <f ca="true">+IF(AND(ISNUMBER(OFFSET('Water Data'!$E$4,0,10*ROW('Water Data'!E138))),'Data Summary'!BV144="Yes"),100-OFFSET('Water Data'!$E$4,0,10*ROW('Water Data'!E138)),NA())</f>
        <v>#N/A</v>
      </c>
      <c r="H144" s="95" t="e">
        <f ca="true">+IF(AND(ISNUMBER(OFFSET('Water Data'!$E$6,0,10*ROW('Water Data'!E138))),'Data Summary'!BW144="Yes"),OFFSET('Water Data'!$E$6,0,10*ROW('Water Data'!E138)),NA())</f>
        <v>#N/A</v>
      </c>
      <c r="I144" s="95" t="e">
        <f ca="true">+IF(AND(ISNUMBER(OFFSET('Water Data'!$E$9,0,10*ROW('Water Data'!E138))),'Data Summary'!BX144="Yes"),OFFSET('Water Data'!$E$9,0,10*ROW('Water Data'!E138)),NA())</f>
        <v>#N/A</v>
      </c>
      <c r="J144" s="95" t="e">
        <f ca="true">+IF(AND(ISNUMBER(OFFSET('Water Data'!$F$4,0,10*ROW('Water Data'!F138))),'Data Summary'!BY144="Yes"),100-OFFSET('Water Data'!$F$4,0,10*ROW('Water Data'!F138)),NA())</f>
        <v>#N/A</v>
      </c>
      <c r="K144" s="95" t="e">
        <f ca="true">+IF(AND(ISNUMBER(OFFSET('Water Data'!$F$6,0,10*ROW('Water Data'!F138))),'Data Summary'!BZ144="Yes"),OFFSET('Water Data'!$F$6,0,10*ROW('Water Data'!F138)),NA())</f>
        <v>#N/A</v>
      </c>
      <c r="L144" s="95" t="e">
        <f ca="true">+IF(AND(ISNUMBER(OFFSET('Water Data'!$F$9,0,10*ROW('Water Data'!F138))),'Data Summary'!CA144="Yes"),OFFSET('Water Data'!$F$9,0,10*ROW('Water Data'!F138)),NA())</f>
        <v>#N/A</v>
      </c>
      <c r="M144" s="95" t="e">
        <f ca="true">+IF(AND(ISNUMBER(OFFSET('Water Data'!$G$4,0,10*ROW('Water Data'!G138))),'Data Summary'!CB144="Yes"),100-OFFSET('Water Data'!$G$4,0,10*ROW('Water Data'!G138)),NA())</f>
        <v>#N/A</v>
      </c>
      <c r="N144" s="95" t="e">
        <f ca="true">+IF(AND(ISNUMBER(OFFSET('Water Data'!$G$6,0,10*ROW('Water Data'!G138))),'Data Summary'!CC144="Yes"),OFFSET('Water Data'!$G$6,0,10*ROW('Water Data'!G138)),NA())</f>
        <v>#N/A</v>
      </c>
      <c r="O144" s="95" t="e">
        <f ca="true">+IF(AND(ISNUMBER(OFFSET('Water Data'!$G$9,0,10*ROW('Water Data'!G138))),'Data Summary'!CD144="Yes"),OFFSET('Water Data'!$G$9,0,10*ROW('Water Data'!G138)),NA())</f>
        <v>#N/A</v>
      </c>
      <c r="P144" s="95" t="e">
        <f ca="true">+IF(AND(ISNUMBER(OFFSET('Water Data'!$H$4,0,10*ROW('Water Data'!H138))),'Data Summary'!CE144="Yes"),100-OFFSET('Water Data'!$H$4,0,10*ROW('Water Data'!H138)),NA())</f>
        <v>#N/A</v>
      </c>
      <c r="Q144" s="95" t="e">
        <f ca="true">+IF(AND(ISNUMBER(OFFSET('Water Data'!$H$6,0,10*ROW('Water Data'!H138))),'Data Summary'!CF144="Yes"),OFFSET('Water Data'!$H$6,0,10*ROW('Water Data'!H138)),NA())</f>
        <v>#N/A</v>
      </c>
      <c r="R144" s="95" t="e">
        <f ca="true">+IF(AND(ISNUMBER(OFFSET('Water Data'!$H$9,0,10*ROW('Water Data'!H138))),'Data Summary'!CG144="Yes"),OFFSET('Water Data'!$H$9,0,10*ROW('Water Data'!H138)),NA())</f>
        <v>#N/A</v>
      </c>
      <c r="S144" s="95" t="e">
        <f ca="true">+IF(AND(ISNUMBER(OFFSET('Water Data'!$I$4,0,10*ROW('Water Data'!I138))),'Data Summary'!CH144="Yes"),100-OFFSET('Water Data'!$I$4,0,10*ROW('Water Data'!I138)),NA())</f>
        <v>#N/A</v>
      </c>
      <c r="T144" s="95" t="e">
        <f ca="true">+IF(AND(ISNUMBER(OFFSET('Water Data'!$I$6,0,10*ROW('Water Data'!I138))),'Data Summary'!CI144="Yes"),OFFSET('Water Data'!$I$6,0,10*ROW('Water Data'!I138)),NA())</f>
        <v>#N/A</v>
      </c>
      <c r="U144" s="95" t="e">
        <f ca="true">+IF(AND(ISNUMBER(OFFSET('Water Data'!$I$9,0,10*ROW('Water Data'!I138))),'Data Summary'!CJ144="Yes"),OFFSET('Water Data'!$I$9,0,10*ROW('Water Data'!I138)),NA())</f>
        <v>#N/A</v>
      </c>
      <c r="V144" s="96" t="e">
        <f ca="true">+IF(AND(ISNUMBER(OFFSET('Sanitation Data'!$D$4,0,10*ROW('Sanitation Data'!D138))),'Data Summary'!CK144="Yes"),100-OFFSET('Sanitation Data'!$D$4,0,10*ROW('Sanitation Data'!D138)),NA())</f>
        <v>#N/A</v>
      </c>
      <c r="W144" s="96" t="e">
        <f ca="true">+IF(AND(ISNUMBER(OFFSET('Sanitation Data'!$D$6,0,10*ROW('Sanitation Data'!D138))),'Data Summary'!CL144="Yes"),OFFSET('Sanitation Data'!$D$6,0,10*ROW('Sanitation Data'!D138)),NA())</f>
        <v>#N/A</v>
      </c>
      <c r="X144" s="96" t="e">
        <f ca="true">+IF(AND(ISNUMBER(OFFSET('Sanitation Data'!$D$10,0,10*ROW('Sanitation Data'!D138))),'Data Summary'!CM144="Yes"),OFFSET('Sanitation Data'!$D$10,0,10*ROW('Sanitation Data'!D138)),NA())</f>
        <v>#N/A</v>
      </c>
      <c r="Y144" s="96" t="e">
        <f ca="true">+IF(AND(ISNUMBER(OFFSET('Sanitation Data'!$D$11,0,10*ROW('Sanitation Data'!D138))),'Data Summary'!CN144="Yes"),OFFSET('Sanitation Data'!$D$11,0,10*ROW('Sanitation Data'!D138)),NA())</f>
        <v>#N/A</v>
      </c>
      <c r="Z144" s="96" t="e">
        <f ca="true">+IF(AND(ISNUMBER(OFFSET('Sanitation Data'!$D$12,0,10*ROW('Sanitation Data'!D138))),'Data Summary'!CO144="Yes"),OFFSET('Sanitation Data'!$D$12,0,10*ROW('Sanitation Data'!D138)),NA())</f>
        <v>#N/A</v>
      </c>
      <c r="AA144" s="96" t="e">
        <f ca="true">+IF(AND(ISNUMBER(OFFSET('Sanitation Data'!$E$4,0,10*ROW('Sanitation Data'!E138))),'Data Summary'!CP144="Yes"),100-OFFSET('Sanitation Data'!$E$4,0,10*ROW('Sanitation Data'!E138)),NA())</f>
        <v>#N/A</v>
      </c>
      <c r="AB144" s="96" t="e">
        <f ca="true">+IF(AND(ISNUMBER(OFFSET('Sanitation Data'!$E$6,0,10*ROW('Sanitation Data'!E138))),'Data Summary'!CQ144="Yes"),OFFSET('Sanitation Data'!$E$6,0,10*ROW('Sanitation Data'!E138)),NA())</f>
        <v>#N/A</v>
      </c>
      <c r="AC144" s="96" t="e">
        <f ca="true">+IF(AND(ISNUMBER(OFFSET('Sanitation Data'!$E$10,0,10*ROW('Sanitation Data'!E138))),'Data Summary'!CR144="Yes"),OFFSET('Sanitation Data'!$E$10,0,10*ROW('Sanitation Data'!E138)),NA())</f>
        <v>#N/A</v>
      </c>
      <c r="AD144" s="96" t="e">
        <f ca="true">+IF(AND(ISNUMBER(OFFSET('Sanitation Data'!$E$11,0,10*ROW('Sanitation Data'!E138))),'Data Summary'!CS144="Yes"),OFFSET('Sanitation Data'!$E$11,0,10*ROW('Sanitation Data'!E138)),NA())</f>
        <v>#N/A</v>
      </c>
      <c r="AE144" s="96" t="e">
        <f ca="true">+IF(AND(ISNUMBER(OFFSET('Sanitation Data'!$E$12,0,10*ROW('Sanitation Data'!E138))),'Data Summary'!CT144="Yes"),OFFSET('Sanitation Data'!$E$12,0,10*ROW('Sanitation Data'!E138)),NA())</f>
        <v>#N/A</v>
      </c>
      <c r="AF144" s="96" t="e">
        <f ca="true">+IF(AND(ISNUMBER(OFFSET('Sanitation Data'!$F$4,0,10*ROW('Sanitation Data'!F138))),'Data Summary'!CU144="Yes"),100-OFFSET('Sanitation Data'!$F$4,0,10*ROW('Sanitation Data'!F138)),NA())</f>
        <v>#N/A</v>
      </c>
      <c r="AG144" s="96" t="e">
        <f ca="true">+IF(AND(ISNUMBER(OFFSET('Sanitation Data'!$F$6,0,10*ROW('Sanitation Data'!F138))),'Data Summary'!CV144="Yes"),OFFSET('Sanitation Data'!$F$6,0,10*ROW('Sanitation Data'!F138)),NA())</f>
        <v>#N/A</v>
      </c>
      <c r="AH144" s="96" t="e">
        <f ca="true">+IF(AND(ISNUMBER(OFFSET('Sanitation Data'!$F$10,0,10*ROW('Sanitation Data'!F138))),'Data Summary'!CW144="Yes"),OFFSET('Sanitation Data'!$F$10,0,10*ROW('Sanitation Data'!F138)),NA())</f>
        <v>#N/A</v>
      </c>
      <c r="AI144" s="96" t="e">
        <f ca="true">+IF(AND(ISNUMBER(OFFSET('Sanitation Data'!$F$11,0,10*ROW('Sanitation Data'!F138))),'Data Summary'!CX144="Yes"),OFFSET('Sanitation Data'!$F$11,0,10*ROW('Sanitation Data'!F138)),NA())</f>
        <v>#N/A</v>
      </c>
      <c r="AJ144" s="96" t="e">
        <f ca="true">+IF(AND(ISNUMBER(OFFSET('Sanitation Data'!$F$12,0,10*ROW('Sanitation Data'!F138))),'Data Summary'!CY144="Yes"),OFFSET('Sanitation Data'!$F$12,0,10*ROW('Sanitation Data'!F138)),NA())</f>
        <v>#N/A</v>
      </c>
      <c r="AK144" s="96" t="e">
        <f ca="true">+IF(AND(ISNUMBER(OFFSET('Sanitation Data'!$G$4,0,10*ROW('Sanitation Data'!G138))),'Data Summary'!CZ144="Yes"),100-OFFSET('Sanitation Data'!$G$4,0,10*ROW('Sanitation Data'!G138)),NA())</f>
        <v>#N/A</v>
      </c>
      <c r="AL144" s="96" t="e">
        <f ca="true">+IF(AND(ISNUMBER(OFFSET('Sanitation Data'!$G$6,0,10*ROW('Sanitation Data'!G138))),'Data Summary'!DA144="Yes"),OFFSET('Sanitation Data'!$G$6,0,10*ROW('Sanitation Data'!G138)),NA())</f>
        <v>#N/A</v>
      </c>
      <c r="AM144" s="96" t="e">
        <f ca="true">+IF(AND(ISNUMBER(OFFSET('Sanitation Data'!$G$10,0,10*ROW('Sanitation Data'!G138))),'Data Summary'!DB144="Yes"),OFFSET('Sanitation Data'!$G$10,0,10*ROW('Sanitation Data'!G138)),NA())</f>
        <v>#N/A</v>
      </c>
      <c r="AN144" s="96" t="e">
        <f ca="true">+IF(AND(ISNUMBER(OFFSET('Sanitation Data'!$G$11,0,10*ROW('Sanitation Data'!G138))),'Data Summary'!DC144="Yes"),OFFSET('Sanitation Data'!$G$11,0,10*ROW('Sanitation Data'!G138)),NA())</f>
        <v>#N/A</v>
      </c>
      <c r="AO144" s="96" t="e">
        <f ca="true">+IF(AND(ISNUMBER(OFFSET('Sanitation Data'!$G$12,0,10*ROW('Sanitation Data'!G138))),'Data Summary'!DD144="Yes"),OFFSET('Sanitation Data'!$G$12,0,10*ROW('Sanitation Data'!G138)),NA())</f>
        <v>#N/A</v>
      </c>
      <c r="AP144" s="96" t="e">
        <f ca="true">+IF(AND(ISNUMBER(OFFSET('Sanitation Data'!$H$4,0,10*ROW('Sanitation Data'!H138))),'Data Summary'!DE144="Yes"),100-OFFSET('Sanitation Data'!$H$4,0,10*ROW('Sanitation Data'!H138)),NA())</f>
        <v>#N/A</v>
      </c>
      <c r="AQ144" s="96" t="e">
        <f ca="true">+IF(AND(ISNUMBER(OFFSET('Sanitation Data'!$H$6,0,10*ROW('Sanitation Data'!H138))),'Data Summary'!DF144="Yes"),OFFSET('Sanitation Data'!$H$6,0,10*ROW('Sanitation Data'!H138)),NA())</f>
        <v>#N/A</v>
      </c>
      <c r="AR144" s="96" t="e">
        <f ca="true">+IF(AND(ISNUMBER(OFFSET('Sanitation Data'!$H$10,0,10*ROW('Sanitation Data'!H138))),'Data Summary'!DG144="Yes"),OFFSET('Sanitation Data'!$H$10,0,10*ROW('Sanitation Data'!H138)),NA())</f>
        <v>#N/A</v>
      </c>
      <c r="AS144" s="96" t="e">
        <f ca="true">+IF(AND(ISNUMBER(OFFSET('Sanitation Data'!$H$11,0,10*ROW('Sanitation Data'!H138))),'Data Summary'!DH144="Yes"),OFFSET('Sanitation Data'!$H$11,0,10*ROW('Sanitation Data'!H138)),NA())</f>
        <v>#N/A</v>
      </c>
      <c r="AT144" s="96" t="e">
        <f ca="true">+IF(AND(ISNUMBER(OFFSET('Sanitation Data'!$H$12,0,10*ROW('Sanitation Data'!H138))),'Data Summary'!DI144="Yes"),OFFSET('Sanitation Data'!$H$12,0,10*ROW('Sanitation Data'!H138)),NA())</f>
        <v>#N/A</v>
      </c>
      <c r="AU144" s="96" t="e">
        <f ca="true">+IF(AND(ISNUMBER(OFFSET('Sanitation Data'!$I$4,0,10*ROW('Sanitation Data'!I138))),'Data Summary'!DJ144="Yes"),100-OFFSET('Sanitation Data'!$I$4,0,10*ROW('Sanitation Data'!I138)),NA())</f>
        <v>#N/A</v>
      </c>
      <c r="AV144" s="96" t="e">
        <f ca="true">+IF(AND(ISNUMBER(OFFSET('Sanitation Data'!$I$6,0,10*ROW('Sanitation Data'!I138))),'Data Summary'!DK144="Yes"),OFFSET('Sanitation Data'!$I$6,0,10*ROW('Sanitation Data'!I138)),NA())</f>
        <v>#N/A</v>
      </c>
      <c r="AW144" s="96" t="e">
        <f ca="true">+IF(AND(ISNUMBER(OFFSET('Sanitation Data'!$I$10,0,10*ROW('Sanitation Data'!I138))),'Data Summary'!DL144="Yes"),OFFSET('Sanitation Data'!$I$10,0,10*ROW('Sanitation Data'!I138)),NA())</f>
        <v>#N/A</v>
      </c>
      <c r="AX144" s="96" t="e">
        <f ca="true">+IF(AND(ISNUMBER(OFFSET('Sanitation Data'!$I$11,0,10*ROW('Sanitation Data'!I138))),'Data Summary'!DM144="Yes"),OFFSET('Sanitation Data'!$I$11,0,10*ROW('Sanitation Data'!I138)),NA())</f>
        <v>#N/A</v>
      </c>
      <c r="AY144" s="96" t="e">
        <f ca="true">+IF(AND(ISNUMBER(OFFSET('Sanitation Data'!$I$12,0,10*ROW('Sanitation Data'!I138))),'Data Summary'!DN144="Yes"),OFFSET('Sanitation Data'!$I$12,0,10*ROW('Sanitation Data'!I138)),NA())</f>
        <v>#N/A</v>
      </c>
      <c r="AZ144" s="97" t="e">
        <f ca="true">+IF(AND(ISNUMBER(OFFSET('Hygiene Data'!$D$5,0,10*ROW('Hygiene Data'!D138))),'Data Summary'!DO144="Yes"),OFFSET('Hygiene Data'!$D$5,0,10*ROW('Hygiene Data'!D138)),NA())</f>
        <v>#N/A</v>
      </c>
      <c r="BA144" s="97" t="e">
        <f ca="true">+IF(AND(ISNUMBER(OFFSET('Hygiene Data'!$D$7,0,10*ROW('Hygiene Data'!D138))),'Data Summary'!DP144="Yes"),OFFSET('Hygiene Data'!$D$7,0,10*ROW('Hygiene Data'!D138)),NA())</f>
        <v>#N/A</v>
      </c>
      <c r="BB144" s="97" t="e">
        <f ca="true">+IF(AND(ISNUMBER(OFFSET('Hygiene Data'!$D$9,0,10*ROW('Hygiene Data'!D138))),'Data Summary'!DQ144="Yes"),OFFSET('Hygiene Data'!$D$9,0,10*ROW('Hygiene Data'!D138)),NA())</f>
        <v>#N/A</v>
      </c>
      <c r="BC144" s="97" t="e">
        <f ca="true">+IF(AND(ISNUMBER(OFFSET('Hygiene Data'!$E$5,0,10*ROW('Hygiene Data'!E138))),'Data Summary'!DR144="Yes"),OFFSET('Hygiene Data'!$E$5,0,10*ROW('Hygiene Data'!E138)),NA())</f>
        <v>#N/A</v>
      </c>
      <c r="BD144" s="97" t="e">
        <f ca="true">+IF(AND(ISNUMBER(OFFSET('Hygiene Data'!$E$7,0,10*ROW('Hygiene Data'!E138))),'Data Summary'!DS144="Yes"),OFFSET('Hygiene Data'!$E$7,0,10*ROW('Hygiene Data'!E138)),NA())</f>
        <v>#N/A</v>
      </c>
      <c r="BE144" s="97" t="e">
        <f ca="true">+IF(AND(ISNUMBER(OFFSET('Hygiene Data'!$E$9,0,10*ROW('Hygiene Data'!E138))),'Data Summary'!DT144="Yes"),OFFSET('Hygiene Data'!$E$9,0,10*ROW('Hygiene Data'!E138)),NA())</f>
        <v>#N/A</v>
      </c>
      <c r="BF144" s="97" t="e">
        <f ca="true">+IF(AND(ISNUMBER(OFFSET('Hygiene Data'!$F$5,0,10*ROW('Hygiene Data'!F138))),'Data Summary'!DU144="Yes"),OFFSET('Hygiene Data'!$F$5,0,10*ROW('Hygiene Data'!F138)),NA())</f>
        <v>#N/A</v>
      </c>
      <c r="BG144" s="97" t="e">
        <f ca="true">+IF(AND(ISNUMBER(OFFSET('Hygiene Data'!$F$7,0,10*ROW('Hygiene Data'!F138))),'Data Summary'!DV144="Yes"),OFFSET('Hygiene Data'!$F$7,0,10*ROW('Hygiene Data'!F138)),NA())</f>
        <v>#N/A</v>
      </c>
      <c r="BH144" s="97" t="e">
        <f ca="true">+IF(AND(ISNUMBER(OFFSET('Hygiene Data'!$F$9,0,10*ROW('Hygiene Data'!F138))),'Data Summary'!DW144="Yes"),OFFSET('Hygiene Data'!$F$9,0,10*ROW('Hygiene Data'!F138)),NA())</f>
        <v>#N/A</v>
      </c>
      <c r="BI144" s="97" t="e">
        <f ca="true">+IF(AND(ISNUMBER(OFFSET('Hygiene Data'!$G$5,0,10*ROW('Hygiene Data'!G138))),'Data Summary'!DX144="Yes"),OFFSET('Hygiene Data'!$G$5,0,10*ROW('Hygiene Data'!G138)),NA())</f>
        <v>#N/A</v>
      </c>
      <c r="BJ144" s="97" t="e">
        <f ca="true">+IF(AND(ISNUMBER(OFFSET('Hygiene Data'!$G$7,0,10*ROW('Hygiene Data'!G138))),'Data Summary'!DY144="Yes"),OFFSET('Hygiene Data'!$G$7,0,10*ROW('Hygiene Data'!G138)),NA())</f>
        <v>#N/A</v>
      </c>
      <c r="BK144" s="97" t="e">
        <f ca="true">+IF(AND(ISNUMBER(OFFSET('Hygiene Data'!$G$9,0,10*ROW('Hygiene Data'!G138))),'Data Summary'!DZ144="Yes"),OFFSET('Hygiene Data'!$G$9,0,10*ROW('Hygiene Data'!G138)),NA())</f>
        <v>#N/A</v>
      </c>
      <c r="BL144" s="97" t="e">
        <f ca="true">+IF(AND(ISNUMBER(OFFSET('Hygiene Data'!$H$5,0,10*ROW('Hygiene Data'!H138))),'Data Summary'!EA144="Yes"),OFFSET('Hygiene Data'!$H$5,0,10*ROW('Hygiene Data'!H138)),NA())</f>
        <v>#N/A</v>
      </c>
      <c r="BM144" s="97" t="e">
        <f ca="true">+IF(AND(ISNUMBER(OFFSET('Hygiene Data'!$H$7,0,10*ROW('Hygiene Data'!H138))),'Data Summary'!EB144="Yes"),OFFSET('Hygiene Data'!$H$7,0,10*ROW('Hygiene Data'!H138)),NA())</f>
        <v>#N/A</v>
      </c>
      <c r="BN144" s="97" t="e">
        <f ca="true">+IF(AND(ISNUMBER(OFFSET('Hygiene Data'!$H$9,0,10*ROW('Hygiene Data'!H138))),'Data Summary'!EC144="Yes"),OFFSET('Hygiene Data'!$H$9,0,10*ROW('Hygiene Data'!H138)),NA())</f>
        <v>#N/A</v>
      </c>
      <c r="BO144" s="97" t="e">
        <f ca="true">+IF(AND(ISNUMBER(OFFSET('Hygiene Data'!$I$5,0,10*ROW('Hygiene Data'!I138))),'Data Summary'!ED144="Yes"),OFFSET('Hygiene Data'!$I$5,0,10*ROW('Hygiene Data'!I138)),NA())</f>
        <v>#N/A</v>
      </c>
      <c r="BP144" s="97" t="e">
        <f ca="true">+IF(AND(ISNUMBER(OFFSET('Hygiene Data'!$I$7,0,10*ROW('Hygiene Data'!I138))),'Data Summary'!EE144="Yes"),OFFSET('Hygiene Data'!$I$7,0,10*ROW('Hygiene Data'!I138)),NA())</f>
        <v>#N/A</v>
      </c>
      <c r="BQ144" s="97" t="e">
        <f ca="true">+IF(AND(ISNUMBER(OFFSET('Hygiene Data'!$I$9,0,10*ROW('Hygiene Data'!I138))),'Data Summary'!EF144="Yes"),OFFSET('Hygiene Data'!$I$9,0,10*ROW('Hygiene Data'!I138)),NA())</f>
        <v>#N/A</v>
      </c>
    </row>
    <row xmlns:x14ac="http://schemas.microsoft.com/office/spreadsheetml/2009/9/ac" r="145" x14ac:dyDescent="0.2">
      <c r="A145" s="336" t="e">
        <f ca="true">+RIGHT('Data Summary'!A145,LEN('Data Summary'!A145)-9)</f>
        <v>#VALUE!</v>
      </c>
      <c r="B145" s="36" t="str">
        <f ca="true">+IF(ISTEXT('Data Summary'!B145),'Data Summary'!B145,"")</f>
        <v/>
      </c>
      <c r="C145" s="335" t="e">
        <f ca="true">+VALUE('Data Summary'!C145)</f>
        <v>#VALUE!</v>
      </c>
      <c r="D145" s="95" t="e">
        <f ca="true">+IF(AND(ISNUMBER(OFFSET('Water Data'!$D$4,0,10*ROW('Water Data'!D139))),'Data Summary'!BS145="Yes"),100-OFFSET('Water Data'!$D$4,0,10*ROW('Water Data'!D139)),NA())</f>
        <v>#N/A</v>
      </c>
      <c r="E145" s="95" t="e">
        <f ca="true">+IF(AND(ISNUMBER(OFFSET('Water Data'!$D$6,0,10*ROW('Water Data'!D139))),'Data Summary'!BT145="Yes"),OFFSET('Water Data'!$D$6,0,10*ROW('Water Data'!D139)),NA())</f>
        <v>#N/A</v>
      </c>
      <c r="F145" s="95" t="e">
        <f ca="true">+IF(AND(ISNUMBER(OFFSET('Water Data'!$D$9,0,10*ROW('Water Data'!D139))),'Data Summary'!BU145="Yes"),OFFSET('Water Data'!$D$9,0,10*ROW('Water Data'!D139)),NA())</f>
        <v>#N/A</v>
      </c>
      <c r="G145" s="95" t="e">
        <f ca="true">+IF(AND(ISNUMBER(OFFSET('Water Data'!$E$4,0,10*ROW('Water Data'!E139))),'Data Summary'!BV145="Yes"),100-OFFSET('Water Data'!$E$4,0,10*ROW('Water Data'!E139)),NA())</f>
        <v>#N/A</v>
      </c>
      <c r="H145" s="95" t="e">
        <f ca="true">+IF(AND(ISNUMBER(OFFSET('Water Data'!$E$6,0,10*ROW('Water Data'!E139))),'Data Summary'!BW145="Yes"),OFFSET('Water Data'!$E$6,0,10*ROW('Water Data'!E139)),NA())</f>
        <v>#N/A</v>
      </c>
      <c r="I145" s="95" t="e">
        <f ca="true">+IF(AND(ISNUMBER(OFFSET('Water Data'!$E$9,0,10*ROW('Water Data'!E139))),'Data Summary'!BX145="Yes"),OFFSET('Water Data'!$E$9,0,10*ROW('Water Data'!E139)),NA())</f>
        <v>#N/A</v>
      </c>
      <c r="J145" s="95" t="e">
        <f ca="true">+IF(AND(ISNUMBER(OFFSET('Water Data'!$F$4,0,10*ROW('Water Data'!F139))),'Data Summary'!BY145="Yes"),100-OFFSET('Water Data'!$F$4,0,10*ROW('Water Data'!F139)),NA())</f>
        <v>#N/A</v>
      </c>
      <c r="K145" s="95" t="e">
        <f ca="true">+IF(AND(ISNUMBER(OFFSET('Water Data'!$F$6,0,10*ROW('Water Data'!F139))),'Data Summary'!BZ145="Yes"),OFFSET('Water Data'!$F$6,0,10*ROW('Water Data'!F139)),NA())</f>
        <v>#N/A</v>
      </c>
      <c r="L145" s="95" t="e">
        <f ca="true">+IF(AND(ISNUMBER(OFFSET('Water Data'!$F$9,0,10*ROW('Water Data'!F139))),'Data Summary'!CA145="Yes"),OFFSET('Water Data'!$F$9,0,10*ROW('Water Data'!F139)),NA())</f>
        <v>#N/A</v>
      </c>
      <c r="M145" s="95" t="e">
        <f ca="true">+IF(AND(ISNUMBER(OFFSET('Water Data'!$G$4,0,10*ROW('Water Data'!G139))),'Data Summary'!CB145="Yes"),100-OFFSET('Water Data'!$G$4,0,10*ROW('Water Data'!G139)),NA())</f>
        <v>#N/A</v>
      </c>
      <c r="N145" s="95" t="e">
        <f ca="true">+IF(AND(ISNUMBER(OFFSET('Water Data'!$G$6,0,10*ROW('Water Data'!G139))),'Data Summary'!CC145="Yes"),OFFSET('Water Data'!$G$6,0,10*ROW('Water Data'!G139)),NA())</f>
        <v>#N/A</v>
      </c>
      <c r="O145" s="95" t="e">
        <f ca="true">+IF(AND(ISNUMBER(OFFSET('Water Data'!$G$9,0,10*ROW('Water Data'!G139))),'Data Summary'!CD145="Yes"),OFFSET('Water Data'!$G$9,0,10*ROW('Water Data'!G139)),NA())</f>
        <v>#N/A</v>
      </c>
      <c r="P145" s="95" t="e">
        <f ca="true">+IF(AND(ISNUMBER(OFFSET('Water Data'!$H$4,0,10*ROW('Water Data'!H139))),'Data Summary'!CE145="Yes"),100-OFFSET('Water Data'!$H$4,0,10*ROW('Water Data'!H139)),NA())</f>
        <v>#N/A</v>
      </c>
      <c r="Q145" s="95" t="e">
        <f ca="true">+IF(AND(ISNUMBER(OFFSET('Water Data'!$H$6,0,10*ROW('Water Data'!H139))),'Data Summary'!CF145="Yes"),OFFSET('Water Data'!$H$6,0,10*ROW('Water Data'!H139)),NA())</f>
        <v>#N/A</v>
      </c>
      <c r="R145" s="95" t="e">
        <f ca="true">+IF(AND(ISNUMBER(OFFSET('Water Data'!$H$9,0,10*ROW('Water Data'!H139))),'Data Summary'!CG145="Yes"),OFFSET('Water Data'!$H$9,0,10*ROW('Water Data'!H139)),NA())</f>
        <v>#N/A</v>
      </c>
      <c r="S145" s="95" t="e">
        <f ca="true">+IF(AND(ISNUMBER(OFFSET('Water Data'!$I$4,0,10*ROW('Water Data'!I139))),'Data Summary'!CH145="Yes"),100-OFFSET('Water Data'!$I$4,0,10*ROW('Water Data'!I139)),NA())</f>
        <v>#N/A</v>
      </c>
      <c r="T145" s="95" t="e">
        <f ca="true">+IF(AND(ISNUMBER(OFFSET('Water Data'!$I$6,0,10*ROW('Water Data'!I139))),'Data Summary'!CI145="Yes"),OFFSET('Water Data'!$I$6,0,10*ROW('Water Data'!I139)),NA())</f>
        <v>#N/A</v>
      </c>
      <c r="U145" s="95" t="e">
        <f ca="true">+IF(AND(ISNUMBER(OFFSET('Water Data'!$I$9,0,10*ROW('Water Data'!I139))),'Data Summary'!CJ145="Yes"),OFFSET('Water Data'!$I$9,0,10*ROW('Water Data'!I139)),NA())</f>
        <v>#N/A</v>
      </c>
      <c r="V145" s="96" t="e">
        <f ca="true">+IF(AND(ISNUMBER(OFFSET('Sanitation Data'!$D$4,0,10*ROW('Sanitation Data'!D139))),'Data Summary'!CK145="Yes"),100-OFFSET('Sanitation Data'!$D$4,0,10*ROW('Sanitation Data'!D139)),NA())</f>
        <v>#N/A</v>
      </c>
      <c r="W145" s="96" t="e">
        <f ca="true">+IF(AND(ISNUMBER(OFFSET('Sanitation Data'!$D$6,0,10*ROW('Sanitation Data'!D139))),'Data Summary'!CL145="Yes"),OFFSET('Sanitation Data'!$D$6,0,10*ROW('Sanitation Data'!D139)),NA())</f>
        <v>#N/A</v>
      </c>
      <c r="X145" s="96" t="e">
        <f ca="true">+IF(AND(ISNUMBER(OFFSET('Sanitation Data'!$D$10,0,10*ROW('Sanitation Data'!D139))),'Data Summary'!CM145="Yes"),OFFSET('Sanitation Data'!$D$10,0,10*ROW('Sanitation Data'!D139)),NA())</f>
        <v>#N/A</v>
      </c>
      <c r="Y145" s="96" t="e">
        <f ca="true">+IF(AND(ISNUMBER(OFFSET('Sanitation Data'!$D$11,0,10*ROW('Sanitation Data'!D139))),'Data Summary'!CN145="Yes"),OFFSET('Sanitation Data'!$D$11,0,10*ROW('Sanitation Data'!D139)),NA())</f>
        <v>#N/A</v>
      </c>
      <c r="Z145" s="96" t="e">
        <f ca="true">+IF(AND(ISNUMBER(OFFSET('Sanitation Data'!$D$12,0,10*ROW('Sanitation Data'!D139))),'Data Summary'!CO145="Yes"),OFFSET('Sanitation Data'!$D$12,0,10*ROW('Sanitation Data'!D139)),NA())</f>
        <v>#N/A</v>
      </c>
      <c r="AA145" s="96" t="e">
        <f ca="true">+IF(AND(ISNUMBER(OFFSET('Sanitation Data'!$E$4,0,10*ROW('Sanitation Data'!E139))),'Data Summary'!CP145="Yes"),100-OFFSET('Sanitation Data'!$E$4,0,10*ROW('Sanitation Data'!E139)),NA())</f>
        <v>#N/A</v>
      </c>
      <c r="AB145" s="96" t="e">
        <f ca="true">+IF(AND(ISNUMBER(OFFSET('Sanitation Data'!$E$6,0,10*ROW('Sanitation Data'!E139))),'Data Summary'!CQ145="Yes"),OFFSET('Sanitation Data'!$E$6,0,10*ROW('Sanitation Data'!E139)),NA())</f>
        <v>#N/A</v>
      </c>
      <c r="AC145" s="96" t="e">
        <f ca="true">+IF(AND(ISNUMBER(OFFSET('Sanitation Data'!$E$10,0,10*ROW('Sanitation Data'!E139))),'Data Summary'!CR145="Yes"),OFFSET('Sanitation Data'!$E$10,0,10*ROW('Sanitation Data'!E139)),NA())</f>
        <v>#N/A</v>
      </c>
      <c r="AD145" s="96" t="e">
        <f ca="true">+IF(AND(ISNUMBER(OFFSET('Sanitation Data'!$E$11,0,10*ROW('Sanitation Data'!E139))),'Data Summary'!CS145="Yes"),OFFSET('Sanitation Data'!$E$11,0,10*ROW('Sanitation Data'!E139)),NA())</f>
        <v>#N/A</v>
      </c>
      <c r="AE145" s="96" t="e">
        <f ca="true">+IF(AND(ISNUMBER(OFFSET('Sanitation Data'!$E$12,0,10*ROW('Sanitation Data'!E139))),'Data Summary'!CT145="Yes"),OFFSET('Sanitation Data'!$E$12,0,10*ROW('Sanitation Data'!E139)),NA())</f>
        <v>#N/A</v>
      </c>
      <c r="AF145" s="96" t="e">
        <f ca="true">+IF(AND(ISNUMBER(OFFSET('Sanitation Data'!$F$4,0,10*ROW('Sanitation Data'!F139))),'Data Summary'!CU145="Yes"),100-OFFSET('Sanitation Data'!$F$4,0,10*ROW('Sanitation Data'!F139)),NA())</f>
        <v>#N/A</v>
      </c>
      <c r="AG145" s="96" t="e">
        <f ca="true">+IF(AND(ISNUMBER(OFFSET('Sanitation Data'!$F$6,0,10*ROW('Sanitation Data'!F139))),'Data Summary'!CV145="Yes"),OFFSET('Sanitation Data'!$F$6,0,10*ROW('Sanitation Data'!F139)),NA())</f>
        <v>#N/A</v>
      </c>
      <c r="AH145" s="96" t="e">
        <f ca="true">+IF(AND(ISNUMBER(OFFSET('Sanitation Data'!$F$10,0,10*ROW('Sanitation Data'!F139))),'Data Summary'!CW145="Yes"),OFFSET('Sanitation Data'!$F$10,0,10*ROW('Sanitation Data'!F139)),NA())</f>
        <v>#N/A</v>
      </c>
      <c r="AI145" s="96" t="e">
        <f ca="true">+IF(AND(ISNUMBER(OFFSET('Sanitation Data'!$F$11,0,10*ROW('Sanitation Data'!F139))),'Data Summary'!CX145="Yes"),OFFSET('Sanitation Data'!$F$11,0,10*ROW('Sanitation Data'!F139)),NA())</f>
        <v>#N/A</v>
      </c>
      <c r="AJ145" s="96" t="e">
        <f ca="true">+IF(AND(ISNUMBER(OFFSET('Sanitation Data'!$F$12,0,10*ROW('Sanitation Data'!F139))),'Data Summary'!CY145="Yes"),OFFSET('Sanitation Data'!$F$12,0,10*ROW('Sanitation Data'!F139)),NA())</f>
        <v>#N/A</v>
      </c>
      <c r="AK145" s="96" t="e">
        <f ca="true">+IF(AND(ISNUMBER(OFFSET('Sanitation Data'!$G$4,0,10*ROW('Sanitation Data'!G139))),'Data Summary'!CZ145="Yes"),100-OFFSET('Sanitation Data'!$G$4,0,10*ROW('Sanitation Data'!G139)),NA())</f>
        <v>#N/A</v>
      </c>
      <c r="AL145" s="96" t="e">
        <f ca="true">+IF(AND(ISNUMBER(OFFSET('Sanitation Data'!$G$6,0,10*ROW('Sanitation Data'!G139))),'Data Summary'!DA145="Yes"),OFFSET('Sanitation Data'!$G$6,0,10*ROW('Sanitation Data'!G139)),NA())</f>
        <v>#N/A</v>
      </c>
      <c r="AM145" s="96" t="e">
        <f ca="true">+IF(AND(ISNUMBER(OFFSET('Sanitation Data'!$G$10,0,10*ROW('Sanitation Data'!G139))),'Data Summary'!DB145="Yes"),OFFSET('Sanitation Data'!$G$10,0,10*ROW('Sanitation Data'!G139)),NA())</f>
        <v>#N/A</v>
      </c>
      <c r="AN145" s="96" t="e">
        <f ca="true">+IF(AND(ISNUMBER(OFFSET('Sanitation Data'!$G$11,0,10*ROW('Sanitation Data'!G139))),'Data Summary'!DC145="Yes"),OFFSET('Sanitation Data'!$G$11,0,10*ROW('Sanitation Data'!G139)),NA())</f>
        <v>#N/A</v>
      </c>
      <c r="AO145" s="96" t="e">
        <f ca="true">+IF(AND(ISNUMBER(OFFSET('Sanitation Data'!$G$12,0,10*ROW('Sanitation Data'!G139))),'Data Summary'!DD145="Yes"),OFFSET('Sanitation Data'!$G$12,0,10*ROW('Sanitation Data'!G139)),NA())</f>
        <v>#N/A</v>
      </c>
      <c r="AP145" s="96" t="e">
        <f ca="true">+IF(AND(ISNUMBER(OFFSET('Sanitation Data'!$H$4,0,10*ROW('Sanitation Data'!H139))),'Data Summary'!DE145="Yes"),100-OFFSET('Sanitation Data'!$H$4,0,10*ROW('Sanitation Data'!H139)),NA())</f>
        <v>#N/A</v>
      </c>
      <c r="AQ145" s="96" t="e">
        <f ca="true">+IF(AND(ISNUMBER(OFFSET('Sanitation Data'!$H$6,0,10*ROW('Sanitation Data'!H139))),'Data Summary'!DF145="Yes"),OFFSET('Sanitation Data'!$H$6,0,10*ROW('Sanitation Data'!H139)),NA())</f>
        <v>#N/A</v>
      </c>
      <c r="AR145" s="96" t="e">
        <f ca="true">+IF(AND(ISNUMBER(OFFSET('Sanitation Data'!$H$10,0,10*ROW('Sanitation Data'!H139))),'Data Summary'!DG145="Yes"),OFFSET('Sanitation Data'!$H$10,0,10*ROW('Sanitation Data'!H139)),NA())</f>
        <v>#N/A</v>
      </c>
      <c r="AS145" s="96" t="e">
        <f ca="true">+IF(AND(ISNUMBER(OFFSET('Sanitation Data'!$H$11,0,10*ROW('Sanitation Data'!H139))),'Data Summary'!DH145="Yes"),OFFSET('Sanitation Data'!$H$11,0,10*ROW('Sanitation Data'!H139)),NA())</f>
        <v>#N/A</v>
      </c>
      <c r="AT145" s="96" t="e">
        <f ca="true">+IF(AND(ISNUMBER(OFFSET('Sanitation Data'!$H$12,0,10*ROW('Sanitation Data'!H139))),'Data Summary'!DI145="Yes"),OFFSET('Sanitation Data'!$H$12,0,10*ROW('Sanitation Data'!H139)),NA())</f>
        <v>#N/A</v>
      </c>
      <c r="AU145" s="96" t="e">
        <f ca="true">+IF(AND(ISNUMBER(OFFSET('Sanitation Data'!$I$4,0,10*ROW('Sanitation Data'!I139))),'Data Summary'!DJ145="Yes"),100-OFFSET('Sanitation Data'!$I$4,0,10*ROW('Sanitation Data'!I139)),NA())</f>
        <v>#N/A</v>
      </c>
      <c r="AV145" s="96" t="e">
        <f ca="true">+IF(AND(ISNUMBER(OFFSET('Sanitation Data'!$I$6,0,10*ROW('Sanitation Data'!I139))),'Data Summary'!DK145="Yes"),OFFSET('Sanitation Data'!$I$6,0,10*ROW('Sanitation Data'!I139)),NA())</f>
        <v>#N/A</v>
      </c>
      <c r="AW145" s="96" t="e">
        <f ca="true">+IF(AND(ISNUMBER(OFFSET('Sanitation Data'!$I$10,0,10*ROW('Sanitation Data'!I139))),'Data Summary'!DL145="Yes"),OFFSET('Sanitation Data'!$I$10,0,10*ROW('Sanitation Data'!I139)),NA())</f>
        <v>#N/A</v>
      </c>
      <c r="AX145" s="96" t="e">
        <f ca="true">+IF(AND(ISNUMBER(OFFSET('Sanitation Data'!$I$11,0,10*ROW('Sanitation Data'!I139))),'Data Summary'!DM145="Yes"),OFFSET('Sanitation Data'!$I$11,0,10*ROW('Sanitation Data'!I139)),NA())</f>
        <v>#N/A</v>
      </c>
      <c r="AY145" s="96" t="e">
        <f ca="true">+IF(AND(ISNUMBER(OFFSET('Sanitation Data'!$I$12,0,10*ROW('Sanitation Data'!I139))),'Data Summary'!DN145="Yes"),OFFSET('Sanitation Data'!$I$12,0,10*ROW('Sanitation Data'!I139)),NA())</f>
        <v>#N/A</v>
      </c>
      <c r="AZ145" s="97" t="e">
        <f ca="true">+IF(AND(ISNUMBER(OFFSET('Hygiene Data'!$D$5,0,10*ROW('Hygiene Data'!D139))),'Data Summary'!DO145="Yes"),OFFSET('Hygiene Data'!$D$5,0,10*ROW('Hygiene Data'!D139)),NA())</f>
        <v>#N/A</v>
      </c>
      <c r="BA145" s="97" t="e">
        <f ca="true">+IF(AND(ISNUMBER(OFFSET('Hygiene Data'!$D$7,0,10*ROW('Hygiene Data'!D139))),'Data Summary'!DP145="Yes"),OFFSET('Hygiene Data'!$D$7,0,10*ROW('Hygiene Data'!D139)),NA())</f>
        <v>#N/A</v>
      </c>
      <c r="BB145" s="97" t="e">
        <f ca="true">+IF(AND(ISNUMBER(OFFSET('Hygiene Data'!$D$9,0,10*ROW('Hygiene Data'!D139))),'Data Summary'!DQ145="Yes"),OFFSET('Hygiene Data'!$D$9,0,10*ROW('Hygiene Data'!D139)),NA())</f>
        <v>#N/A</v>
      </c>
      <c r="BC145" s="97" t="e">
        <f ca="true">+IF(AND(ISNUMBER(OFFSET('Hygiene Data'!$E$5,0,10*ROW('Hygiene Data'!E139))),'Data Summary'!DR145="Yes"),OFFSET('Hygiene Data'!$E$5,0,10*ROW('Hygiene Data'!E139)),NA())</f>
        <v>#N/A</v>
      </c>
      <c r="BD145" s="97" t="e">
        <f ca="true">+IF(AND(ISNUMBER(OFFSET('Hygiene Data'!$E$7,0,10*ROW('Hygiene Data'!E139))),'Data Summary'!DS145="Yes"),OFFSET('Hygiene Data'!$E$7,0,10*ROW('Hygiene Data'!E139)),NA())</f>
        <v>#N/A</v>
      </c>
      <c r="BE145" s="97" t="e">
        <f ca="true">+IF(AND(ISNUMBER(OFFSET('Hygiene Data'!$E$9,0,10*ROW('Hygiene Data'!E139))),'Data Summary'!DT145="Yes"),OFFSET('Hygiene Data'!$E$9,0,10*ROW('Hygiene Data'!E139)),NA())</f>
        <v>#N/A</v>
      </c>
      <c r="BF145" s="97" t="e">
        <f ca="true">+IF(AND(ISNUMBER(OFFSET('Hygiene Data'!$F$5,0,10*ROW('Hygiene Data'!F139))),'Data Summary'!DU145="Yes"),OFFSET('Hygiene Data'!$F$5,0,10*ROW('Hygiene Data'!F139)),NA())</f>
        <v>#N/A</v>
      </c>
      <c r="BG145" s="97" t="e">
        <f ca="true">+IF(AND(ISNUMBER(OFFSET('Hygiene Data'!$F$7,0,10*ROW('Hygiene Data'!F139))),'Data Summary'!DV145="Yes"),OFFSET('Hygiene Data'!$F$7,0,10*ROW('Hygiene Data'!F139)),NA())</f>
        <v>#N/A</v>
      </c>
      <c r="BH145" s="97" t="e">
        <f ca="true">+IF(AND(ISNUMBER(OFFSET('Hygiene Data'!$F$9,0,10*ROW('Hygiene Data'!F139))),'Data Summary'!DW145="Yes"),OFFSET('Hygiene Data'!$F$9,0,10*ROW('Hygiene Data'!F139)),NA())</f>
        <v>#N/A</v>
      </c>
      <c r="BI145" s="97" t="e">
        <f ca="true">+IF(AND(ISNUMBER(OFFSET('Hygiene Data'!$G$5,0,10*ROW('Hygiene Data'!G139))),'Data Summary'!DX145="Yes"),OFFSET('Hygiene Data'!$G$5,0,10*ROW('Hygiene Data'!G139)),NA())</f>
        <v>#N/A</v>
      </c>
      <c r="BJ145" s="97" t="e">
        <f ca="true">+IF(AND(ISNUMBER(OFFSET('Hygiene Data'!$G$7,0,10*ROW('Hygiene Data'!G139))),'Data Summary'!DY145="Yes"),OFFSET('Hygiene Data'!$G$7,0,10*ROW('Hygiene Data'!G139)),NA())</f>
        <v>#N/A</v>
      </c>
      <c r="BK145" s="97" t="e">
        <f ca="true">+IF(AND(ISNUMBER(OFFSET('Hygiene Data'!$G$9,0,10*ROW('Hygiene Data'!G139))),'Data Summary'!DZ145="Yes"),OFFSET('Hygiene Data'!$G$9,0,10*ROW('Hygiene Data'!G139)),NA())</f>
        <v>#N/A</v>
      </c>
      <c r="BL145" s="97" t="e">
        <f ca="true">+IF(AND(ISNUMBER(OFFSET('Hygiene Data'!$H$5,0,10*ROW('Hygiene Data'!H139))),'Data Summary'!EA145="Yes"),OFFSET('Hygiene Data'!$H$5,0,10*ROW('Hygiene Data'!H139)),NA())</f>
        <v>#N/A</v>
      </c>
      <c r="BM145" s="97" t="e">
        <f ca="true">+IF(AND(ISNUMBER(OFFSET('Hygiene Data'!$H$7,0,10*ROW('Hygiene Data'!H139))),'Data Summary'!EB145="Yes"),OFFSET('Hygiene Data'!$H$7,0,10*ROW('Hygiene Data'!H139)),NA())</f>
        <v>#N/A</v>
      </c>
      <c r="BN145" s="97" t="e">
        <f ca="true">+IF(AND(ISNUMBER(OFFSET('Hygiene Data'!$H$9,0,10*ROW('Hygiene Data'!H139))),'Data Summary'!EC145="Yes"),OFFSET('Hygiene Data'!$H$9,0,10*ROW('Hygiene Data'!H139)),NA())</f>
        <v>#N/A</v>
      </c>
      <c r="BO145" s="97" t="e">
        <f ca="true">+IF(AND(ISNUMBER(OFFSET('Hygiene Data'!$I$5,0,10*ROW('Hygiene Data'!I139))),'Data Summary'!ED145="Yes"),OFFSET('Hygiene Data'!$I$5,0,10*ROW('Hygiene Data'!I139)),NA())</f>
        <v>#N/A</v>
      </c>
      <c r="BP145" s="97" t="e">
        <f ca="true">+IF(AND(ISNUMBER(OFFSET('Hygiene Data'!$I$7,0,10*ROW('Hygiene Data'!I139))),'Data Summary'!EE145="Yes"),OFFSET('Hygiene Data'!$I$7,0,10*ROW('Hygiene Data'!I139)),NA())</f>
        <v>#N/A</v>
      </c>
      <c r="BQ145" s="97" t="e">
        <f ca="true">+IF(AND(ISNUMBER(OFFSET('Hygiene Data'!$I$9,0,10*ROW('Hygiene Data'!I139))),'Data Summary'!EF145="Yes"),OFFSET('Hygiene Data'!$I$9,0,10*ROW('Hygiene Data'!I139)),NA())</f>
        <v>#N/A</v>
      </c>
    </row>
    <row xmlns:x14ac="http://schemas.microsoft.com/office/spreadsheetml/2009/9/ac" r="146" x14ac:dyDescent="0.2">
      <c r="A146" s="336" t="e">
        <f ca="true">+RIGHT('Data Summary'!A146,LEN('Data Summary'!A146)-9)</f>
        <v>#VALUE!</v>
      </c>
      <c r="B146" s="36" t="str">
        <f ca="true">+IF(ISTEXT('Data Summary'!B146),'Data Summary'!B146,"")</f>
        <v/>
      </c>
      <c r="C146" s="335" t="e">
        <f ca="true">+VALUE('Data Summary'!C146)</f>
        <v>#VALUE!</v>
      </c>
      <c r="D146" s="95" t="e">
        <f ca="true">+IF(AND(ISNUMBER(OFFSET('Water Data'!$D$4,0,10*ROW('Water Data'!D140))),'Data Summary'!BS146="Yes"),100-OFFSET('Water Data'!$D$4,0,10*ROW('Water Data'!D140)),NA())</f>
        <v>#N/A</v>
      </c>
      <c r="E146" s="95" t="e">
        <f ca="true">+IF(AND(ISNUMBER(OFFSET('Water Data'!$D$6,0,10*ROW('Water Data'!D140))),'Data Summary'!BT146="Yes"),OFFSET('Water Data'!$D$6,0,10*ROW('Water Data'!D140)),NA())</f>
        <v>#N/A</v>
      </c>
      <c r="F146" s="95" t="e">
        <f ca="true">+IF(AND(ISNUMBER(OFFSET('Water Data'!$D$9,0,10*ROW('Water Data'!D140))),'Data Summary'!BU146="Yes"),OFFSET('Water Data'!$D$9,0,10*ROW('Water Data'!D140)),NA())</f>
        <v>#N/A</v>
      </c>
      <c r="G146" s="95" t="e">
        <f ca="true">+IF(AND(ISNUMBER(OFFSET('Water Data'!$E$4,0,10*ROW('Water Data'!E140))),'Data Summary'!BV146="Yes"),100-OFFSET('Water Data'!$E$4,0,10*ROW('Water Data'!E140)),NA())</f>
        <v>#N/A</v>
      </c>
      <c r="H146" s="95" t="e">
        <f ca="true">+IF(AND(ISNUMBER(OFFSET('Water Data'!$E$6,0,10*ROW('Water Data'!E140))),'Data Summary'!BW146="Yes"),OFFSET('Water Data'!$E$6,0,10*ROW('Water Data'!E140)),NA())</f>
        <v>#N/A</v>
      </c>
      <c r="I146" s="95" t="e">
        <f ca="true">+IF(AND(ISNUMBER(OFFSET('Water Data'!$E$9,0,10*ROW('Water Data'!E140))),'Data Summary'!BX146="Yes"),OFFSET('Water Data'!$E$9,0,10*ROW('Water Data'!E140)),NA())</f>
        <v>#N/A</v>
      </c>
      <c r="J146" s="95" t="e">
        <f ca="true">+IF(AND(ISNUMBER(OFFSET('Water Data'!$F$4,0,10*ROW('Water Data'!F140))),'Data Summary'!BY146="Yes"),100-OFFSET('Water Data'!$F$4,0,10*ROW('Water Data'!F140)),NA())</f>
        <v>#N/A</v>
      </c>
      <c r="K146" s="95" t="e">
        <f ca="true">+IF(AND(ISNUMBER(OFFSET('Water Data'!$F$6,0,10*ROW('Water Data'!F140))),'Data Summary'!BZ146="Yes"),OFFSET('Water Data'!$F$6,0,10*ROW('Water Data'!F140)),NA())</f>
        <v>#N/A</v>
      </c>
      <c r="L146" s="95" t="e">
        <f ca="true">+IF(AND(ISNUMBER(OFFSET('Water Data'!$F$9,0,10*ROW('Water Data'!F140))),'Data Summary'!CA146="Yes"),OFFSET('Water Data'!$F$9,0,10*ROW('Water Data'!F140)),NA())</f>
        <v>#N/A</v>
      </c>
      <c r="M146" s="95" t="e">
        <f ca="true">+IF(AND(ISNUMBER(OFFSET('Water Data'!$G$4,0,10*ROW('Water Data'!G140))),'Data Summary'!CB146="Yes"),100-OFFSET('Water Data'!$G$4,0,10*ROW('Water Data'!G140)),NA())</f>
        <v>#N/A</v>
      </c>
      <c r="N146" s="95" t="e">
        <f ca="true">+IF(AND(ISNUMBER(OFFSET('Water Data'!$G$6,0,10*ROW('Water Data'!G140))),'Data Summary'!CC146="Yes"),OFFSET('Water Data'!$G$6,0,10*ROW('Water Data'!G140)),NA())</f>
        <v>#N/A</v>
      </c>
      <c r="O146" s="95" t="e">
        <f ca="true">+IF(AND(ISNUMBER(OFFSET('Water Data'!$G$9,0,10*ROW('Water Data'!G140))),'Data Summary'!CD146="Yes"),OFFSET('Water Data'!$G$9,0,10*ROW('Water Data'!G140)),NA())</f>
        <v>#N/A</v>
      </c>
      <c r="P146" s="95" t="e">
        <f ca="true">+IF(AND(ISNUMBER(OFFSET('Water Data'!$H$4,0,10*ROW('Water Data'!H140))),'Data Summary'!CE146="Yes"),100-OFFSET('Water Data'!$H$4,0,10*ROW('Water Data'!H140)),NA())</f>
        <v>#N/A</v>
      </c>
      <c r="Q146" s="95" t="e">
        <f ca="true">+IF(AND(ISNUMBER(OFFSET('Water Data'!$H$6,0,10*ROW('Water Data'!H140))),'Data Summary'!CF146="Yes"),OFFSET('Water Data'!$H$6,0,10*ROW('Water Data'!H140)),NA())</f>
        <v>#N/A</v>
      </c>
      <c r="R146" s="95" t="e">
        <f ca="true">+IF(AND(ISNUMBER(OFFSET('Water Data'!$H$9,0,10*ROW('Water Data'!H140))),'Data Summary'!CG146="Yes"),OFFSET('Water Data'!$H$9,0,10*ROW('Water Data'!H140)),NA())</f>
        <v>#N/A</v>
      </c>
      <c r="S146" s="95" t="e">
        <f ca="true">+IF(AND(ISNUMBER(OFFSET('Water Data'!$I$4,0,10*ROW('Water Data'!I140))),'Data Summary'!CH146="Yes"),100-OFFSET('Water Data'!$I$4,0,10*ROW('Water Data'!I140)),NA())</f>
        <v>#N/A</v>
      </c>
      <c r="T146" s="95" t="e">
        <f ca="true">+IF(AND(ISNUMBER(OFFSET('Water Data'!$I$6,0,10*ROW('Water Data'!I140))),'Data Summary'!CI146="Yes"),OFFSET('Water Data'!$I$6,0,10*ROW('Water Data'!I140)),NA())</f>
        <v>#N/A</v>
      </c>
      <c r="U146" s="95" t="e">
        <f ca="true">+IF(AND(ISNUMBER(OFFSET('Water Data'!$I$9,0,10*ROW('Water Data'!I140))),'Data Summary'!CJ146="Yes"),OFFSET('Water Data'!$I$9,0,10*ROW('Water Data'!I140)),NA())</f>
        <v>#N/A</v>
      </c>
      <c r="V146" s="96" t="e">
        <f ca="true">+IF(AND(ISNUMBER(OFFSET('Sanitation Data'!$D$4,0,10*ROW('Sanitation Data'!D140))),'Data Summary'!CK146="Yes"),100-OFFSET('Sanitation Data'!$D$4,0,10*ROW('Sanitation Data'!D140)),NA())</f>
        <v>#N/A</v>
      </c>
      <c r="W146" s="96" t="e">
        <f ca="true">+IF(AND(ISNUMBER(OFFSET('Sanitation Data'!$D$6,0,10*ROW('Sanitation Data'!D140))),'Data Summary'!CL146="Yes"),OFFSET('Sanitation Data'!$D$6,0,10*ROW('Sanitation Data'!D140)),NA())</f>
        <v>#N/A</v>
      </c>
      <c r="X146" s="96" t="e">
        <f ca="true">+IF(AND(ISNUMBER(OFFSET('Sanitation Data'!$D$10,0,10*ROW('Sanitation Data'!D140))),'Data Summary'!CM146="Yes"),OFFSET('Sanitation Data'!$D$10,0,10*ROW('Sanitation Data'!D140)),NA())</f>
        <v>#N/A</v>
      </c>
      <c r="Y146" s="96" t="e">
        <f ca="true">+IF(AND(ISNUMBER(OFFSET('Sanitation Data'!$D$11,0,10*ROW('Sanitation Data'!D140))),'Data Summary'!CN146="Yes"),OFFSET('Sanitation Data'!$D$11,0,10*ROW('Sanitation Data'!D140)),NA())</f>
        <v>#N/A</v>
      </c>
      <c r="Z146" s="96" t="e">
        <f ca="true">+IF(AND(ISNUMBER(OFFSET('Sanitation Data'!$D$12,0,10*ROW('Sanitation Data'!D140))),'Data Summary'!CO146="Yes"),OFFSET('Sanitation Data'!$D$12,0,10*ROW('Sanitation Data'!D140)),NA())</f>
        <v>#N/A</v>
      </c>
      <c r="AA146" s="96" t="e">
        <f ca="true">+IF(AND(ISNUMBER(OFFSET('Sanitation Data'!$E$4,0,10*ROW('Sanitation Data'!E140))),'Data Summary'!CP146="Yes"),100-OFFSET('Sanitation Data'!$E$4,0,10*ROW('Sanitation Data'!E140)),NA())</f>
        <v>#N/A</v>
      </c>
      <c r="AB146" s="96" t="e">
        <f ca="true">+IF(AND(ISNUMBER(OFFSET('Sanitation Data'!$E$6,0,10*ROW('Sanitation Data'!E140))),'Data Summary'!CQ146="Yes"),OFFSET('Sanitation Data'!$E$6,0,10*ROW('Sanitation Data'!E140)),NA())</f>
        <v>#N/A</v>
      </c>
      <c r="AC146" s="96" t="e">
        <f ca="true">+IF(AND(ISNUMBER(OFFSET('Sanitation Data'!$E$10,0,10*ROW('Sanitation Data'!E140))),'Data Summary'!CR146="Yes"),OFFSET('Sanitation Data'!$E$10,0,10*ROW('Sanitation Data'!E140)),NA())</f>
        <v>#N/A</v>
      </c>
      <c r="AD146" s="96" t="e">
        <f ca="true">+IF(AND(ISNUMBER(OFFSET('Sanitation Data'!$E$11,0,10*ROW('Sanitation Data'!E140))),'Data Summary'!CS146="Yes"),OFFSET('Sanitation Data'!$E$11,0,10*ROW('Sanitation Data'!E140)),NA())</f>
        <v>#N/A</v>
      </c>
      <c r="AE146" s="96" t="e">
        <f ca="true">+IF(AND(ISNUMBER(OFFSET('Sanitation Data'!$E$12,0,10*ROW('Sanitation Data'!E140))),'Data Summary'!CT146="Yes"),OFFSET('Sanitation Data'!$E$12,0,10*ROW('Sanitation Data'!E140)),NA())</f>
        <v>#N/A</v>
      </c>
      <c r="AF146" s="96" t="e">
        <f ca="true">+IF(AND(ISNUMBER(OFFSET('Sanitation Data'!$F$4,0,10*ROW('Sanitation Data'!F140))),'Data Summary'!CU146="Yes"),100-OFFSET('Sanitation Data'!$F$4,0,10*ROW('Sanitation Data'!F140)),NA())</f>
        <v>#N/A</v>
      </c>
      <c r="AG146" s="96" t="e">
        <f ca="true">+IF(AND(ISNUMBER(OFFSET('Sanitation Data'!$F$6,0,10*ROW('Sanitation Data'!F140))),'Data Summary'!CV146="Yes"),OFFSET('Sanitation Data'!$F$6,0,10*ROW('Sanitation Data'!F140)),NA())</f>
        <v>#N/A</v>
      </c>
      <c r="AH146" s="96" t="e">
        <f ca="true">+IF(AND(ISNUMBER(OFFSET('Sanitation Data'!$F$10,0,10*ROW('Sanitation Data'!F140))),'Data Summary'!CW146="Yes"),OFFSET('Sanitation Data'!$F$10,0,10*ROW('Sanitation Data'!F140)),NA())</f>
        <v>#N/A</v>
      </c>
      <c r="AI146" s="96" t="e">
        <f ca="true">+IF(AND(ISNUMBER(OFFSET('Sanitation Data'!$F$11,0,10*ROW('Sanitation Data'!F140))),'Data Summary'!CX146="Yes"),OFFSET('Sanitation Data'!$F$11,0,10*ROW('Sanitation Data'!F140)),NA())</f>
        <v>#N/A</v>
      </c>
      <c r="AJ146" s="96" t="e">
        <f ca="true">+IF(AND(ISNUMBER(OFFSET('Sanitation Data'!$F$12,0,10*ROW('Sanitation Data'!F140))),'Data Summary'!CY146="Yes"),OFFSET('Sanitation Data'!$F$12,0,10*ROW('Sanitation Data'!F140)),NA())</f>
        <v>#N/A</v>
      </c>
      <c r="AK146" s="96" t="e">
        <f ca="true">+IF(AND(ISNUMBER(OFFSET('Sanitation Data'!$G$4,0,10*ROW('Sanitation Data'!G140))),'Data Summary'!CZ146="Yes"),100-OFFSET('Sanitation Data'!$G$4,0,10*ROW('Sanitation Data'!G140)),NA())</f>
        <v>#N/A</v>
      </c>
      <c r="AL146" s="96" t="e">
        <f ca="true">+IF(AND(ISNUMBER(OFFSET('Sanitation Data'!$G$6,0,10*ROW('Sanitation Data'!G140))),'Data Summary'!DA146="Yes"),OFFSET('Sanitation Data'!$G$6,0,10*ROW('Sanitation Data'!G140)),NA())</f>
        <v>#N/A</v>
      </c>
      <c r="AM146" s="96" t="e">
        <f ca="true">+IF(AND(ISNUMBER(OFFSET('Sanitation Data'!$G$10,0,10*ROW('Sanitation Data'!G140))),'Data Summary'!DB146="Yes"),OFFSET('Sanitation Data'!$G$10,0,10*ROW('Sanitation Data'!G140)),NA())</f>
        <v>#N/A</v>
      </c>
      <c r="AN146" s="96" t="e">
        <f ca="true">+IF(AND(ISNUMBER(OFFSET('Sanitation Data'!$G$11,0,10*ROW('Sanitation Data'!G140))),'Data Summary'!DC146="Yes"),OFFSET('Sanitation Data'!$G$11,0,10*ROW('Sanitation Data'!G140)),NA())</f>
        <v>#N/A</v>
      </c>
      <c r="AO146" s="96" t="e">
        <f ca="true">+IF(AND(ISNUMBER(OFFSET('Sanitation Data'!$G$12,0,10*ROW('Sanitation Data'!G140))),'Data Summary'!DD146="Yes"),OFFSET('Sanitation Data'!$G$12,0,10*ROW('Sanitation Data'!G140)),NA())</f>
        <v>#N/A</v>
      </c>
      <c r="AP146" s="96" t="e">
        <f ca="true">+IF(AND(ISNUMBER(OFFSET('Sanitation Data'!$H$4,0,10*ROW('Sanitation Data'!H140))),'Data Summary'!DE146="Yes"),100-OFFSET('Sanitation Data'!$H$4,0,10*ROW('Sanitation Data'!H140)),NA())</f>
        <v>#N/A</v>
      </c>
      <c r="AQ146" s="96" t="e">
        <f ca="true">+IF(AND(ISNUMBER(OFFSET('Sanitation Data'!$H$6,0,10*ROW('Sanitation Data'!H140))),'Data Summary'!DF146="Yes"),OFFSET('Sanitation Data'!$H$6,0,10*ROW('Sanitation Data'!H140)),NA())</f>
        <v>#N/A</v>
      </c>
      <c r="AR146" s="96" t="e">
        <f ca="true">+IF(AND(ISNUMBER(OFFSET('Sanitation Data'!$H$10,0,10*ROW('Sanitation Data'!H140))),'Data Summary'!DG146="Yes"),OFFSET('Sanitation Data'!$H$10,0,10*ROW('Sanitation Data'!H140)),NA())</f>
        <v>#N/A</v>
      </c>
      <c r="AS146" s="96" t="e">
        <f ca="true">+IF(AND(ISNUMBER(OFFSET('Sanitation Data'!$H$11,0,10*ROW('Sanitation Data'!H140))),'Data Summary'!DH146="Yes"),OFFSET('Sanitation Data'!$H$11,0,10*ROW('Sanitation Data'!H140)),NA())</f>
        <v>#N/A</v>
      </c>
      <c r="AT146" s="96" t="e">
        <f ca="true">+IF(AND(ISNUMBER(OFFSET('Sanitation Data'!$H$12,0,10*ROW('Sanitation Data'!H140))),'Data Summary'!DI146="Yes"),OFFSET('Sanitation Data'!$H$12,0,10*ROW('Sanitation Data'!H140)),NA())</f>
        <v>#N/A</v>
      </c>
      <c r="AU146" s="96" t="e">
        <f ca="true">+IF(AND(ISNUMBER(OFFSET('Sanitation Data'!$I$4,0,10*ROW('Sanitation Data'!I140))),'Data Summary'!DJ146="Yes"),100-OFFSET('Sanitation Data'!$I$4,0,10*ROW('Sanitation Data'!I140)),NA())</f>
        <v>#N/A</v>
      </c>
      <c r="AV146" s="96" t="e">
        <f ca="true">+IF(AND(ISNUMBER(OFFSET('Sanitation Data'!$I$6,0,10*ROW('Sanitation Data'!I140))),'Data Summary'!DK146="Yes"),OFFSET('Sanitation Data'!$I$6,0,10*ROW('Sanitation Data'!I140)),NA())</f>
        <v>#N/A</v>
      </c>
      <c r="AW146" s="96" t="e">
        <f ca="true">+IF(AND(ISNUMBER(OFFSET('Sanitation Data'!$I$10,0,10*ROW('Sanitation Data'!I140))),'Data Summary'!DL146="Yes"),OFFSET('Sanitation Data'!$I$10,0,10*ROW('Sanitation Data'!I140)),NA())</f>
        <v>#N/A</v>
      </c>
      <c r="AX146" s="96" t="e">
        <f ca="true">+IF(AND(ISNUMBER(OFFSET('Sanitation Data'!$I$11,0,10*ROW('Sanitation Data'!I140))),'Data Summary'!DM146="Yes"),OFFSET('Sanitation Data'!$I$11,0,10*ROW('Sanitation Data'!I140)),NA())</f>
        <v>#N/A</v>
      </c>
      <c r="AY146" s="96" t="e">
        <f ca="true">+IF(AND(ISNUMBER(OFFSET('Sanitation Data'!$I$12,0,10*ROW('Sanitation Data'!I140))),'Data Summary'!DN146="Yes"),OFFSET('Sanitation Data'!$I$12,0,10*ROW('Sanitation Data'!I140)),NA())</f>
        <v>#N/A</v>
      </c>
      <c r="AZ146" s="97" t="e">
        <f ca="true">+IF(AND(ISNUMBER(OFFSET('Hygiene Data'!$D$5,0,10*ROW('Hygiene Data'!D140))),'Data Summary'!DO146="Yes"),OFFSET('Hygiene Data'!$D$5,0,10*ROW('Hygiene Data'!D140)),NA())</f>
        <v>#N/A</v>
      </c>
      <c r="BA146" s="97" t="e">
        <f ca="true">+IF(AND(ISNUMBER(OFFSET('Hygiene Data'!$D$7,0,10*ROW('Hygiene Data'!D140))),'Data Summary'!DP146="Yes"),OFFSET('Hygiene Data'!$D$7,0,10*ROW('Hygiene Data'!D140)),NA())</f>
        <v>#N/A</v>
      </c>
      <c r="BB146" s="97" t="e">
        <f ca="true">+IF(AND(ISNUMBER(OFFSET('Hygiene Data'!$D$9,0,10*ROW('Hygiene Data'!D140))),'Data Summary'!DQ146="Yes"),OFFSET('Hygiene Data'!$D$9,0,10*ROW('Hygiene Data'!D140)),NA())</f>
        <v>#N/A</v>
      </c>
      <c r="BC146" s="97" t="e">
        <f ca="true">+IF(AND(ISNUMBER(OFFSET('Hygiene Data'!$E$5,0,10*ROW('Hygiene Data'!E140))),'Data Summary'!DR146="Yes"),OFFSET('Hygiene Data'!$E$5,0,10*ROW('Hygiene Data'!E140)),NA())</f>
        <v>#N/A</v>
      </c>
      <c r="BD146" s="97" t="e">
        <f ca="true">+IF(AND(ISNUMBER(OFFSET('Hygiene Data'!$E$7,0,10*ROW('Hygiene Data'!E140))),'Data Summary'!DS146="Yes"),OFFSET('Hygiene Data'!$E$7,0,10*ROW('Hygiene Data'!E140)),NA())</f>
        <v>#N/A</v>
      </c>
      <c r="BE146" s="97" t="e">
        <f ca="true">+IF(AND(ISNUMBER(OFFSET('Hygiene Data'!$E$9,0,10*ROW('Hygiene Data'!E140))),'Data Summary'!DT146="Yes"),OFFSET('Hygiene Data'!$E$9,0,10*ROW('Hygiene Data'!E140)),NA())</f>
        <v>#N/A</v>
      </c>
      <c r="BF146" s="97" t="e">
        <f ca="true">+IF(AND(ISNUMBER(OFFSET('Hygiene Data'!$F$5,0,10*ROW('Hygiene Data'!F140))),'Data Summary'!DU146="Yes"),OFFSET('Hygiene Data'!$F$5,0,10*ROW('Hygiene Data'!F140)),NA())</f>
        <v>#N/A</v>
      </c>
      <c r="BG146" s="97" t="e">
        <f ca="true">+IF(AND(ISNUMBER(OFFSET('Hygiene Data'!$F$7,0,10*ROW('Hygiene Data'!F140))),'Data Summary'!DV146="Yes"),OFFSET('Hygiene Data'!$F$7,0,10*ROW('Hygiene Data'!F140)),NA())</f>
        <v>#N/A</v>
      </c>
      <c r="BH146" s="97" t="e">
        <f ca="true">+IF(AND(ISNUMBER(OFFSET('Hygiene Data'!$F$9,0,10*ROW('Hygiene Data'!F140))),'Data Summary'!DW146="Yes"),OFFSET('Hygiene Data'!$F$9,0,10*ROW('Hygiene Data'!F140)),NA())</f>
        <v>#N/A</v>
      </c>
      <c r="BI146" s="97" t="e">
        <f ca="true">+IF(AND(ISNUMBER(OFFSET('Hygiene Data'!$G$5,0,10*ROW('Hygiene Data'!G140))),'Data Summary'!DX146="Yes"),OFFSET('Hygiene Data'!$G$5,0,10*ROW('Hygiene Data'!G140)),NA())</f>
        <v>#N/A</v>
      </c>
      <c r="BJ146" s="97" t="e">
        <f ca="true">+IF(AND(ISNUMBER(OFFSET('Hygiene Data'!$G$7,0,10*ROW('Hygiene Data'!G140))),'Data Summary'!DY146="Yes"),OFFSET('Hygiene Data'!$G$7,0,10*ROW('Hygiene Data'!G140)),NA())</f>
        <v>#N/A</v>
      </c>
      <c r="BK146" s="97" t="e">
        <f ca="true">+IF(AND(ISNUMBER(OFFSET('Hygiene Data'!$G$9,0,10*ROW('Hygiene Data'!G140))),'Data Summary'!DZ146="Yes"),OFFSET('Hygiene Data'!$G$9,0,10*ROW('Hygiene Data'!G140)),NA())</f>
        <v>#N/A</v>
      </c>
      <c r="BL146" s="97" t="e">
        <f ca="true">+IF(AND(ISNUMBER(OFFSET('Hygiene Data'!$H$5,0,10*ROW('Hygiene Data'!H140))),'Data Summary'!EA146="Yes"),OFFSET('Hygiene Data'!$H$5,0,10*ROW('Hygiene Data'!H140)),NA())</f>
        <v>#N/A</v>
      </c>
      <c r="BM146" s="97" t="e">
        <f ca="true">+IF(AND(ISNUMBER(OFFSET('Hygiene Data'!$H$7,0,10*ROW('Hygiene Data'!H140))),'Data Summary'!EB146="Yes"),OFFSET('Hygiene Data'!$H$7,0,10*ROW('Hygiene Data'!H140)),NA())</f>
        <v>#N/A</v>
      </c>
      <c r="BN146" s="97" t="e">
        <f ca="true">+IF(AND(ISNUMBER(OFFSET('Hygiene Data'!$H$9,0,10*ROW('Hygiene Data'!H140))),'Data Summary'!EC146="Yes"),OFFSET('Hygiene Data'!$H$9,0,10*ROW('Hygiene Data'!H140)),NA())</f>
        <v>#N/A</v>
      </c>
      <c r="BO146" s="97" t="e">
        <f ca="true">+IF(AND(ISNUMBER(OFFSET('Hygiene Data'!$I$5,0,10*ROW('Hygiene Data'!I140))),'Data Summary'!ED146="Yes"),OFFSET('Hygiene Data'!$I$5,0,10*ROW('Hygiene Data'!I140)),NA())</f>
        <v>#N/A</v>
      </c>
      <c r="BP146" s="97" t="e">
        <f ca="true">+IF(AND(ISNUMBER(OFFSET('Hygiene Data'!$I$7,0,10*ROW('Hygiene Data'!I140))),'Data Summary'!EE146="Yes"),OFFSET('Hygiene Data'!$I$7,0,10*ROW('Hygiene Data'!I140)),NA())</f>
        <v>#N/A</v>
      </c>
      <c r="BQ146" s="97" t="e">
        <f ca="true">+IF(AND(ISNUMBER(OFFSET('Hygiene Data'!$I$9,0,10*ROW('Hygiene Data'!I140))),'Data Summary'!EF146="Yes"),OFFSET('Hygiene Data'!$I$9,0,10*ROW('Hygiene Data'!I140)),NA())</f>
        <v>#N/A</v>
      </c>
    </row>
    <row xmlns:x14ac="http://schemas.microsoft.com/office/spreadsheetml/2009/9/ac" r="147" x14ac:dyDescent="0.2">
      <c r="A147" s="336" t="e">
        <f ca="true">+RIGHT('Data Summary'!A147,LEN('Data Summary'!A147)-9)</f>
        <v>#VALUE!</v>
      </c>
      <c r="B147" s="36" t="str">
        <f ca="true">+IF(ISTEXT('Data Summary'!B147),'Data Summary'!B147,"")</f>
        <v/>
      </c>
      <c r="C147" s="335" t="e">
        <f ca="true">+VALUE('Data Summary'!C147)</f>
        <v>#VALUE!</v>
      </c>
      <c r="D147" s="95" t="e">
        <f ca="true">+IF(AND(ISNUMBER(OFFSET('Water Data'!$D$4,0,10*ROW('Water Data'!D141))),'Data Summary'!BS147="Yes"),100-OFFSET('Water Data'!$D$4,0,10*ROW('Water Data'!D141)),NA())</f>
        <v>#N/A</v>
      </c>
      <c r="E147" s="95" t="e">
        <f ca="true">+IF(AND(ISNUMBER(OFFSET('Water Data'!$D$6,0,10*ROW('Water Data'!D141))),'Data Summary'!BT147="Yes"),OFFSET('Water Data'!$D$6,0,10*ROW('Water Data'!D141)),NA())</f>
        <v>#N/A</v>
      </c>
      <c r="F147" s="95" t="e">
        <f ca="true">+IF(AND(ISNUMBER(OFFSET('Water Data'!$D$9,0,10*ROW('Water Data'!D141))),'Data Summary'!BU147="Yes"),OFFSET('Water Data'!$D$9,0,10*ROW('Water Data'!D141)),NA())</f>
        <v>#N/A</v>
      </c>
      <c r="G147" s="95" t="e">
        <f ca="true">+IF(AND(ISNUMBER(OFFSET('Water Data'!$E$4,0,10*ROW('Water Data'!E141))),'Data Summary'!BV147="Yes"),100-OFFSET('Water Data'!$E$4,0,10*ROW('Water Data'!E141)),NA())</f>
        <v>#N/A</v>
      </c>
      <c r="H147" s="95" t="e">
        <f ca="true">+IF(AND(ISNUMBER(OFFSET('Water Data'!$E$6,0,10*ROW('Water Data'!E141))),'Data Summary'!BW147="Yes"),OFFSET('Water Data'!$E$6,0,10*ROW('Water Data'!E141)),NA())</f>
        <v>#N/A</v>
      </c>
      <c r="I147" s="95" t="e">
        <f ca="true">+IF(AND(ISNUMBER(OFFSET('Water Data'!$E$9,0,10*ROW('Water Data'!E141))),'Data Summary'!BX147="Yes"),OFFSET('Water Data'!$E$9,0,10*ROW('Water Data'!E141)),NA())</f>
        <v>#N/A</v>
      </c>
      <c r="J147" s="95" t="e">
        <f ca="true">+IF(AND(ISNUMBER(OFFSET('Water Data'!$F$4,0,10*ROW('Water Data'!F141))),'Data Summary'!BY147="Yes"),100-OFFSET('Water Data'!$F$4,0,10*ROW('Water Data'!F141)),NA())</f>
        <v>#N/A</v>
      </c>
      <c r="K147" s="95" t="e">
        <f ca="true">+IF(AND(ISNUMBER(OFFSET('Water Data'!$F$6,0,10*ROW('Water Data'!F141))),'Data Summary'!BZ147="Yes"),OFFSET('Water Data'!$F$6,0,10*ROW('Water Data'!F141)),NA())</f>
        <v>#N/A</v>
      </c>
      <c r="L147" s="95" t="e">
        <f ca="true">+IF(AND(ISNUMBER(OFFSET('Water Data'!$F$9,0,10*ROW('Water Data'!F141))),'Data Summary'!CA147="Yes"),OFFSET('Water Data'!$F$9,0,10*ROW('Water Data'!F141)),NA())</f>
        <v>#N/A</v>
      </c>
      <c r="M147" s="95" t="e">
        <f ca="true">+IF(AND(ISNUMBER(OFFSET('Water Data'!$G$4,0,10*ROW('Water Data'!G141))),'Data Summary'!CB147="Yes"),100-OFFSET('Water Data'!$G$4,0,10*ROW('Water Data'!G141)),NA())</f>
        <v>#N/A</v>
      </c>
      <c r="N147" s="95" t="e">
        <f ca="true">+IF(AND(ISNUMBER(OFFSET('Water Data'!$G$6,0,10*ROW('Water Data'!G141))),'Data Summary'!CC147="Yes"),OFFSET('Water Data'!$G$6,0,10*ROW('Water Data'!G141)),NA())</f>
        <v>#N/A</v>
      </c>
      <c r="O147" s="95" t="e">
        <f ca="true">+IF(AND(ISNUMBER(OFFSET('Water Data'!$G$9,0,10*ROW('Water Data'!G141))),'Data Summary'!CD147="Yes"),OFFSET('Water Data'!$G$9,0,10*ROW('Water Data'!G141)),NA())</f>
        <v>#N/A</v>
      </c>
      <c r="P147" s="95" t="e">
        <f ca="true">+IF(AND(ISNUMBER(OFFSET('Water Data'!$H$4,0,10*ROW('Water Data'!H141))),'Data Summary'!CE147="Yes"),100-OFFSET('Water Data'!$H$4,0,10*ROW('Water Data'!H141)),NA())</f>
        <v>#N/A</v>
      </c>
      <c r="Q147" s="95" t="e">
        <f ca="true">+IF(AND(ISNUMBER(OFFSET('Water Data'!$H$6,0,10*ROW('Water Data'!H141))),'Data Summary'!CF147="Yes"),OFFSET('Water Data'!$H$6,0,10*ROW('Water Data'!H141)),NA())</f>
        <v>#N/A</v>
      </c>
      <c r="R147" s="95" t="e">
        <f ca="true">+IF(AND(ISNUMBER(OFFSET('Water Data'!$H$9,0,10*ROW('Water Data'!H141))),'Data Summary'!CG147="Yes"),OFFSET('Water Data'!$H$9,0,10*ROW('Water Data'!H141)),NA())</f>
        <v>#N/A</v>
      </c>
      <c r="S147" s="95" t="e">
        <f ca="true">+IF(AND(ISNUMBER(OFFSET('Water Data'!$I$4,0,10*ROW('Water Data'!I141))),'Data Summary'!CH147="Yes"),100-OFFSET('Water Data'!$I$4,0,10*ROW('Water Data'!I141)),NA())</f>
        <v>#N/A</v>
      </c>
      <c r="T147" s="95" t="e">
        <f ca="true">+IF(AND(ISNUMBER(OFFSET('Water Data'!$I$6,0,10*ROW('Water Data'!I141))),'Data Summary'!CI147="Yes"),OFFSET('Water Data'!$I$6,0,10*ROW('Water Data'!I141)),NA())</f>
        <v>#N/A</v>
      </c>
      <c r="U147" s="95" t="e">
        <f ca="true">+IF(AND(ISNUMBER(OFFSET('Water Data'!$I$9,0,10*ROW('Water Data'!I141))),'Data Summary'!CJ147="Yes"),OFFSET('Water Data'!$I$9,0,10*ROW('Water Data'!I141)),NA())</f>
        <v>#N/A</v>
      </c>
      <c r="V147" s="96" t="e">
        <f ca="true">+IF(AND(ISNUMBER(OFFSET('Sanitation Data'!$D$4,0,10*ROW('Sanitation Data'!D141))),'Data Summary'!CK147="Yes"),100-OFFSET('Sanitation Data'!$D$4,0,10*ROW('Sanitation Data'!D141)),NA())</f>
        <v>#N/A</v>
      </c>
      <c r="W147" s="96" t="e">
        <f ca="true">+IF(AND(ISNUMBER(OFFSET('Sanitation Data'!$D$6,0,10*ROW('Sanitation Data'!D141))),'Data Summary'!CL147="Yes"),OFFSET('Sanitation Data'!$D$6,0,10*ROW('Sanitation Data'!D141)),NA())</f>
        <v>#N/A</v>
      </c>
      <c r="X147" s="96" t="e">
        <f ca="true">+IF(AND(ISNUMBER(OFFSET('Sanitation Data'!$D$10,0,10*ROW('Sanitation Data'!D141))),'Data Summary'!CM147="Yes"),OFFSET('Sanitation Data'!$D$10,0,10*ROW('Sanitation Data'!D141)),NA())</f>
        <v>#N/A</v>
      </c>
      <c r="Y147" s="96" t="e">
        <f ca="true">+IF(AND(ISNUMBER(OFFSET('Sanitation Data'!$D$11,0,10*ROW('Sanitation Data'!D141))),'Data Summary'!CN147="Yes"),OFFSET('Sanitation Data'!$D$11,0,10*ROW('Sanitation Data'!D141)),NA())</f>
        <v>#N/A</v>
      </c>
      <c r="Z147" s="96" t="e">
        <f ca="true">+IF(AND(ISNUMBER(OFFSET('Sanitation Data'!$D$12,0,10*ROW('Sanitation Data'!D141))),'Data Summary'!CO147="Yes"),OFFSET('Sanitation Data'!$D$12,0,10*ROW('Sanitation Data'!D141)),NA())</f>
        <v>#N/A</v>
      </c>
      <c r="AA147" s="96" t="e">
        <f ca="true">+IF(AND(ISNUMBER(OFFSET('Sanitation Data'!$E$4,0,10*ROW('Sanitation Data'!E141))),'Data Summary'!CP147="Yes"),100-OFFSET('Sanitation Data'!$E$4,0,10*ROW('Sanitation Data'!E141)),NA())</f>
        <v>#N/A</v>
      </c>
      <c r="AB147" s="96" t="e">
        <f ca="true">+IF(AND(ISNUMBER(OFFSET('Sanitation Data'!$E$6,0,10*ROW('Sanitation Data'!E141))),'Data Summary'!CQ147="Yes"),OFFSET('Sanitation Data'!$E$6,0,10*ROW('Sanitation Data'!E141)),NA())</f>
        <v>#N/A</v>
      </c>
      <c r="AC147" s="96" t="e">
        <f ca="true">+IF(AND(ISNUMBER(OFFSET('Sanitation Data'!$E$10,0,10*ROW('Sanitation Data'!E141))),'Data Summary'!CR147="Yes"),OFFSET('Sanitation Data'!$E$10,0,10*ROW('Sanitation Data'!E141)),NA())</f>
        <v>#N/A</v>
      </c>
      <c r="AD147" s="96" t="e">
        <f ca="true">+IF(AND(ISNUMBER(OFFSET('Sanitation Data'!$E$11,0,10*ROW('Sanitation Data'!E141))),'Data Summary'!CS147="Yes"),OFFSET('Sanitation Data'!$E$11,0,10*ROW('Sanitation Data'!E141)),NA())</f>
        <v>#N/A</v>
      </c>
      <c r="AE147" s="96" t="e">
        <f ca="true">+IF(AND(ISNUMBER(OFFSET('Sanitation Data'!$E$12,0,10*ROW('Sanitation Data'!E141))),'Data Summary'!CT147="Yes"),OFFSET('Sanitation Data'!$E$12,0,10*ROW('Sanitation Data'!E141)),NA())</f>
        <v>#N/A</v>
      </c>
      <c r="AF147" s="96" t="e">
        <f ca="true">+IF(AND(ISNUMBER(OFFSET('Sanitation Data'!$F$4,0,10*ROW('Sanitation Data'!F141))),'Data Summary'!CU147="Yes"),100-OFFSET('Sanitation Data'!$F$4,0,10*ROW('Sanitation Data'!F141)),NA())</f>
        <v>#N/A</v>
      </c>
      <c r="AG147" s="96" t="e">
        <f ca="true">+IF(AND(ISNUMBER(OFFSET('Sanitation Data'!$F$6,0,10*ROW('Sanitation Data'!F141))),'Data Summary'!CV147="Yes"),OFFSET('Sanitation Data'!$F$6,0,10*ROW('Sanitation Data'!F141)),NA())</f>
        <v>#N/A</v>
      </c>
      <c r="AH147" s="96" t="e">
        <f ca="true">+IF(AND(ISNUMBER(OFFSET('Sanitation Data'!$F$10,0,10*ROW('Sanitation Data'!F141))),'Data Summary'!CW147="Yes"),OFFSET('Sanitation Data'!$F$10,0,10*ROW('Sanitation Data'!F141)),NA())</f>
        <v>#N/A</v>
      </c>
      <c r="AI147" s="96" t="e">
        <f ca="true">+IF(AND(ISNUMBER(OFFSET('Sanitation Data'!$F$11,0,10*ROW('Sanitation Data'!F141))),'Data Summary'!CX147="Yes"),OFFSET('Sanitation Data'!$F$11,0,10*ROW('Sanitation Data'!F141)),NA())</f>
        <v>#N/A</v>
      </c>
      <c r="AJ147" s="96" t="e">
        <f ca="true">+IF(AND(ISNUMBER(OFFSET('Sanitation Data'!$F$12,0,10*ROW('Sanitation Data'!F141))),'Data Summary'!CY147="Yes"),OFFSET('Sanitation Data'!$F$12,0,10*ROW('Sanitation Data'!F141)),NA())</f>
        <v>#N/A</v>
      </c>
      <c r="AK147" s="96" t="e">
        <f ca="true">+IF(AND(ISNUMBER(OFFSET('Sanitation Data'!$G$4,0,10*ROW('Sanitation Data'!G141))),'Data Summary'!CZ147="Yes"),100-OFFSET('Sanitation Data'!$G$4,0,10*ROW('Sanitation Data'!G141)),NA())</f>
        <v>#N/A</v>
      </c>
      <c r="AL147" s="96" t="e">
        <f ca="true">+IF(AND(ISNUMBER(OFFSET('Sanitation Data'!$G$6,0,10*ROW('Sanitation Data'!G141))),'Data Summary'!DA147="Yes"),OFFSET('Sanitation Data'!$G$6,0,10*ROW('Sanitation Data'!G141)),NA())</f>
        <v>#N/A</v>
      </c>
      <c r="AM147" s="96" t="e">
        <f ca="true">+IF(AND(ISNUMBER(OFFSET('Sanitation Data'!$G$10,0,10*ROW('Sanitation Data'!G141))),'Data Summary'!DB147="Yes"),OFFSET('Sanitation Data'!$G$10,0,10*ROW('Sanitation Data'!G141)),NA())</f>
        <v>#N/A</v>
      </c>
      <c r="AN147" s="96" t="e">
        <f ca="true">+IF(AND(ISNUMBER(OFFSET('Sanitation Data'!$G$11,0,10*ROW('Sanitation Data'!G141))),'Data Summary'!DC147="Yes"),OFFSET('Sanitation Data'!$G$11,0,10*ROW('Sanitation Data'!G141)),NA())</f>
        <v>#N/A</v>
      </c>
      <c r="AO147" s="96" t="e">
        <f ca="true">+IF(AND(ISNUMBER(OFFSET('Sanitation Data'!$G$12,0,10*ROW('Sanitation Data'!G141))),'Data Summary'!DD147="Yes"),OFFSET('Sanitation Data'!$G$12,0,10*ROW('Sanitation Data'!G141)),NA())</f>
        <v>#N/A</v>
      </c>
      <c r="AP147" s="96" t="e">
        <f ca="true">+IF(AND(ISNUMBER(OFFSET('Sanitation Data'!$H$4,0,10*ROW('Sanitation Data'!H141))),'Data Summary'!DE147="Yes"),100-OFFSET('Sanitation Data'!$H$4,0,10*ROW('Sanitation Data'!H141)),NA())</f>
        <v>#N/A</v>
      </c>
      <c r="AQ147" s="96" t="e">
        <f ca="true">+IF(AND(ISNUMBER(OFFSET('Sanitation Data'!$H$6,0,10*ROW('Sanitation Data'!H141))),'Data Summary'!DF147="Yes"),OFFSET('Sanitation Data'!$H$6,0,10*ROW('Sanitation Data'!H141)),NA())</f>
        <v>#N/A</v>
      </c>
      <c r="AR147" s="96" t="e">
        <f ca="true">+IF(AND(ISNUMBER(OFFSET('Sanitation Data'!$H$10,0,10*ROW('Sanitation Data'!H141))),'Data Summary'!DG147="Yes"),OFFSET('Sanitation Data'!$H$10,0,10*ROW('Sanitation Data'!H141)),NA())</f>
        <v>#N/A</v>
      </c>
      <c r="AS147" s="96" t="e">
        <f ca="true">+IF(AND(ISNUMBER(OFFSET('Sanitation Data'!$H$11,0,10*ROW('Sanitation Data'!H141))),'Data Summary'!DH147="Yes"),OFFSET('Sanitation Data'!$H$11,0,10*ROW('Sanitation Data'!H141)),NA())</f>
        <v>#N/A</v>
      </c>
      <c r="AT147" s="96" t="e">
        <f ca="true">+IF(AND(ISNUMBER(OFFSET('Sanitation Data'!$H$12,0,10*ROW('Sanitation Data'!H141))),'Data Summary'!DI147="Yes"),OFFSET('Sanitation Data'!$H$12,0,10*ROW('Sanitation Data'!H141)),NA())</f>
        <v>#N/A</v>
      </c>
      <c r="AU147" s="96" t="e">
        <f ca="true">+IF(AND(ISNUMBER(OFFSET('Sanitation Data'!$I$4,0,10*ROW('Sanitation Data'!I141))),'Data Summary'!DJ147="Yes"),100-OFFSET('Sanitation Data'!$I$4,0,10*ROW('Sanitation Data'!I141)),NA())</f>
        <v>#N/A</v>
      </c>
      <c r="AV147" s="96" t="e">
        <f ca="true">+IF(AND(ISNUMBER(OFFSET('Sanitation Data'!$I$6,0,10*ROW('Sanitation Data'!I141))),'Data Summary'!DK147="Yes"),OFFSET('Sanitation Data'!$I$6,0,10*ROW('Sanitation Data'!I141)),NA())</f>
        <v>#N/A</v>
      </c>
      <c r="AW147" s="96" t="e">
        <f ca="true">+IF(AND(ISNUMBER(OFFSET('Sanitation Data'!$I$10,0,10*ROW('Sanitation Data'!I141))),'Data Summary'!DL147="Yes"),OFFSET('Sanitation Data'!$I$10,0,10*ROW('Sanitation Data'!I141)),NA())</f>
        <v>#N/A</v>
      </c>
      <c r="AX147" s="96" t="e">
        <f ca="true">+IF(AND(ISNUMBER(OFFSET('Sanitation Data'!$I$11,0,10*ROW('Sanitation Data'!I141))),'Data Summary'!DM147="Yes"),OFFSET('Sanitation Data'!$I$11,0,10*ROW('Sanitation Data'!I141)),NA())</f>
        <v>#N/A</v>
      </c>
      <c r="AY147" s="96" t="e">
        <f ca="true">+IF(AND(ISNUMBER(OFFSET('Sanitation Data'!$I$12,0,10*ROW('Sanitation Data'!I141))),'Data Summary'!DN147="Yes"),OFFSET('Sanitation Data'!$I$12,0,10*ROW('Sanitation Data'!I141)),NA())</f>
        <v>#N/A</v>
      </c>
      <c r="AZ147" s="97" t="e">
        <f ca="true">+IF(AND(ISNUMBER(OFFSET('Hygiene Data'!$D$5,0,10*ROW('Hygiene Data'!D141))),'Data Summary'!DO147="Yes"),OFFSET('Hygiene Data'!$D$5,0,10*ROW('Hygiene Data'!D141)),NA())</f>
        <v>#N/A</v>
      </c>
      <c r="BA147" s="97" t="e">
        <f ca="true">+IF(AND(ISNUMBER(OFFSET('Hygiene Data'!$D$7,0,10*ROW('Hygiene Data'!D141))),'Data Summary'!DP147="Yes"),OFFSET('Hygiene Data'!$D$7,0,10*ROW('Hygiene Data'!D141)),NA())</f>
        <v>#N/A</v>
      </c>
      <c r="BB147" s="97" t="e">
        <f ca="true">+IF(AND(ISNUMBER(OFFSET('Hygiene Data'!$D$9,0,10*ROW('Hygiene Data'!D141))),'Data Summary'!DQ147="Yes"),OFFSET('Hygiene Data'!$D$9,0,10*ROW('Hygiene Data'!D141)),NA())</f>
        <v>#N/A</v>
      </c>
      <c r="BC147" s="97" t="e">
        <f ca="true">+IF(AND(ISNUMBER(OFFSET('Hygiene Data'!$E$5,0,10*ROW('Hygiene Data'!E141))),'Data Summary'!DR147="Yes"),OFFSET('Hygiene Data'!$E$5,0,10*ROW('Hygiene Data'!E141)),NA())</f>
        <v>#N/A</v>
      </c>
      <c r="BD147" s="97" t="e">
        <f ca="true">+IF(AND(ISNUMBER(OFFSET('Hygiene Data'!$E$7,0,10*ROW('Hygiene Data'!E141))),'Data Summary'!DS147="Yes"),OFFSET('Hygiene Data'!$E$7,0,10*ROW('Hygiene Data'!E141)),NA())</f>
        <v>#N/A</v>
      </c>
      <c r="BE147" s="97" t="e">
        <f ca="true">+IF(AND(ISNUMBER(OFFSET('Hygiene Data'!$E$9,0,10*ROW('Hygiene Data'!E141))),'Data Summary'!DT147="Yes"),OFFSET('Hygiene Data'!$E$9,0,10*ROW('Hygiene Data'!E141)),NA())</f>
        <v>#N/A</v>
      </c>
      <c r="BF147" s="97" t="e">
        <f ca="true">+IF(AND(ISNUMBER(OFFSET('Hygiene Data'!$F$5,0,10*ROW('Hygiene Data'!F141))),'Data Summary'!DU147="Yes"),OFFSET('Hygiene Data'!$F$5,0,10*ROW('Hygiene Data'!F141)),NA())</f>
        <v>#N/A</v>
      </c>
      <c r="BG147" s="97" t="e">
        <f ca="true">+IF(AND(ISNUMBER(OFFSET('Hygiene Data'!$F$7,0,10*ROW('Hygiene Data'!F141))),'Data Summary'!DV147="Yes"),OFFSET('Hygiene Data'!$F$7,0,10*ROW('Hygiene Data'!F141)),NA())</f>
        <v>#N/A</v>
      </c>
      <c r="BH147" s="97" t="e">
        <f ca="true">+IF(AND(ISNUMBER(OFFSET('Hygiene Data'!$F$9,0,10*ROW('Hygiene Data'!F141))),'Data Summary'!DW147="Yes"),OFFSET('Hygiene Data'!$F$9,0,10*ROW('Hygiene Data'!F141)),NA())</f>
        <v>#N/A</v>
      </c>
      <c r="BI147" s="97" t="e">
        <f ca="true">+IF(AND(ISNUMBER(OFFSET('Hygiene Data'!$G$5,0,10*ROW('Hygiene Data'!G141))),'Data Summary'!DX147="Yes"),OFFSET('Hygiene Data'!$G$5,0,10*ROW('Hygiene Data'!G141)),NA())</f>
        <v>#N/A</v>
      </c>
      <c r="BJ147" s="97" t="e">
        <f ca="true">+IF(AND(ISNUMBER(OFFSET('Hygiene Data'!$G$7,0,10*ROW('Hygiene Data'!G141))),'Data Summary'!DY147="Yes"),OFFSET('Hygiene Data'!$G$7,0,10*ROW('Hygiene Data'!G141)),NA())</f>
        <v>#N/A</v>
      </c>
      <c r="BK147" s="97" t="e">
        <f ca="true">+IF(AND(ISNUMBER(OFFSET('Hygiene Data'!$G$9,0,10*ROW('Hygiene Data'!G141))),'Data Summary'!DZ147="Yes"),OFFSET('Hygiene Data'!$G$9,0,10*ROW('Hygiene Data'!G141)),NA())</f>
        <v>#N/A</v>
      </c>
      <c r="BL147" s="97" t="e">
        <f ca="true">+IF(AND(ISNUMBER(OFFSET('Hygiene Data'!$H$5,0,10*ROW('Hygiene Data'!H141))),'Data Summary'!EA147="Yes"),OFFSET('Hygiene Data'!$H$5,0,10*ROW('Hygiene Data'!H141)),NA())</f>
        <v>#N/A</v>
      </c>
      <c r="BM147" s="97" t="e">
        <f ca="true">+IF(AND(ISNUMBER(OFFSET('Hygiene Data'!$H$7,0,10*ROW('Hygiene Data'!H141))),'Data Summary'!EB147="Yes"),OFFSET('Hygiene Data'!$H$7,0,10*ROW('Hygiene Data'!H141)),NA())</f>
        <v>#N/A</v>
      </c>
      <c r="BN147" s="97" t="e">
        <f ca="true">+IF(AND(ISNUMBER(OFFSET('Hygiene Data'!$H$9,0,10*ROW('Hygiene Data'!H141))),'Data Summary'!EC147="Yes"),OFFSET('Hygiene Data'!$H$9,0,10*ROW('Hygiene Data'!H141)),NA())</f>
        <v>#N/A</v>
      </c>
      <c r="BO147" s="97" t="e">
        <f ca="true">+IF(AND(ISNUMBER(OFFSET('Hygiene Data'!$I$5,0,10*ROW('Hygiene Data'!I141))),'Data Summary'!ED147="Yes"),OFFSET('Hygiene Data'!$I$5,0,10*ROW('Hygiene Data'!I141)),NA())</f>
        <v>#N/A</v>
      </c>
      <c r="BP147" s="97" t="e">
        <f ca="true">+IF(AND(ISNUMBER(OFFSET('Hygiene Data'!$I$7,0,10*ROW('Hygiene Data'!I141))),'Data Summary'!EE147="Yes"),OFFSET('Hygiene Data'!$I$7,0,10*ROW('Hygiene Data'!I141)),NA())</f>
        <v>#N/A</v>
      </c>
      <c r="BQ147" s="97" t="e">
        <f ca="true">+IF(AND(ISNUMBER(OFFSET('Hygiene Data'!$I$9,0,10*ROW('Hygiene Data'!I141))),'Data Summary'!EF147="Yes"),OFFSET('Hygiene Data'!$I$9,0,10*ROW('Hygiene Data'!I141)),NA())</f>
        <v>#N/A</v>
      </c>
    </row>
    <row xmlns:x14ac="http://schemas.microsoft.com/office/spreadsheetml/2009/9/ac" r="148" x14ac:dyDescent="0.2">
      <c r="A148" s="336" t="e">
        <f ca="true">+RIGHT('Data Summary'!A148,LEN('Data Summary'!A148)-9)</f>
        <v>#VALUE!</v>
      </c>
      <c r="B148" s="36" t="str">
        <f ca="true">+IF(ISTEXT('Data Summary'!B148),'Data Summary'!B148,"")</f>
        <v/>
      </c>
      <c r="C148" s="335" t="e">
        <f ca="true">+VALUE('Data Summary'!C148)</f>
        <v>#VALUE!</v>
      </c>
      <c r="D148" s="95" t="e">
        <f ca="true">+IF(AND(ISNUMBER(OFFSET('Water Data'!$D$4,0,10*ROW('Water Data'!D142))),'Data Summary'!BS148="Yes"),100-OFFSET('Water Data'!$D$4,0,10*ROW('Water Data'!D142)),NA())</f>
        <v>#N/A</v>
      </c>
      <c r="E148" s="95" t="e">
        <f ca="true">+IF(AND(ISNUMBER(OFFSET('Water Data'!$D$6,0,10*ROW('Water Data'!D142))),'Data Summary'!BT148="Yes"),OFFSET('Water Data'!$D$6,0,10*ROW('Water Data'!D142)),NA())</f>
        <v>#N/A</v>
      </c>
      <c r="F148" s="95" t="e">
        <f ca="true">+IF(AND(ISNUMBER(OFFSET('Water Data'!$D$9,0,10*ROW('Water Data'!D142))),'Data Summary'!BU148="Yes"),OFFSET('Water Data'!$D$9,0,10*ROW('Water Data'!D142)),NA())</f>
        <v>#N/A</v>
      </c>
      <c r="G148" s="95" t="e">
        <f ca="true">+IF(AND(ISNUMBER(OFFSET('Water Data'!$E$4,0,10*ROW('Water Data'!E142))),'Data Summary'!BV148="Yes"),100-OFFSET('Water Data'!$E$4,0,10*ROW('Water Data'!E142)),NA())</f>
        <v>#N/A</v>
      </c>
      <c r="H148" s="95" t="e">
        <f ca="true">+IF(AND(ISNUMBER(OFFSET('Water Data'!$E$6,0,10*ROW('Water Data'!E142))),'Data Summary'!BW148="Yes"),OFFSET('Water Data'!$E$6,0,10*ROW('Water Data'!E142)),NA())</f>
        <v>#N/A</v>
      </c>
      <c r="I148" s="95" t="e">
        <f ca="true">+IF(AND(ISNUMBER(OFFSET('Water Data'!$E$9,0,10*ROW('Water Data'!E142))),'Data Summary'!BX148="Yes"),OFFSET('Water Data'!$E$9,0,10*ROW('Water Data'!E142)),NA())</f>
        <v>#N/A</v>
      </c>
      <c r="J148" s="95" t="e">
        <f ca="true">+IF(AND(ISNUMBER(OFFSET('Water Data'!$F$4,0,10*ROW('Water Data'!F142))),'Data Summary'!BY148="Yes"),100-OFFSET('Water Data'!$F$4,0,10*ROW('Water Data'!F142)),NA())</f>
        <v>#N/A</v>
      </c>
      <c r="K148" s="95" t="e">
        <f ca="true">+IF(AND(ISNUMBER(OFFSET('Water Data'!$F$6,0,10*ROW('Water Data'!F142))),'Data Summary'!BZ148="Yes"),OFFSET('Water Data'!$F$6,0,10*ROW('Water Data'!F142)),NA())</f>
        <v>#N/A</v>
      </c>
      <c r="L148" s="95" t="e">
        <f ca="true">+IF(AND(ISNUMBER(OFFSET('Water Data'!$F$9,0,10*ROW('Water Data'!F142))),'Data Summary'!CA148="Yes"),OFFSET('Water Data'!$F$9,0,10*ROW('Water Data'!F142)),NA())</f>
        <v>#N/A</v>
      </c>
      <c r="M148" s="95" t="e">
        <f ca="true">+IF(AND(ISNUMBER(OFFSET('Water Data'!$G$4,0,10*ROW('Water Data'!G142))),'Data Summary'!CB148="Yes"),100-OFFSET('Water Data'!$G$4,0,10*ROW('Water Data'!G142)),NA())</f>
        <v>#N/A</v>
      </c>
      <c r="N148" s="95" t="e">
        <f ca="true">+IF(AND(ISNUMBER(OFFSET('Water Data'!$G$6,0,10*ROW('Water Data'!G142))),'Data Summary'!CC148="Yes"),OFFSET('Water Data'!$G$6,0,10*ROW('Water Data'!G142)),NA())</f>
        <v>#N/A</v>
      </c>
      <c r="O148" s="95" t="e">
        <f ca="true">+IF(AND(ISNUMBER(OFFSET('Water Data'!$G$9,0,10*ROW('Water Data'!G142))),'Data Summary'!CD148="Yes"),OFFSET('Water Data'!$G$9,0,10*ROW('Water Data'!G142)),NA())</f>
        <v>#N/A</v>
      </c>
      <c r="P148" s="95" t="e">
        <f ca="true">+IF(AND(ISNUMBER(OFFSET('Water Data'!$H$4,0,10*ROW('Water Data'!H142))),'Data Summary'!CE148="Yes"),100-OFFSET('Water Data'!$H$4,0,10*ROW('Water Data'!H142)),NA())</f>
        <v>#N/A</v>
      </c>
      <c r="Q148" s="95" t="e">
        <f ca="true">+IF(AND(ISNUMBER(OFFSET('Water Data'!$H$6,0,10*ROW('Water Data'!H142))),'Data Summary'!CF148="Yes"),OFFSET('Water Data'!$H$6,0,10*ROW('Water Data'!H142)),NA())</f>
        <v>#N/A</v>
      </c>
      <c r="R148" s="95" t="e">
        <f ca="true">+IF(AND(ISNUMBER(OFFSET('Water Data'!$H$9,0,10*ROW('Water Data'!H142))),'Data Summary'!CG148="Yes"),OFFSET('Water Data'!$H$9,0,10*ROW('Water Data'!H142)),NA())</f>
        <v>#N/A</v>
      </c>
      <c r="S148" s="95" t="e">
        <f ca="true">+IF(AND(ISNUMBER(OFFSET('Water Data'!$I$4,0,10*ROW('Water Data'!I142))),'Data Summary'!CH148="Yes"),100-OFFSET('Water Data'!$I$4,0,10*ROW('Water Data'!I142)),NA())</f>
        <v>#N/A</v>
      </c>
      <c r="T148" s="95" t="e">
        <f ca="true">+IF(AND(ISNUMBER(OFFSET('Water Data'!$I$6,0,10*ROW('Water Data'!I142))),'Data Summary'!CI148="Yes"),OFFSET('Water Data'!$I$6,0,10*ROW('Water Data'!I142)),NA())</f>
        <v>#N/A</v>
      </c>
      <c r="U148" s="95" t="e">
        <f ca="true">+IF(AND(ISNUMBER(OFFSET('Water Data'!$I$9,0,10*ROW('Water Data'!I142))),'Data Summary'!CJ148="Yes"),OFFSET('Water Data'!$I$9,0,10*ROW('Water Data'!I142)),NA())</f>
        <v>#N/A</v>
      </c>
      <c r="V148" s="96" t="e">
        <f ca="true">+IF(AND(ISNUMBER(OFFSET('Sanitation Data'!$D$4,0,10*ROW('Sanitation Data'!D142))),'Data Summary'!CK148="Yes"),100-OFFSET('Sanitation Data'!$D$4,0,10*ROW('Sanitation Data'!D142)),NA())</f>
        <v>#N/A</v>
      </c>
      <c r="W148" s="96" t="e">
        <f ca="true">+IF(AND(ISNUMBER(OFFSET('Sanitation Data'!$D$6,0,10*ROW('Sanitation Data'!D142))),'Data Summary'!CL148="Yes"),OFFSET('Sanitation Data'!$D$6,0,10*ROW('Sanitation Data'!D142)),NA())</f>
        <v>#N/A</v>
      </c>
      <c r="X148" s="96" t="e">
        <f ca="true">+IF(AND(ISNUMBER(OFFSET('Sanitation Data'!$D$10,0,10*ROW('Sanitation Data'!D142))),'Data Summary'!CM148="Yes"),OFFSET('Sanitation Data'!$D$10,0,10*ROW('Sanitation Data'!D142)),NA())</f>
        <v>#N/A</v>
      </c>
      <c r="Y148" s="96" t="e">
        <f ca="true">+IF(AND(ISNUMBER(OFFSET('Sanitation Data'!$D$11,0,10*ROW('Sanitation Data'!D142))),'Data Summary'!CN148="Yes"),OFFSET('Sanitation Data'!$D$11,0,10*ROW('Sanitation Data'!D142)),NA())</f>
        <v>#N/A</v>
      </c>
      <c r="Z148" s="96" t="e">
        <f ca="true">+IF(AND(ISNUMBER(OFFSET('Sanitation Data'!$D$12,0,10*ROW('Sanitation Data'!D142))),'Data Summary'!CO148="Yes"),OFFSET('Sanitation Data'!$D$12,0,10*ROW('Sanitation Data'!D142)),NA())</f>
        <v>#N/A</v>
      </c>
      <c r="AA148" s="96" t="e">
        <f ca="true">+IF(AND(ISNUMBER(OFFSET('Sanitation Data'!$E$4,0,10*ROW('Sanitation Data'!E142))),'Data Summary'!CP148="Yes"),100-OFFSET('Sanitation Data'!$E$4,0,10*ROW('Sanitation Data'!E142)),NA())</f>
        <v>#N/A</v>
      </c>
      <c r="AB148" s="96" t="e">
        <f ca="true">+IF(AND(ISNUMBER(OFFSET('Sanitation Data'!$E$6,0,10*ROW('Sanitation Data'!E142))),'Data Summary'!CQ148="Yes"),OFFSET('Sanitation Data'!$E$6,0,10*ROW('Sanitation Data'!E142)),NA())</f>
        <v>#N/A</v>
      </c>
      <c r="AC148" s="96" t="e">
        <f ca="true">+IF(AND(ISNUMBER(OFFSET('Sanitation Data'!$E$10,0,10*ROW('Sanitation Data'!E142))),'Data Summary'!CR148="Yes"),OFFSET('Sanitation Data'!$E$10,0,10*ROW('Sanitation Data'!E142)),NA())</f>
        <v>#N/A</v>
      </c>
      <c r="AD148" s="96" t="e">
        <f ca="true">+IF(AND(ISNUMBER(OFFSET('Sanitation Data'!$E$11,0,10*ROW('Sanitation Data'!E142))),'Data Summary'!CS148="Yes"),OFFSET('Sanitation Data'!$E$11,0,10*ROW('Sanitation Data'!E142)),NA())</f>
        <v>#N/A</v>
      </c>
      <c r="AE148" s="96" t="e">
        <f ca="true">+IF(AND(ISNUMBER(OFFSET('Sanitation Data'!$E$12,0,10*ROW('Sanitation Data'!E142))),'Data Summary'!CT148="Yes"),OFFSET('Sanitation Data'!$E$12,0,10*ROW('Sanitation Data'!E142)),NA())</f>
        <v>#N/A</v>
      </c>
      <c r="AF148" s="96" t="e">
        <f ca="true">+IF(AND(ISNUMBER(OFFSET('Sanitation Data'!$F$4,0,10*ROW('Sanitation Data'!F142))),'Data Summary'!CU148="Yes"),100-OFFSET('Sanitation Data'!$F$4,0,10*ROW('Sanitation Data'!F142)),NA())</f>
        <v>#N/A</v>
      </c>
      <c r="AG148" s="96" t="e">
        <f ca="true">+IF(AND(ISNUMBER(OFFSET('Sanitation Data'!$F$6,0,10*ROW('Sanitation Data'!F142))),'Data Summary'!CV148="Yes"),OFFSET('Sanitation Data'!$F$6,0,10*ROW('Sanitation Data'!F142)),NA())</f>
        <v>#N/A</v>
      </c>
      <c r="AH148" s="96" t="e">
        <f ca="true">+IF(AND(ISNUMBER(OFFSET('Sanitation Data'!$F$10,0,10*ROW('Sanitation Data'!F142))),'Data Summary'!CW148="Yes"),OFFSET('Sanitation Data'!$F$10,0,10*ROW('Sanitation Data'!F142)),NA())</f>
        <v>#N/A</v>
      </c>
      <c r="AI148" s="96" t="e">
        <f ca="true">+IF(AND(ISNUMBER(OFFSET('Sanitation Data'!$F$11,0,10*ROW('Sanitation Data'!F142))),'Data Summary'!CX148="Yes"),OFFSET('Sanitation Data'!$F$11,0,10*ROW('Sanitation Data'!F142)),NA())</f>
        <v>#N/A</v>
      </c>
      <c r="AJ148" s="96" t="e">
        <f ca="true">+IF(AND(ISNUMBER(OFFSET('Sanitation Data'!$F$12,0,10*ROW('Sanitation Data'!F142))),'Data Summary'!CY148="Yes"),OFFSET('Sanitation Data'!$F$12,0,10*ROW('Sanitation Data'!F142)),NA())</f>
        <v>#N/A</v>
      </c>
      <c r="AK148" s="96" t="e">
        <f ca="true">+IF(AND(ISNUMBER(OFFSET('Sanitation Data'!$G$4,0,10*ROW('Sanitation Data'!G142))),'Data Summary'!CZ148="Yes"),100-OFFSET('Sanitation Data'!$G$4,0,10*ROW('Sanitation Data'!G142)),NA())</f>
        <v>#N/A</v>
      </c>
      <c r="AL148" s="96" t="e">
        <f ca="true">+IF(AND(ISNUMBER(OFFSET('Sanitation Data'!$G$6,0,10*ROW('Sanitation Data'!G142))),'Data Summary'!DA148="Yes"),OFFSET('Sanitation Data'!$G$6,0,10*ROW('Sanitation Data'!G142)),NA())</f>
        <v>#N/A</v>
      </c>
      <c r="AM148" s="96" t="e">
        <f ca="true">+IF(AND(ISNUMBER(OFFSET('Sanitation Data'!$G$10,0,10*ROW('Sanitation Data'!G142))),'Data Summary'!DB148="Yes"),OFFSET('Sanitation Data'!$G$10,0,10*ROW('Sanitation Data'!G142)),NA())</f>
        <v>#N/A</v>
      </c>
      <c r="AN148" s="96" t="e">
        <f ca="true">+IF(AND(ISNUMBER(OFFSET('Sanitation Data'!$G$11,0,10*ROW('Sanitation Data'!G142))),'Data Summary'!DC148="Yes"),OFFSET('Sanitation Data'!$G$11,0,10*ROW('Sanitation Data'!G142)),NA())</f>
        <v>#N/A</v>
      </c>
      <c r="AO148" s="96" t="e">
        <f ca="true">+IF(AND(ISNUMBER(OFFSET('Sanitation Data'!$G$12,0,10*ROW('Sanitation Data'!G142))),'Data Summary'!DD148="Yes"),OFFSET('Sanitation Data'!$G$12,0,10*ROW('Sanitation Data'!G142)),NA())</f>
        <v>#N/A</v>
      </c>
      <c r="AP148" s="96" t="e">
        <f ca="true">+IF(AND(ISNUMBER(OFFSET('Sanitation Data'!$H$4,0,10*ROW('Sanitation Data'!H142))),'Data Summary'!DE148="Yes"),100-OFFSET('Sanitation Data'!$H$4,0,10*ROW('Sanitation Data'!H142)),NA())</f>
        <v>#N/A</v>
      </c>
      <c r="AQ148" s="96" t="e">
        <f ca="true">+IF(AND(ISNUMBER(OFFSET('Sanitation Data'!$H$6,0,10*ROW('Sanitation Data'!H142))),'Data Summary'!DF148="Yes"),OFFSET('Sanitation Data'!$H$6,0,10*ROW('Sanitation Data'!H142)),NA())</f>
        <v>#N/A</v>
      </c>
      <c r="AR148" s="96" t="e">
        <f ca="true">+IF(AND(ISNUMBER(OFFSET('Sanitation Data'!$H$10,0,10*ROW('Sanitation Data'!H142))),'Data Summary'!DG148="Yes"),OFFSET('Sanitation Data'!$H$10,0,10*ROW('Sanitation Data'!H142)),NA())</f>
        <v>#N/A</v>
      </c>
      <c r="AS148" s="96" t="e">
        <f ca="true">+IF(AND(ISNUMBER(OFFSET('Sanitation Data'!$H$11,0,10*ROW('Sanitation Data'!H142))),'Data Summary'!DH148="Yes"),OFFSET('Sanitation Data'!$H$11,0,10*ROW('Sanitation Data'!H142)),NA())</f>
        <v>#N/A</v>
      </c>
      <c r="AT148" s="96" t="e">
        <f ca="true">+IF(AND(ISNUMBER(OFFSET('Sanitation Data'!$H$12,0,10*ROW('Sanitation Data'!H142))),'Data Summary'!DI148="Yes"),OFFSET('Sanitation Data'!$H$12,0,10*ROW('Sanitation Data'!H142)),NA())</f>
        <v>#N/A</v>
      </c>
      <c r="AU148" s="96" t="e">
        <f ca="true">+IF(AND(ISNUMBER(OFFSET('Sanitation Data'!$I$4,0,10*ROW('Sanitation Data'!I142))),'Data Summary'!DJ148="Yes"),100-OFFSET('Sanitation Data'!$I$4,0,10*ROW('Sanitation Data'!I142)),NA())</f>
        <v>#N/A</v>
      </c>
      <c r="AV148" s="96" t="e">
        <f ca="true">+IF(AND(ISNUMBER(OFFSET('Sanitation Data'!$I$6,0,10*ROW('Sanitation Data'!I142))),'Data Summary'!DK148="Yes"),OFFSET('Sanitation Data'!$I$6,0,10*ROW('Sanitation Data'!I142)),NA())</f>
        <v>#N/A</v>
      </c>
      <c r="AW148" s="96" t="e">
        <f ca="true">+IF(AND(ISNUMBER(OFFSET('Sanitation Data'!$I$10,0,10*ROW('Sanitation Data'!I142))),'Data Summary'!DL148="Yes"),OFFSET('Sanitation Data'!$I$10,0,10*ROW('Sanitation Data'!I142)),NA())</f>
        <v>#N/A</v>
      </c>
      <c r="AX148" s="96" t="e">
        <f ca="true">+IF(AND(ISNUMBER(OFFSET('Sanitation Data'!$I$11,0,10*ROW('Sanitation Data'!I142))),'Data Summary'!DM148="Yes"),OFFSET('Sanitation Data'!$I$11,0,10*ROW('Sanitation Data'!I142)),NA())</f>
        <v>#N/A</v>
      </c>
      <c r="AY148" s="96" t="e">
        <f ca="true">+IF(AND(ISNUMBER(OFFSET('Sanitation Data'!$I$12,0,10*ROW('Sanitation Data'!I142))),'Data Summary'!DN148="Yes"),OFFSET('Sanitation Data'!$I$12,0,10*ROW('Sanitation Data'!I142)),NA())</f>
        <v>#N/A</v>
      </c>
      <c r="AZ148" s="97" t="e">
        <f ca="true">+IF(AND(ISNUMBER(OFFSET('Hygiene Data'!$D$5,0,10*ROW('Hygiene Data'!D142))),'Data Summary'!DO148="Yes"),OFFSET('Hygiene Data'!$D$5,0,10*ROW('Hygiene Data'!D142)),NA())</f>
        <v>#N/A</v>
      </c>
      <c r="BA148" s="97" t="e">
        <f ca="true">+IF(AND(ISNUMBER(OFFSET('Hygiene Data'!$D$7,0,10*ROW('Hygiene Data'!D142))),'Data Summary'!DP148="Yes"),OFFSET('Hygiene Data'!$D$7,0,10*ROW('Hygiene Data'!D142)),NA())</f>
        <v>#N/A</v>
      </c>
      <c r="BB148" s="97" t="e">
        <f ca="true">+IF(AND(ISNUMBER(OFFSET('Hygiene Data'!$D$9,0,10*ROW('Hygiene Data'!D142))),'Data Summary'!DQ148="Yes"),OFFSET('Hygiene Data'!$D$9,0,10*ROW('Hygiene Data'!D142)),NA())</f>
        <v>#N/A</v>
      </c>
      <c r="BC148" s="97" t="e">
        <f ca="true">+IF(AND(ISNUMBER(OFFSET('Hygiene Data'!$E$5,0,10*ROW('Hygiene Data'!E142))),'Data Summary'!DR148="Yes"),OFFSET('Hygiene Data'!$E$5,0,10*ROW('Hygiene Data'!E142)),NA())</f>
        <v>#N/A</v>
      </c>
      <c r="BD148" s="97" t="e">
        <f ca="true">+IF(AND(ISNUMBER(OFFSET('Hygiene Data'!$E$7,0,10*ROW('Hygiene Data'!E142))),'Data Summary'!DS148="Yes"),OFFSET('Hygiene Data'!$E$7,0,10*ROW('Hygiene Data'!E142)),NA())</f>
        <v>#N/A</v>
      </c>
      <c r="BE148" s="97" t="e">
        <f ca="true">+IF(AND(ISNUMBER(OFFSET('Hygiene Data'!$E$9,0,10*ROW('Hygiene Data'!E142))),'Data Summary'!DT148="Yes"),OFFSET('Hygiene Data'!$E$9,0,10*ROW('Hygiene Data'!E142)),NA())</f>
        <v>#N/A</v>
      </c>
      <c r="BF148" s="97" t="e">
        <f ca="true">+IF(AND(ISNUMBER(OFFSET('Hygiene Data'!$F$5,0,10*ROW('Hygiene Data'!F142))),'Data Summary'!DU148="Yes"),OFFSET('Hygiene Data'!$F$5,0,10*ROW('Hygiene Data'!F142)),NA())</f>
        <v>#N/A</v>
      </c>
      <c r="BG148" s="97" t="e">
        <f ca="true">+IF(AND(ISNUMBER(OFFSET('Hygiene Data'!$F$7,0,10*ROW('Hygiene Data'!F142))),'Data Summary'!DV148="Yes"),OFFSET('Hygiene Data'!$F$7,0,10*ROW('Hygiene Data'!F142)),NA())</f>
        <v>#N/A</v>
      </c>
      <c r="BH148" s="97" t="e">
        <f ca="true">+IF(AND(ISNUMBER(OFFSET('Hygiene Data'!$F$9,0,10*ROW('Hygiene Data'!F142))),'Data Summary'!DW148="Yes"),OFFSET('Hygiene Data'!$F$9,0,10*ROW('Hygiene Data'!F142)),NA())</f>
        <v>#N/A</v>
      </c>
      <c r="BI148" s="97" t="e">
        <f ca="true">+IF(AND(ISNUMBER(OFFSET('Hygiene Data'!$G$5,0,10*ROW('Hygiene Data'!G142))),'Data Summary'!DX148="Yes"),OFFSET('Hygiene Data'!$G$5,0,10*ROW('Hygiene Data'!G142)),NA())</f>
        <v>#N/A</v>
      </c>
      <c r="BJ148" s="97" t="e">
        <f ca="true">+IF(AND(ISNUMBER(OFFSET('Hygiene Data'!$G$7,0,10*ROW('Hygiene Data'!G142))),'Data Summary'!DY148="Yes"),OFFSET('Hygiene Data'!$G$7,0,10*ROW('Hygiene Data'!G142)),NA())</f>
        <v>#N/A</v>
      </c>
      <c r="BK148" s="97" t="e">
        <f ca="true">+IF(AND(ISNUMBER(OFFSET('Hygiene Data'!$G$9,0,10*ROW('Hygiene Data'!G142))),'Data Summary'!DZ148="Yes"),OFFSET('Hygiene Data'!$G$9,0,10*ROW('Hygiene Data'!G142)),NA())</f>
        <v>#N/A</v>
      </c>
      <c r="BL148" s="97" t="e">
        <f ca="true">+IF(AND(ISNUMBER(OFFSET('Hygiene Data'!$H$5,0,10*ROW('Hygiene Data'!H142))),'Data Summary'!EA148="Yes"),OFFSET('Hygiene Data'!$H$5,0,10*ROW('Hygiene Data'!H142)),NA())</f>
        <v>#N/A</v>
      </c>
      <c r="BM148" s="97" t="e">
        <f ca="true">+IF(AND(ISNUMBER(OFFSET('Hygiene Data'!$H$7,0,10*ROW('Hygiene Data'!H142))),'Data Summary'!EB148="Yes"),OFFSET('Hygiene Data'!$H$7,0,10*ROW('Hygiene Data'!H142)),NA())</f>
        <v>#N/A</v>
      </c>
      <c r="BN148" s="97" t="e">
        <f ca="true">+IF(AND(ISNUMBER(OFFSET('Hygiene Data'!$H$9,0,10*ROW('Hygiene Data'!H142))),'Data Summary'!EC148="Yes"),OFFSET('Hygiene Data'!$H$9,0,10*ROW('Hygiene Data'!H142)),NA())</f>
        <v>#N/A</v>
      </c>
      <c r="BO148" s="97" t="e">
        <f ca="true">+IF(AND(ISNUMBER(OFFSET('Hygiene Data'!$I$5,0,10*ROW('Hygiene Data'!I142))),'Data Summary'!ED148="Yes"),OFFSET('Hygiene Data'!$I$5,0,10*ROW('Hygiene Data'!I142)),NA())</f>
        <v>#N/A</v>
      </c>
      <c r="BP148" s="97" t="e">
        <f ca="true">+IF(AND(ISNUMBER(OFFSET('Hygiene Data'!$I$7,0,10*ROW('Hygiene Data'!I142))),'Data Summary'!EE148="Yes"),OFFSET('Hygiene Data'!$I$7,0,10*ROW('Hygiene Data'!I142)),NA())</f>
        <v>#N/A</v>
      </c>
      <c r="BQ148" s="97" t="e">
        <f ca="true">+IF(AND(ISNUMBER(OFFSET('Hygiene Data'!$I$9,0,10*ROW('Hygiene Data'!I142))),'Data Summary'!EF148="Yes"),OFFSET('Hygiene Data'!$I$9,0,10*ROW('Hygiene Data'!I142)),NA())</f>
        <v>#N/A</v>
      </c>
    </row>
    <row xmlns:x14ac="http://schemas.microsoft.com/office/spreadsheetml/2009/9/ac" r="149" x14ac:dyDescent="0.2">
      <c r="A149" s="336" t="e">
        <f ca="true">+RIGHT('Data Summary'!A149,LEN('Data Summary'!A149)-9)</f>
        <v>#VALUE!</v>
      </c>
      <c r="B149" s="36" t="str">
        <f ca="true">+IF(ISTEXT('Data Summary'!B149),'Data Summary'!B149,"")</f>
        <v/>
      </c>
      <c r="C149" s="335" t="e">
        <f ca="true">+VALUE('Data Summary'!C149)</f>
        <v>#VALUE!</v>
      </c>
      <c r="D149" s="95" t="e">
        <f ca="true">+IF(AND(ISNUMBER(OFFSET('Water Data'!$D$4,0,10*ROW('Water Data'!D143))),'Data Summary'!BS149="Yes"),100-OFFSET('Water Data'!$D$4,0,10*ROW('Water Data'!D143)),NA())</f>
        <v>#N/A</v>
      </c>
      <c r="E149" s="95" t="e">
        <f ca="true">+IF(AND(ISNUMBER(OFFSET('Water Data'!$D$6,0,10*ROW('Water Data'!D143))),'Data Summary'!BT149="Yes"),OFFSET('Water Data'!$D$6,0,10*ROW('Water Data'!D143)),NA())</f>
        <v>#N/A</v>
      </c>
      <c r="F149" s="95" t="e">
        <f ca="true">+IF(AND(ISNUMBER(OFFSET('Water Data'!$D$9,0,10*ROW('Water Data'!D143))),'Data Summary'!BU149="Yes"),OFFSET('Water Data'!$D$9,0,10*ROW('Water Data'!D143)),NA())</f>
        <v>#N/A</v>
      </c>
      <c r="G149" s="95" t="e">
        <f ca="true">+IF(AND(ISNUMBER(OFFSET('Water Data'!$E$4,0,10*ROW('Water Data'!E143))),'Data Summary'!BV149="Yes"),100-OFFSET('Water Data'!$E$4,0,10*ROW('Water Data'!E143)),NA())</f>
        <v>#N/A</v>
      </c>
      <c r="H149" s="95" t="e">
        <f ca="true">+IF(AND(ISNUMBER(OFFSET('Water Data'!$E$6,0,10*ROW('Water Data'!E143))),'Data Summary'!BW149="Yes"),OFFSET('Water Data'!$E$6,0,10*ROW('Water Data'!E143)),NA())</f>
        <v>#N/A</v>
      </c>
      <c r="I149" s="95" t="e">
        <f ca="true">+IF(AND(ISNUMBER(OFFSET('Water Data'!$E$9,0,10*ROW('Water Data'!E143))),'Data Summary'!BX149="Yes"),OFFSET('Water Data'!$E$9,0,10*ROW('Water Data'!E143)),NA())</f>
        <v>#N/A</v>
      </c>
      <c r="J149" s="95" t="e">
        <f ca="true">+IF(AND(ISNUMBER(OFFSET('Water Data'!$F$4,0,10*ROW('Water Data'!F143))),'Data Summary'!BY149="Yes"),100-OFFSET('Water Data'!$F$4,0,10*ROW('Water Data'!F143)),NA())</f>
        <v>#N/A</v>
      </c>
      <c r="K149" s="95" t="e">
        <f ca="true">+IF(AND(ISNUMBER(OFFSET('Water Data'!$F$6,0,10*ROW('Water Data'!F143))),'Data Summary'!BZ149="Yes"),OFFSET('Water Data'!$F$6,0,10*ROW('Water Data'!F143)),NA())</f>
        <v>#N/A</v>
      </c>
      <c r="L149" s="95" t="e">
        <f ca="true">+IF(AND(ISNUMBER(OFFSET('Water Data'!$F$9,0,10*ROW('Water Data'!F143))),'Data Summary'!CA149="Yes"),OFFSET('Water Data'!$F$9,0,10*ROW('Water Data'!F143)),NA())</f>
        <v>#N/A</v>
      </c>
      <c r="M149" s="95" t="e">
        <f ca="true">+IF(AND(ISNUMBER(OFFSET('Water Data'!$G$4,0,10*ROW('Water Data'!G143))),'Data Summary'!CB149="Yes"),100-OFFSET('Water Data'!$G$4,0,10*ROW('Water Data'!G143)),NA())</f>
        <v>#N/A</v>
      </c>
      <c r="N149" s="95" t="e">
        <f ca="true">+IF(AND(ISNUMBER(OFFSET('Water Data'!$G$6,0,10*ROW('Water Data'!G143))),'Data Summary'!CC149="Yes"),OFFSET('Water Data'!$G$6,0,10*ROW('Water Data'!G143)),NA())</f>
        <v>#N/A</v>
      </c>
      <c r="O149" s="95" t="e">
        <f ca="true">+IF(AND(ISNUMBER(OFFSET('Water Data'!$G$9,0,10*ROW('Water Data'!G143))),'Data Summary'!CD149="Yes"),OFFSET('Water Data'!$G$9,0,10*ROW('Water Data'!G143)),NA())</f>
        <v>#N/A</v>
      </c>
      <c r="P149" s="95" t="e">
        <f ca="true">+IF(AND(ISNUMBER(OFFSET('Water Data'!$H$4,0,10*ROW('Water Data'!H143))),'Data Summary'!CE149="Yes"),100-OFFSET('Water Data'!$H$4,0,10*ROW('Water Data'!H143)),NA())</f>
        <v>#N/A</v>
      </c>
      <c r="Q149" s="95" t="e">
        <f ca="true">+IF(AND(ISNUMBER(OFFSET('Water Data'!$H$6,0,10*ROW('Water Data'!H143))),'Data Summary'!CF149="Yes"),OFFSET('Water Data'!$H$6,0,10*ROW('Water Data'!H143)),NA())</f>
        <v>#N/A</v>
      </c>
      <c r="R149" s="95" t="e">
        <f ca="true">+IF(AND(ISNUMBER(OFFSET('Water Data'!$H$9,0,10*ROW('Water Data'!H143))),'Data Summary'!CG149="Yes"),OFFSET('Water Data'!$H$9,0,10*ROW('Water Data'!H143)),NA())</f>
        <v>#N/A</v>
      </c>
      <c r="S149" s="95" t="e">
        <f ca="true">+IF(AND(ISNUMBER(OFFSET('Water Data'!$I$4,0,10*ROW('Water Data'!I143))),'Data Summary'!CH149="Yes"),100-OFFSET('Water Data'!$I$4,0,10*ROW('Water Data'!I143)),NA())</f>
        <v>#N/A</v>
      </c>
      <c r="T149" s="95" t="e">
        <f ca="true">+IF(AND(ISNUMBER(OFFSET('Water Data'!$I$6,0,10*ROW('Water Data'!I143))),'Data Summary'!CI149="Yes"),OFFSET('Water Data'!$I$6,0,10*ROW('Water Data'!I143)),NA())</f>
        <v>#N/A</v>
      </c>
      <c r="U149" s="95" t="e">
        <f ca="true">+IF(AND(ISNUMBER(OFFSET('Water Data'!$I$9,0,10*ROW('Water Data'!I143))),'Data Summary'!CJ149="Yes"),OFFSET('Water Data'!$I$9,0,10*ROW('Water Data'!I143)),NA())</f>
        <v>#N/A</v>
      </c>
      <c r="V149" s="96" t="e">
        <f ca="true">+IF(AND(ISNUMBER(OFFSET('Sanitation Data'!$D$4,0,10*ROW('Sanitation Data'!D143))),'Data Summary'!CK149="Yes"),100-OFFSET('Sanitation Data'!$D$4,0,10*ROW('Sanitation Data'!D143)),NA())</f>
        <v>#N/A</v>
      </c>
      <c r="W149" s="96" t="e">
        <f ca="true">+IF(AND(ISNUMBER(OFFSET('Sanitation Data'!$D$6,0,10*ROW('Sanitation Data'!D143))),'Data Summary'!CL149="Yes"),OFFSET('Sanitation Data'!$D$6,0,10*ROW('Sanitation Data'!D143)),NA())</f>
        <v>#N/A</v>
      </c>
      <c r="X149" s="96" t="e">
        <f ca="true">+IF(AND(ISNUMBER(OFFSET('Sanitation Data'!$D$10,0,10*ROW('Sanitation Data'!D143))),'Data Summary'!CM149="Yes"),OFFSET('Sanitation Data'!$D$10,0,10*ROW('Sanitation Data'!D143)),NA())</f>
        <v>#N/A</v>
      </c>
      <c r="Y149" s="96" t="e">
        <f ca="true">+IF(AND(ISNUMBER(OFFSET('Sanitation Data'!$D$11,0,10*ROW('Sanitation Data'!D143))),'Data Summary'!CN149="Yes"),OFFSET('Sanitation Data'!$D$11,0,10*ROW('Sanitation Data'!D143)),NA())</f>
        <v>#N/A</v>
      </c>
      <c r="Z149" s="96" t="e">
        <f ca="true">+IF(AND(ISNUMBER(OFFSET('Sanitation Data'!$D$12,0,10*ROW('Sanitation Data'!D143))),'Data Summary'!CO149="Yes"),OFFSET('Sanitation Data'!$D$12,0,10*ROW('Sanitation Data'!D143)),NA())</f>
        <v>#N/A</v>
      </c>
      <c r="AA149" s="96" t="e">
        <f ca="true">+IF(AND(ISNUMBER(OFFSET('Sanitation Data'!$E$4,0,10*ROW('Sanitation Data'!E143))),'Data Summary'!CP149="Yes"),100-OFFSET('Sanitation Data'!$E$4,0,10*ROW('Sanitation Data'!E143)),NA())</f>
        <v>#N/A</v>
      </c>
      <c r="AB149" s="96" t="e">
        <f ca="true">+IF(AND(ISNUMBER(OFFSET('Sanitation Data'!$E$6,0,10*ROW('Sanitation Data'!E143))),'Data Summary'!CQ149="Yes"),OFFSET('Sanitation Data'!$E$6,0,10*ROW('Sanitation Data'!E143)),NA())</f>
        <v>#N/A</v>
      </c>
      <c r="AC149" s="96" t="e">
        <f ca="true">+IF(AND(ISNUMBER(OFFSET('Sanitation Data'!$E$10,0,10*ROW('Sanitation Data'!E143))),'Data Summary'!CR149="Yes"),OFFSET('Sanitation Data'!$E$10,0,10*ROW('Sanitation Data'!E143)),NA())</f>
        <v>#N/A</v>
      </c>
      <c r="AD149" s="96" t="e">
        <f ca="true">+IF(AND(ISNUMBER(OFFSET('Sanitation Data'!$E$11,0,10*ROW('Sanitation Data'!E143))),'Data Summary'!CS149="Yes"),OFFSET('Sanitation Data'!$E$11,0,10*ROW('Sanitation Data'!E143)),NA())</f>
        <v>#N/A</v>
      </c>
      <c r="AE149" s="96" t="e">
        <f ca="true">+IF(AND(ISNUMBER(OFFSET('Sanitation Data'!$E$12,0,10*ROW('Sanitation Data'!E143))),'Data Summary'!CT149="Yes"),OFFSET('Sanitation Data'!$E$12,0,10*ROW('Sanitation Data'!E143)),NA())</f>
        <v>#N/A</v>
      </c>
      <c r="AF149" s="96" t="e">
        <f ca="true">+IF(AND(ISNUMBER(OFFSET('Sanitation Data'!$F$4,0,10*ROW('Sanitation Data'!F143))),'Data Summary'!CU149="Yes"),100-OFFSET('Sanitation Data'!$F$4,0,10*ROW('Sanitation Data'!F143)),NA())</f>
        <v>#N/A</v>
      </c>
      <c r="AG149" s="96" t="e">
        <f ca="true">+IF(AND(ISNUMBER(OFFSET('Sanitation Data'!$F$6,0,10*ROW('Sanitation Data'!F143))),'Data Summary'!CV149="Yes"),OFFSET('Sanitation Data'!$F$6,0,10*ROW('Sanitation Data'!F143)),NA())</f>
        <v>#N/A</v>
      </c>
      <c r="AH149" s="96" t="e">
        <f ca="true">+IF(AND(ISNUMBER(OFFSET('Sanitation Data'!$F$10,0,10*ROW('Sanitation Data'!F143))),'Data Summary'!CW149="Yes"),OFFSET('Sanitation Data'!$F$10,0,10*ROW('Sanitation Data'!F143)),NA())</f>
        <v>#N/A</v>
      </c>
      <c r="AI149" s="96" t="e">
        <f ca="true">+IF(AND(ISNUMBER(OFFSET('Sanitation Data'!$F$11,0,10*ROW('Sanitation Data'!F143))),'Data Summary'!CX149="Yes"),OFFSET('Sanitation Data'!$F$11,0,10*ROW('Sanitation Data'!F143)),NA())</f>
        <v>#N/A</v>
      </c>
      <c r="AJ149" s="96" t="e">
        <f ca="true">+IF(AND(ISNUMBER(OFFSET('Sanitation Data'!$F$12,0,10*ROW('Sanitation Data'!F143))),'Data Summary'!CY149="Yes"),OFFSET('Sanitation Data'!$F$12,0,10*ROW('Sanitation Data'!F143)),NA())</f>
        <v>#N/A</v>
      </c>
      <c r="AK149" s="96" t="e">
        <f ca="true">+IF(AND(ISNUMBER(OFFSET('Sanitation Data'!$G$4,0,10*ROW('Sanitation Data'!G143))),'Data Summary'!CZ149="Yes"),100-OFFSET('Sanitation Data'!$G$4,0,10*ROW('Sanitation Data'!G143)),NA())</f>
        <v>#N/A</v>
      </c>
      <c r="AL149" s="96" t="e">
        <f ca="true">+IF(AND(ISNUMBER(OFFSET('Sanitation Data'!$G$6,0,10*ROW('Sanitation Data'!G143))),'Data Summary'!DA149="Yes"),OFFSET('Sanitation Data'!$G$6,0,10*ROW('Sanitation Data'!G143)),NA())</f>
        <v>#N/A</v>
      </c>
      <c r="AM149" s="96" t="e">
        <f ca="true">+IF(AND(ISNUMBER(OFFSET('Sanitation Data'!$G$10,0,10*ROW('Sanitation Data'!G143))),'Data Summary'!DB149="Yes"),OFFSET('Sanitation Data'!$G$10,0,10*ROW('Sanitation Data'!G143)),NA())</f>
        <v>#N/A</v>
      </c>
      <c r="AN149" s="96" t="e">
        <f ca="true">+IF(AND(ISNUMBER(OFFSET('Sanitation Data'!$G$11,0,10*ROW('Sanitation Data'!G143))),'Data Summary'!DC149="Yes"),OFFSET('Sanitation Data'!$G$11,0,10*ROW('Sanitation Data'!G143)),NA())</f>
        <v>#N/A</v>
      </c>
      <c r="AO149" s="96" t="e">
        <f ca="true">+IF(AND(ISNUMBER(OFFSET('Sanitation Data'!$G$12,0,10*ROW('Sanitation Data'!G143))),'Data Summary'!DD149="Yes"),OFFSET('Sanitation Data'!$G$12,0,10*ROW('Sanitation Data'!G143)),NA())</f>
        <v>#N/A</v>
      </c>
      <c r="AP149" s="96" t="e">
        <f ca="true">+IF(AND(ISNUMBER(OFFSET('Sanitation Data'!$H$4,0,10*ROW('Sanitation Data'!H143))),'Data Summary'!DE149="Yes"),100-OFFSET('Sanitation Data'!$H$4,0,10*ROW('Sanitation Data'!H143)),NA())</f>
        <v>#N/A</v>
      </c>
      <c r="AQ149" s="96" t="e">
        <f ca="true">+IF(AND(ISNUMBER(OFFSET('Sanitation Data'!$H$6,0,10*ROW('Sanitation Data'!H143))),'Data Summary'!DF149="Yes"),OFFSET('Sanitation Data'!$H$6,0,10*ROW('Sanitation Data'!H143)),NA())</f>
        <v>#N/A</v>
      </c>
      <c r="AR149" s="96" t="e">
        <f ca="true">+IF(AND(ISNUMBER(OFFSET('Sanitation Data'!$H$10,0,10*ROW('Sanitation Data'!H143))),'Data Summary'!DG149="Yes"),OFFSET('Sanitation Data'!$H$10,0,10*ROW('Sanitation Data'!H143)),NA())</f>
        <v>#N/A</v>
      </c>
      <c r="AS149" s="96" t="e">
        <f ca="true">+IF(AND(ISNUMBER(OFFSET('Sanitation Data'!$H$11,0,10*ROW('Sanitation Data'!H143))),'Data Summary'!DH149="Yes"),OFFSET('Sanitation Data'!$H$11,0,10*ROW('Sanitation Data'!H143)),NA())</f>
        <v>#N/A</v>
      </c>
      <c r="AT149" s="96" t="e">
        <f ca="true">+IF(AND(ISNUMBER(OFFSET('Sanitation Data'!$H$12,0,10*ROW('Sanitation Data'!H143))),'Data Summary'!DI149="Yes"),OFFSET('Sanitation Data'!$H$12,0,10*ROW('Sanitation Data'!H143)),NA())</f>
        <v>#N/A</v>
      </c>
      <c r="AU149" s="96" t="e">
        <f ca="true">+IF(AND(ISNUMBER(OFFSET('Sanitation Data'!$I$4,0,10*ROW('Sanitation Data'!I143))),'Data Summary'!DJ149="Yes"),100-OFFSET('Sanitation Data'!$I$4,0,10*ROW('Sanitation Data'!I143)),NA())</f>
        <v>#N/A</v>
      </c>
      <c r="AV149" s="96" t="e">
        <f ca="true">+IF(AND(ISNUMBER(OFFSET('Sanitation Data'!$I$6,0,10*ROW('Sanitation Data'!I143))),'Data Summary'!DK149="Yes"),OFFSET('Sanitation Data'!$I$6,0,10*ROW('Sanitation Data'!I143)),NA())</f>
        <v>#N/A</v>
      </c>
      <c r="AW149" s="96" t="e">
        <f ca="true">+IF(AND(ISNUMBER(OFFSET('Sanitation Data'!$I$10,0,10*ROW('Sanitation Data'!I143))),'Data Summary'!DL149="Yes"),OFFSET('Sanitation Data'!$I$10,0,10*ROW('Sanitation Data'!I143)),NA())</f>
        <v>#N/A</v>
      </c>
      <c r="AX149" s="96" t="e">
        <f ca="true">+IF(AND(ISNUMBER(OFFSET('Sanitation Data'!$I$11,0,10*ROW('Sanitation Data'!I143))),'Data Summary'!DM149="Yes"),OFFSET('Sanitation Data'!$I$11,0,10*ROW('Sanitation Data'!I143)),NA())</f>
        <v>#N/A</v>
      </c>
      <c r="AY149" s="96" t="e">
        <f ca="true">+IF(AND(ISNUMBER(OFFSET('Sanitation Data'!$I$12,0,10*ROW('Sanitation Data'!I143))),'Data Summary'!DN149="Yes"),OFFSET('Sanitation Data'!$I$12,0,10*ROW('Sanitation Data'!I143)),NA())</f>
        <v>#N/A</v>
      </c>
      <c r="AZ149" s="97" t="e">
        <f ca="true">+IF(AND(ISNUMBER(OFFSET('Hygiene Data'!$D$5,0,10*ROW('Hygiene Data'!D143))),'Data Summary'!DO149="Yes"),OFFSET('Hygiene Data'!$D$5,0,10*ROW('Hygiene Data'!D143)),NA())</f>
        <v>#N/A</v>
      </c>
      <c r="BA149" s="97" t="e">
        <f ca="true">+IF(AND(ISNUMBER(OFFSET('Hygiene Data'!$D$7,0,10*ROW('Hygiene Data'!D143))),'Data Summary'!DP149="Yes"),OFFSET('Hygiene Data'!$D$7,0,10*ROW('Hygiene Data'!D143)),NA())</f>
        <v>#N/A</v>
      </c>
      <c r="BB149" s="97" t="e">
        <f ca="true">+IF(AND(ISNUMBER(OFFSET('Hygiene Data'!$D$9,0,10*ROW('Hygiene Data'!D143))),'Data Summary'!DQ149="Yes"),OFFSET('Hygiene Data'!$D$9,0,10*ROW('Hygiene Data'!D143)),NA())</f>
        <v>#N/A</v>
      </c>
      <c r="BC149" s="97" t="e">
        <f ca="true">+IF(AND(ISNUMBER(OFFSET('Hygiene Data'!$E$5,0,10*ROW('Hygiene Data'!E143))),'Data Summary'!DR149="Yes"),OFFSET('Hygiene Data'!$E$5,0,10*ROW('Hygiene Data'!E143)),NA())</f>
        <v>#N/A</v>
      </c>
      <c r="BD149" s="97" t="e">
        <f ca="true">+IF(AND(ISNUMBER(OFFSET('Hygiene Data'!$E$7,0,10*ROW('Hygiene Data'!E143))),'Data Summary'!DS149="Yes"),OFFSET('Hygiene Data'!$E$7,0,10*ROW('Hygiene Data'!E143)),NA())</f>
        <v>#N/A</v>
      </c>
      <c r="BE149" s="97" t="e">
        <f ca="true">+IF(AND(ISNUMBER(OFFSET('Hygiene Data'!$E$9,0,10*ROW('Hygiene Data'!E143))),'Data Summary'!DT149="Yes"),OFFSET('Hygiene Data'!$E$9,0,10*ROW('Hygiene Data'!E143)),NA())</f>
        <v>#N/A</v>
      </c>
      <c r="BF149" s="97" t="e">
        <f ca="true">+IF(AND(ISNUMBER(OFFSET('Hygiene Data'!$F$5,0,10*ROW('Hygiene Data'!F143))),'Data Summary'!DU149="Yes"),OFFSET('Hygiene Data'!$F$5,0,10*ROW('Hygiene Data'!F143)),NA())</f>
        <v>#N/A</v>
      </c>
      <c r="BG149" s="97" t="e">
        <f ca="true">+IF(AND(ISNUMBER(OFFSET('Hygiene Data'!$F$7,0,10*ROW('Hygiene Data'!F143))),'Data Summary'!DV149="Yes"),OFFSET('Hygiene Data'!$F$7,0,10*ROW('Hygiene Data'!F143)),NA())</f>
        <v>#N/A</v>
      </c>
      <c r="BH149" s="97" t="e">
        <f ca="true">+IF(AND(ISNUMBER(OFFSET('Hygiene Data'!$F$9,0,10*ROW('Hygiene Data'!F143))),'Data Summary'!DW149="Yes"),OFFSET('Hygiene Data'!$F$9,0,10*ROW('Hygiene Data'!F143)),NA())</f>
        <v>#N/A</v>
      </c>
      <c r="BI149" s="97" t="e">
        <f ca="true">+IF(AND(ISNUMBER(OFFSET('Hygiene Data'!$G$5,0,10*ROW('Hygiene Data'!G143))),'Data Summary'!DX149="Yes"),OFFSET('Hygiene Data'!$G$5,0,10*ROW('Hygiene Data'!G143)),NA())</f>
        <v>#N/A</v>
      </c>
      <c r="BJ149" s="97" t="e">
        <f ca="true">+IF(AND(ISNUMBER(OFFSET('Hygiene Data'!$G$7,0,10*ROW('Hygiene Data'!G143))),'Data Summary'!DY149="Yes"),OFFSET('Hygiene Data'!$G$7,0,10*ROW('Hygiene Data'!G143)),NA())</f>
        <v>#N/A</v>
      </c>
      <c r="BK149" s="97" t="e">
        <f ca="true">+IF(AND(ISNUMBER(OFFSET('Hygiene Data'!$G$9,0,10*ROW('Hygiene Data'!G143))),'Data Summary'!DZ149="Yes"),OFFSET('Hygiene Data'!$G$9,0,10*ROW('Hygiene Data'!G143)),NA())</f>
        <v>#N/A</v>
      </c>
      <c r="BL149" s="97" t="e">
        <f ca="true">+IF(AND(ISNUMBER(OFFSET('Hygiene Data'!$H$5,0,10*ROW('Hygiene Data'!H143))),'Data Summary'!EA149="Yes"),OFFSET('Hygiene Data'!$H$5,0,10*ROW('Hygiene Data'!H143)),NA())</f>
        <v>#N/A</v>
      </c>
      <c r="BM149" s="97" t="e">
        <f ca="true">+IF(AND(ISNUMBER(OFFSET('Hygiene Data'!$H$7,0,10*ROW('Hygiene Data'!H143))),'Data Summary'!EB149="Yes"),OFFSET('Hygiene Data'!$H$7,0,10*ROW('Hygiene Data'!H143)),NA())</f>
        <v>#N/A</v>
      </c>
      <c r="BN149" s="97" t="e">
        <f ca="true">+IF(AND(ISNUMBER(OFFSET('Hygiene Data'!$H$9,0,10*ROW('Hygiene Data'!H143))),'Data Summary'!EC149="Yes"),OFFSET('Hygiene Data'!$H$9,0,10*ROW('Hygiene Data'!H143)),NA())</f>
        <v>#N/A</v>
      </c>
      <c r="BO149" s="97" t="e">
        <f ca="true">+IF(AND(ISNUMBER(OFFSET('Hygiene Data'!$I$5,0,10*ROW('Hygiene Data'!I143))),'Data Summary'!ED149="Yes"),OFFSET('Hygiene Data'!$I$5,0,10*ROW('Hygiene Data'!I143)),NA())</f>
        <v>#N/A</v>
      </c>
      <c r="BP149" s="97" t="e">
        <f ca="true">+IF(AND(ISNUMBER(OFFSET('Hygiene Data'!$I$7,0,10*ROW('Hygiene Data'!I143))),'Data Summary'!EE149="Yes"),OFFSET('Hygiene Data'!$I$7,0,10*ROW('Hygiene Data'!I143)),NA())</f>
        <v>#N/A</v>
      </c>
      <c r="BQ149" s="97" t="e">
        <f ca="true">+IF(AND(ISNUMBER(OFFSET('Hygiene Data'!$I$9,0,10*ROW('Hygiene Data'!I143))),'Data Summary'!EF149="Yes"),OFFSET('Hygiene Data'!$I$9,0,10*ROW('Hygiene Data'!I143)),NA())</f>
        <v>#N/A</v>
      </c>
    </row>
    <row xmlns:x14ac="http://schemas.microsoft.com/office/spreadsheetml/2009/9/ac" r="150" x14ac:dyDescent="0.2">
      <c r="A150" s="336" t="e">
        <f ca="true">+RIGHT('Data Summary'!A150,LEN('Data Summary'!A150)-9)</f>
        <v>#VALUE!</v>
      </c>
      <c r="B150" s="36" t="str">
        <f ca="true">+IF(ISTEXT('Data Summary'!B150),'Data Summary'!B150,"")</f>
        <v/>
      </c>
      <c r="C150" s="335" t="e">
        <f ca="true">+VALUE('Data Summary'!C150)</f>
        <v>#VALUE!</v>
      </c>
      <c r="D150" s="95" t="e">
        <f ca="true">+IF(AND(ISNUMBER(OFFSET('Water Data'!$D$4,0,10*ROW('Water Data'!D144))),'Data Summary'!BS150="Yes"),100-OFFSET('Water Data'!$D$4,0,10*ROW('Water Data'!D144)),NA())</f>
        <v>#N/A</v>
      </c>
      <c r="E150" s="95" t="e">
        <f ca="true">+IF(AND(ISNUMBER(OFFSET('Water Data'!$D$6,0,10*ROW('Water Data'!D144))),'Data Summary'!BT150="Yes"),OFFSET('Water Data'!$D$6,0,10*ROW('Water Data'!D144)),NA())</f>
        <v>#N/A</v>
      </c>
      <c r="F150" s="95" t="e">
        <f ca="true">+IF(AND(ISNUMBER(OFFSET('Water Data'!$D$9,0,10*ROW('Water Data'!D144))),'Data Summary'!BU150="Yes"),OFFSET('Water Data'!$D$9,0,10*ROW('Water Data'!D144)),NA())</f>
        <v>#N/A</v>
      </c>
      <c r="G150" s="95" t="e">
        <f ca="true">+IF(AND(ISNUMBER(OFFSET('Water Data'!$E$4,0,10*ROW('Water Data'!E144))),'Data Summary'!BV150="Yes"),100-OFFSET('Water Data'!$E$4,0,10*ROW('Water Data'!E144)),NA())</f>
        <v>#N/A</v>
      </c>
      <c r="H150" s="95" t="e">
        <f ca="true">+IF(AND(ISNUMBER(OFFSET('Water Data'!$E$6,0,10*ROW('Water Data'!E144))),'Data Summary'!BW150="Yes"),OFFSET('Water Data'!$E$6,0,10*ROW('Water Data'!E144)),NA())</f>
        <v>#N/A</v>
      </c>
      <c r="I150" s="95" t="e">
        <f ca="true">+IF(AND(ISNUMBER(OFFSET('Water Data'!$E$9,0,10*ROW('Water Data'!E144))),'Data Summary'!BX150="Yes"),OFFSET('Water Data'!$E$9,0,10*ROW('Water Data'!E144)),NA())</f>
        <v>#N/A</v>
      </c>
      <c r="J150" s="95" t="e">
        <f ca="true">+IF(AND(ISNUMBER(OFFSET('Water Data'!$F$4,0,10*ROW('Water Data'!F144))),'Data Summary'!BY150="Yes"),100-OFFSET('Water Data'!$F$4,0,10*ROW('Water Data'!F144)),NA())</f>
        <v>#N/A</v>
      </c>
      <c r="K150" s="95" t="e">
        <f ca="true">+IF(AND(ISNUMBER(OFFSET('Water Data'!$F$6,0,10*ROW('Water Data'!F144))),'Data Summary'!BZ150="Yes"),OFFSET('Water Data'!$F$6,0,10*ROW('Water Data'!F144)),NA())</f>
        <v>#N/A</v>
      </c>
      <c r="L150" s="95" t="e">
        <f ca="true">+IF(AND(ISNUMBER(OFFSET('Water Data'!$F$9,0,10*ROW('Water Data'!F144))),'Data Summary'!CA150="Yes"),OFFSET('Water Data'!$F$9,0,10*ROW('Water Data'!F144)),NA())</f>
        <v>#N/A</v>
      </c>
      <c r="M150" s="95" t="e">
        <f ca="true">+IF(AND(ISNUMBER(OFFSET('Water Data'!$G$4,0,10*ROW('Water Data'!G144))),'Data Summary'!CB150="Yes"),100-OFFSET('Water Data'!$G$4,0,10*ROW('Water Data'!G144)),NA())</f>
        <v>#N/A</v>
      </c>
      <c r="N150" s="95" t="e">
        <f ca="true">+IF(AND(ISNUMBER(OFFSET('Water Data'!$G$6,0,10*ROW('Water Data'!G144))),'Data Summary'!CC150="Yes"),OFFSET('Water Data'!$G$6,0,10*ROW('Water Data'!G144)),NA())</f>
        <v>#N/A</v>
      </c>
      <c r="O150" s="95" t="e">
        <f ca="true">+IF(AND(ISNUMBER(OFFSET('Water Data'!$G$9,0,10*ROW('Water Data'!G144))),'Data Summary'!CD150="Yes"),OFFSET('Water Data'!$G$9,0,10*ROW('Water Data'!G144)),NA())</f>
        <v>#N/A</v>
      </c>
      <c r="P150" s="95" t="e">
        <f ca="true">+IF(AND(ISNUMBER(OFFSET('Water Data'!$H$4,0,10*ROW('Water Data'!H144))),'Data Summary'!CE150="Yes"),100-OFFSET('Water Data'!$H$4,0,10*ROW('Water Data'!H144)),NA())</f>
        <v>#N/A</v>
      </c>
      <c r="Q150" s="95" t="e">
        <f ca="true">+IF(AND(ISNUMBER(OFFSET('Water Data'!$H$6,0,10*ROW('Water Data'!H144))),'Data Summary'!CF150="Yes"),OFFSET('Water Data'!$H$6,0,10*ROW('Water Data'!H144)),NA())</f>
        <v>#N/A</v>
      </c>
      <c r="R150" s="95" t="e">
        <f ca="true">+IF(AND(ISNUMBER(OFFSET('Water Data'!$H$9,0,10*ROW('Water Data'!H144))),'Data Summary'!CG150="Yes"),OFFSET('Water Data'!$H$9,0,10*ROW('Water Data'!H144)),NA())</f>
        <v>#N/A</v>
      </c>
      <c r="S150" s="95" t="e">
        <f ca="true">+IF(AND(ISNUMBER(OFFSET('Water Data'!$I$4,0,10*ROW('Water Data'!I144))),'Data Summary'!CH150="Yes"),100-OFFSET('Water Data'!$I$4,0,10*ROW('Water Data'!I144)),NA())</f>
        <v>#N/A</v>
      </c>
      <c r="T150" s="95" t="e">
        <f ca="true">+IF(AND(ISNUMBER(OFFSET('Water Data'!$I$6,0,10*ROW('Water Data'!I144))),'Data Summary'!CI150="Yes"),OFFSET('Water Data'!$I$6,0,10*ROW('Water Data'!I144)),NA())</f>
        <v>#N/A</v>
      </c>
      <c r="U150" s="95" t="e">
        <f ca="true">+IF(AND(ISNUMBER(OFFSET('Water Data'!$I$9,0,10*ROW('Water Data'!I144))),'Data Summary'!CJ150="Yes"),OFFSET('Water Data'!$I$9,0,10*ROW('Water Data'!I144)),NA())</f>
        <v>#N/A</v>
      </c>
      <c r="V150" s="96" t="e">
        <f ca="true">+IF(AND(ISNUMBER(OFFSET('Sanitation Data'!$D$4,0,10*ROW('Sanitation Data'!D144))),'Data Summary'!CK150="Yes"),100-OFFSET('Sanitation Data'!$D$4,0,10*ROW('Sanitation Data'!D144)),NA())</f>
        <v>#N/A</v>
      </c>
      <c r="W150" s="96" t="e">
        <f ca="true">+IF(AND(ISNUMBER(OFFSET('Sanitation Data'!$D$6,0,10*ROW('Sanitation Data'!D144))),'Data Summary'!CL150="Yes"),OFFSET('Sanitation Data'!$D$6,0,10*ROW('Sanitation Data'!D144)),NA())</f>
        <v>#N/A</v>
      </c>
      <c r="X150" s="96" t="e">
        <f ca="true">+IF(AND(ISNUMBER(OFFSET('Sanitation Data'!$D$10,0,10*ROW('Sanitation Data'!D144))),'Data Summary'!CM150="Yes"),OFFSET('Sanitation Data'!$D$10,0,10*ROW('Sanitation Data'!D144)),NA())</f>
        <v>#N/A</v>
      </c>
      <c r="Y150" s="96" t="e">
        <f ca="true">+IF(AND(ISNUMBER(OFFSET('Sanitation Data'!$D$11,0,10*ROW('Sanitation Data'!D144))),'Data Summary'!CN150="Yes"),OFFSET('Sanitation Data'!$D$11,0,10*ROW('Sanitation Data'!D144)),NA())</f>
        <v>#N/A</v>
      </c>
      <c r="Z150" s="96" t="e">
        <f ca="true">+IF(AND(ISNUMBER(OFFSET('Sanitation Data'!$D$12,0,10*ROW('Sanitation Data'!D144))),'Data Summary'!CO150="Yes"),OFFSET('Sanitation Data'!$D$12,0,10*ROW('Sanitation Data'!D144)),NA())</f>
        <v>#N/A</v>
      </c>
      <c r="AA150" s="96" t="e">
        <f ca="true">+IF(AND(ISNUMBER(OFFSET('Sanitation Data'!$E$4,0,10*ROW('Sanitation Data'!E144))),'Data Summary'!CP150="Yes"),100-OFFSET('Sanitation Data'!$E$4,0,10*ROW('Sanitation Data'!E144)),NA())</f>
        <v>#N/A</v>
      </c>
      <c r="AB150" s="96" t="e">
        <f ca="true">+IF(AND(ISNUMBER(OFFSET('Sanitation Data'!$E$6,0,10*ROW('Sanitation Data'!E144))),'Data Summary'!CQ150="Yes"),OFFSET('Sanitation Data'!$E$6,0,10*ROW('Sanitation Data'!E144)),NA())</f>
        <v>#N/A</v>
      </c>
      <c r="AC150" s="96" t="e">
        <f ca="true">+IF(AND(ISNUMBER(OFFSET('Sanitation Data'!$E$10,0,10*ROW('Sanitation Data'!E144))),'Data Summary'!CR150="Yes"),OFFSET('Sanitation Data'!$E$10,0,10*ROW('Sanitation Data'!E144)),NA())</f>
        <v>#N/A</v>
      </c>
      <c r="AD150" s="96" t="e">
        <f ca="true">+IF(AND(ISNUMBER(OFFSET('Sanitation Data'!$E$11,0,10*ROW('Sanitation Data'!E144))),'Data Summary'!CS150="Yes"),OFFSET('Sanitation Data'!$E$11,0,10*ROW('Sanitation Data'!E144)),NA())</f>
        <v>#N/A</v>
      </c>
      <c r="AE150" s="96" t="e">
        <f ca="true">+IF(AND(ISNUMBER(OFFSET('Sanitation Data'!$E$12,0,10*ROW('Sanitation Data'!E144))),'Data Summary'!CT150="Yes"),OFFSET('Sanitation Data'!$E$12,0,10*ROW('Sanitation Data'!E144)),NA())</f>
        <v>#N/A</v>
      </c>
      <c r="AF150" s="96" t="e">
        <f ca="true">+IF(AND(ISNUMBER(OFFSET('Sanitation Data'!$F$4,0,10*ROW('Sanitation Data'!F144))),'Data Summary'!CU150="Yes"),100-OFFSET('Sanitation Data'!$F$4,0,10*ROW('Sanitation Data'!F144)),NA())</f>
        <v>#N/A</v>
      </c>
      <c r="AG150" s="96" t="e">
        <f ca="true">+IF(AND(ISNUMBER(OFFSET('Sanitation Data'!$F$6,0,10*ROW('Sanitation Data'!F144))),'Data Summary'!CV150="Yes"),OFFSET('Sanitation Data'!$F$6,0,10*ROW('Sanitation Data'!F144)),NA())</f>
        <v>#N/A</v>
      </c>
      <c r="AH150" s="96" t="e">
        <f ca="true">+IF(AND(ISNUMBER(OFFSET('Sanitation Data'!$F$10,0,10*ROW('Sanitation Data'!F144))),'Data Summary'!CW150="Yes"),OFFSET('Sanitation Data'!$F$10,0,10*ROW('Sanitation Data'!F144)),NA())</f>
        <v>#N/A</v>
      </c>
      <c r="AI150" s="96" t="e">
        <f ca="true">+IF(AND(ISNUMBER(OFFSET('Sanitation Data'!$F$11,0,10*ROW('Sanitation Data'!F144))),'Data Summary'!CX150="Yes"),OFFSET('Sanitation Data'!$F$11,0,10*ROW('Sanitation Data'!F144)),NA())</f>
        <v>#N/A</v>
      </c>
      <c r="AJ150" s="96" t="e">
        <f ca="true">+IF(AND(ISNUMBER(OFFSET('Sanitation Data'!$F$12,0,10*ROW('Sanitation Data'!F144))),'Data Summary'!CY150="Yes"),OFFSET('Sanitation Data'!$F$12,0,10*ROW('Sanitation Data'!F144)),NA())</f>
        <v>#N/A</v>
      </c>
      <c r="AK150" s="96" t="e">
        <f ca="true">+IF(AND(ISNUMBER(OFFSET('Sanitation Data'!$G$4,0,10*ROW('Sanitation Data'!G144))),'Data Summary'!CZ150="Yes"),100-OFFSET('Sanitation Data'!$G$4,0,10*ROW('Sanitation Data'!G144)),NA())</f>
        <v>#N/A</v>
      </c>
      <c r="AL150" s="96" t="e">
        <f ca="true">+IF(AND(ISNUMBER(OFFSET('Sanitation Data'!$G$6,0,10*ROW('Sanitation Data'!G144))),'Data Summary'!DA150="Yes"),OFFSET('Sanitation Data'!$G$6,0,10*ROW('Sanitation Data'!G144)),NA())</f>
        <v>#N/A</v>
      </c>
      <c r="AM150" s="96" t="e">
        <f ca="true">+IF(AND(ISNUMBER(OFFSET('Sanitation Data'!$G$10,0,10*ROW('Sanitation Data'!G144))),'Data Summary'!DB150="Yes"),OFFSET('Sanitation Data'!$G$10,0,10*ROW('Sanitation Data'!G144)),NA())</f>
        <v>#N/A</v>
      </c>
      <c r="AN150" s="96" t="e">
        <f ca="true">+IF(AND(ISNUMBER(OFFSET('Sanitation Data'!$G$11,0,10*ROW('Sanitation Data'!G144))),'Data Summary'!DC150="Yes"),OFFSET('Sanitation Data'!$G$11,0,10*ROW('Sanitation Data'!G144)),NA())</f>
        <v>#N/A</v>
      </c>
      <c r="AO150" s="96" t="e">
        <f ca="true">+IF(AND(ISNUMBER(OFFSET('Sanitation Data'!$G$12,0,10*ROW('Sanitation Data'!G144))),'Data Summary'!DD150="Yes"),OFFSET('Sanitation Data'!$G$12,0,10*ROW('Sanitation Data'!G144)),NA())</f>
        <v>#N/A</v>
      </c>
      <c r="AP150" s="96" t="e">
        <f ca="true">+IF(AND(ISNUMBER(OFFSET('Sanitation Data'!$H$4,0,10*ROW('Sanitation Data'!H144))),'Data Summary'!DE150="Yes"),100-OFFSET('Sanitation Data'!$H$4,0,10*ROW('Sanitation Data'!H144)),NA())</f>
        <v>#N/A</v>
      </c>
      <c r="AQ150" s="96" t="e">
        <f ca="true">+IF(AND(ISNUMBER(OFFSET('Sanitation Data'!$H$6,0,10*ROW('Sanitation Data'!H144))),'Data Summary'!DF150="Yes"),OFFSET('Sanitation Data'!$H$6,0,10*ROW('Sanitation Data'!H144)),NA())</f>
        <v>#N/A</v>
      </c>
      <c r="AR150" s="96" t="e">
        <f ca="true">+IF(AND(ISNUMBER(OFFSET('Sanitation Data'!$H$10,0,10*ROW('Sanitation Data'!H144))),'Data Summary'!DG150="Yes"),OFFSET('Sanitation Data'!$H$10,0,10*ROW('Sanitation Data'!H144)),NA())</f>
        <v>#N/A</v>
      </c>
      <c r="AS150" s="96" t="e">
        <f ca="true">+IF(AND(ISNUMBER(OFFSET('Sanitation Data'!$H$11,0,10*ROW('Sanitation Data'!H144))),'Data Summary'!DH150="Yes"),OFFSET('Sanitation Data'!$H$11,0,10*ROW('Sanitation Data'!H144)),NA())</f>
        <v>#N/A</v>
      </c>
      <c r="AT150" s="96" t="e">
        <f ca="true">+IF(AND(ISNUMBER(OFFSET('Sanitation Data'!$H$12,0,10*ROW('Sanitation Data'!H144))),'Data Summary'!DI150="Yes"),OFFSET('Sanitation Data'!$H$12,0,10*ROW('Sanitation Data'!H144)),NA())</f>
        <v>#N/A</v>
      </c>
      <c r="AU150" s="96" t="e">
        <f ca="true">+IF(AND(ISNUMBER(OFFSET('Sanitation Data'!$I$4,0,10*ROW('Sanitation Data'!I144))),'Data Summary'!DJ150="Yes"),100-OFFSET('Sanitation Data'!$I$4,0,10*ROW('Sanitation Data'!I144)),NA())</f>
        <v>#N/A</v>
      </c>
      <c r="AV150" s="96" t="e">
        <f ca="true">+IF(AND(ISNUMBER(OFFSET('Sanitation Data'!$I$6,0,10*ROW('Sanitation Data'!I144))),'Data Summary'!DK150="Yes"),OFFSET('Sanitation Data'!$I$6,0,10*ROW('Sanitation Data'!I144)),NA())</f>
        <v>#N/A</v>
      </c>
      <c r="AW150" s="96" t="e">
        <f ca="true">+IF(AND(ISNUMBER(OFFSET('Sanitation Data'!$I$10,0,10*ROW('Sanitation Data'!I144))),'Data Summary'!DL150="Yes"),OFFSET('Sanitation Data'!$I$10,0,10*ROW('Sanitation Data'!I144)),NA())</f>
        <v>#N/A</v>
      </c>
      <c r="AX150" s="96" t="e">
        <f ca="true">+IF(AND(ISNUMBER(OFFSET('Sanitation Data'!$I$11,0,10*ROW('Sanitation Data'!I144))),'Data Summary'!DM150="Yes"),OFFSET('Sanitation Data'!$I$11,0,10*ROW('Sanitation Data'!I144)),NA())</f>
        <v>#N/A</v>
      </c>
      <c r="AY150" s="96" t="e">
        <f ca="true">+IF(AND(ISNUMBER(OFFSET('Sanitation Data'!$I$12,0,10*ROW('Sanitation Data'!I144))),'Data Summary'!DN150="Yes"),OFFSET('Sanitation Data'!$I$12,0,10*ROW('Sanitation Data'!I144)),NA())</f>
        <v>#N/A</v>
      </c>
      <c r="AZ150" s="97" t="e">
        <f ca="true">+IF(AND(ISNUMBER(OFFSET('Hygiene Data'!$D$5,0,10*ROW('Hygiene Data'!D144))),'Data Summary'!DO150="Yes"),OFFSET('Hygiene Data'!$D$5,0,10*ROW('Hygiene Data'!D144)),NA())</f>
        <v>#N/A</v>
      </c>
      <c r="BA150" s="97" t="e">
        <f ca="true">+IF(AND(ISNUMBER(OFFSET('Hygiene Data'!$D$7,0,10*ROW('Hygiene Data'!D144))),'Data Summary'!DP150="Yes"),OFFSET('Hygiene Data'!$D$7,0,10*ROW('Hygiene Data'!D144)),NA())</f>
        <v>#N/A</v>
      </c>
      <c r="BB150" s="97" t="e">
        <f ca="true">+IF(AND(ISNUMBER(OFFSET('Hygiene Data'!$D$9,0,10*ROW('Hygiene Data'!D144))),'Data Summary'!DQ150="Yes"),OFFSET('Hygiene Data'!$D$9,0,10*ROW('Hygiene Data'!D144)),NA())</f>
        <v>#N/A</v>
      </c>
      <c r="BC150" s="97" t="e">
        <f ca="true">+IF(AND(ISNUMBER(OFFSET('Hygiene Data'!$E$5,0,10*ROW('Hygiene Data'!E144))),'Data Summary'!DR150="Yes"),OFFSET('Hygiene Data'!$E$5,0,10*ROW('Hygiene Data'!E144)),NA())</f>
        <v>#N/A</v>
      </c>
      <c r="BD150" s="97" t="e">
        <f ca="true">+IF(AND(ISNUMBER(OFFSET('Hygiene Data'!$E$7,0,10*ROW('Hygiene Data'!E144))),'Data Summary'!DS150="Yes"),OFFSET('Hygiene Data'!$E$7,0,10*ROW('Hygiene Data'!E144)),NA())</f>
        <v>#N/A</v>
      </c>
      <c r="BE150" s="97" t="e">
        <f ca="true">+IF(AND(ISNUMBER(OFFSET('Hygiene Data'!$E$9,0,10*ROW('Hygiene Data'!E144))),'Data Summary'!DT150="Yes"),OFFSET('Hygiene Data'!$E$9,0,10*ROW('Hygiene Data'!E144)),NA())</f>
        <v>#N/A</v>
      </c>
      <c r="BF150" s="97" t="e">
        <f ca="true">+IF(AND(ISNUMBER(OFFSET('Hygiene Data'!$F$5,0,10*ROW('Hygiene Data'!F144))),'Data Summary'!DU150="Yes"),OFFSET('Hygiene Data'!$F$5,0,10*ROW('Hygiene Data'!F144)),NA())</f>
        <v>#N/A</v>
      </c>
      <c r="BG150" s="97" t="e">
        <f ca="true">+IF(AND(ISNUMBER(OFFSET('Hygiene Data'!$F$7,0,10*ROW('Hygiene Data'!F144))),'Data Summary'!DV150="Yes"),OFFSET('Hygiene Data'!$F$7,0,10*ROW('Hygiene Data'!F144)),NA())</f>
        <v>#N/A</v>
      </c>
      <c r="BH150" s="97" t="e">
        <f ca="true">+IF(AND(ISNUMBER(OFFSET('Hygiene Data'!$F$9,0,10*ROW('Hygiene Data'!F144))),'Data Summary'!DW150="Yes"),OFFSET('Hygiene Data'!$F$9,0,10*ROW('Hygiene Data'!F144)),NA())</f>
        <v>#N/A</v>
      </c>
      <c r="BI150" s="97" t="e">
        <f ca="true">+IF(AND(ISNUMBER(OFFSET('Hygiene Data'!$G$5,0,10*ROW('Hygiene Data'!G144))),'Data Summary'!DX150="Yes"),OFFSET('Hygiene Data'!$G$5,0,10*ROW('Hygiene Data'!G144)),NA())</f>
        <v>#N/A</v>
      </c>
      <c r="BJ150" s="97" t="e">
        <f ca="true">+IF(AND(ISNUMBER(OFFSET('Hygiene Data'!$G$7,0,10*ROW('Hygiene Data'!G144))),'Data Summary'!DY150="Yes"),OFFSET('Hygiene Data'!$G$7,0,10*ROW('Hygiene Data'!G144)),NA())</f>
        <v>#N/A</v>
      </c>
      <c r="BK150" s="97" t="e">
        <f ca="true">+IF(AND(ISNUMBER(OFFSET('Hygiene Data'!$G$9,0,10*ROW('Hygiene Data'!G144))),'Data Summary'!DZ150="Yes"),OFFSET('Hygiene Data'!$G$9,0,10*ROW('Hygiene Data'!G144)),NA())</f>
        <v>#N/A</v>
      </c>
      <c r="BL150" s="97" t="e">
        <f ca="true">+IF(AND(ISNUMBER(OFFSET('Hygiene Data'!$H$5,0,10*ROW('Hygiene Data'!H144))),'Data Summary'!EA150="Yes"),OFFSET('Hygiene Data'!$H$5,0,10*ROW('Hygiene Data'!H144)),NA())</f>
        <v>#N/A</v>
      </c>
      <c r="BM150" s="97" t="e">
        <f ca="true">+IF(AND(ISNUMBER(OFFSET('Hygiene Data'!$H$7,0,10*ROW('Hygiene Data'!H144))),'Data Summary'!EB150="Yes"),OFFSET('Hygiene Data'!$H$7,0,10*ROW('Hygiene Data'!H144)),NA())</f>
        <v>#N/A</v>
      </c>
      <c r="BN150" s="97" t="e">
        <f ca="true">+IF(AND(ISNUMBER(OFFSET('Hygiene Data'!$H$9,0,10*ROW('Hygiene Data'!H144))),'Data Summary'!EC150="Yes"),OFFSET('Hygiene Data'!$H$9,0,10*ROW('Hygiene Data'!H144)),NA())</f>
        <v>#N/A</v>
      </c>
      <c r="BO150" s="97" t="e">
        <f ca="true">+IF(AND(ISNUMBER(OFFSET('Hygiene Data'!$I$5,0,10*ROW('Hygiene Data'!I144))),'Data Summary'!ED150="Yes"),OFFSET('Hygiene Data'!$I$5,0,10*ROW('Hygiene Data'!I144)),NA())</f>
        <v>#N/A</v>
      </c>
      <c r="BP150" s="97" t="e">
        <f ca="true">+IF(AND(ISNUMBER(OFFSET('Hygiene Data'!$I$7,0,10*ROW('Hygiene Data'!I144))),'Data Summary'!EE150="Yes"),OFFSET('Hygiene Data'!$I$7,0,10*ROW('Hygiene Data'!I144)),NA())</f>
        <v>#N/A</v>
      </c>
      <c r="BQ150" s="97" t="e">
        <f ca="true">+IF(AND(ISNUMBER(OFFSET('Hygiene Data'!$I$9,0,10*ROW('Hygiene Data'!I144))),'Data Summary'!EF150="Yes"),OFFSET('Hygiene Data'!$I$9,0,10*ROW('Hygiene Data'!I144)),NA())</f>
        <v>#N/A</v>
      </c>
    </row>
    <row xmlns:x14ac="http://schemas.microsoft.com/office/spreadsheetml/2009/9/ac" r="151" x14ac:dyDescent="0.2">
      <c r="A151" s="336" t="e">
        <f ca="true">+RIGHT('Data Summary'!A151,LEN('Data Summary'!A151)-9)</f>
        <v>#VALUE!</v>
      </c>
      <c r="B151" s="36" t="str">
        <f ca="true">+IF(ISTEXT('Data Summary'!B151),'Data Summary'!B151,"")</f>
        <v/>
      </c>
      <c r="C151" s="335" t="e">
        <f ca="true">+VALUE('Data Summary'!C151)</f>
        <v>#VALUE!</v>
      </c>
      <c r="D151" s="95" t="e">
        <f ca="true">+IF(AND(ISNUMBER(OFFSET('Water Data'!$D$4,0,10*ROW('Water Data'!D145))),'Data Summary'!BS151="Yes"),100-OFFSET('Water Data'!$D$4,0,10*ROW('Water Data'!D145)),NA())</f>
        <v>#N/A</v>
      </c>
      <c r="E151" s="95" t="e">
        <f ca="true">+IF(AND(ISNUMBER(OFFSET('Water Data'!$D$6,0,10*ROW('Water Data'!D145))),'Data Summary'!BT151="Yes"),OFFSET('Water Data'!$D$6,0,10*ROW('Water Data'!D145)),NA())</f>
        <v>#N/A</v>
      </c>
      <c r="F151" s="95" t="e">
        <f ca="true">+IF(AND(ISNUMBER(OFFSET('Water Data'!$D$9,0,10*ROW('Water Data'!D145))),'Data Summary'!BU151="Yes"),OFFSET('Water Data'!$D$9,0,10*ROW('Water Data'!D145)),NA())</f>
        <v>#N/A</v>
      </c>
      <c r="G151" s="95" t="e">
        <f ca="true">+IF(AND(ISNUMBER(OFFSET('Water Data'!$E$4,0,10*ROW('Water Data'!E145))),'Data Summary'!BV151="Yes"),100-OFFSET('Water Data'!$E$4,0,10*ROW('Water Data'!E145)),NA())</f>
        <v>#N/A</v>
      </c>
      <c r="H151" s="95" t="e">
        <f ca="true">+IF(AND(ISNUMBER(OFFSET('Water Data'!$E$6,0,10*ROW('Water Data'!E145))),'Data Summary'!BW151="Yes"),OFFSET('Water Data'!$E$6,0,10*ROW('Water Data'!E145)),NA())</f>
        <v>#N/A</v>
      </c>
      <c r="I151" s="95" t="e">
        <f ca="true">+IF(AND(ISNUMBER(OFFSET('Water Data'!$E$9,0,10*ROW('Water Data'!E145))),'Data Summary'!BX151="Yes"),OFFSET('Water Data'!$E$9,0,10*ROW('Water Data'!E145)),NA())</f>
        <v>#N/A</v>
      </c>
      <c r="J151" s="95" t="e">
        <f ca="true">+IF(AND(ISNUMBER(OFFSET('Water Data'!$F$4,0,10*ROW('Water Data'!F145))),'Data Summary'!BY151="Yes"),100-OFFSET('Water Data'!$F$4,0,10*ROW('Water Data'!F145)),NA())</f>
        <v>#N/A</v>
      </c>
      <c r="K151" s="95" t="e">
        <f ca="true">+IF(AND(ISNUMBER(OFFSET('Water Data'!$F$6,0,10*ROW('Water Data'!F145))),'Data Summary'!BZ151="Yes"),OFFSET('Water Data'!$F$6,0,10*ROW('Water Data'!F145)),NA())</f>
        <v>#N/A</v>
      </c>
      <c r="L151" s="95" t="e">
        <f ca="true">+IF(AND(ISNUMBER(OFFSET('Water Data'!$F$9,0,10*ROW('Water Data'!F145))),'Data Summary'!CA151="Yes"),OFFSET('Water Data'!$F$9,0,10*ROW('Water Data'!F145)),NA())</f>
        <v>#N/A</v>
      </c>
      <c r="M151" s="95" t="e">
        <f ca="true">+IF(AND(ISNUMBER(OFFSET('Water Data'!$G$4,0,10*ROW('Water Data'!G145))),'Data Summary'!CB151="Yes"),100-OFFSET('Water Data'!$G$4,0,10*ROW('Water Data'!G145)),NA())</f>
        <v>#N/A</v>
      </c>
      <c r="N151" s="95" t="e">
        <f ca="true">+IF(AND(ISNUMBER(OFFSET('Water Data'!$G$6,0,10*ROW('Water Data'!G145))),'Data Summary'!CC151="Yes"),OFFSET('Water Data'!$G$6,0,10*ROW('Water Data'!G145)),NA())</f>
        <v>#N/A</v>
      </c>
      <c r="O151" s="95" t="e">
        <f ca="true">+IF(AND(ISNUMBER(OFFSET('Water Data'!$G$9,0,10*ROW('Water Data'!G145))),'Data Summary'!CD151="Yes"),OFFSET('Water Data'!$G$9,0,10*ROW('Water Data'!G145)),NA())</f>
        <v>#N/A</v>
      </c>
      <c r="P151" s="95" t="e">
        <f ca="true">+IF(AND(ISNUMBER(OFFSET('Water Data'!$H$4,0,10*ROW('Water Data'!H145))),'Data Summary'!CE151="Yes"),100-OFFSET('Water Data'!$H$4,0,10*ROW('Water Data'!H145)),NA())</f>
        <v>#N/A</v>
      </c>
      <c r="Q151" s="95" t="e">
        <f ca="true">+IF(AND(ISNUMBER(OFFSET('Water Data'!$H$6,0,10*ROW('Water Data'!H145))),'Data Summary'!CF151="Yes"),OFFSET('Water Data'!$H$6,0,10*ROW('Water Data'!H145)),NA())</f>
        <v>#N/A</v>
      </c>
      <c r="R151" s="95" t="e">
        <f ca="true">+IF(AND(ISNUMBER(OFFSET('Water Data'!$H$9,0,10*ROW('Water Data'!H145))),'Data Summary'!CG151="Yes"),OFFSET('Water Data'!$H$9,0,10*ROW('Water Data'!H145)),NA())</f>
        <v>#N/A</v>
      </c>
      <c r="S151" s="95" t="e">
        <f ca="true">+IF(AND(ISNUMBER(OFFSET('Water Data'!$I$4,0,10*ROW('Water Data'!I145))),'Data Summary'!CH151="Yes"),100-OFFSET('Water Data'!$I$4,0,10*ROW('Water Data'!I145)),NA())</f>
        <v>#N/A</v>
      </c>
      <c r="T151" s="95" t="e">
        <f ca="true">+IF(AND(ISNUMBER(OFFSET('Water Data'!$I$6,0,10*ROW('Water Data'!I145))),'Data Summary'!CI151="Yes"),OFFSET('Water Data'!$I$6,0,10*ROW('Water Data'!I145)),NA())</f>
        <v>#N/A</v>
      </c>
      <c r="U151" s="95" t="e">
        <f ca="true">+IF(AND(ISNUMBER(OFFSET('Water Data'!$I$9,0,10*ROW('Water Data'!I145))),'Data Summary'!CJ151="Yes"),OFFSET('Water Data'!$I$9,0,10*ROW('Water Data'!I145)),NA())</f>
        <v>#N/A</v>
      </c>
      <c r="V151" s="96" t="e">
        <f ca="true">+IF(AND(ISNUMBER(OFFSET('Sanitation Data'!$D$4,0,10*ROW('Sanitation Data'!D145))),'Data Summary'!CK151="Yes"),100-OFFSET('Sanitation Data'!$D$4,0,10*ROW('Sanitation Data'!D145)),NA())</f>
        <v>#N/A</v>
      </c>
      <c r="W151" s="96" t="e">
        <f ca="true">+IF(AND(ISNUMBER(OFFSET('Sanitation Data'!$D$6,0,10*ROW('Sanitation Data'!D145))),'Data Summary'!CL151="Yes"),OFFSET('Sanitation Data'!$D$6,0,10*ROW('Sanitation Data'!D145)),NA())</f>
        <v>#N/A</v>
      </c>
      <c r="X151" s="96" t="e">
        <f ca="true">+IF(AND(ISNUMBER(OFFSET('Sanitation Data'!$D$10,0,10*ROW('Sanitation Data'!D145))),'Data Summary'!CM151="Yes"),OFFSET('Sanitation Data'!$D$10,0,10*ROW('Sanitation Data'!D145)),NA())</f>
        <v>#N/A</v>
      </c>
      <c r="Y151" s="96" t="e">
        <f ca="true">+IF(AND(ISNUMBER(OFFSET('Sanitation Data'!$D$11,0,10*ROW('Sanitation Data'!D145))),'Data Summary'!CN151="Yes"),OFFSET('Sanitation Data'!$D$11,0,10*ROW('Sanitation Data'!D145)),NA())</f>
        <v>#N/A</v>
      </c>
      <c r="Z151" s="96" t="e">
        <f ca="true">+IF(AND(ISNUMBER(OFFSET('Sanitation Data'!$D$12,0,10*ROW('Sanitation Data'!D145))),'Data Summary'!CO151="Yes"),OFFSET('Sanitation Data'!$D$12,0,10*ROW('Sanitation Data'!D145)),NA())</f>
        <v>#N/A</v>
      </c>
      <c r="AA151" s="96" t="e">
        <f ca="true">+IF(AND(ISNUMBER(OFFSET('Sanitation Data'!$E$4,0,10*ROW('Sanitation Data'!E145))),'Data Summary'!CP151="Yes"),100-OFFSET('Sanitation Data'!$E$4,0,10*ROW('Sanitation Data'!E145)),NA())</f>
        <v>#N/A</v>
      </c>
      <c r="AB151" s="96" t="e">
        <f ca="true">+IF(AND(ISNUMBER(OFFSET('Sanitation Data'!$E$6,0,10*ROW('Sanitation Data'!E145))),'Data Summary'!CQ151="Yes"),OFFSET('Sanitation Data'!$E$6,0,10*ROW('Sanitation Data'!E145)),NA())</f>
        <v>#N/A</v>
      </c>
      <c r="AC151" s="96" t="e">
        <f ca="true">+IF(AND(ISNUMBER(OFFSET('Sanitation Data'!$E$10,0,10*ROW('Sanitation Data'!E145))),'Data Summary'!CR151="Yes"),OFFSET('Sanitation Data'!$E$10,0,10*ROW('Sanitation Data'!E145)),NA())</f>
        <v>#N/A</v>
      </c>
      <c r="AD151" s="96" t="e">
        <f ca="true">+IF(AND(ISNUMBER(OFFSET('Sanitation Data'!$E$11,0,10*ROW('Sanitation Data'!E145))),'Data Summary'!CS151="Yes"),OFFSET('Sanitation Data'!$E$11,0,10*ROW('Sanitation Data'!E145)),NA())</f>
        <v>#N/A</v>
      </c>
      <c r="AE151" s="96" t="e">
        <f ca="true">+IF(AND(ISNUMBER(OFFSET('Sanitation Data'!$E$12,0,10*ROW('Sanitation Data'!E145))),'Data Summary'!CT151="Yes"),OFFSET('Sanitation Data'!$E$12,0,10*ROW('Sanitation Data'!E145)),NA())</f>
        <v>#N/A</v>
      </c>
      <c r="AF151" s="96" t="e">
        <f ca="true">+IF(AND(ISNUMBER(OFFSET('Sanitation Data'!$F$4,0,10*ROW('Sanitation Data'!F145))),'Data Summary'!CU151="Yes"),100-OFFSET('Sanitation Data'!$F$4,0,10*ROW('Sanitation Data'!F145)),NA())</f>
        <v>#N/A</v>
      </c>
      <c r="AG151" s="96" t="e">
        <f ca="true">+IF(AND(ISNUMBER(OFFSET('Sanitation Data'!$F$6,0,10*ROW('Sanitation Data'!F145))),'Data Summary'!CV151="Yes"),OFFSET('Sanitation Data'!$F$6,0,10*ROW('Sanitation Data'!F145)),NA())</f>
        <v>#N/A</v>
      </c>
      <c r="AH151" s="96" t="e">
        <f ca="true">+IF(AND(ISNUMBER(OFFSET('Sanitation Data'!$F$10,0,10*ROW('Sanitation Data'!F145))),'Data Summary'!CW151="Yes"),OFFSET('Sanitation Data'!$F$10,0,10*ROW('Sanitation Data'!F145)),NA())</f>
        <v>#N/A</v>
      </c>
      <c r="AI151" s="96" t="e">
        <f ca="true">+IF(AND(ISNUMBER(OFFSET('Sanitation Data'!$F$11,0,10*ROW('Sanitation Data'!F145))),'Data Summary'!CX151="Yes"),OFFSET('Sanitation Data'!$F$11,0,10*ROW('Sanitation Data'!F145)),NA())</f>
        <v>#N/A</v>
      </c>
      <c r="AJ151" s="96" t="e">
        <f ca="true">+IF(AND(ISNUMBER(OFFSET('Sanitation Data'!$F$12,0,10*ROW('Sanitation Data'!F145))),'Data Summary'!CY151="Yes"),OFFSET('Sanitation Data'!$F$12,0,10*ROW('Sanitation Data'!F145)),NA())</f>
        <v>#N/A</v>
      </c>
      <c r="AK151" s="96" t="e">
        <f ca="true">+IF(AND(ISNUMBER(OFFSET('Sanitation Data'!$G$4,0,10*ROW('Sanitation Data'!G145))),'Data Summary'!CZ151="Yes"),100-OFFSET('Sanitation Data'!$G$4,0,10*ROW('Sanitation Data'!G145)),NA())</f>
        <v>#N/A</v>
      </c>
      <c r="AL151" s="96" t="e">
        <f ca="true">+IF(AND(ISNUMBER(OFFSET('Sanitation Data'!$G$6,0,10*ROW('Sanitation Data'!G145))),'Data Summary'!DA151="Yes"),OFFSET('Sanitation Data'!$G$6,0,10*ROW('Sanitation Data'!G145)),NA())</f>
        <v>#N/A</v>
      </c>
      <c r="AM151" s="96" t="e">
        <f ca="true">+IF(AND(ISNUMBER(OFFSET('Sanitation Data'!$G$10,0,10*ROW('Sanitation Data'!G145))),'Data Summary'!DB151="Yes"),OFFSET('Sanitation Data'!$G$10,0,10*ROW('Sanitation Data'!G145)),NA())</f>
        <v>#N/A</v>
      </c>
      <c r="AN151" s="96" t="e">
        <f ca="true">+IF(AND(ISNUMBER(OFFSET('Sanitation Data'!$G$11,0,10*ROW('Sanitation Data'!G145))),'Data Summary'!DC151="Yes"),OFFSET('Sanitation Data'!$G$11,0,10*ROW('Sanitation Data'!G145)),NA())</f>
        <v>#N/A</v>
      </c>
      <c r="AO151" s="96" t="e">
        <f ca="true">+IF(AND(ISNUMBER(OFFSET('Sanitation Data'!$G$12,0,10*ROW('Sanitation Data'!G145))),'Data Summary'!DD151="Yes"),OFFSET('Sanitation Data'!$G$12,0,10*ROW('Sanitation Data'!G145)),NA())</f>
        <v>#N/A</v>
      </c>
      <c r="AP151" s="96" t="e">
        <f ca="true">+IF(AND(ISNUMBER(OFFSET('Sanitation Data'!$H$4,0,10*ROW('Sanitation Data'!H145))),'Data Summary'!DE151="Yes"),100-OFFSET('Sanitation Data'!$H$4,0,10*ROW('Sanitation Data'!H145)),NA())</f>
        <v>#N/A</v>
      </c>
      <c r="AQ151" s="96" t="e">
        <f ca="true">+IF(AND(ISNUMBER(OFFSET('Sanitation Data'!$H$6,0,10*ROW('Sanitation Data'!H145))),'Data Summary'!DF151="Yes"),OFFSET('Sanitation Data'!$H$6,0,10*ROW('Sanitation Data'!H145)),NA())</f>
        <v>#N/A</v>
      </c>
      <c r="AR151" s="96" t="e">
        <f ca="true">+IF(AND(ISNUMBER(OFFSET('Sanitation Data'!$H$10,0,10*ROW('Sanitation Data'!H145))),'Data Summary'!DG151="Yes"),OFFSET('Sanitation Data'!$H$10,0,10*ROW('Sanitation Data'!H145)),NA())</f>
        <v>#N/A</v>
      </c>
      <c r="AS151" s="96" t="e">
        <f ca="true">+IF(AND(ISNUMBER(OFFSET('Sanitation Data'!$H$11,0,10*ROW('Sanitation Data'!H145))),'Data Summary'!DH151="Yes"),OFFSET('Sanitation Data'!$H$11,0,10*ROW('Sanitation Data'!H145)),NA())</f>
        <v>#N/A</v>
      </c>
      <c r="AT151" s="96" t="e">
        <f ca="true">+IF(AND(ISNUMBER(OFFSET('Sanitation Data'!$H$12,0,10*ROW('Sanitation Data'!H145))),'Data Summary'!DI151="Yes"),OFFSET('Sanitation Data'!$H$12,0,10*ROW('Sanitation Data'!H145)),NA())</f>
        <v>#N/A</v>
      </c>
      <c r="AU151" s="96" t="e">
        <f ca="true">+IF(AND(ISNUMBER(OFFSET('Sanitation Data'!$I$4,0,10*ROW('Sanitation Data'!I145))),'Data Summary'!DJ151="Yes"),100-OFFSET('Sanitation Data'!$I$4,0,10*ROW('Sanitation Data'!I145)),NA())</f>
        <v>#N/A</v>
      </c>
      <c r="AV151" s="96" t="e">
        <f ca="true">+IF(AND(ISNUMBER(OFFSET('Sanitation Data'!$I$6,0,10*ROW('Sanitation Data'!I145))),'Data Summary'!DK151="Yes"),OFFSET('Sanitation Data'!$I$6,0,10*ROW('Sanitation Data'!I145)),NA())</f>
        <v>#N/A</v>
      </c>
      <c r="AW151" s="96" t="e">
        <f ca="true">+IF(AND(ISNUMBER(OFFSET('Sanitation Data'!$I$10,0,10*ROW('Sanitation Data'!I145))),'Data Summary'!DL151="Yes"),OFFSET('Sanitation Data'!$I$10,0,10*ROW('Sanitation Data'!I145)),NA())</f>
        <v>#N/A</v>
      </c>
      <c r="AX151" s="96" t="e">
        <f ca="true">+IF(AND(ISNUMBER(OFFSET('Sanitation Data'!$I$11,0,10*ROW('Sanitation Data'!I145))),'Data Summary'!DM151="Yes"),OFFSET('Sanitation Data'!$I$11,0,10*ROW('Sanitation Data'!I145)),NA())</f>
        <v>#N/A</v>
      </c>
      <c r="AY151" s="96" t="e">
        <f ca="true">+IF(AND(ISNUMBER(OFFSET('Sanitation Data'!$I$12,0,10*ROW('Sanitation Data'!I145))),'Data Summary'!DN151="Yes"),OFFSET('Sanitation Data'!$I$12,0,10*ROW('Sanitation Data'!I145)),NA())</f>
        <v>#N/A</v>
      </c>
      <c r="AZ151" s="97" t="e">
        <f ca="true">+IF(AND(ISNUMBER(OFFSET('Hygiene Data'!$D$5,0,10*ROW('Hygiene Data'!D145))),'Data Summary'!DO151="Yes"),OFFSET('Hygiene Data'!$D$5,0,10*ROW('Hygiene Data'!D145)),NA())</f>
        <v>#N/A</v>
      </c>
      <c r="BA151" s="97" t="e">
        <f ca="true">+IF(AND(ISNUMBER(OFFSET('Hygiene Data'!$D$7,0,10*ROW('Hygiene Data'!D145))),'Data Summary'!DP151="Yes"),OFFSET('Hygiene Data'!$D$7,0,10*ROW('Hygiene Data'!D145)),NA())</f>
        <v>#N/A</v>
      </c>
      <c r="BB151" s="97" t="e">
        <f ca="true">+IF(AND(ISNUMBER(OFFSET('Hygiene Data'!$D$9,0,10*ROW('Hygiene Data'!D145))),'Data Summary'!DQ151="Yes"),OFFSET('Hygiene Data'!$D$9,0,10*ROW('Hygiene Data'!D145)),NA())</f>
        <v>#N/A</v>
      </c>
      <c r="BC151" s="97" t="e">
        <f ca="true">+IF(AND(ISNUMBER(OFFSET('Hygiene Data'!$E$5,0,10*ROW('Hygiene Data'!E145))),'Data Summary'!DR151="Yes"),OFFSET('Hygiene Data'!$E$5,0,10*ROW('Hygiene Data'!E145)),NA())</f>
        <v>#N/A</v>
      </c>
      <c r="BD151" s="97" t="e">
        <f ca="true">+IF(AND(ISNUMBER(OFFSET('Hygiene Data'!$E$7,0,10*ROW('Hygiene Data'!E145))),'Data Summary'!DS151="Yes"),OFFSET('Hygiene Data'!$E$7,0,10*ROW('Hygiene Data'!E145)),NA())</f>
        <v>#N/A</v>
      </c>
      <c r="BE151" s="97" t="e">
        <f ca="true">+IF(AND(ISNUMBER(OFFSET('Hygiene Data'!$E$9,0,10*ROW('Hygiene Data'!E145))),'Data Summary'!DT151="Yes"),OFFSET('Hygiene Data'!$E$9,0,10*ROW('Hygiene Data'!E145)),NA())</f>
        <v>#N/A</v>
      </c>
      <c r="BF151" s="97" t="e">
        <f ca="true">+IF(AND(ISNUMBER(OFFSET('Hygiene Data'!$F$5,0,10*ROW('Hygiene Data'!F145))),'Data Summary'!DU151="Yes"),OFFSET('Hygiene Data'!$F$5,0,10*ROW('Hygiene Data'!F145)),NA())</f>
        <v>#N/A</v>
      </c>
      <c r="BG151" s="97" t="e">
        <f ca="true">+IF(AND(ISNUMBER(OFFSET('Hygiene Data'!$F$7,0,10*ROW('Hygiene Data'!F145))),'Data Summary'!DV151="Yes"),OFFSET('Hygiene Data'!$F$7,0,10*ROW('Hygiene Data'!F145)),NA())</f>
        <v>#N/A</v>
      </c>
      <c r="BH151" s="97" t="e">
        <f ca="true">+IF(AND(ISNUMBER(OFFSET('Hygiene Data'!$F$9,0,10*ROW('Hygiene Data'!F145))),'Data Summary'!DW151="Yes"),OFFSET('Hygiene Data'!$F$9,0,10*ROW('Hygiene Data'!F145)),NA())</f>
        <v>#N/A</v>
      </c>
      <c r="BI151" s="97" t="e">
        <f ca="true">+IF(AND(ISNUMBER(OFFSET('Hygiene Data'!$G$5,0,10*ROW('Hygiene Data'!G145))),'Data Summary'!DX151="Yes"),OFFSET('Hygiene Data'!$G$5,0,10*ROW('Hygiene Data'!G145)),NA())</f>
        <v>#N/A</v>
      </c>
      <c r="BJ151" s="97" t="e">
        <f ca="true">+IF(AND(ISNUMBER(OFFSET('Hygiene Data'!$G$7,0,10*ROW('Hygiene Data'!G145))),'Data Summary'!DY151="Yes"),OFFSET('Hygiene Data'!$G$7,0,10*ROW('Hygiene Data'!G145)),NA())</f>
        <v>#N/A</v>
      </c>
      <c r="BK151" s="97" t="e">
        <f ca="true">+IF(AND(ISNUMBER(OFFSET('Hygiene Data'!$G$9,0,10*ROW('Hygiene Data'!G145))),'Data Summary'!DZ151="Yes"),OFFSET('Hygiene Data'!$G$9,0,10*ROW('Hygiene Data'!G145)),NA())</f>
        <v>#N/A</v>
      </c>
      <c r="BL151" s="97" t="e">
        <f ca="true">+IF(AND(ISNUMBER(OFFSET('Hygiene Data'!$H$5,0,10*ROW('Hygiene Data'!H145))),'Data Summary'!EA151="Yes"),OFFSET('Hygiene Data'!$H$5,0,10*ROW('Hygiene Data'!H145)),NA())</f>
        <v>#N/A</v>
      </c>
      <c r="BM151" s="97" t="e">
        <f ca="true">+IF(AND(ISNUMBER(OFFSET('Hygiene Data'!$H$7,0,10*ROW('Hygiene Data'!H145))),'Data Summary'!EB151="Yes"),OFFSET('Hygiene Data'!$H$7,0,10*ROW('Hygiene Data'!H145)),NA())</f>
        <v>#N/A</v>
      </c>
      <c r="BN151" s="97" t="e">
        <f ca="true">+IF(AND(ISNUMBER(OFFSET('Hygiene Data'!$H$9,0,10*ROW('Hygiene Data'!H145))),'Data Summary'!EC151="Yes"),OFFSET('Hygiene Data'!$H$9,0,10*ROW('Hygiene Data'!H145)),NA())</f>
        <v>#N/A</v>
      </c>
      <c r="BO151" s="97" t="e">
        <f ca="true">+IF(AND(ISNUMBER(OFFSET('Hygiene Data'!$I$5,0,10*ROW('Hygiene Data'!I145))),'Data Summary'!ED151="Yes"),OFFSET('Hygiene Data'!$I$5,0,10*ROW('Hygiene Data'!I145)),NA())</f>
        <v>#N/A</v>
      </c>
      <c r="BP151" s="97" t="e">
        <f ca="true">+IF(AND(ISNUMBER(OFFSET('Hygiene Data'!$I$7,0,10*ROW('Hygiene Data'!I145))),'Data Summary'!EE151="Yes"),OFFSET('Hygiene Data'!$I$7,0,10*ROW('Hygiene Data'!I145)),NA())</f>
        <v>#N/A</v>
      </c>
      <c r="BQ151" s="97" t="e">
        <f ca="true">+IF(AND(ISNUMBER(OFFSET('Hygiene Data'!$I$9,0,10*ROW('Hygiene Data'!I145))),'Data Summary'!EF151="Yes"),OFFSET('Hygiene Data'!$I$9,0,10*ROW('Hygiene Data'!I145)),NA())</f>
        <v>#N/A</v>
      </c>
    </row>
    <row xmlns:x14ac="http://schemas.microsoft.com/office/spreadsheetml/2009/9/ac" r="152" x14ac:dyDescent="0.2">
      <c r="A152" s="336" t="e">
        <f ca="true">+RIGHT('Data Summary'!A152,LEN('Data Summary'!A152)-9)</f>
        <v>#VALUE!</v>
      </c>
      <c r="B152" s="36" t="str">
        <f ca="true">+IF(ISTEXT('Data Summary'!B152),'Data Summary'!B152,"")</f>
        <v/>
      </c>
      <c r="C152" s="335" t="e">
        <f ca="true">+VALUE('Data Summary'!C152)</f>
        <v>#VALUE!</v>
      </c>
      <c r="D152" s="95" t="e">
        <f ca="true">+IF(AND(ISNUMBER(OFFSET('Water Data'!$D$4,0,10*ROW('Water Data'!D146))),'Data Summary'!BS152="Yes"),100-OFFSET('Water Data'!$D$4,0,10*ROW('Water Data'!D146)),NA())</f>
        <v>#N/A</v>
      </c>
      <c r="E152" s="95" t="e">
        <f ca="true">+IF(AND(ISNUMBER(OFFSET('Water Data'!$D$6,0,10*ROW('Water Data'!D146))),'Data Summary'!BT152="Yes"),OFFSET('Water Data'!$D$6,0,10*ROW('Water Data'!D146)),NA())</f>
        <v>#N/A</v>
      </c>
      <c r="F152" s="95" t="e">
        <f ca="true">+IF(AND(ISNUMBER(OFFSET('Water Data'!$D$9,0,10*ROW('Water Data'!D146))),'Data Summary'!BU152="Yes"),OFFSET('Water Data'!$D$9,0,10*ROW('Water Data'!D146)),NA())</f>
        <v>#N/A</v>
      </c>
      <c r="G152" s="95" t="e">
        <f ca="true">+IF(AND(ISNUMBER(OFFSET('Water Data'!$E$4,0,10*ROW('Water Data'!E146))),'Data Summary'!BV152="Yes"),100-OFFSET('Water Data'!$E$4,0,10*ROW('Water Data'!E146)),NA())</f>
        <v>#N/A</v>
      </c>
      <c r="H152" s="95" t="e">
        <f ca="true">+IF(AND(ISNUMBER(OFFSET('Water Data'!$E$6,0,10*ROW('Water Data'!E146))),'Data Summary'!BW152="Yes"),OFFSET('Water Data'!$E$6,0,10*ROW('Water Data'!E146)),NA())</f>
        <v>#N/A</v>
      </c>
      <c r="I152" s="95" t="e">
        <f ca="true">+IF(AND(ISNUMBER(OFFSET('Water Data'!$E$9,0,10*ROW('Water Data'!E146))),'Data Summary'!BX152="Yes"),OFFSET('Water Data'!$E$9,0,10*ROW('Water Data'!E146)),NA())</f>
        <v>#N/A</v>
      </c>
      <c r="J152" s="95" t="e">
        <f ca="true">+IF(AND(ISNUMBER(OFFSET('Water Data'!$F$4,0,10*ROW('Water Data'!F146))),'Data Summary'!BY152="Yes"),100-OFFSET('Water Data'!$F$4,0,10*ROW('Water Data'!F146)),NA())</f>
        <v>#N/A</v>
      </c>
      <c r="K152" s="95" t="e">
        <f ca="true">+IF(AND(ISNUMBER(OFFSET('Water Data'!$F$6,0,10*ROW('Water Data'!F146))),'Data Summary'!BZ152="Yes"),OFFSET('Water Data'!$F$6,0,10*ROW('Water Data'!F146)),NA())</f>
        <v>#N/A</v>
      </c>
      <c r="L152" s="95" t="e">
        <f ca="true">+IF(AND(ISNUMBER(OFFSET('Water Data'!$F$9,0,10*ROW('Water Data'!F146))),'Data Summary'!CA152="Yes"),OFFSET('Water Data'!$F$9,0,10*ROW('Water Data'!F146)),NA())</f>
        <v>#N/A</v>
      </c>
      <c r="M152" s="95" t="e">
        <f ca="true">+IF(AND(ISNUMBER(OFFSET('Water Data'!$G$4,0,10*ROW('Water Data'!G146))),'Data Summary'!CB152="Yes"),100-OFFSET('Water Data'!$G$4,0,10*ROW('Water Data'!G146)),NA())</f>
        <v>#N/A</v>
      </c>
      <c r="N152" s="95" t="e">
        <f ca="true">+IF(AND(ISNUMBER(OFFSET('Water Data'!$G$6,0,10*ROW('Water Data'!G146))),'Data Summary'!CC152="Yes"),OFFSET('Water Data'!$G$6,0,10*ROW('Water Data'!G146)),NA())</f>
        <v>#N/A</v>
      </c>
      <c r="O152" s="95" t="e">
        <f ca="true">+IF(AND(ISNUMBER(OFFSET('Water Data'!$G$9,0,10*ROW('Water Data'!G146))),'Data Summary'!CD152="Yes"),OFFSET('Water Data'!$G$9,0,10*ROW('Water Data'!G146)),NA())</f>
        <v>#N/A</v>
      </c>
      <c r="P152" s="95" t="e">
        <f ca="true">+IF(AND(ISNUMBER(OFFSET('Water Data'!$H$4,0,10*ROW('Water Data'!H146))),'Data Summary'!CE152="Yes"),100-OFFSET('Water Data'!$H$4,0,10*ROW('Water Data'!H146)),NA())</f>
        <v>#N/A</v>
      </c>
      <c r="Q152" s="95" t="e">
        <f ca="true">+IF(AND(ISNUMBER(OFFSET('Water Data'!$H$6,0,10*ROW('Water Data'!H146))),'Data Summary'!CF152="Yes"),OFFSET('Water Data'!$H$6,0,10*ROW('Water Data'!H146)),NA())</f>
        <v>#N/A</v>
      </c>
      <c r="R152" s="95" t="e">
        <f ca="true">+IF(AND(ISNUMBER(OFFSET('Water Data'!$H$9,0,10*ROW('Water Data'!H146))),'Data Summary'!CG152="Yes"),OFFSET('Water Data'!$H$9,0,10*ROW('Water Data'!H146)),NA())</f>
        <v>#N/A</v>
      </c>
      <c r="S152" s="95" t="e">
        <f ca="true">+IF(AND(ISNUMBER(OFFSET('Water Data'!$I$4,0,10*ROW('Water Data'!I146))),'Data Summary'!CH152="Yes"),100-OFFSET('Water Data'!$I$4,0,10*ROW('Water Data'!I146)),NA())</f>
        <v>#N/A</v>
      </c>
      <c r="T152" s="95" t="e">
        <f ca="true">+IF(AND(ISNUMBER(OFFSET('Water Data'!$I$6,0,10*ROW('Water Data'!I146))),'Data Summary'!CI152="Yes"),OFFSET('Water Data'!$I$6,0,10*ROW('Water Data'!I146)),NA())</f>
        <v>#N/A</v>
      </c>
      <c r="U152" s="95" t="e">
        <f ca="true">+IF(AND(ISNUMBER(OFFSET('Water Data'!$I$9,0,10*ROW('Water Data'!I146))),'Data Summary'!CJ152="Yes"),OFFSET('Water Data'!$I$9,0,10*ROW('Water Data'!I146)),NA())</f>
        <v>#N/A</v>
      </c>
      <c r="V152" s="96" t="e">
        <f ca="true">+IF(AND(ISNUMBER(OFFSET('Sanitation Data'!$D$4,0,10*ROW('Sanitation Data'!D146))),'Data Summary'!CK152="Yes"),100-OFFSET('Sanitation Data'!$D$4,0,10*ROW('Sanitation Data'!D146)),NA())</f>
        <v>#N/A</v>
      </c>
      <c r="W152" s="96" t="e">
        <f ca="true">+IF(AND(ISNUMBER(OFFSET('Sanitation Data'!$D$6,0,10*ROW('Sanitation Data'!D146))),'Data Summary'!CL152="Yes"),OFFSET('Sanitation Data'!$D$6,0,10*ROW('Sanitation Data'!D146)),NA())</f>
        <v>#N/A</v>
      </c>
      <c r="X152" s="96" t="e">
        <f ca="true">+IF(AND(ISNUMBER(OFFSET('Sanitation Data'!$D$10,0,10*ROW('Sanitation Data'!D146))),'Data Summary'!CM152="Yes"),OFFSET('Sanitation Data'!$D$10,0,10*ROW('Sanitation Data'!D146)),NA())</f>
        <v>#N/A</v>
      </c>
      <c r="Y152" s="96" t="e">
        <f ca="true">+IF(AND(ISNUMBER(OFFSET('Sanitation Data'!$D$11,0,10*ROW('Sanitation Data'!D146))),'Data Summary'!CN152="Yes"),OFFSET('Sanitation Data'!$D$11,0,10*ROW('Sanitation Data'!D146)),NA())</f>
        <v>#N/A</v>
      </c>
      <c r="Z152" s="96" t="e">
        <f ca="true">+IF(AND(ISNUMBER(OFFSET('Sanitation Data'!$D$12,0,10*ROW('Sanitation Data'!D146))),'Data Summary'!CO152="Yes"),OFFSET('Sanitation Data'!$D$12,0,10*ROW('Sanitation Data'!D146)),NA())</f>
        <v>#N/A</v>
      </c>
      <c r="AA152" s="96" t="e">
        <f ca="true">+IF(AND(ISNUMBER(OFFSET('Sanitation Data'!$E$4,0,10*ROW('Sanitation Data'!E146))),'Data Summary'!CP152="Yes"),100-OFFSET('Sanitation Data'!$E$4,0,10*ROW('Sanitation Data'!E146)),NA())</f>
        <v>#N/A</v>
      </c>
      <c r="AB152" s="96" t="e">
        <f ca="true">+IF(AND(ISNUMBER(OFFSET('Sanitation Data'!$E$6,0,10*ROW('Sanitation Data'!E146))),'Data Summary'!CQ152="Yes"),OFFSET('Sanitation Data'!$E$6,0,10*ROW('Sanitation Data'!E146)),NA())</f>
        <v>#N/A</v>
      </c>
      <c r="AC152" s="96" t="e">
        <f ca="true">+IF(AND(ISNUMBER(OFFSET('Sanitation Data'!$E$10,0,10*ROW('Sanitation Data'!E146))),'Data Summary'!CR152="Yes"),OFFSET('Sanitation Data'!$E$10,0,10*ROW('Sanitation Data'!E146)),NA())</f>
        <v>#N/A</v>
      </c>
      <c r="AD152" s="96" t="e">
        <f ca="true">+IF(AND(ISNUMBER(OFFSET('Sanitation Data'!$E$11,0,10*ROW('Sanitation Data'!E146))),'Data Summary'!CS152="Yes"),OFFSET('Sanitation Data'!$E$11,0,10*ROW('Sanitation Data'!E146)),NA())</f>
        <v>#N/A</v>
      </c>
      <c r="AE152" s="96" t="e">
        <f ca="true">+IF(AND(ISNUMBER(OFFSET('Sanitation Data'!$E$12,0,10*ROW('Sanitation Data'!E146))),'Data Summary'!CT152="Yes"),OFFSET('Sanitation Data'!$E$12,0,10*ROW('Sanitation Data'!E146)),NA())</f>
        <v>#N/A</v>
      </c>
      <c r="AF152" s="96" t="e">
        <f ca="true">+IF(AND(ISNUMBER(OFFSET('Sanitation Data'!$F$4,0,10*ROW('Sanitation Data'!F146))),'Data Summary'!CU152="Yes"),100-OFFSET('Sanitation Data'!$F$4,0,10*ROW('Sanitation Data'!F146)),NA())</f>
        <v>#N/A</v>
      </c>
      <c r="AG152" s="96" t="e">
        <f ca="true">+IF(AND(ISNUMBER(OFFSET('Sanitation Data'!$F$6,0,10*ROW('Sanitation Data'!F146))),'Data Summary'!CV152="Yes"),OFFSET('Sanitation Data'!$F$6,0,10*ROW('Sanitation Data'!F146)),NA())</f>
        <v>#N/A</v>
      </c>
      <c r="AH152" s="96" t="e">
        <f ca="true">+IF(AND(ISNUMBER(OFFSET('Sanitation Data'!$F$10,0,10*ROW('Sanitation Data'!F146))),'Data Summary'!CW152="Yes"),OFFSET('Sanitation Data'!$F$10,0,10*ROW('Sanitation Data'!F146)),NA())</f>
        <v>#N/A</v>
      </c>
      <c r="AI152" s="96" t="e">
        <f ca="true">+IF(AND(ISNUMBER(OFFSET('Sanitation Data'!$F$11,0,10*ROW('Sanitation Data'!F146))),'Data Summary'!CX152="Yes"),OFFSET('Sanitation Data'!$F$11,0,10*ROW('Sanitation Data'!F146)),NA())</f>
        <v>#N/A</v>
      </c>
      <c r="AJ152" s="96" t="e">
        <f ca="true">+IF(AND(ISNUMBER(OFFSET('Sanitation Data'!$F$12,0,10*ROW('Sanitation Data'!F146))),'Data Summary'!CY152="Yes"),OFFSET('Sanitation Data'!$F$12,0,10*ROW('Sanitation Data'!F146)),NA())</f>
        <v>#N/A</v>
      </c>
      <c r="AK152" s="96" t="e">
        <f ca="true">+IF(AND(ISNUMBER(OFFSET('Sanitation Data'!$G$4,0,10*ROW('Sanitation Data'!G146))),'Data Summary'!CZ152="Yes"),100-OFFSET('Sanitation Data'!$G$4,0,10*ROW('Sanitation Data'!G146)),NA())</f>
        <v>#N/A</v>
      </c>
      <c r="AL152" s="96" t="e">
        <f ca="true">+IF(AND(ISNUMBER(OFFSET('Sanitation Data'!$G$6,0,10*ROW('Sanitation Data'!G146))),'Data Summary'!DA152="Yes"),OFFSET('Sanitation Data'!$G$6,0,10*ROW('Sanitation Data'!G146)),NA())</f>
        <v>#N/A</v>
      </c>
      <c r="AM152" s="96" t="e">
        <f ca="true">+IF(AND(ISNUMBER(OFFSET('Sanitation Data'!$G$10,0,10*ROW('Sanitation Data'!G146))),'Data Summary'!DB152="Yes"),OFFSET('Sanitation Data'!$G$10,0,10*ROW('Sanitation Data'!G146)),NA())</f>
        <v>#N/A</v>
      </c>
      <c r="AN152" s="96" t="e">
        <f ca="true">+IF(AND(ISNUMBER(OFFSET('Sanitation Data'!$G$11,0,10*ROW('Sanitation Data'!G146))),'Data Summary'!DC152="Yes"),OFFSET('Sanitation Data'!$G$11,0,10*ROW('Sanitation Data'!G146)),NA())</f>
        <v>#N/A</v>
      </c>
      <c r="AO152" s="96" t="e">
        <f ca="true">+IF(AND(ISNUMBER(OFFSET('Sanitation Data'!$G$12,0,10*ROW('Sanitation Data'!G146))),'Data Summary'!DD152="Yes"),OFFSET('Sanitation Data'!$G$12,0,10*ROW('Sanitation Data'!G146)),NA())</f>
        <v>#N/A</v>
      </c>
      <c r="AP152" s="96" t="e">
        <f ca="true">+IF(AND(ISNUMBER(OFFSET('Sanitation Data'!$H$4,0,10*ROW('Sanitation Data'!H146))),'Data Summary'!DE152="Yes"),100-OFFSET('Sanitation Data'!$H$4,0,10*ROW('Sanitation Data'!H146)),NA())</f>
        <v>#N/A</v>
      </c>
      <c r="AQ152" s="96" t="e">
        <f ca="true">+IF(AND(ISNUMBER(OFFSET('Sanitation Data'!$H$6,0,10*ROW('Sanitation Data'!H146))),'Data Summary'!DF152="Yes"),OFFSET('Sanitation Data'!$H$6,0,10*ROW('Sanitation Data'!H146)),NA())</f>
        <v>#N/A</v>
      </c>
      <c r="AR152" s="96" t="e">
        <f ca="true">+IF(AND(ISNUMBER(OFFSET('Sanitation Data'!$H$10,0,10*ROW('Sanitation Data'!H146))),'Data Summary'!DG152="Yes"),OFFSET('Sanitation Data'!$H$10,0,10*ROW('Sanitation Data'!H146)),NA())</f>
        <v>#N/A</v>
      </c>
      <c r="AS152" s="96" t="e">
        <f ca="true">+IF(AND(ISNUMBER(OFFSET('Sanitation Data'!$H$11,0,10*ROW('Sanitation Data'!H146))),'Data Summary'!DH152="Yes"),OFFSET('Sanitation Data'!$H$11,0,10*ROW('Sanitation Data'!H146)),NA())</f>
        <v>#N/A</v>
      </c>
      <c r="AT152" s="96" t="e">
        <f ca="true">+IF(AND(ISNUMBER(OFFSET('Sanitation Data'!$H$12,0,10*ROW('Sanitation Data'!H146))),'Data Summary'!DI152="Yes"),OFFSET('Sanitation Data'!$H$12,0,10*ROW('Sanitation Data'!H146)),NA())</f>
        <v>#N/A</v>
      </c>
      <c r="AU152" s="96" t="e">
        <f ca="true">+IF(AND(ISNUMBER(OFFSET('Sanitation Data'!$I$4,0,10*ROW('Sanitation Data'!I146))),'Data Summary'!DJ152="Yes"),100-OFFSET('Sanitation Data'!$I$4,0,10*ROW('Sanitation Data'!I146)),NA())</f>
        <v>#N/A</v>
      </c>
      <c r="AV152" s="96" t="e">
        <f ca="true">+IF(AND(ISNUMBER(OFFSET('Sanitation Data'!$I$6,0,10*ROW('Sanitation Data'!I146))),'Data Summary'!DK152="Yes"),OFFSET('Sanitation Data'!$I$6,0,10*ROW('Sanitation Data'!I146)),NA())</f>
        <v>#N/A</v>
      </c>
      <c r="AW152" s="96" t="e">
        <f ca="true">+IF(AND(ISNUMBER(OFFSET('Sanitation Data'!$I$10,0,10*ROW('Sanitation Data'!I146))),'Data Summary'!DL152="Yes"),OFFSET('Sanitation Data'!$I$10,0,10*ROW('Sanitation Data'!I146)),NA())</f>
        <v>#N/A</v>
      </c>
      <c r="AX152" s="96" t="e">
        <f ca="true">+IF(AND(ISNUMBER(OFFSET('Sanitation Data'!$I$11,0,10*ROW('Sanitation Data'!I146))),'Data Summary'!DM152="Yes"),OFFSET('Sanitation Data'!$I$11,0,10*ROW('Sanitation Data'!I146)),NA())</f>
        <v>#N/A</v>
      </c>
      <c r="AY152" s="96" t="e">
        <f ca="true">+IF(AND(ISNUMBER(OFFSET('Sanitation Data'!$I$12,0,10*ROW('Sanitation Data'!I146))),'Data Summary'!DN152="Yes"),OFFSET('Sanitation Data'!$I$12,0,10*ROW('Sanitation Data'!I146)),NA())</f>
        <v>#N/A</v>
      </c>
      <c r="AZ152" s="97" t="e">
        <f ca="true">+IF(AND(ISNUMBER(OFFSET('Hygiene Data'!$D$5,0,10*ROW('Hygiene Data'!D146))),'Data Summary'!DO152="Yes"),OFFSET('Hygiene Data'!$D$5,0,10*ROW('Hygiene Data'!D146)),NA())</f>
        <v>#N/A</v>
      </c>
      <c r="BA152" s="97" t="e">
        <f ca="true">+IF(AND(ISNUMBER(OFFSET('Hygiene Data'!$D$7,0,10*ROW('Hygiene Data'!D146))),'Data Summary'!DP152="Yes"),OFFSET('Hygiene Data'!$D$7,0,10*ROW('Hygiene Data'!D146)),NA())</f>
        <v>#N/A</v>
      </c>
      <c r="BB152" s="97" t="e">
        <f ca="true">+IF(AND(ISNUMBER(OFFSET('Hygiene Data'!$D$9,0,10*ROW('Hygiene Data'!D146))),'Data Summary'!DQ152="Yes"),OFFSET('Hygiene Data'!$D$9,0,10*ROW('Hygiene Data'!D146)),NA())</f>
        <v>#N/A</v>
      </c>
      <c r="BC152" s="97" t="e">
        <f ca="true">+IF(AND(ISNUMBER(OFFSET('Hygiene Data'!$E$5,0,10*ROW('Hygiene Data'!E146))),'Data Summary'!DR152="Yes"),OFFSET('Hygiene Data'!$E$5,0,10*ROW('Hygiene Data'!E146)),NA())</f>
        <v>#N/A</v>
      </c>
      <c r="BD152" s="97" t="e">
        <f ca="true">+IF(AND(ISNUMBER(OFFSET('Hygiene Data'!$E$7,0,10*ROW('Hygiene Data'!E146))),'Data Summary'!DS152="Yes"),OFFSET('Hygiene Data'!$E$7,0,10*ROW('Hygiene Data'!E146)),NA())</f>
        <v>#N/A</v>
      </c>
      <c r="BE152" s="97" t="e">
        <f ca="true">+IF(AND(ISNUMBER(OFFSET('Hygiene Data'!$E$9,0,10*ROW('Hygiene Data'!E146))),'Data Summary'!DT152="Yes"),OFFSET('Hygiene Data'!$E$9,0,10*ROW('Hygiene Data'!E146)),NA())</f>
        <v>#N/A</v>
      </c>
      <c r="BF152" s="97" t="e">
        <f ca="true">+IF(AND(ISNUMBER(OFFSET('Hygiene Data'!$F$5,0,10*ROW('Hygiene Data'!F146))),'Data Summary'!DU152="Yes"),OFFSET('Hygiene Data'!$F$5,0,10*ROW('Hygiene Data'!F146)),NA())</f>
        <v>#N/A</v>
      </c>
      <c r="BG152" s="97" t="e">
        <f ca="true">+IF(AND(ISNUMBER(OFFSET('Hygiene Data'!$F$7,0,10*ROW('Hygiene Data'!F146))),'Data Summary'!DV152="Yes"),OFFSET('Hygiene Data'!$F$7,0,10*ROW('Hygiene Data'!F146)),NA())</f>
        <v>#N/A</v>
      </c>
      <c r="BH152" s="97" t="e">
        <f ca="true">+IF(AND(ISNUMBER(OFFSET('Hygiene Data'!$F$9,0,10*ROW('Hygiene Data'!F146))),'Data Summary'!DW152="Yes"),OFFSET('Hygiene Data'!$F$9,0,10*ROW('Hygiene Data'!F146)),NA())</f>
        <v>#N/A</v>
      </c>
      <c r="BI152" s="97" t="e">
        <f ca="true">+IF(AND(ISNUMBER(OFFSET('Hygiene Data'!$G$5,0,10*ROW('Hygiene Data'!G146))),'Data Summary'!DX152="Yes"),OFFSET('Hygiene Data'!$G$5,0,10*ROW('Hygiene Data'!G146)),NA())</f>
        <v>#N/A</v>
      </c>
      <c r="BJ152" s="97" t="e">
        <f ca="true">+IF(AND(ISNUMBER(OFFSET('Hygiene Data'!$G$7,0,10*ROW('Hygiene Data'!G146))),'Data Summary'!DY152="Yes"),OFFSET('Hygiene Data'!$G$7,0,10*ROW('Hygiene Data'!G146)),NA())</f>
        <v>#N/A</v>
      </c>
      <c r="BK152" s="97" t="e">
        <f ca="true">+IF(AND(ISNUMBER(OFFSET('Hygiene Data'!$G$9,0,10*ROW('Hygiene Data'!G146))),'Data Summary'!DZ152="Yes"),OFFSET('Hygiene Data'!$G$9,0,10*ROW('Hygiene Data'!G146)),NA())</f>
        <v>#N/A</v>
      </c>
      <c r="BL152" s="97" t="e">
        <f ca="true">+IF(AND(ISNUMBER(OFFSET('Hygiene Data'!$H$5,0,10*ROW('Hygiene Data'!H146))),'Data Summary'!EA152="Yes"),OFFSET('Hygiene Data'!$H$5,0,10*ROW('Hygiene Data'!H146)),NA())</f>
        <v>#N/A</v>
      </c>
      <c r="BM152" s="97" t="e">
        <f ca="true">+IF(AND(ISNUMBER(OFFSET('Hygiene Data'!$H$7,0,10*ROW('Hygiene Data'!H146))),'Data Summary'!EB152="Yes"),OFFSET('Hygiene Data'!$H$7,0,10*ROW('Hygiene Data'!H146)),NA())</f>
        <v>#N/A</v>
      </c>
      <c r="BN152" s="97" t="e">
        <f ca="true">+IF(AND(ISNUMBER(OFFSET('Hygiene Data'!$H$9,0,10*ROW('Hygiene Data'!H146))),'Data Summary'!EC152="Yes"),OFFSET('Hygiene Data'!$H$9,0,10*ROW('Hygiene Data'!H146)),NA())</f>
        <v>#N/A</v>
      </c>
      <c r="BO152" s="97" t="e">
        <f ca="true">+IF(AND(ISNUMBER(OFFSET('Hygiene Data'!$I$5,0,10*ROW('Hygiene Data'!I146))),'Data Summary'!ED152="Yes"),OFFSET('Hygiene Data'!$I$5,0,10*ROW('Hygiene Data'!I146)),NA())</f>
        <v>#N/A</v>
      </c>
      <c r="BP152" s="97" t="e">
        <f ca="true">+IF(AND(ISNUMBER(OFFSET('Hygiene Data'!$I$7,0,10*ROW('Hygiene Data'!I146))),'Data Summary'!EE152="Yes"),OFFSET('Hygiene Data'!$I$7,0,10*ROW('Hygiene Data'!I146)),NA())</f>
        <v>#N/A</v>
      </c>
      <c r="BQ152" s="97" t="e">
        <f ca="true">+IF(AND(ISNUMBER(OFFSET('Hygiene Data'!$I$9,0,10*ROW('Hygiene Data'!I146))),'Data Summary'!EF152="Yes"),OFFSET('Hygiene Data'!$I$9,0,10*ROW('Hygiene Data'!I146)),NA())</f>
        <v>#N/A</v>
      </c>
    </row>
    <row xmlns:x14ac="http://schemas.microsoft.com/office/spreadsheetml/2009/9/ac" r="153" x14ac:dyDescent="0.2">
      <c r="A153" s="336" t="e">
        <f ca="true">+RIGHT('Data Summary'!A153,LEN('Data Summary'!A153)-9)</f>
        <v>#VALUE!</v>
      </c>
      <c r="B153" s="36" t="str">
        <f ca="true">+IF(ISTEXT('Data Summary'!B153),'Data Summary'!B153,"")</f>
        <v/>
      </c>
      <c r="C153" s="335" t="e">
        <f ca="true">+VALUE('Data Summary'!C153)</f>
        <v>#VALUE!</v>
      </c>
      <c r="D153" s="95" t="e">
        <f ca="true">+IF(AND(ISNUMBER(OFFSET('Water Data'!$D$4,0,10*ROW('Water Data'!D147))),'Data Summary'!BS153="Yes"),100-OFFSET('Water Data'!$D$4,0,10*ROW('Water Data'!D147)),NA())</f>
        <v>#N/A</v>
      </c>
      <c r="E153" s="95" t="e">
        <f ca="true">+IF(AND(ISNUMBER(OFFSET('Water Data'!$D$6,0,10*ROW('Water Data'!D147))),'Data Summary'!BT153="Yes"),OFFSET('Water Data'!$D$6,0,10*ROW('Water Data'!D147)),NA())</f>
        <v>#N/A</v>
      </c>
      <c r="F153" s="95" t="e">
        <f ca="true">+IF(AND(ISNUMBER(OFFSET('Water Data'!$D$9,0,10*ROW('Water Data'!D147))),'Data Summary'!BU153="Yes"),OFFSET('Water Data'!$D$9,0,10*ROW('Water Data'!D147)),NA())</f>
        <v>#N/A</v>
      </c>
      <c r="G153" s="95" t="e">
        <f ca="true">+IF(AND(ISNUMBER(OFFSET('Water Data'!$E$4,0,10*ROW('Water Data'!E147))),'Data Summary'!BV153="Yes"),100-OFFSET('Water Data'!$E$4,0,10*ROW('Water Data'!E147)),NA())</f>
        <v>#N/A</v>
      </c>
      <c r="H153" s="95" t="e">
        <f ca="true">+IF(AND(ISNUMBER(OFFSET('Water Data'!$E$6,0,10*ROW('Water Data'!E147))),'Data Summary'!BW153="Yes"),OFFSET('Water Data'!$E$6,0,10*ROW('Water Data'!E147)),NA())</f>
        <v>#N/A</v>
      </c>
      <c r="I153" s="95" t="e">
        <f ca="true">+IF(AND(ISNUMBER(OFFSET('Water Data'!$E$9,0,10*ROW('Water Data'!E147))),'Data Summary'!BX153="Yes"),OFFSET('Water Data'!$E$9,0,10*ROW('Water Data'!E147)),NA())</f>
        <v>#N/A</v>
      </c>
      <c r="J153" s="95" t="e">
        <f ca="true">+IF(AND(ISNUMBER(OFFSET('Water Data'!$F$4,0,10*ROW('Water Data'!F147))),'Data Summary'!BY153="Yes"),100-OFFSET('Water Data'!$F$4,0,10*ROW('Water Data'!F147)),NA())</f>
        <v>#N/A</v>
      </c>
      <c r="K153" s="95" t="e">
        <f ca="true">+IF(AND(ISNUMBER(OFFSET('Water Data'!$F$6,0,10*ROW('Water Data'!F147))),'Data Summary'!BZ153="Yes"),OFFSET('Water Data'!$F$6,0,10*ROW('Water Data'!F147)),NA())</f>
        <v>#N/A</v>
      </c>
      <c r="L153" s="95" t="e">
        <f ca="true">+IF(AND(ISNUMBER(OFFSET('Water Data'!$F$9,0,10*ROW('Water Data'!F147))),'Data Summary'!CA153="Yes"),OFFSET('Water Data'!$F$9,0,10*ROW('Water Data'!F147)),NA())</f>
        <v>#N/A</v>
      </c>
      <c r="M153" s="95" t="e">
        <f ca="true">+IF(AND(ISNUMBER(OFFSET('Water Data'!$G$4,0,10*ROW('Water Data'!G147))),'Data Summary'!CB153="Yes"),100-OFFSET('Water Data'!$G$4,0,10*ROW('Water Data'!G147)),NA())</f>
        <v>#N/A</v>
      </c>
      <c r="N153" s="95" t="e">
        <f ca="true">+IF(AND(ISNUMBER(OFFSET('Water Data'!$G$6,0,10*ROW('Water Data'!G147))),'Data Summary'!CC153="Yes"),OFFSET('Water Data'!$G$6,0,10*ROW('Water Data'!G147)),NA())</f>
        <v>#N/A</v>
      </c>
      <c r="O153" s="95" t="e">
        <f ca="true">+IF(AND(ISNUMBER(OFFSET('Water Data'!$G$9,0,10*ROW('Water Data'!G147))),'Data Summary'!CD153="Yes"),OFFSET('Water Data'!$G$9,0,10*ROW('Water Data'!G147)),NA())</f>
        <v>#N/A</v>
      </c>
      <c r="P153" s="95" t="e">
        <f ca="true">+IF(AND(ISNUMBER(OFFSET('Water Data'!$H$4,0,10*ROW('Water Data'!H147))),'Data Summary'!CE153="Yes"),100-OFFSET('Water Data'!$H$4,0,10*ROW('Water Data'!H147)),NA())</f>
        <v>#N/A</v>
      </c>
      <c r="Q153" s="95" t="e">
        <f ca="true">+IF(AND(ISNUMBER(OFFSET('Water Data'!$H$6,0,10*ROW('Water Data'!H147))),'Data Summary'!CF153="Yes"),OFFSET('Water Data'!$H$6,0,10*ROW('Water Data'!H147)),NA())</f>
        <v>#N/A</v>
      </c>
      <c r="R153" s="95" t="e">
        <f ca="true">+IF(AND(ISNUMBER(OFFSET('Water Data'!$H$9,0,10*ROW('Water Data'!H147))),'Data Summary'!CG153="Yes"),OFFSET('Water Data'!$H$9,0,10*ROW('Water Data'!H147)),NA())</f>
        <v>#N/A</v>
      </c>
      <c r="S153" s="95" t="e">
        <f ca="true">+IF(AND(ISNUMBER(OFFSET('Water Data'!$I$4,0,10*ROW('Water Data'!I147))),'Data Summary'!CH153="Yes"),100-OFFSET('Water Data'!$I$4,0,10*ROW('Water Data'!I147)),NA())</f>
        <v>#N/A</v>
      </c>
      <c r="T153" s="95" t="e">
        <f ca="true">+IF(AND(ISNUMBER(OFFSET('Water Data'!$I$6,0,10*ROW('Water Data'!I147))),'Data Summary'!CI153="Yes"),OFFSET('Water Data'!$I$6,0,10*ROW('Water Data'!I147)),NA())</f>
        <v>#N/A</v>
      </c>
      <c r="U153" s="95" t="e">
        <f ca="true">+IF(AND(ISNUMBER(OFFSET('Water Data'!$I$9,0,10*ROW('Water Data'!I147))),'Data Summary'!CJ153="Yes"),OFFSET('Water Data'!$I$9,0,10*ROW('Water Data'!I147)),NA())</f>
        <v>#N/A</v>
      </c>
      <c r="V153" s="96" t="e">
        <f ca="true">+IF(AND(ISNUMBER(OFFSET('Sanitation Data'!$D$4,0,10*ROW('Sanitation Data'!D147))),'Data Summary'!CK153="Yes"),100-OFFSET('Sanitation Data'!$D$4,0,10*ROW('Sanitation Data'!D147)),NA())</f>
        <v>#N/A</v>
      </c>
      <c r="W153" s="96" t="e">
        <f ca="true">+IF(AND(ISNUMBER(OFFSET('Sanitation Data'!$D$6,0,10*ROW('Sanitation Data'!D147))),'Data Summary'!CL153="Yes"),OFFSET('Sanitation Data'!$D$6,0,10*ROW('Sanitation Data'!D147)),NA())</f>
        <v>#N/A</v>
      </c>
      <c r="X153" s="96" t="e">
        <f ca="true">+IF(AND(ISNUMBER(OFFSET('Sanitation Data'!$D$10,0,10*ROW('Sanitation Data'!D147))),'Data Summary'!CM153="Yes"),OFFSET('Sanitation Data'!$D$10,0,10*ROW('Sanitation Data'!D147)),NA())</f>
        <v>#N/A</v>
      </c>
      <c r="Y153" s="96" t="e">
        <f ca="true">+IF(AND(ISNUMBER(OFFSET('Sanitation Data'!$D$11,0,10*ROW('Sanitation Data'!D147))),'Data Summary'!CN153="Yes"),OFFSET('Sanitation Data'!$D$11,0,10*ROW('Sanitation Data'!D147)),NA())</f>
        <v>#N/A</v>
      </c>
      <c r="Z153" s="96" t="e">
        <f ca="true">+IF(AND(ISNUMBER(OFFSET('Sanitation Data'!$D$12,0,10*ROW('Sanitation Data'!D147))),'Data Summary'!CO153="Yes"),OFFSET('Sanitation Data'!$D$12,0,10*ROW('Sanitation Data'!D147)),NA())</f>
        <v>#N/A</v>
      </c>
      <c r="AA153" s="96" t="e">
        <f ca="true">+IF(AND(ISNUMBER(OFFSET('Sanitation Data'!$E$4,0,10*ROW('Sanitation Data'!E147))),'Data Summary'!CP153="Yes"),100-OFFSET('Sanitation Data'!$E$4,0,10*ROW('Sanitation Data'!E147)),NA())</f>
        <v>#N/A</v>
      </c>
      <c r="AB153" s="96" t="e">
        <f ca="true">+IF(AND(ISNUMBER(OFFSET('Sanitation Data'!$E$6,0,10*ROW('Sanitation Data'!E147))),'Data Summary'!CQ153="Yes"),OFFSET('Sanitation Data'!$E$6,0,10*ROW('Sanitation Data'!E147)),NA())</f>
        <v>#N/A</v>
      </c>
      <c r="AC153" s="96" t="e">
        <f ca="true">+IF(AND(ISNUMBER(OFFSET('Sanitation Data'!$E$10,0,10*ROW('Sanitation Data'!E147))),'Data Summary'!CR153="Yes"),OFFSET('Sanitation Data'!$E$10,0,10*ROW('Sanitation Data'!E147)),NA())</f>
        <v>#N/A</v>
      </c>
      <c r="AD153" s="96" t="e">
        <f ca="true">+IF(AND(ISNUMBER(OFFSET('Sanitation Data'!$E$11,0,10*ROW('Sanitation Data'!E147))),'Data Summary'!CS153="Yes"),OFFSET('Sanitation Data'!$E$11,0,10*ROW('Sanitation Data'!E147)),NA())</f>
        <v>#N/A</v>
      </c>
      <c r="AE153" s="96" t="e">
        <f ca="true">+IF(AND(ISNUMBER(OFFSET('Sanitation Data'!$E$12,0,10*ROW('Sanitation Data'!E147))),'Data Summary'!CT153="Yes"),OFFSET('Sanitation Data'!$E$12,0,10*ROW('Sanitation Data'!E147)),NA())</f>
        <v>#N/A</v>
      </c>
      <c r="AF153" s="96" t="e">
        <f ca="true">+IF(AND(ISNUMBER(OFFSET('Sanitation Data'!$F$4,0,10*ROW('Sanitation Data'!F147))),'Data Summary'!CU153="Yes"),100-OFFSET('Sanitation Data'!$F$4,0,10*ROW('Sanitation Data'!F147)),NA())</f>
        <v>#N/A</v>
      </c>
      <c r="AG153" s="96" t="e">
        <f ca="true">+IF(AND(ISNUMBER(OFFSET('Sanitation Data'!$F$6,0,10*ROW('Sanitation Data'!F147))),'Data Summary'!CV153="Yes"),OFFSET('Sanitation Data'!$F$6,0,10*ROW('Sanitation Data'!F147)),NA())</f>
        <v>#N/A</v>
      </c>
      <c r="AH153" s="96" t="e">
        <f ca="true">+IF(AND(ISNUMBER(OFFSET('Sanitation Data'!$F$10,0,10*ROW('Sanitation Data'!F147))),'Data Summary'!CW153="Yes"),OFFSET('Sanitation Data'!$F$10,0,10*ROW('Sanitation Data'!F147)),NA())</f>
        <v>#N/A</v>
      </c>
      <c r="AI153" s="96" t="e">
        <f ca="true">+IF(AND(ISNUMBER(OFFSET('Sanitation Data'!$F$11,0,10*ROW('Sanitation Data'!F147))),'Data Summary'!CX153="Yes"),OFFSET('Sanitation Data'!$F$11,0,10*ROW('Sanitation Data'!F147)),NA())</f>
        <v>#N/A</v>
      </c>
      <c r="AJ153" s="96" t="e">
        <f ca="true">+IF(AND(ISNUMBER(OFFSET('Sanitation Data'!$F$12,0,10*ROW('Sanitation Data'!F147))),'Data Summary'!CY153="Yes"),OFFSET('Sanitation Data'!$F$12,0,10*ROW('Sanitation Data'!F147)),NA())</f>
        <v>#N/A</v>
      </c>
      <c r="AK153" s="96" t="e">
        <f ca="true">+IF(AND(ISNUMBER(OFFSET('Sanitation Data'!$G$4,0,10*ROW('Sanitation Data'!G147))),'Data Summary'!CZ153="Yes"),100-OFFSET('Sanitation Data'!$G$4,0,10*ROW('Sanitation Data'!G147)),NA())</f>
        <v>#N/A</v>
      </c>
      <c r="AL153" s="96" t="e">
        <f ca="true">+IF(AND(ISNUMBER(OFFSET('Sanitation Data'!$G$6,0,10*ROW('Sanitation Data'!G147))),'Data Summary'!DA153="Yes"),OFFSET('Sanitation Data'!$G$6,0,10*ROW('Sanitation Data'!G147)),NA())</f>
        <v>#N/A</v>
      </c>
      <c r="AM153" s="96" t="e">
        <f ca="true">+IF(AND(ISNUMBER(OFFSET('Sanitation Data'!$G$10,0,10*ROW('Sanitation Data'!G147))),'Data Summary'!DB153="Yes"),OFFSET('Sanitation Data'!$G$10,0,10*ROW('Sanitation Data'!G147)),NA())</f>
        <v>#N/A</v>
      </c>
      <c r="AN153" s="96" t="e">
        <f ca="true">+IF(AND(ISNUMBER(OFFSET('Sanitation Data'!$G$11,0,10*ROW('Sanitation Data'!G147))),'Data Summary'!DC153="Yes"),OFFSET('Sanitation Data'!$G$11,0,10*ROW('Sanitation Data'!G147)),NA())</f>
        <v>#N/A</v>
      </c>
      <c r="AO153" s="96" t="e">
        <f ca="true">+IF(AND(ISNUMBER(OFFSET('Sanitation Data'!$G$12,0,10*ROW('Sanitation Data'!G147))),'Data Summary'!DD153="Yes"),OFFSET('Sanitation Data'!$G$12,0,10*ROW('Sanitation Data'!G147)),NA())</f>
        <v>#N/A</v>
      </c>
      <c r="AP153" s="96" t="e">
        <f ca="true">+IF(AND(ISNUMBER(OFFSET('Sanitation Data'!$H$4,0,10*ROW('Sanitation Data'!H147))),'Data Summary'!DE153="Yes"),100-OFFSET('Sanitation Data'!$H$4,0,10*ROW('Sanitation Data'!H147)),NA())</f>
        <v>#N/A</v>
      </c>
      <c r="AQ153" s="96" t="e">
        <f ca="true">+IF(AND(ISNUMBER(OFFSET('Sanitation Data'!$H$6,0,10*ROW('Sanitation Data'!H147))),'Data Summary'!DF153="Yes"),OFFSET('Sanitation Data'!$H$6,0,10*ROW('Sanitation Data'!H147)),NA())</f>
        <v>#N/A</v>
      </c>
      <c r="AR153" s="96" t="e">
        <f ca="true">+IF(AND(ISNUMBER(OFFSET('Sanitation Data'!$H$10,0,10*ROW('Sanitation Data'!H147))),'Data Summary'!DG153="Yes"),OFFSET('Sanitation Data'!$H$10,0,10*ROW('Sanitation Data'!H147)),NA())</f>
        <v>#N/A</v>
      </c>
      <c r="AS153" s="96" t="e">
        <f ca="true">+IF(AND(ISNUMBER(OFFSET('Sanitation Data'!$H$11,0,10*ROW('Sanitation Data'!H147))),'Data Summary'!DH153="Yes"),OFFSET('Sanitation Data'!$H$11,0,10*ROW('Sanitation Data'!H147)),NA())</f>
        <v>#N/A</v>
      </c>
      <c r="AT153" s="96" t="e">
        <f ca="true">+IF(AND(ISNUMBER(OFFSET('Sanitation Data'!$H$12,0,10*ROW('Sanitation Data'!H147))),'Data Summary'!DI153="Yes"),OFFSET('Sanitation Data'!$H$12,0,10*ROW('Sanitation Data'!H147)),NA())</f>
        <v>#N/A</v>
      </c>
      <c r="AU153" s="96" t="e">
        <f ca="true">+IF(AND(ISNUMBER(OFFSET('Sanitation Data'!$I$4,0,10*ROW('Sanitation Data'!I147))),'Data Summary'!DJ153="Yes"),100-OFFSET('Sanitation Data'!$I$4,0,10*ROW('Sanitation Data'!I147)),NA())</f>
        <v>#N/A</v>
      </c>
      <c r="AV153" s="96" t="e">
        <f ca="true">+IF(AND(ISNUMBER(OFFSET('Sanitation Data'!$I$6,0,10*ROW('Sanitation Data'!I147))),'Data Summary'!DK153="Yes"),OFFSET('Sanitation Data'!$I$6,0,10*ROW('Sanitation Data'!I147)),NA())</f>
        <v>#N/A</v>
      </c>
      <c r="AW153" s="96" t="e">
        <f ca="true">+IF(AND(ISNUMBER(OFFSET('Sanitation Data'!$I$10,0,10*ROW('Sanitation Data'!I147))),'Data Summary'!DL153="Yes"),OFFSET('Sanitation Data'!$I$10,0,10*ROW('Sanitation Data'!I147)),NA())</f>
        <v>#N/A</v>
      </c>
      <c r="AX153" s="96" t="e">
        <f ca="true">+IF(AND(ISNUMBER(OFFSET('Sanitation Data'!$I$11,0,10*ROW('Sanitation Data'!I147))),'Data Summary'!DM153="Yes"),OFFSET('Sanitation Data'!$I$11,0,10*ROW('Sanitation Data'!I147)),NA())</f>
        <v>#N/A</v>
      </c>
      <c r="AY153" s="96" t="e">
        <f ca="true">+IF(AND(ISNUMBER(OFFSET('Sanitation Data'!$I$12,0,10*ROW('Sanitation Data'!I147))),'Data Summary'!DN153="Yes"),OFFSET('Sanitation Data'!$I$12,0,10*ROW('Sanitation Data'!I147)),NA())</f>
        <v>#N/A</v>
      </c>
      <c r="AZ153" s="97" t="e">
        <f ca="true">+IF(AND(ISNUMBER(OFFSET('Hygiene Data'!$D$5,0,10*ROW('Hygiene Data'!D147))),'Data Summary'!DO153="Yes"),OFFSET('Hygiene Data'!$D$5,0,10*ROW('Hygiene Data'!D147)),NA())</f>
        <v>#N/A</v>
      </c>
      <c r="BA153" s="97" t="e">
        <f ca="true">+IF(AND(ISNUMBER(OFFSET('Hygiene Data'!$D$7,0,10*ROW('Hygiene Data'!D147))),'Data Summary'!DP153="Yes"),OFFSET('Hygiene Data'!$D$7,0,10*ROW('Hygiene Data'!D147)),NA())</f>
        <v>#N/A</v>
      </c>
      <c r="BB153" s="97" t="e">
        <f ca="true">+IF(AND(ISNUMBER(OFFSET('Hygiene Data'!$D$9,0,10*ROW('Hygiene Data'!D147))),'Data Summary'!DQ153="Yes"),OFFSET('Hygiene Data'!$D$9,0,10*ROW('Hygiene Data'!D147)),NA())</f>
        <v>#N/A</v>
      </c>
      <c r="BC153" s="97" t="e">
        <f ca="true">+IF(AND(ISNUMBER(OFFSET('Hygiene Data'!$E$5,0,10*ROW('Hygiene Data'!E147))),'Data Summary'!DR153="Yes"),OFFSET('Hygiene Data'!$E$5,0,10*ROW('Hygiene Data'!E147)),NA())</f>
        <v>#N/A</v>
      </c>
      <c r="BD153" s="97" t="e">
        <f ca="true">+IF(AND(ISNUMBER(OFFSET('Hygiene Data'!$E$7,0,10*ROW('Hygiene Data'!E147))),'Data Summary'!DS153="Yes"),OFFSET('Hygiene Data'!$E$7,0,10*ROW('Hygiene Data'!E147)),NA())</f>
        <v>#N/A</v>
      </c>
      <c r="BE153" s="97" t="e">
        <f ca="true">+IF(AND(ISNUMBER(OFFSET('Hygiene Data'!$E$9,0,10*ROW('Hygiene Data'!E147))),'Data Summary'!DT153="Yes"),OFFSET('Hygiene Data'!$E$9,0,10*ROW('Hygiene Data'!E147)),NA())</f>
        <v>#N/A</v>
      </c>
      <c r="BF153" s="97" t="e">
        <f ca="true">+IF(AND(ISNUMBER(OFFSET('Hygiene Data'!$F$5,0,10*ROW('Hygiene Data'!F147))),'Data Summary'!DU153="Yes"),OFFSET('Hygiene Data'!$F$5,0,10*ROW('Hygiene Data'!F147)),NA())</f>
        <v>#N/A</v>
      </c>
      <c r="BG153" s="97" t="e">
        <f ca="true">+IF(AND(ISNUMBER(OFFSET('Hygiene Data'!$F$7,0,10*ROW('Hygiene Data'!F147))),'Data Summary'!DV153="Yes"),OFFSET('Hygiene Data'!$F$7,0,10*ROW('Hygiene Data'!F147)),NA())</f>
        <v>#N/A</v>
      </c>
      <c r="BH153" s="97" t="e">
        <f ca="true">+IF(AND(ISNUMBER(OFFSET('Hygiene Data'!$F$9,0,10*ROW('Hygiene Data'!F147))),'Data Summary'!DW153="Yes"),OFFSET('Hygiene Data'!$F$9,0,10*ROW('Hygiene Data'!F147)),NA())</f>
        <v>#N/A</v>
      </c>
      <c r="BI153" s="97" t="e">
        <f ca="true">+IF(AND(ISNUMBER(OFFSET('Hygiene Data'!$G$5,0,10*ROW('Hygiene Data'!G147))),'Data Summary'!DX153="Yes"),OFFSET('Hygiene Data'!$G$5,0,10*ROW('Hygiene Data'!G147)),NA())</f>
        <v>#N/A</v>
      </c>
      <c r="BJ153" s="97" t="e">
        <f ca="true">+IF(AND(ISNUMBER(OFFSET('Hygiene Data'!$G$7,0,10*ROW('Hygiene Data'!G147))),'Data Summary'!DY153="Yes"),OFFSET('Hygiene Data'!$G$7,0,10*ROW('Hygiene Data'!G147)),NA())</f>
        <v>#N/A</v>
      </c>
      <c r="BK153" s="97" t="e">
        <f ca="true">+IF(AND(ISNUMBER(OFFSET('Hygiene Data'!$G$9,0,10*ROW('Hygiene Data'!G147))),'Data Summary'!DZ153="Yes"),OFFSET('Hygiene Data'!$G$9,0,10*ROW('Hygiene Data'!G147)),NA())</f>
        <v>#N/A</v>
      </c>
      <c r="BL153" s="97" t="e">
        <f ca="true">+IF(AND(ISNUMBER(OFFSET('Hygiene Data'!$H$5,0,10*ROW('Hygiene Data'!H147))),'Data Summary'!EA153="Yes"),OFFSET('Hygiene Data'!$H$5,0,10*ROW('Hygiene Data'!H147)),NA())</f>
        <v>#N/A</v>
      </c>
      <c r="BM153" s="97" t="e">
        <f ca="true">+IF(AND(ISNUMBER(OFFSET('Hygiene Data'!$H$7,0,10*ROW('Hygiene Data'!H147))),'Data Summary'!EB153="Yes"),OFFSET('Hygiene Data'!$H$7,0,10*ROW('Hygiene Data'!H147)),NA())</f>
        <v>#N/A</v>
      </c>
      <c r="BN153" s="97" t="e">
        <f ca="true">+IF(AND(ISNUMBER(OFFSET('Hygiene Data'!$H$9,0,10*ROW('Hygiene Data'!H147))),'Data Summary'!EC153="Yes"),OFFSET('Hygiene Data'!$H$9,0,10*ROW('Hygiene Data'!H147)),NA())</f>
        <v>#N/A</v>
      </c>
      <c r="BO153" s="97" t="e">
        <f ca="true">+IF(AND(ISNUMBER(OFFSET('Hygiene Data'!$I$5,0,10*ROW('Hygiene Data'!I147))),'Data Summary'!ED153="Yes"),OFFSET('Hygiene Data'!$I$5,0,10*ROW('Hygiene Data'!I147)),NA())</f>
        <v>#N/A</v>
      </c>
      <c r="BP153" s="97" t="e">
        <f ca="true">+IF(AND(ISNUMBER(OFFSET('Hygiene Data'!$I$7,0,10*ROW('Hygiene Data'!I147))),'Data Summary'!EE153="Yes"),OFFSET('Hygiene Data'!$I$7,0,10*ROW('Hygiene Data'!I147)),NA())</f>
        <v>#N/A</v>
      </c>
      <c r="BQ153" s="97" t="e">
        <f ca="true">+IF(AND(ISNUMBER(OFFSET('Hygiene Data'!$I$9,0,10*ROW('Hygiene Data'!I147))),'Data Summary'!EF153="Yes"),OFFSET('Hygiene Data'!$I$9,0,10*ROW('Hygiene Data'!I147)),NA())</f>
        <v>#N/A</v>
      </c>
    </row>
    <row xmlns:x14ac="http://schemas.microsoft.com/office/spreadsheetml/2009/9/ac" r="154" x14ac:dyDescent="0.2">
      <c r="A154" s="336" t="e">
        <f ca="true">+RIGHT('Data Summary'!A154,LEN('Data Summary'!A154)-9)</f>
        <v>#VALUE!</v>
      </c>
      <c r="B154" s="36" t="str">
        <f ca="true">+IF(ISTEXT('Data Summary'!B154),'Data Summary'!B154,"")</f>
        <v/>
      </c>
      <c r="C154" s="335" t="e">
        <f ca="true">+VALUE('Data Summary'!C154)</f>
        <v>#VALUE!</v>
      </c>
      <c r="D154" s="95" t="e">
        <f ca="true">+IF(AND(ISNUMBER(OFFSET('Water Data'!$D$4,0,10*ROW('Water Data'!D148))),'Data Summary'!BS154="Yes"),100-OFFSET('Water Data'!$D$4,0,10*ROW('Water Data'!D148)),NA())</f>
        <v>#N/A</v>
      </c>
      <c r="E154" s="95" t="e">
        <f ca="true">+IF(AND(ISNUMBER(OFFSET('Water Data'!$D$6,0,10*ROW('Water Data'!D148))),'Data Summary'!BT154="Yes"),OFFSET('Water Data'!$D$6,0,10*ROW('Water Data'!D148)),NA())</f>
        <v>#N/A</v>
      </c>
      <c r="F154" s="95" t="e">
        <f ca="true">+IF(AND(ISNUMBER(OFFSET('Water Data'!$D$9,0,10*ROW('Water Data'!D148))),'Data Summary'!BU154="Yes"),OFFSET('Water Data'!$D$9,0,10*ROW('Water Data'!D148)),NA())</f>
        <v>#N/A</v>
      </c>
      <c r="G154" s="95" t="e">
        <f ca="true">+IF(AND(ISNUMBER(OFFSET('Water Data'!$E$4,0,10*ROW('Water Data'!E148))),'Data Summary'!BV154="Yes"),100-OFFSET('Water Data'!$E$4,0,10*ROW('Water Data'!E148)),NA())</f>
        <v>#N/A</v>
      </c>
      <c r="H154" s="95" t="e">
        <f ca="true">+IF(AND(ISNUMBER(OFFSET('Water Data'!$E$6,0,10*ROW('Water Data'!E148))),'Data Summary'!BW154="Yes"),OFFSET('Water Data'!$E$6,0,10*ROW('Water Data'!E148)),NA())</f>
        <v>#N/A</v>
      </c>
      <c r="I154" s="95" t="e">
        <f ca="true">+IF(AND(ISNUMBER(OFFSET('Water Data'!$E$9,0,10*ROW('Water Data'!E148))),'Data Summary'!BX154="Yes"),OFFSET('Water Data'!$E$9,0,10*ROW('Water Data'!E148)),NA())</f>
        <v>#N/A</v>
      </c>
      <c r="J154" s="95" t="e">
        <f ca="true">+IF(AND(ISNUMBER(OFFSET('Water Data'!$F$4,0,10*ROW('Water Data'!F148))),'Data Summary'!BY154="Yes"),100-OFFSET('Water Data'!$F$4,0,10*ROW('Water Data'!F148)),NA())</f>
        <v>#N/A</v>
      </c>
      <c r="K154" s="95" t="e">
        <f ca="true">+IF(AND(ISNUMBER(OFFSET('Water Data'!$F$6,0,10*ROW('Water Data'!F148))),'Data Summary'!BZ154="Yes"),OFFSET('Water Data'!$F$6,0,10*ROW('Water Data'!F148)),NA())</f>
        <v>#N/A</v>
      </c>
      <c r="L154" s="95" t="e">
        <f ca="true">+IF(AND(ISNUMBER(OFFSET('Water Data'!$F$9,0,10*ROW('Water Data'!F148))),'Data Summary'!CA154="Yes"),OFFSET('Water Data'!$F$9,0,10*ROW('Water Data'!F148)),NA())</f>
        <v>#N/A</v>
      </c>
      <c r="M154" s="95" t="e">
        <f ca="true">+IF(AND(ISNUMBER(OFFSET('Water Data'!$G$4,0,10*ROW('Water Data'!G148))),'Data Summary'!CB154="Yes"),100-OFFSET('Water Data'!$G$4,0,10*ROW('Water Data'!G148)),NA())</f>
        <v>#N/A</v>
      </c>
      <c r="N154" s="95" t="e">
        <f ca="true">+IF(AND(ISNUMBER(OFFSET('Water Data'!$G$6,0,10*ROW('Water Data'!G148))),'Data Summary'!CC154="Yes"),OFFSET('Water Data'!$G$6,0,10*ROW('Water Data'!G148)),NA())</f>
        <v>#N/A</v>
      </c>
      <c r="O154" s="95" t="e">
        <f ca="true">+IF(AND(ISNUMBER(OFFSET('Water Data'!$G$9,0,10*ROW('Water Data'!G148))),'Data Summary'!CD154="Yes"),OFFSET('Water Data'!$G$9,0,10*ROW('Water Data'!G148)),NA())</f>
        <v>#N/A</v>
      </c>
      <c r="P154" s="95" t="e">
        <f ca="true">+IF(AND(ISNUMBER(OFFSET('Water Data'!$H$4,0,10*ROW('Water Data'!H148))),'Data Summary'!CE154="Yes"),100-OFFSET('Water Data'!$H$4,0,10*ROW('Water Data'!H148)),NA())</f>
        <v>#N/A</v>
      </c>
      <c r="Q154" s="95" t="e">
        <f ca="true">+IF(AND(ISNUMBER(OFFSET('Water Data'!$H$6,0,10*ROW('Water Data'!H148))),'Data Summary'!CF154="Yes"),OFFSET('Water Data'!$H$6,0,10*ROW('Water Data'!H148)),NA())</f>
        <v>#N/A</v>
      </c>
      <c r="R154" s="95" t="e">
        <f ca="true">+IF(AND(ISNUMBER(OFFSET('Water Data'!$H$9,0,10*ROW('Water Data'!H148))),'Data Summary'!CG154="Yes"),OFFSET('Water Data'!$H$9,0,10*ROW('Water Data'!H148)),NA())</f>
        <v>#N/A</v>
      </c>
      <c r="S154" s="95" t="e">
        <f ca="true">+IF(AND(ISNUMBER(OFFSET('Water Data'!$I$4,0,10*ROW('Water Data'!I148))),'Data Summary'!CH154="Yes"),100-OFFSET('Water Data'!$I$4,0,10*ROW('Water Data'!I148)),NA())</f>
        <v>#N/A</v>
      </c>
      <c r="T154" s="95" t="e">
        <f ca="true">+IF(AND(ISNUMBER(OFFSET('Water Data'!$I$6,0,10*ROW('Water Data'!I148))),'Data Summary'!CI154="Yes"),OFFSET('Water Data'!$I$6,0,10*ROW('Water Data'!I148)),NA())</f>
        <v>#N/A</v>
      </c>
      <c r="U154" s="95" t="e">
        <f ca="true">+IF(AND(ISNUMBER(OFFSET('Water Data'!$I$9,0,10*ROW('Water Data'!I148))),'Data Summary'!CJ154="Yes"),OFFSET('Water Data'!$I$9,0,10*ROW('Water Data'!I148)),NA())</f>
        <v>#N/A</v>
      </c>
      <c r="V154" s="96" t="e">
        <f ca="true">+IF(AND(ISNUMBER(OFFSET('Sanitation Data'!$D$4,0,10*ROW('Sanitation Data'!D148))),'Data Summary'!CK154="Yes"),100-OFFSET('Sanitation Data'!$D$4,0,10*ROW('Sanitation Data'!D148)),NA())</f>
        <v>#N/A</v>
      </c>
      <c r="W154" s="96" t="e">
        <f ca="true">+IF(AND(ISNUMBER(OFFSET('Sanitation Data'!$D$6,0,10*ROW('Sanitation Data'!D148))),'Data Summary'!CL154="Yes"),OFFSET('Sanitation Data'!$D$6,0,10*ROW('Sanitation Data'!D148)),NA())</f>
        <v>#N/A</v>
      </c>
      <c r="X154" s="96" t="e">
        <f ca="true">+IF(AND(ISNUMBER(OFFSET('Sanitation Data'!$D$10,0,10*ROW('Sanitation Data'!D148))),'Data Summary'!CM154="Yes"),OFFSET('Sanitation Data'!$D$10,0,10*ROW('Sanitation Data'!D148)),NA())</f>
        <v>#N/A</v>
      </c>
      <c r="Y154" s="96" t="e">
        <f ca="true">+IF(AND(ISNUMBER(OFFSET('Sanitation Data'!$D$11,0,10*ROW('Sanitation Data'!D148))),'Data Summary'!CN154="Yes"),OFFSET('Sanitation Data'!$D$11,0,10*ROW('Sanitation Data'!D148)),NA())</f>
        <v>#N/A</v>
      </c>
      <c r="Z154" s="96" t="e">
        <f ca="true">+IF(AND(ISNUMBER(OFFSET('Sanitation Data'!$D$12,0,10*ROW('Sanitation Data'!D148))),'Data Summary'!CO154="Yes"),OFFSET('Sanitation Data'!$D$12,0,10*ROW('Sanitation Data'!D148)),NA())</f>
        <v>#N/A</v>
      </c>
      <c r="AA154" s="96" t="e">
        <f ca="true">+IF(AND(ISNUMBER(OFFSET('Sanitation Data'!$E$4,0,10*ROW('Sanitation Data'!E148))),'Data Summary'!CP154="Yes"),100-OFFSET('Sanitation Data'!$E$4,0,10*ROW('Sanitation Data'!E148)),NA())</f>
        <v>#N/A</v>
      </c>
      <c r="AB154" s="96" t="e">
        <f ca="true">+IF(AND(ISNUMBER(OFFSET('Sanitation Data'!$E$6,0,10*ROW('Sanitation Data'!E148))),'Data Summary'!CQ154="Yes"),OFFSET('Sanitation Data'!$E$6,0,10*ROW('Sanitation Data'!E148)),NA())</f>
        <v>#N/A</v>
      </c>
      <c r="AC154" s="96" t="e">
        <f ca="true">+IF(AND(ISNUMBER(OFFSET('Sanitation Data'!$E$10,0,10*ROW('Sanitation Data'!E148))),'Data Summary'!CR154="Yes"),OFFSET('Sanitation Data'!$E$10,0,10*ROW('Sanitation Data'!E148)),NA())</f>
        <v>#N/A</v>
      </c>
      <c r="AD154" s="96" t="e">
        <f ca="true">+IF(AND(ISNUMBER(OFFSET('Sanitation Data'!$E$11,0,10*ROW('Sanitation Data'!E148))),'Data Summary'!CS154="Yes"),OFFSET('Sanitation Data'!$E$11,0,10*ROW('Sanitation Data'!E148)),NA())</f>
        <v>#N/A</v>
      </c>
      <c r="AE154" s="96" t="e">
        <f ca="true">+IF(AND(ISNUMBER(OFFSET('Sanitation Data'!$E$12,0,10*ROW('Sanitation Data'!E148))),'Data Summary'!CT154="Yes"),OFFSET('Sanitation Data'!$E$12,0,10*ROW('Sanitation Data'!E148)),NA())</f>
        <v>#N/A</v>
      </c>
      <c r="AF154" s="96" t="e">
        <f ca="true">+IF(AND(ISNUMBER(OFFSET('Sanitation Data'!$F$4,0,10*ROW('Sanitation Data'!F148))),'Data Summary'!CU154="Yes"),100-OFFSET('Sanitation Data'!$F$4,0,10*ROW('Sanitation Data'!F148)),NA())</f>
        <v>#N/A</v>
      </c>
      <c r="AG154" s="96" t="e">
        <f ca="true">+IF(AND(ISNUMBER(OFFSET('Sanitation Data'!$F$6,0,10*ROW('Sanitation Data'!F148))),'Data Summary'!CV154="Yes"),OFFSET('Sanitation Data'!$F$6,0,10*ROW('Sanitation Data'!F148)),NA())</f>
        <v>#N/A</v>
      </c>
      <c r="AH154" s="96" t="e">
        <f ca="true">+IF(AND(ISNUMBER(OFFSET('Sanitation Data'!$F$10,0,10*ROW('Sanitation Data'!F148))),'Data Summary'!CW154="Yes"),OFFSET('Sanitation Data'!$F$10,0,10*ROW('Sanitation Data'!F148)),NA())</f>
        <v>#N/A</v>
      </c>
      <c r="AI154" s="96" t="e">
        <f ca="true">+IF(AND(ISNUMBER(OFFSET('Sanitation Data'!$F$11,0,10*ROW('Sanitation Data'!F148))),'Data Summary'!CX154="Yes"),OFFSET('Sanitation Data'!$F$11,0,10*ROW('Sanitation Data'!F148)),NA())</f>
        <v>#N/A</v>
      </c>
      <c r="AJ154" s="96" t="e">
        <f ca="true">+IF(AND(ISNUMBER(OFFSET('Sanitation Data'!$F$12,0,10*ROW('Sanitation Data'!F148))),'Data Summary'!CY154="Yes"),OFFSET('Sanitation Data'!$F$12,0,10*ROW('Sanitation Data'!F148)),NA())</f>
        <v>#N/A</v>
      </c>
      <c r="AK154" s="96" t="e">
        <f ca="true">+IF(AND(ISNUMBER(OFFSET('Sanitation Data'!$G$4,0,10*ROW('Sanitation Data'!G148))),'Data Summary'!CZ154="Yes"),100-OFFSET('Sanitation Data'!$G$4,0,10*ROW('Sanitation Data'!G148)),NA())</f>
        <v>#N/A</v>
      </c>
      <c r="AL154" s="96" t="e">
        <f ca="true">+IF(AND(ISNUMBER(OFFSET('Sanitation Data'!$G$6,0,10*ROW('Sanitation Data'!G148))),'Data Summary'!DA154="Yes"),OFFSET('Sanitation Data'!$G$6,0,10*ROW('Sanitation Data'!G148)),NA())</f>
        <v>#N/A</v>
      </c>
      <c r="AM154" s="96" t="e">
        <f ca="true">+IF(AND(ISNUMBER(OFFSET('Sanitation Data'!$G$10,0,10*ROW('Sanitation Data'!G148))),'Data Summary'!DB154="Yes"),OFFSET('Sanitation Data'!$G$10,0,10*ROW('Sanitation Data'!G148)),NA())</f>
        <v>#N/A</v>
      </c>
      <c r="AN154" s="96" t="e">
        <f ca="true">+IF(AND(ISNUMBER(OFFSET('Sanitation Data'!$G$11,0,10*ROW('Sanitation Data'!G148))),'Data Summary'!DC154="Yes"),OFFSET('Sanitation Data'!$G$11,0,10*ROW('Sanitation Data'!G148)),NA())</f>
        <v>#N/A</v>
      </c>
      <c r="AO154" s="96" t="e">
        <f ca="true">+IF(AND(ISNUMBER(OFFSET('Sanitation Data'!$G$12,0,10*ROW('Sanitation Data'!G148))),'Data Summary'!DD154="Yes"),OFFSET('Sanitation Data'!$G$12,0,10*ROW('Sanitation Data'!G148)),NA())</f>
        <v>#N/A</v>
      </c>
      <c r="AP154" s="96" t="e">
        <f ca="true">+IF(AND(ISNUMBER(OFFSET('Sanitation Data'!$H$4,0,10*ROW('Sanitation Data'!H148))),'Data Summary'!DE154="Yes"),100-OFFSET('Sanitation Data'!$H$4,0,10*ROW('Sanitation Data'!H148)),NA())</f>
        <v>#N/A</v>
      </c>
      <c r="AQ154" s="96" t="e">
        <f ca="true">+IF(AND(ISNUMBER(OFFSET('Sanitation Data'!$H$6,0,10*ROW('Sanitation Data'!H148))),'Data Summary'!DF154="Yes"),OFFSET('Sanitation Data'!$H$6,0,10*ROW('Sanitation Data'!H148)),NA())</f>
        <v>#N/A</v>
      </c>
      <c r="AR154" s="96" t="e">
        <f ca="true">+IF(AND(ISNUMBER(OFFSET('Sanitation Data'!$H$10,0,10*ROW('Sanitation Data'!H148))),'Data Summary'!DG154="Yes"),OFFSET('Sanitation Data'!$H$10,0,10*ROW('Sanitation Data'!H148)),NA())</f>
        <v>#N/A</v>
      </c>
      <c r="AS154" s="96" t="e">
        <f ca="true">+IF(AND(ISNUMBER(OFFSET('Sanitation Data'!$H$11,0,10*ROW('Sanitation Data'!H148))),'Data Summary'!DH154="Yes"),OFFSET('Sanitation Data'!$H$11,0,10*ROW('Sanitation Data'!H148)),NA())</f>
        <v>#N/A</v>
      </c>
      <c r="AT154" s="96" t="e">
        <f ca="true">+IF(AND(ISNUMBER(OFFSET('Sanitation Data'!$H$12,0,10*ROW('Sanitation Data'!H148))),'Data Summary'!DI154="Yes"),OFFSET('Sanitation Data'!$H$12,0,10*ROW('Sanitation Data'!H148)),NA())</f>
        <v>#N/A</v>
      </c>
      <c r="AU154" s="96" t="e">
        <f ca="true">+IF(AND(ISNUMBER(OFFSET('Sanitation Data'!$I$4,0,10*ROW('Sanitation Data'!I148))),'Data Summary'!DJ154="Yes"),100-OFFSET('Sanitation Data'!$I$4,0,10*ROW('Sanitation Data'!I148)),NA())</f>
        <v>#N/A</v>
      </c>
      <c r="AV154" s="96" t="e">
        <f ca="true">+IF(AND(ISNUMBER(OFFSET('Sanitation Data'!$I$6,0,10*ROW('Sanitation Data'!I148))),'Data Summary'!DK154="Yes"),OFFSET('Sanitation Data'!$I$6,0,10*ROW('Sanitation Data'!I148)),NA())</f>
        <v>#N/A</v>
      </c>
      <c r="AW154" s="96" t="e">
        <f ca="true">+IF(AND(ISNUMBER(OFFSET('Sanitation Data'!$I$10,0,10*ROW('Sanitation Data'!I148))),'Data Summary'!DL154="Yes"),OFFSET('Sanitation Data'!$I$10,0,10*ROW('Sanitation Data'!I148)),NA())</f>
        <v>#N/A</v>
      </c>
      <c r="AX154" s="96" t="e">
        <f ca="true">+IF(AND(ISNUMBER(OFFSET('Sanitation Data'!$I$11,0,10*ROW('Sanitation Data'!I148))),'Data Summary'!DM154="Yes"),OFFSET('Sanitation Data'!$I$11,0,10*ROW('Sanitation Data'!I148)),NA())</f>
        <v>#N/A</v>
      </c>
      <c r="AY154" s="96" t="e">
        <f ca="true">+IF(AND(ISNUMBER(OFFSET('Sanitation Data'!$I$12,0,10*ROW('Sanitation Data'!I148))),'Data Summary'!DN154="Yes"),OFFSET('Sanitation Data'!$I$12,0,10*ROW('Sanitation Data'!I148)),NA())</f>
        <v>#N/A</v>
      </c>
      <c r="AZ154" s="97" t="e">
        <f ca="true">+IF(AND(ISNUMBER(OFFSET('Hygiene Data'!$D$5,0,10*ROW('Hygiene Data'!D148))),'Data Summary'!DO154="Yes"),OFFSET('Hygiene Data'!$D$5,0,10*ROW('Hygiene Data'!D148)),NA())</f>
        <v>#N/A</v>
      </c>
      <c r="BA154" s="97" t="e">
        <f ca="true">+IF(AND(ISNUMBER(OFFSET('Hygiene Data'!$D$7,0,10*ROW('Hygiene Data'!D148))),'Data Summary'!DP154="Yes"),OFFSET('Hygiene Data'!$D$7,0,10*ROW('Hygiene Data'!D148)),NA())</f>
        <v>#N/A</v>
      </c>
      <c r="BB154" s="97" t="e">
        <f ca="true">+IF(AND(ISNUMBER(OFFSET('Hygiene Data'!$D$9,0,10*ROW('Hygiene Data'!D148))),'Data Summary'!DQ154="Yes"),OFFSET('Hygiene Data'!$D$9,0,10*ROW('Hygiene Data'!D148)),NA())</f>
        <v>#N/A</v>
      </c>
      <c r="BC154" s="97" t="e">
        <f ca="true">+IF(AND(ISNUMBER(OFFSET('Hygiene Data'!$E$5,0,10*ROW('Hygiene Data'!E148))),'Data Summary'!DR154="Yes"),OFFSET('Hygiene Data'!$E$5,0,10*ROW('Hygiene Data'!E148)),NA())</f>
        <v>#N/A</v>
      </c>
      <c r="BD154" s="97" t="e">
        <f ca="true">+IF(AND(ISNUMBER(OFFSET('Hygiene Data'!$E$7,0,10*ROW('Hygiene Data'!E148))),'Data Summary'!DS154="Yes"),OFFSET('Hygiene Data'!$E$7,0,10*ROW('Hygiene Data'!E148)),NA())</f>
        <v>#N/A</v>
      </c>
      <c r="BE154" s="97" t="e">
        <f ca="true">+IF(AND(ISNUMBER(OFFSET('Hygiene Data'!$E$9,0,10*ROW('Hygiene Data'!E148))),'Data Summary'!DT154="Yes"),OFFSET('Hygiene Data'!$E$9,0,10*ROW('Hygiene Data'!E148)),NA())</f>
        <v>#N/A</v>
      </c>
      <c r="BF154" s="97" t="e">
        <f ca="true">+IF(AND(ISNUMBER(OFFSET('Hygiene Data'!$F$5,0,10*ROW('Hygiene Data'!F148))),'Data Summary'!DU154="Yes"),OFFSET('Hygiene Data'!$F$5,0,10*ROW('Hygiene Data'!F148)),NA())</f>
        <v>#N/A</v>
      </c>
      <c r="BG154" s="97" t="e">
        <f ca="true">+IF(AND(ISNUMBER(OFFSET('Hygiene Data'!$F$7,0,10*ROW('Hygiene Data'!F148))),'Data Summary'!DV154="Yes"),OFFSET('Hygiene Data'!$F$7,0,10*ROW('Hygiene Data'!F148)),NA())</f>
        <v>#N/A</v>
      </c>
      <c r="BH154" s="97" t="e">
        <f ca="true">+IF(AND(ISNUMBER(OFFSET('Hygiene Data'!$F$9,0,10*ROW('Hygiene Data'!F148))),'Data Summary'!DW154="Yes"),OFFSET('Hygiene Data'!$F$9,0,10*ROW('Hygiene Data'!F148)),NA())</f>
        <v>#N/A</v>
      </c>
      <c r="BI154" s="97" t="e">
        <f ca="true">+IF(AND(ISNUMBER(OFFSET('Hygiene Data'!$G$5,0,10*ROW('Hygiene Data'!G148))),'Data Summary'!DX154="Yes"),OFFSET('Hygiene Data'!$G$5,0,10*ROW('Hygiene Data'!G148)),NA())</f>
        <v>#N/A</v>
      </c>
      <c r="BJ154" s="97" t="e">
        <f ca="true">+IF(AND(ISNUMBER(OFFSET('Hygiene Data'!$G$7,0,10*ROW('Hygiene Data'!G148))),'Data Summary'!DY154="Yes"),OFFSET('Hygiene Data'!$G$7,0,10*ROW('Hygiene Data'!G148)),NA())</f>
        <v>#N/A</v>
      </c>
      <c r="BK154" s="97" t="e">
        <f ca="true">+IF(AND(ISNUMBER(OFFSET('Hygiene Data'!$G$9,0,10*ROW('Hygiene Data'!G148))),'Data Summary'!DZ154="Yes"),OFFSET('Hygiene Data'!$G$9,0,10*ROW('Hygiene Data'!G148)),NA())</f>
        <v>#N/A</v>
      </c>
      <c r="BL154" s="97" t="e">
        <f ca="true">+IF(AND(ISNUMBER(OFFSET('Hygiene Data'!$H$5,0,10*ROW('Hygiene Data'!H148))),'Data Summary'!EA154="Yes"),OFFSET('Hygiene Data'!$H$5,0,10*ROW('Hygiene Data'!H148)),NA())</f>
        <v>#N/A</v>
      </c>
      <c r="BM154" s="97" t="e">
        <f ca="true">+IF(AND(ISNUMBER(OFFSET('Hygiene Data'!$H$7,0,10*ROW('Hygiene Data'!H148))),'Data Summary'!EB154="Yes"),OFFSET('Hygiene Data'!$H$7,0,10*ROW('Hygiene Data'!H148)),NA())</f>
        <v>#N/A</v>
      </c>
      <c r="BN154" s="97" t="e">
        <f ca="true">+IF(AND(ISNUMBER(OFFSET('Hygiene Data'!$H$9,0,10*ROW('Hygiene Data'!H148))),'Data Summary'!EC154="Yes"),OFFSET('Hygiene Data'!$H$9,0,10*ROW('Hygiene Data'!H148)),NA())</f>
        <v>#N/A</v>
      </c>
      <c r="BO154" s="97" t="e">
        <f ca="true">+IF(AND(ISNUMBER(OFFSET('Hygiene Data'!$I$5,0,10*ROW('Hygiene Data'!I148))),'Data Summary'!ED154="Yes"),OFFSET('Hygiene Data'!$I$5,0,10*ROW('Hygiene Data'!I148)),NA())</f>
        <v>#N/A</v>
      </c>
      <c r="BP154" s="97" t="e">
        <f ca="true">+IF(AND(ISNUMBER(OFFSET('Hygiene Data'!$I$7,0,10*ROW('Hygiene Data'!I148))),'Data Summary'!EE154="Yes"),OFFSET('Hygiene Data'!$I$7,0,10*ROW('Hygiene Data'!I148)),NA())</f>
        <v>#N/A</v>
      </c>
      <c r="BQ154" s="97" t="e">
        <f ca="true">+IF(AND(ISNUMBER(OFFSET('Hygiene Data'!$I$9,0,10*ROW('Hygiene Data'!I148))),'Data Summary'!EF154="Yes"),OFFSET('Hygiene Data'!$I$9,0,10*ROW('Hygiene Data'!I148)),NA())</f>
        <v>#N/A</v>
      </c>
    </row>
    <row xmlns:x14ac="http://schemas.microsoft.com/office/spreadsheetml/2009/9/ac" r="155" x14ac:dyDescent="0.2">
      <c r="A155" s="336" t="e">
        <f ca="true">+RIGHT('Data Summary'!A155,LEN('Data Summary'!A155)-9)</f>
        <v>#VALUE!</v>
      </c>
      <c r="B155" s="36" t="str">
        <f ca="true">+IF(ISTEXT('Data Summary'!B155),'Data Summary'!B155,"")</f>
        <v/>
      </c>
      <c r="C155" s="335" t="e">
        <f ca="true">+VALUE('Data Summary'!C155)</f>
        <v>#VALUE!</v>
      </c>
      <c r="D155" s="95" t="e">
        <f ca="true">+IF(AND(ISNUMBER(OFFSET('Water Data'!$D$4,0,10*ROW('Water Data'!D149))),'Data Summary'!BS155="Yes"),100-OFFSET('Water Data'!$D$4,0,10*ROW('Water Data'!D149)),NA())</f>
        <v>#N/A</v>
      </c>
      <c r="E155" s="95" t="e">
        <f ca="true">+IF(AND(ISNUMBER(OFFSET('Water Data'!$D$6,0,10*ROW('Water Data'!D149))),'Data Summary'!BT155="Yes"),OFFSET('Water Data'!$D$6,0,10*ROW('Water Data'!D149)),NA())</f>
        <v>#N/A</v>
      </c>
      <c r="F155" s="95" t="e">
        <f ca="true">+IF(AND(ISNUMBER(OFFSET('Water Data'!$D$9,0,10*ROW('Water Data'!D149))),'Data Summary'!BU155="Yes"),OFFSET('Water Data'!$D$9,0,10*ROW('Water Data'!D149)),NA())</f>
        <v>#N/A</v>
      </c>
      <c r="G155" s="95" t="e">
        <f ca="true">+IF(AND(ISNUMBER(OFFSET('Water Data'!$E$4,0,10*ROW('Water Data'!E149))),'Data Summary'!BV155="Yes"),100-OFFSET('Water Data'!$E$4,0,10*ROW('Water Data'!E149)),NA())</f>
        <v>#N/A</v>
      </c>
      <c r="H155" s="95" t="e">
        <f ca="true">+IF(AND(ISNUMBER(OFFSET('Water Data'!$E$6,0,10*ROW('Water Data'!E149))),'Data Summary'!BW155="Yes"),OFFSET('Water Data'!$E$6,0,10*ROW('Water Data'!E149)),NA())</f>
        <v>#N/A</v>
      </c>
      <c r="I155" s="95" t="e">
        <f ca="true">+IF(AND(ISNUMBER(OFFSET('Water Data'!$E$9,0,10*ROW('Water Data'!E149))),'Data Summary'!BX155="Yes"),OFFSET('Water Data'!$E$9,0,10*ROW('Water Data'!E149)),NA())</f>
        <v>#N/A</v>
      </c>
      <c r="J155" s="95" t="e">
        <f ca="true">+IF(AND(ISNUMBER(OFFSET('Water Data'!$F$4,0,10*ROW('Water Data'!F149))),'Data Summary'!BY155="Yes"),100-OFFSET('Water Data'!$F$4,0,10*ROW('Water Data'!F149)),NA())</f>
        <v>#N/A</v>
      </c>
      <c r="K155" s="95" t="e">
        <f ca="true">+IF(AND(ISNUMBER(OFFSET('Water Data'!$F$6,0,10*ROW('Water Data'!F149))),'Data Summary'!BZ155="Yes"),OFFSET('Water Data'!$F$6,0,10*ROW('Water Data'!F149)),NA())</f>
        <v>#N/A</v>
      </c>
      <c r="L155" s="95" t="e">
        <f ca="true">+IF(AND(ISNUMBER(OFFSET('Water Data'!$F$9,0,10*ROW('Water Data'!F149))),'Data Summary'!CA155="Yes"),OFFSET('Water Data'!$F$9,0,10*ROW('Water Data'!F149)),NA())</f>
        <v>#N/A</v>
      </c>
      <c r="M155" s="95" t="e">
        <f ca="true">+IF(AND(ISNUMBER(OFFSET('Water Data'!$G$4,0,10*ROW('Water Data'!G149))),'Data Summary'!CB155="Yes"),100-OFFSET('Water Data'!$G$4,0,10*ROW('Water Data'!G149)),NA())</f>
        <v>#N/A</v>
      </c>
      <c r="N155" s="95" t="e">
        <f ca="true">+IF(AND(ISNUMBER(OFFSET('Water Data'!$G$6,0,10*ROW('Water Data'!G149))),'Data Summary'!CC155="Yes"),OFFSET('Water Data'!$G$6,0,10*ROW('Water Data'!G149)),NA())</f>
        <v>#N/A</v>
      </c>
      <c r="O155" s="95" t="e">
        <f ca="true">+IF(AND(ISNUMBER(OFFSET('Water Data'!$G$9,0,10*ROW('Water Data'!G149))),'Data Summary'!CD155="Yes"),OFFSET('Water Data'!$G$9,0,10*ROW('Water Data'!G149)),NA())</f>
        <v>#N/A</v>
      </c>
      <c r="P155" s="95" t="e">
        <f ca="true">+IF(AND(ISNUMBER(OFFSET('Water Data'!$H$4,0,10*ROW('Water Data'!H149))),'Data Summary'!CE155="Yes"),100-OFFSET('Water Data'!$H$4,0,10*ROW('Water Data'!H149)),NA())</f>
        <v>#N/A</v>
      </c>
      <c r="Q155" s="95" t="e">
        <f ca="true">+IF(AND(ISNUMBER(OFFSET('Water Data'!$H$6,0,10*ROW('Water Data'!H149))),'Data Summary'!CF155="Yes"),OFFSET('Water Data'!$H$6,0,10*ROW('Water Data'!H149)),NA())</f>
        <v>#N/A</v>
      </c>
      <c r="R155" s="95" t="e">
        <f ca="true">+IF(AND(ISNUMBER(OFFSET('Water Data'!$H$9,0,10*ROW('Water Data'!H149))),'Data Summary'!CG155="Yes"),OFFSET('Water Data'!$H$9,0,10*ROW('Water Data'!H149)),NA())</f>
        <v>#N/A</v>
      </c>
      <c r="S155" s="95" t="e">
        <f ca="true">+IF(AND(ISNUMBER(OFFSET('Water Data'!$I$4,0,10*ROW('Water Data'!I149))),'Data Summary'!CH155="Yes"),100-OFFSET('Water Data'!$I$4,0,10*ROW('Water Data'!I149)),NA())</f>
        <v>#N/A</v>
      </c>
      <c r="T155" s="95" t="e">
        <f ca="true">+IF(AND(ISNUMBER(OFFSET('Water Data'!$I$6,0,10*ROW('Water Data'!I149))),'Data Summary'!CI155="Yes"),OFFSET('Water Data'!$I$6,0,10*ROW('Water Data'!I149)),NA())</f>
        <v>#N/A</v>
      </c>
      <c r="U155" s="95" t="e">
        <f ca="true">+IF(AND(ISNUMBER(OFFSET('Water Data'!$I$9,0,10*ROW('Water Data'!I149))),'Data Summary'!CJ155="Yes"),OFFSET('Water Data'!$I$9,0,10*ROW('Water Data'!I149)),NA())</f>
        <v>#N/A</v>
      </c>
      <c r="V155" s="96" t="e">
        <f ca="true">+IF(AND(ISNUMBER(OFFSET('Sanitation Data'!$D$4,0,10*ROW('Sanitation Data'!D149))),'Data Summary'!CK155="Yes"),100-OFFSET('Sanitation Data'!$D$4,0,10*ROW('Sanitation Data'!D149)),NA())</f>
        <v>#N/A</v>
      </c>
      <c r="W155" s="96" t="e">
        <f ca="true">+IF(AND(ISNUMBER(OFFSET('Sanitation Data'!$D$6,0,10*ROW('Sanitation Data'!D149))),'Data Summary'!CL155="Yes"),OFFSET('Sanitation Data'!$D$6,0,10*ROW('Sanitation Data'!D149)),NA())</f>
        <v>#N/A</v>
      </c>
      <c r="X155" s="96" t="e">
        <f ca="true">+IF(AND(ISNUMBER(OFFSET('Sanitation Data'!$D$10,0,10*ROW('Sanitation Data'!D149))),'Data Summary'!CM155="Yes"),OFFSET('Sanitation Data'!$D$10,0,10*ROW('Sanitation Data'!D149)),NA())</f>
        <v>#N/A</v>
      </c>
      <c r="Y155" s="96" t="e">
        <f ca="true">+IF(AND(ISNUMBER(OFFSET('Sanitation Data'!$D$11,0,10*ROW('Sanitation Data'!D149))),'Data Summary'!CN155="Yes"),OFFSET('Sanitation Data'!$D$11,0,10*ROW('Sanitation Data'!D149)),NA())</f>
        <v>#N/A</v>
      </c>
      <c r="Z155" s="96" t="e">
        <f ca="true">+IF(AND(ISNUMBER(OFFSET('Sanitation Data'!$D$12,0,10*ROW('Sanitation Data'!D149))),'Data Summary'!CO155="Yes"),OFFSET('Sanitation Data'!$D$12,0,10*ROW('Sanitation Data'!D149)),NA())</f>
        <v>#N/A</v>
      </c>
      <c r="AA155" s="96" t="e">
        <f ca="true">+IF(AND(ISNUMBER(OFFSET('Sanitation Data'!$E$4,0,10*ROW('Sanitation Data'!E149))),'Data Summary'!CP155="Yes"),100-OFFSET('Sanitation Data'!$E$4,0,10*ROW('Sanitation Data'!E149)),NA())</f>
        <v>#N/A</v>
      </c>
      <c r="AB155" s="96" t="e">
        <f ca="true">+IF(AND(ISNUMBER(OFFSET('Sanitation Data'!$E$6,0,10*ROW('Sanitation Data'!E149))),'Data Summary'!CQ155="Yes"),OFFSET('Sanitation Data'!$E$6,0,10*ROW('Sanitation Data'!E149)),NA())</f>
        <v>#N/A</v>
      </c>
      <c r="AC155" s="96" t="e">
        <f ca="true">+IF(AND(ISNUMBER(OFFSET('Sanitation Data'!$E$10,0,10*ROW('Sanitation Data'!E149))),'Data Summary'!CR155="Yes"),OFFSET('Sanitation Data'!$E$10,0,10*ROW('Sanitation Data'!E149)),NA())</f>
        <v>#N/A</v>
      </c>
      <c r="AD155" s="96" t="e">
        <f ca="true">+IF(AND(ISNUMBER(OFFSET('Sanitation Data'!$E$11,0,10*ROW('Sanitation Data'!E149))),'Data Summary'!CS155="Yes"),OFFSET('Sanitation Data'!$E$11,0,10*ROW('Sanitation Data'!E149)),NA())</f>
        <v>#N/A</v>
      </c>
      <c r="AE155" s="96" t="e">
        <f ca="true">+IF(AND(ISNUMBER(OFFSET('Sanitation Data'!$E$12,0,10*ROW('Sanitation Data'!E149))),'Data Summary'!CT155="Yes"),OFFSET('Sanitation Data'!$E$12,0,10*ROW('Sanitation Data'!E149)),NA())</f>
        <v>#N/A</v>
      </c>
      <c r="AF155" s="96" t="e">
        <f ca="true">+IF(AND(ISNUMBER(OFFSET('Sanitation Data'!$F$4,0,10*ROW('Sanitation Data'!F149))),'Data Summary'!CU155="Yes"),100-OFFSET('Sanitation Data'!$F$4,0,10*ROW('Sanitation Data'!F149)),NA())</f>
        <v>#N/A</v>
      </c>
      <c r="AG155" s="96" t="e">
        <f ca="true">+IF(AND(ISNUMBER(OFFSET('Sanitation Data'!$F$6,0,10*ROW('Sanitation Data'!F149))),'Data Summary'!CV155="Yes"),OFFSET('Sanitation Data'!$F$6,0,10*ROW('Sanitation Data'!F149)),NA())</f>
        <v>#N/A</v>
      </c>
      <c r="AH155" s="96" t="e">
        <f ca="true">+IF(AND(ISNUMBER(OFFSET('Sanitation Data'!$F$10,0,10*ROW('Sanitation Data'!F149))),'Data Summary'!CW155="Yes"),OFFSET('Sanitation Data'!$F$10,0,10*ROW('Sanitation Data'!F149)),NA())</f>
        <v>#N/A</v>
      </c>
      <c r="AI155" s="96" t="e">
        <f ca="true">+IF(AND(ISNUMBER(OFFSET('Sanitation Data'!$F$11,0,10*ROW('Sanitation Data'!F149))),'Data Summary'!CX155="Yes"),OFFSET('Sanitation Data'!$F$11,0,10*ROW('Sanitation Data'!F149)),NA())</f>
        <v>#N/A</v>
      </c>
      <c r="AJ155" s="96" t="e">
        <f ca="true">+IF(AND(ISNUMBER(OFFSET('Sanitation Data'!$F$12,0,10*ROW('Sanitation Data'!F149))),'Data Summary'!CY155="Yes"),OFFSET('Sanitation Data'!$F$12,0,10*ROW('Sanitation Data'!F149)),NA())</f>
        <v>#N/A</v>
      </c>
      <c r="AK155" s="96" t="e">
        <f ca="true">+IF(AND(ISNUMBER(OFFSET('Sanitation Data'!$G$4,0,10*ROW('Sanitation Data'!G149))),'Data Summary'!CZ155="Yes"),100-OFFSET('Sanitation Data'!$G$4,0,10*ROW('Sanitation Data'!G149)),NA())</f>
        <v>#N/A</v>
      </c>
      <c r="AL155" s="96" t="e">
        <f ca="true">+IF(AND(ISNUMBER(OFFSET('Sanitation Data'!$G$6,0,10*ROW('Sanitation Data'!G149))),'Data Summary'!DA155="Yes"),OFFSET('Sanitation Data'!$G$6,0,10*ROW('Sanitation Data'!G149)),NA())</f>
        <v>#N/A</v>
      </c>
      <c r="AM155" s="96" t="e">
        <f ca="true">+IF(AND(ISNUMBER(OFFSET('Sanitation Data'!$G$10,0,10*ROW('Sanitation Data'!G149))),'Data Summary'!DB155="Yes"),OFFSET('Sanitation Data'!$G$10,0,10*ROW('Sanitation Data'!G149)),NA())</f>
        <v>#N/A</v>
      </c>
      <c r="AN155" s="96" t="e">
        <f ca="true">+IF(AND(ISNUMBER(OFFSET('Sanitation Data'!$G$11,0,10*ROW('Sanitation Data'!G149))),'Data Summary'!DC155="Yes"),OFFSET('Sanitation Data'!$G$11,0,10*ROW('Sanitation Data'!G149)),NA())</f>
        <v>#N/A</v>
      </c>
      <c r="AO155" s="96" t="e">
        <f ca="true">+IF(AND(ISNUMBER(OFFSET('Sanitation Data'!$G$12,0,10*ROW('Sanitation Data'!G149))),'Data Summary'!DD155="Yes"),OFFSET('Sanitation Data'!$G$12,0,10*ROW('Sanitation Data'!G149)),NA())</f>
        <v>#N/A</v>
      </c>
      <c r="AP155" s="96" t="e">
        <f ca="true">+IF(AND(ISNUMBER(OFFSET('Sanitation Data'!$H$4,0,10*ROW('Sanitation Data'!H149))),'Data Summary'!DE155="Yes"),100-OFFSET('Sanitation Data'!$H$4,0,10*ROW('Sanitation Data'!H149)),NA())</f>
        <v>#N/A</v>
      </c>
      <c r="AQ155" s="96" t="e">
        <f ca="true">+IF(AND(ISNUMBER(OFFSET('Sanitation Data'!$H$6,0,10*ROW('Sanitation Data'!H149))),'Data Summary'!DF155="Yes"),OFFSET('Sanitation Data'!$H$6,0,10*ROW('Sanitation Data'!H149)),NA())</f>
        <v>#N/A</v>
      </c>
      <c r="AR155" s="96" t="e">
        <f ca="true">+IF(AND(ISNUMBER(OFFSET('Sanitation Data'!$H$10,0,10*ROW('Sanitation Data'!H149))),'Data Summary'!DG155="Yes"),OFFSET('Sanitation Data'!$H$10,0,10*ROW('Sanitation Data'!H149)),NA())</f>
        <v>#N/A</v>
      </c>
      <c r="AS155" s="96" t="e">
        <f ca="true">+IF(AND(ISNUMBER(OFFSET('Sanitation Data'!$H$11,0,10*ROW('Sanitation Data'!H149))),'Data Summary'!DH155="Yes"),OFFSET('Sanitation Data'!$H$11,0,10*ROW('Sanitation Data'!H149)),NA())</f>
        <v>#N/A</v>
      </c>
      <c r="AT155" s="96" t="e">
        <f ca="true">+IF(AND(ISNUMBER(OFFSET('Sanitation Data'!$H$12,0,10*ROW('Sanitation Data'!H149))),'Data Summary'!DI155="Yes"),OFFSET('Sanitation Data'!$H$12,0,10*ROW('Sanitation Data'!H149)),NA())</f>
        <v>#N/A</v>
      </c>
      <c r="AU155" s="96" t="e">
        <f ca="true">+IF(AND(ISNUMBER(OFFSET('Sanitation Data'!$I$4,0,10*ROW('Sanitation Data'!I149))),'Data Summary'!DJ155="Yes"),100-OFFSET('Sanitation Data'!$I$4,0,10*ROW('Sanitation Data'!I149)),NA())</f>
        <v>#N/A</v>
      </c>
      <c r="AV155" s="96" t="e">
        <f ca="true">+IF(AND(ISNUMBER(OFFSET('Sanitation Data'!$I$6,0,10*ROW('Sanitation Data'!I149))),'Data Summary'!DK155="Yes"),OFFSET('Sanitation Data'!$I$6,0,10*ROW('Sanitation Data'!I149)),NA())</f>
        <v>#N/A</v>
      </c>
      <c r="AW155" s="96" t="e">
        <f ca="true">+IF(AND(ISNUMBER(OFFSET('Sanitation Data'!$I$10,0,10*ROW('Sanitation Data'!I149))),'Data Summary'!DL155="Yes"),OFFSET('Sanitation Data'!$I$10,0,10*ROW('Sanitation Data'!I149)),NA())</f>
        <v>#N/A</v>
      </c>
      <c r="AX155" s="96" t="e">
        <f ca="true">+IF(AND(ISNUMBER(OFFSET('Sanitation Data'!$I$11,0,10*ROW('Sanitation Data'!I149))),'Data Summary'!DM155="Yes"),OFFSET('Sanitation Data'!$I$11,0,10*ROW('Sanitation Data'!I149)),NA())</f>
        <v>#N/A</v>
      </c>
      <c r="AY155" s="96" t="e">
        <f ca="true">+IF(AND(ISNUMBER(OFFSET('Sanitation Data'!$I$12,0,10*ROW('Sanitation Data'!I149))),'Data Summary'!DN155="Yes"),OFFSET('Sanitation Data'!$I$12,0,10*ROW('Sanitation Data'!I149)),NA())</f>
        <v>#N/A</v>
      </c>
      <c r="AZ155" s="97" t="e">
        <f ca="true">+IF(AND(ISNUMBER(OFFSET('Hygiene Data'!$D$5,0,10*ROW('Hygiene Data'!D149))),'Data Summary'!DO155="Yes"),OFFSET('Hygiene Data'!$D$5,0,10*ROW('Hygiene Data'!D149)),NA())</f>
        <v>#N/A</v>
      </c>
      <c r="BA155" s="97" t="e">
        <f ca="true">+IF(AND(ISNUMBER(OFFSET('Hygiene Data'!$D$7,0,10*ROW('Hygiene Data'!D149))),'Data Summary'!DP155="Yes"),OFFSET('Hygiene Data'!$D$7,0,10*ROW('Hygiene Data'!D149)),NA())</f>
        <v>#N/A</v>
      </c>
      <c r="BB155" s="97" t="e">
        <f ca="true">+IF(AND(ISNUMBER(OFFSET('Hygiene Data'!$D$9,0,10*ROW('Hygiene Data'!D149))),'Data Summary'!DQ155="Yes"),OFFSET('Hygiene Data'!$D$9,0,10*ROW('Hygiene Data'!D149)),NA())</f>
        <v>#N/A</v>
      </c>
      <c r="BC155" s="97" t="e">
        <f ca="true">+IF(AND(ISNUMBER(OFFSET('Hygiene Data'!$E$5,0,10*ROW('Hygiene Data'!E149))),'Data Summary'!DR155="Yes"),OFFSET('Hygiene Data'!$E$5,0,10*ROW('Hygiene Data'!E149)),NA())</f>
        <v>#N/A</v>
      </c>
      <c r="BD155" s="97" t="e">
        <f ca="true">+IF(AND(ISNUMBER(OFFSET('Hygiene Data'!$E$7,0,10*ROW('Hygiene Data'!E149))),'Data Summary'!DS155="Yes"),OFFSET('Hygiene Data'!$E$7,0,10*ROW('Hygiene Data'!E149)),NA())</f>
        <v>#N/A</v>
      </c>
      <c r="BE155" s="97" t="e">
        <f ca="true">+IF(AND(ISNUMBER(OFFSET('Hygiene Data'!$E$9,0,10*ROW('Hygiene Data'!E149))),'Data Summary'!DT155="Yes"),OFFSET('Hygiene Data'!$E$9,0,10*ROW('Hygiene Data'!E149)),NA())</f>
        <v>#N/A</v>
      </c>
      <c r="BF155" s="97" t="e">
        <f ca="true">+IF(AND(ISNUMBER(OFFSET('Hygiene Data'!$F$5,0,10*ROW('Hygiene Data'!F149))),'Data Summary'!DU155="Yes"),OFFSET('Hygiene Data'!$F$5,0,10*ROW('Hygiene Data'!F149)),NA())</f>
        <v>#N/A</v>
      </c>
      <c r="BG155" s="97" t="e">
        <f ca="true">+IF(AND(ISNUMBER(OFFSET('Hygiene Data'!$F$7,0,10*ROW('Hygiene Data'!F149))),'Data Summary'!DV155="Yes"),OFFSET('Hygiene Data'!$F$7,0,10*ROW('Hygiene Data'!F149)),NA())</f>
        <v>#N/A</v>
      </c>
      <c r="BH155" s="97" t="e">
        <f ca="true">+IF(AND(ISNUMBER(OFFSET('Hygiene Data'!$F$9,0,10*ROW('Hygiene Data'!F149))),'Data Summary'!DW155="Yes"),OFFSET('Hygiene Data'!$F$9,0,10*ROW('Hygiene Data'!F149)),NA())</f>
        <v>#N/A</v>
      </c>
      <c r="BI155" s="97" t="e">
        <f ca="true">+IF(AND(ISNUMBER(OFFSET('Hygiene Data'!$G$5,0,10*ROW('Hygiene Data'!G149))),'Data Summary'!DX155="Yes"),OFFSET('Hygiene Data'!$G$5,0,10*ROW('Hygiene Data'!G149)),NA())</f>
        <v>#N/A</v>
      </c>
      <c r="BJ155" s="97" t="e">
        <f ca="true">+IF(AND(ISNUMBER(OFFSET('Hygiene Data'!$G$7,0,10*ROW('Hygiene Data'!G149))),'Data Summary'!DY155="Yes"),OFFSET('Hygiene Data'!$G$7,0,10*ROW('Hygiene Data'!G149)),NA())</f>
        <v>#N/A</v>
      </c>
      <c r="BK155" s="97" t="e">
        <f ca="true">+IF(AND(ISNUMBER(OFFSET('Hygiene Data'!$G$9,0,10*ROW('Hygiene Data'!G149))),'Data Summary'!DZ155="Yes"),OFFSET('Hygiene Data'!$G$9,0,10*ROW('Hygiene Data'!G149)),NA())</f>
        <v>#N/A</v>
      </c>
      <c r="BL155" s="97" t="e">
        <f ca="true">+IF(AND(ISNUMBER(OFFSET('Hygiene Data'!$H$5,0,10*ROW('Hygiene Data'!H149))),'Data Summary'!EA155="Yes"),OFFSET('Hygiene Data'!$H$5,0,10*ROW('Hygiene Data'!H149)),NA())</f>
        <v>#N/A</v>
      </c>
      <c r="BM155" s="97" t="e">
        <f ca="true">+IF(AND(ISNUMBER(OFFSET('Hygiene Data'!$H$7,0,10*ROW('Hygiene Data'!H149))),'Data Summary'!EB155="Yes"),OFFSET('Hygiene Data'!$H$7,0,10*ROW('Hygiene Data'!H149)),NA())</f>
        <v>#N/A</v>
      </c>
      <c r="BN155" s="97" t="e">
        <f ca="true">+IF(AND(ISNUMBER(OFFSET('Hygiene Data'!$H$9,0,10*ROW('Hygiene Data'!H149))),'Data Summary'!EC155="Yes"),OFFSET('Hygiene Data'!$H$9,0,10*ROW('Hygiene Data'!H149)),NA())</f>
        <v>#N/A</v>
      </c>
      <c r="BO155" s="97" t="e">
        <f ca="true">+IF(AND(ISNUMBER(OFFSET('Hygiene Data'!$I$5,0,10*ROW('Hygiene Data'!I149))),'Data Summary'!ED155="Yes"),OFFSET('Hygiene Data'!$I$5,0,10*ROW('Hygiene Data'!I149)),NA())</f>
        <v>#N/A</v>
      </c>
      <c r="BP155" s="97" t="e">
        <f ca="true">+IF(AND(ISNUMBER(OFFSET('Hygiene Data'!$I$7,0,10*ROW('Hygiene Data'!I149))),'Data Summary'!EE155="Yes"),OFFSET('Hygiene Data'!$I$7,0,10*ROW('Hygiene Data'!I149)),NA())</f>
        <v>#N/A</v>
      </c>
      <c r="BQ155" s="97" t="e">
        <f ca="true">+IF(AND(ISNUMBER(OFFSET('Hygiene Data'!$I$9,0,10*ROW('Hygiene Data'!I149))),'Data Summary'!EF155="Yes"),OFFSET('Hygiene Data'!$I$9,0,10*ROW('Hygiene Data'!I149)),NA())</f>
        <v>#N/A</v>
      </c>
    </row>
    <row xmlns:x14ac="http://schemas.microsoft.com/office/spreadsheetml/2009/9/ac" r="156" x14ac:dyDescent="0.2">
      <c r="A156" s="336" t="e">
        <f ca="true">+RIGHT('Data Summary'!A156,LEN('Data Summary'!A156)-9)</f>
        <v>#VALUE!</v>
      </c>
      <c r="B156" s="36" t="str">
        <f ca="true">+IF(ISTEXT('Data Summary'!B156),'Data Summary'!B156,"")</f>
        <v/>
      </c>
      <c r="C156" s="335" t="e">
        <f ca="true">+VALUE('Data Summary'!C156)</f>
        <v>#VALUE!</v>
      </c>
      <c r="D156" s="95" t="e">
        <f ca="true">+IF(AND(ISNUMBER(OFFSET('Water Data'!$D$4,0,10*ROW('Water Data'!D150))),'Data Summary'!BS156="Yes"),100-OFFSET('Water Data'!$D$4,0,10*ROW('Water Data'!D150)),NA())</f>
        <v>#N/A</v>
      </c>
      <c r="E156" s="95" t="e">
        <f ca="true">+IF(AND(ISNUMBER(OFFSET('Water Data'!$D$6,0,10*ROW('Water Data'!D150))),'Data Summary'!BT156="Yes"),OFFSET('Water Data'!$D$6,0,10*ROW('Water Data'!D150)),NA())</f>
        <v>#N/A</v>
      </c>
      <c r="F156" s="95" t="e">
        <f ca="true">+IF(AND(ISNUMBER(OFFSET('Water Data'!$D$9,0,10*ROW('Water Data'!D150))),'Data Summary'!BU156="Yes"),OFFSET('Water Data'!$D$9,0,10*ROW('Water Data'!D150)),NA())</f>
        <v>#N/A</v>
      </c>
      <c r="G156" s="95" t="e">
        <f ca="true">+IF(AND(ISNUMBER(OFFSET('Water Data'!$E$4,0,10*ROW('Water Data'!E150))),'Data Summary'!BV156="Yes"),100-OFFSET('Water Data'!$E$4,0,10*ROW('Water Data'!E150)),NA())</f>
        <v>#N/A</v>
      </c>
      <c r="H156" s="95" t="e">
        <f ca="true">+IF(AND(ISNUMBER(OFFSET('Water Data'!$E$6,0,10*ROW('Water Data'!E150))),'Data Summary'!BW156="Yes"),OFFSET('Water Data'!$E$6,0,10*ROW('Water Data'!E150)),NA())</f>
        <v>#N/A</v>
      </c>
      <c r="I156" s="95" t="e">
        <f ca="true">+IF(AND(ISNUMBER(OFFSET('Water Data'!$E$9,0,10*ROW('Water Data'!E150))),'Data Summary'!BX156="Yes"),OFFSET('Water Data'!$E$9,0,10*ROW('Water Data'!E150)),NA())</f>
        <v>#N/A</v>
      </c>
      <c r="J156" s="95" t="e">
        <f ca="true">+IF(AND(ISNUMBER(OFFSET('Water Data'!$F$4,0,10*ROW('Water Data'!F150))),'Data Summary'!BY156="Yes"),100-OFFSET('Water Data'!$F$4,0,10*ROW('Water Data'!F150)),NA())</f>
        <v>#N/A</v>
      </c>
      <c r="K156" s="95" t="e">
        <f ca="true">+IF(AND(ISNUMBER(OFFSET('Water Data'!$F$6,0,10*ROW('Water Data'!F150))),'Data Summary'!BZ156="Yes"),OFFSET('Water Data'!$F$6,0,10*ROW('Water Data'!F150)),NA())</f>
        <v>#N/A</v>
      </c>
      <c r="L156" s="95" t="e">
        <f ca="true">+IF(AND(ISNUMBER(OFFSET('Water Data'!$F$9,0,10*ROW('Water Data'!F150))),'Data Summary'!CA156="Yes"),OFFSET('Water Data'!$F$9,0,10*ROW('Water Data'!F150)),NA())</f>
        <v>#N/A</v>
      </c>
      <c r="M156" s="95" t="e">
        <f ca="true">+IF(AND(ISNUMBER(OFFSET('Water Data'!$G$4,0,10*ROW('Water Data'!G150))),'Data Summary'!CB156="Yes"),100-OFFSET('Water Data'!$G$4,0,10*ROW('Water Data'!G150)),NA())</f>
        <v>#N/A</v>
      </c>
      <c r="N156" s="95" t="e">
        <f ca="true">+IF(AND(ISNUMBER(OFFSET('Water Data'!$G$6,0,10*ROW('Water Data'!G150))),'Data Summary'!CC156="Yes"),OFFSET('Water Data'!$G$6,0,10*ROW('Water Data'!G150)),NA())</f>
        <v>#N/A</v>
      </c>
      <c r="O156" s="95" t="e">
        <f ca="true">+IF(AND(ISNUMBER(OFFSET('Water Data'!$G$9,0,10*ROW('Water Data'!G150))),'Data Summary'!CD156="Yes"),OFFSET('Water Data'!$G$9,0,10*ROW('Water Data'!G150)),NA())</f>
        <v>#N/A</v>
      </c>
      <c r="P156" s="95" t="e">
        <f ca="true">+IF(AND(ISNUMBER(OFFSET('Water Data'!$H$4,0,10*ROW('Water Data'!H150))),'Data Summary'!CE156="Yes"),100-OFFSET('Water Data'!$H$4,0,10*ROW('Water Data'!H150)),NA())</f>
        <v>#N/A</v>
      </c>
      <c r="Q156" s="95" t="e">
        <f ca="true">+IF(AND(ISNUMBER(OFFSET('Water Data'!$H$6,0,10*ROW('Water Data'!H150))),'Data Summary'!CF156="Yes"),OFFSET('Water Data'!$H$6,0,10*ROW('Water Data'!H150)),NA())</f>
        <v>#N/A</v>
      </c>
      <c r="R156" s="95" t="e">
        <f ca="true">+IF(AND(ISNUMBER(OFFSET('Water Data'!$H$9,0,10*ROW('Water Data'!H150))),'Data Summary'!CG156="Yes"),OFFSET('Water Data'!$H$9,0,10*ROW('Water Data'!H150)),NA())</f>
        <v>#N/A</v>
      </c>
      <c r="S156" s="95" t="e">
        <f ca="true">+IF(AND(ISNUMBER(OFFSET('Water Data'!$I$4,0,10*ROW('Water Data'!I150))),'Data Summary'!CH156="Yes"),100-OFFSET('Water Data'!$I$4,0,10*ROW('Water Data'!I150)),NA())</f>
        <v>#N/A</v>
      </c>
      <c r="T156" s="95" t="e">
        <f ca="true">+IF(AND(ISNUMBER(OFFSET('Water Data'!$I$6,0,10*ROW('Water Data'!I150))),'Data Summary'!CI156="Yes"),OFFSET('Water Data'!$I$6,0,10*ROW('Water Data'!I150)),NA())</f>
        <v>#N/A</v>
      </c>
      <c r="U156" s="95" t="e">
        <f ca="true">+IF(AND(ISNUMBER(OFFSET('Water Data'!$I$9,0,10*ROW('Water Data'!I150))),'Data Summary'!CJ156="Yes"),OFFSET('Water Data'!$I$9,0,10*ROW('Water Data'!I150)),NA())</f>
        <v>#N/A</v>
      </c>
      <c r="V156" s="96" t="e">
        <f ca="true">+IF(AND(ISNUMBER(OFFSET('Sanitation Data'!$D$4,0,10*ROW('Sanitation Data'!D150))),'Data Summary'!CK156="Yes"),100-OFFSET('Sanitation Data'!$D$4,0,10*ROW('Sanitation Data'!D150)),NA())</f>
        <v>#N/A</v>
      </c>
      <c r="W156" s="96" t="e">
        <f ca="true">+IF(AND(ISNUMBER(OFFSET('Sanitation Data'!$D$6,0,10*ROW('Sanitation Data'!D150))),'Data Summary'!CL156="Yes"),OFFSET('Sanitation Data'!$D$6,0,10*ROW('Sanitation Data'!D150)),NA())</f>
        <v>#N/A</v>
      </c>
      <c r="X156" s="96" t="e">
        <f ca="true">+IF(AND(ISNUMBER(OFFSET('Sanitation Data'!$D$10,0,10*ROW('Sanitation Data'!D150))),'Data Summary'!CM156="Yes"),OFFSET('Sanitation Data'!$D$10,0,10*ROW('Sanitation Data'!D150)),NA())</f>
        <v>#N/A</v>
      </c>
      <c r="Y156" s="96" t="e">
        <f ca="true">+IF(AND(ISNUMBER(OFFSET('Sanitation Data'!$D$11,0,10*ROW('Sanitation Data'!D150))),'Data Summary'!CN156="Yes"),OFFSET('Sanitation Data'!$D$11,0,10*ROW('Sanitation Data'!D150)),NA())</f>
        <v>#N/A</v>
      </c>
      <c r="Z156" s="96" t="e">
        <f ca="true">+IF(AND(ISNUMBER(OFFSET('Sanitation Data'!$D$12,0,10*ROW('Sanitation Data'!D150))),'Data Summary'!CO156="Yes"),OFFSET('Sanitation Data'!$D$12,0,10*ROW('Sanitation Data'!D150)),NA())</f>
        <v>#N/A</v>
      </c>
      <c r="AA156" s="96" t="e">
        <f ca="true">+IF(AND(ISNUMBER(OFFSET('Sanitation Data'!$E$4,0,10*ROW('Sanitation Data'!E150))),'Data Summary'!CP156="Yes"),100-OFFSET('Sanitation Data'!$E$4,0,10*ROW('Sanitation Data'!E150)),NA())</f>
        <v>#N/A</v>
      </c>
      <c r="AB156" s="96" t="e">
        <f ca="true">+IF(AND(ISNUMBER(OFFSET('Sanitation Data'!$E$6,0,10*ROW('Sanitation Data'!E150))),'Data Summary'!CQ156="Yes"),OFFSET('Sanitation Data'!$E$6,0,10*ROW('Sanitation Data'!E150)),NA())</f>
        <v>#N/A</v>
      </c>
      <c r="AC156" s="96" t="e">
        <f ca="true">+IF(AND(ISNUMBER(OFFSET('Sanitation Data'!$E$10,0,10*ROW('Sanitation Data'!E150))),'Data Summary'!CR156="Yes"),OFFSET('Sanitation Data'!$E$10,0,10*ROW('Sanitation Data'!E150)),NA())</f>
        <v>#N/A</v>
      </c>
      <c r="AD156" s="96" t="e">
        <f ca="true">+IF(AND(ISNUMBER(OFFSET('Sanitation Data'!$E$11,0,10*ROW('Sanitation Data'!E150))),'Data Summary'!CS156="Yes"),OFFSET('Sanitation Data'!$E$11,0,10*ROW('Sanitation Data'!E150)),NA())</f>
        <v>#N/A</v>
      </c>
      <c r="AE156" s="96" t="e">
        <f ca="true">+IF(AND(ISNUMBER(OFFSET('Sanitation Data'!$E$12,0,10*ROW('Sanitation Data'!E150))),'Data Summary'!CT156="Yes"),OFFSET('Sanitation Data'!$E$12,0,10*ROW('Sanitation Data'!E150)),NA())</f>
        <v>#N/A</v>
      </c>
      <c r="AF156" s="96" t="e">
        <f ca="true">+IF(AND(ISNUMBER(OFFSET('Sanitation Data'!$F$4,0,10*ROW('Sanitation Data'!F150))),'Data Summary'!CU156="Yes"),100-OFFSET('Sanitation Data'!$F$4,0,10*ROW('Sanitation Data'!F150)),NA())</f>
        <v>#N/A</v>
      </c>
      <c r="AG156" s="96" t="e">
        <f ca="true">+IF(AND(ISNUMBER(OFFSET('Sanitation Data'!$F$6,0,10*ROW('Sanitation Data'!F150))),'Data Summary'!CV156="Yes"),OFFSET('Sanitation Data'!$F$6,0,10*ROW('Sanitation Data'!F150)),NA())</f>
        <v>#N/A</v>
      </c>
      <c r="AH156" s="96" t="e">
        <f ca="true">+IF(AND(ISNUMBER(OFFSET('Sanitation Data'!$F$10,0,10*ROW('Sanitation Data'!F150))),'Data Summary'!CW156="Yes"),OFFSET('Sanitation Data'!$F$10,0,10*ROW('Sanitation Data'!F150)),NA())</f>
        <v>#N/A</v>
      </c>
      <c r="AI156" s="96" t="e">
        <f ca="true">+IF(AND(ISNUMBER(OFFSET('Sanitation Data'!$F$11,0,10*ROW('Sanitation Data'!F150))),'Data Summary'!CX156="Yes"),OFFSET('Sanitation Data'!$F$11,0,10*ROW('Sanitation Data'!F150)),NA())</f>
        <v>#N/A</v>
      </c>
      <c r="AJ156" s="96" t="e">
        <f ca="true">+IF(AND(ISNUMBER(OFFSET('Sanitation Data'!$F$12,0,10*ROW('Sanitation Data'!F150))),'Data Summary'!CY156="Yes"),OFFSET('Sanitation Data'!$F$12,0,10*ROW('Sanitation Data'!F150)),NA())</f>
        <v>#N/A</v>
      </c>
      <c r="AK156" s="96" t="e">
        <f ca="true">+IF(AND(ISNUMBER(OFFSET('Sanitation Data'!$G$4,0,10*ROW('Sanitation Data'!G150))),'Data Summary'!CZ156="Yes"),100-OFFSET('Sanitation Data'!$G$4,0,10*ROW('Sanitation Data'!G150)),NA())</f>
        <v>#N/A</v>
      </c>
      <c r="AL156" s="96" t="e">
        <f ca="true">+IF(AND(ISNUMBER(OFFSET('Sanitation Data'!$G$6,0,10*ROW('Sanitation Data'!G150))),'Data Summary'!DA156="Yes"),OFFSET('Sanitation Data'!$G$6,0,10*ROW('Sanitation Data'!G150)),NA())</f>
        <v>#N/A</v>
      </c>
      <c r="AM156" s="96" t="e">
        <f ca="true">+IF(AND(ISNUMBER(OFFSET('Sanitation Data'!$G$10,0,10*ROW('Sanitation Data'!G150))),'Data Summary'!DB156="Yes"),OFFSET('Sanitation Data'!$G$10,0,10*ROW('Sanitation Data'!G150)),NA())</f>
        <v>#N/A</v>
      </c>
      <c r="AN156" s="96" t="e">
        <f ca="true">+IF(AND(ISNUMBER(OFFSET('Sanitation Data'!$G$11,0,10*ROW('Sanitation Data'!G150))),'Data Summary'!DC156="Yes"),OFFSET('Sanitation Data'!$G$11,0,10*ROW('Sanitation Data'!G150)),NA())</f>
        <v>#N/A</v>
      </c>
      <c r="AO156" s="96" t="e">
        <f ca="true">+IF(AND(ISNUMBER(OFFSET('Sanitation Data'!$G$12,0,10*ROW('Sanitation Data'!G150))),'Data Summary'!DD156="Yes"),OFFSET('Sanitation Data'!$G$12,0,10*ROW('Sanitation Data'!G150)),NA())</f>
        <v>#N/A</v>
      </c>
      <c r="AP156" s="96" t="e">
        <f ca="true">+IF(AND(ISNUMBER(OFFSET('Sanitation Data'!$H$4,0,10*ROW('Sanitation Data'!H150))),'Data Summary'!DE156="Yes"),100-OFFSET('Sanitation Data'!$H$4,0,10*ROW('Sanitation Data'!H150)),NA())</f>
        <v>#N/A</v>
      </c>
      <c r="AQ156" s="96" t="e">
        <f ca="true">+IF(AND(ISNUMBER(OFFSET('Sanitation Data'!$H$6,0,10*ROW('Sanitation Data'!H150))),'Data Summary'!DF156="Yes"),OFFSET('Sanitation Data'!$H$6,0,10*ROW('Sanitation Data'!H150)),NA())</f>
        <v>#N/A</v>
      </c>
      <c r="AR156" s="96" t="e">
        <f ca="true">+IF(AND(ISNUMBER(OFFSET('Sanitation Data'!$H$10,0,10*ROW('Sanitation Data'!H150))),'Data Summary'!DG156="Yes"),OFFSET('Sanitation Data'!$H$10,0,10*ROW('Sanitation Data'!H150)),NA())</f>
        <v>#N/A</v>
      </c>
      <c r="AS156" s="96" t="e">
        <f ca="true">+IF(AND(ISNUMBER(OFFSET('Sanitation Data'!$H$11,0,10*ROW('Sanitation Data'!H150))),'Data Summary'!DH156="Yes"),OFFSET('Sanitation Data'!$H$11,0,10*ROW('Sanitation Data'!H150)),NA())</f>
        <v>#N/A</v>
      </c>
      <c r="AT156" s="96" t="e">
        <f ca="true">+IF(AND(ISNUMBER(OFFSET('Sanitation Data'!$H$12,0,10*ROW('Sanitation Data'!H150))),'Data Summary'!DI156="Yes"),OFFSET('Sanitation Data'!$H$12,0,10*ROW('Sanitation Data'!H150)),NA())</f>
        <v>#N/A</v>
      </c>
      <c r="AU156" s="96" t="e">
        <f ca="true">+IF(AND(ISNUMBER(OFFSET('Sanitation Data'!$I$4,0,10*ROW('Sanitation Data'!I150))),'Data Summary'!DJ156="Yes"),100-OFFSET('Sanitation Data'!$I$4,0,10*ROW('Sanitation Data'!I150)),NA())</f>
        <v>#N/A</v>
      </c>
      <c r="AV156" s="96" t="e">
        <f ca="true">+IF(AND(ISNUMBER(OFFSET('Sanitation Data'!$I$6,0,10*ROW('Sanitation Data'!I150))),'Data Summary'!DK156="Yes"),OFFSET('Sanitation Data'!$I$6,0,10*ROW('Sanitation Data'!I150)),NA())</f>
        <v>#N/A</v>
      </c>
      <c r="AW156" s="96" t="e">
        <f ca="true">+IF(AND(ISNUMBER(OFFSET('Sanitation Data'!$I$10,0,10*ROW('Sanitation Data'!I150))),'Data Summary'!DL156="Yes"),OFFSET('Sanitation Data'!$I$10,0,10*ROW('Sanitation Data'!I150)),NA())</f>
        <v>#N/A</v>
      </c>
      <c r="AX156" s="96" t="e">
        <f ca="true">+IF(AND(ISNUMBER(OFFSET('Sanitation Data'!$I$11,0,10*ROW('Sanitation Data'!I150))),'Data Summary'!DM156="Yes"),OFFSET('Sanitation Data'!$I$11,0,10*ROW('Sanitation Data'!I150)),NA())</f>
        <v>#N/A</v>
      </c>
      <c r="AY156" s="96" t="e">
        <f ca="true">+IF(AND(ISNUMBER(OFFSET('Sanitation Data'!$I$12,0,10*ROW('Sanitation Data'!I150))),'Data Summary'!DN156="Yes"),OFFSET('Sanitation Data'!$I$12,0,10*ROW('Sanitation Data'!I150)),NA())</f>
        <v>#N/A</v>
      </c>
      <c r="AZ156" s="97" t="e">
        <f ca="true">+IF(AND(ISNUMBER(OFFSET('Hygiene Data'!$D$5,0,10*ROW('Hygiene Data'!D150))),'Data Summary'!DO156="Yes"),OFFSET('Hygiene Data'!$D$5,0,10*ROW('Hygiene Data'!D150)),NA())</f>
        <v>#N/A</v>
      </c>
      <c r="BA156" s="97" t="e">
        <f ca="true">+IF(AND(ISNUMBER(OFFSET('Hygiene Data'!$D$7,0,10*ROW('Hygiene Data'!D150))),'Data Summary'!DP156="Yes"),OFFSET('Hygiene Data'!$D$7,0,10*ROW('Hygiene Data'!D150)),NA())</f>
        <v>#N/A</v>
      </c>
      <c r="BB156" s="97" t="e">
        <f ca="true">+IF(AND(ISNUMBER(OFFSET('Hygiene Data'!$D$9,0,10*ROW('Hygiene Data'!D150))),'Data Summary'!DQ156="Yes"),OFFSET('Hygiene Data'!$D$9,0,10*ROW('Hygiene Data'!D150)),NA())</f>
        <v>#N/A</v>
      </c>
      <c r="BC156" s="97" t="e">
        <f ca="true">+IF(AND(ISNUMBER(OFFSET('Hygiene Data'!$E$5,0,10*ROW('Hygiene Data'!E150))),'Data Summary'!DR156="Yes"),OFFSET('Hygiene Data'!$E$5,0,10*ROW('Hygiene Data'!E150)),NA())</f>
        <v>#N/A</v>
      </c>
      <c r="BD156" s="97" t="e">
        <f ca="true">+IF(AND(ISNUMBER(OFFSET('Hygiene Data'!$E$7,0,10*ROW('Hygiene Data'!E150))),'Data Summary'!DS156="Yes"),OFFSET('Hygiene Data'!$E$7,0,10*ROW('Hygiene Data'!E150)),NA())</f>
        <v>#N/A</v>
      </c>
      <c r="BE156" s="97" t="e">
        <f ca="true">+IF(AND(ISNUMBER(OFFSET('Hygiene Data'!$E$9,0,10*ROW('Hygiene Data'!E150))),'Data Summary'!DT156="Yes"),OFFSET('Hygiene Data'!$E$9,0,10*ROW('Hygiene Data'!E150)),NA())</f>
        <v>#N/A</v>
      </c>
      <c r="BF156" s="97" t="e">
        <f ca="true">+IF(AND(ISNUMBER(OFFSET('Hygiene Data'!$F$5,0,10*ROW('Hygiene Data'!F150))),'Data Summary'!DU156="Yes"),OFFSET('Hygiene Data'!$F$5,0,10*ROW('Hygiene Data'!F150)),NA())</f>
        <v>#N/A</v>
      </c>
      <c r="BG156" s="97" t="e">
        <f ca="true">+IF(AND(ISNUMBER(OFFSET('Hygiene Data'!$F$7,0,10*ROW('Hygiene Data'!F150))),'Data Summary'!DV156="Yes"),OFFSET('Hygiene Data'!$F$7,0,10*ROW('Hygiene Data'!F150)),NA())</f>
        <v>#N/A</v>
      </c>
      <c r="BH156" s="97" t="e">
        <f ca="true">+IF(AND(ISNUMBER(OFFSET('Hygiene Data'!$F$9,0,10*ROW('Hygiene Data'!F150))),'Data Summary'!DW156="Yes"),OFFSET('Hygiene Data'!$F$9,0,10*ROW('Hygiene Data'!F150)),NA())</f>
        <v>#N/A</v>
      </c>
      <c r="BI156" s="97" t="e">
        <f ca="true">+IF(AND(ISNUMBER(OFFSET('Hygiene Data'!$G$5,0,10*ROW('Hygiene Data'!G150))),'Data Summary'!DX156="Yes"),OFFSET('Hygiene Data'!$G$5,0,10*ROW('Hygiene Data'!G150)),NA())</f>
        <v>#N/A</v>
      </c>
      <c r="BJ156" s="97" t="e">
        <f ca="true">+IF(AND(ISNUMBER(OFFSET('Hygiene Data'!$G$7,0,10*ROW('Hygiene Data'!G150))),'Data Summary'!DY156="Yes"),OFFSET('Hygiene Data'!$G$7,0,10*ROW('Hygiene Data'!G150)),NA())</f>
        <v>#N/A</v>
      </c>
      <c r="BK156" s="97" t="e">
        <f ca="true">+IF(AND(ISNUMBER(OFFSET('Hygiene Data'!$G$9,0,10*ROW('Hygiene Data'!G150))),'Data Summary'!DZ156="Yes"),OFFSET('Hygiene Data'!$G$9,0,10*ROW('Hygiene Data'!G150)),NA())</f>
        <v>#N/A</v>
      </c>
      <c r="BL156" s="97" t="e">
        <f ca="true">+IF(AND(ISNUMBER(OFFSET('Hygiene Data'!$H$5,0,10*ROW('Hygiene Data'!H150))),'Data Summary'!EA156="Yes"),OFFSET('Hygiene Data'!$H$5,0,10*ROW('Hygiene Data'!H150)),NA())</f>
        <v>#N/A</v>
      </c>
      <c r="BM156" s="97" t="e">
        <f ca="true">+IF(AND(ISNUMBER(OFFSET('Hygiene Data'!$H$7,0,10*ROW('Hygiene Data'!H150))),'Data Summary'!EB156="Yes"),OFFSET('Hygiene Data'!$H$7,0,10*ROW('Hygiene Data'!H150)),NA())</f>
        <v>#N/A</v>
      </c>
      <c r="BN156" s="97" t="e">
        <f ca="true">+IF(AND(ISNUMBER(OFFSET('Hygiene Data'!$H$9,0,10*ROW('Hygiene Data'!H150))),'Data Summary'!EC156="Yes"),OFFSET('Hygiene Data'!$H$9,0,10*ROW('Hygiene Data'!H150)),NA())</f>
        <v>#N/A</v>
      </c>
      <c r="BO156" s="97" t="e">
        <f ca="true">+IF(AND(ISNUMBER(OFFSET('Hygiene Data'!$I$5,0,10*ROW('Hygiene Data'!I150))),'Data Summary'!ED156="Yes"),OFFSET('Hygiene Data'!$I$5,0,10*ROW('Hygiene Data'!I150)),NA())</f>
        <v>#N/A</v>
      </c>
      <c r="BP156" s="97" t="e">
        <f ca="true">+IF(AND(ISNUMBER(OFFSET('Hygiene Data'!$I$7,0,10*ROW('Hygiene Data'!I150))),'Data Summary'!EE156="Yes"),OFFSET('Hygiene Data'!$I$7,0,10*ROW('Hygiene Data'!I150)),NA())</f>
        <v>#N/A</v>
      </c>
      <c r="BQ156" s="97" t="e">
        <f ca="true">+IF(AND(ISNUMBER(OFFSET('Hygiene Data'!$I$9,0,10*ROW('Hygiene Data'!I150))),'Data Summary'!EF156="Yes"),OFFSET('Hygiene Data'!$I$9,0,10*ROW('Hygiene Data'!I150)),NA())</f>
        <v>#N/A</v>
      </c>
    </row>
    <row xmlns:x14ac="http://schemas.microsoft.com/office/spreadsheetml/2009/9/ac" r="157" x14ac:dyDescent="0.2">
      <c r="A157" s="336" t="e">
        <f ca="true">+RIGHT('Data Summary'!A157,LEN('Data Summary'!A157)-9)</f>
        <v>#VALUE!</v>
      </c>
      <c r="B157" s="36" t="str">
        <f ca="true">+IF(ISTEXT('Data Summary'!B157),'Data Summary'!B157,"")</f>
        <v/>
      </c>
      <c r="C157" s="335" t="e">
        <f ca="true">+VALUE('Data Summary'!C157)</f>
        <v>#VALUE!</v>
      </c>
      <c r="D157" s="95" t="e">
        <f ca="true">+IF(AND(ISNUMBER(OFFSET('Water Data'!$D$4,0,10*ROW('Water Data'!D151))),'Data Summary'!BS157="Yes"),100-OFFSET('Water Data'!$D$4,0,10*ROW('Water Data'!D151)),NA())</f>
        <v>#N/A</v>
      </c>
      <c r="E157" s="95" t="e">
        <f ca="true">+IF(AND(ISNUMBER(OFFSET('Water Data'!$D$6,0,10*ROW('Water Data'!D151))),'Data Summary'!BT157="Yes"),OFFSET('Water Data'!$D$6,0,10*ROW('Water Data'!D151)),NA())</f>
        <v>#N/A</v>
      </c>
      <c r="F157" s="95" t="e">
        <f ca="true">+IF(AND(ISNUMBER(OFFSET('Water Data'!$D$9,0,10*ROW('Water Data'!D151))),'Data Summary'!BU157="Yes"),OFFSET('Water Data'!$D$9,0,10*ROW('Water Data'!D151)),NA())</f>
        <v>#N/A</v>
      </c>
      <c r="G157" s="95" t="e">
        <f ca="true">+IF(AND(ISNUMBER(OFFSET('Water Data'!$E$4,0,10*ROW('Water Data'!E151))),'Data Summary'!BV157="Yes"),100-OFFSET('Water Data'!$E$4,0,10*ROW('Water Data'!E151)),NA())</f>
        <v>#N/A</v>
      </c>
      <c r="H157" s="95" t="e">
        <f ca="true">+IF(AND(ISNUMBER(OFFSET('Water Data'!$E$6,0,10*ROW('Water Data'!E151))),'Data Summary'!BW157="Yes"),OFFSET('Water Data'!$E$6,0,10*ROW('Water Data'!E151)),NA())</f>
        <v>#N/A</v>
      </c>
      <c r="I157" s="95" t="e">
        <f ca="true">+IF(AND(ISNUMBER(OFFSET('Water Data'!$E$9,0,10*ROW('Water Data'!E151))),'Data Summary'!BX157="Yes"),OFFSET('Water Data'!$E$9,0,10*ROW('Water Data'!E151)),NA())</f>
        <v>#N/A</v>
      </c>
      <c r="J157" s="95" t="e">
        <f ca="true">+IF(AND(ISNUMBER(OFFSET('Water Data'!$F$4,0,10*ROW('Water Data'!F151))),'Data Summary'!BY157="Yes"),100-OFFSET('Water Data'!$F$4,0,10*ROW('Water Data'!F151)),NA())</f>
        <v>#N/A</v>
      </c>
      <c r="K157" s="95" t="e">
        <f ca="true">+IF(AND(ISNUMBER(OFFSET('Water Data'!$F$6,0,10*ROW('Water Data'!F151))),'Data Summary'!BZ157="Yes"),OFFSET('Water Data'!$F$6,0,10*ROW('Water Data'!F151)),NA())</f>
        <v>#N/A</v>
      </c>
      <c r="L157" s="95" t="e">
        <f ca="true">+IF(AND(ISNUMBER(OFFSET('Water Data'!$F$9,0,10*ROW('Water Data'!F151))),'Data Summary'!CA157="Yes"),OFFSET('Water Data'!$F$9,0,10*ROW('Water Data'!F151)),NA())</f>
        <v>#N/A</v>
      </c>
      <c r="M157" s="95" t="e">
        <f ca="true">+IF(AND(ISNUMBER(OFFSET('Water Data'!$G$4,0,10*ROW('Water Data'!G151))),'Data Summary'!CB157="Yes"),100-OFFSET('Water Data'!$G$4,0,10*ROW('Water Data'!G151)),NA())</f>
        <v>#N/A</v>
      </c>
      <c r="N157" s="95" t="e">
        <f ca="true">+IF(AND(ISNUMBER(OFFSET('Water Data'!$G$6,0,10*ROW('Water Data'!G151))),'Data Summary'!CC157="Yes"),OFFSET('Water Data'!$G$6,0,10*ROW('Water Data'!G151)),NA())</f>
        <v>#N/A</v>
      </c>
      <c r="O157" s="95" t="e">
        <f ca="true">+IF(AND(ISNUMBER(OFFSET('Water Data'!$G$9,0,10*ROW('Water Data'!G151))),'Data Summary'!CD157="Yes"),OFFSET('Water Data'!$G$9,0,10*ROW('Water Data'!G151)),NA())</f>
        <v>#N/A</v>
      </c>
      <c r="P157" s="95" t="e">
        <f ca="true">+IF(AND(ISNUMBER(OFFSET('Water Data'!$H$4,0,10*ROW('Water Data'!H151))),'Data Summary'!CE157="Yes"),100-OFFSET('Water Data'!$H$4,0,10*ROW('Water Data'!H151)),NA())</f>
        <v>#N/A</v>
      </c>
      <c r="Q157" s="95" t="e">
        <f ca="true">+IF(AND(ISNUMBER(OFFSET('Water Data'!$H$6,0,10*ROW('Water Data'!H151))),'Data Summary'!CF157="Yes"),OFFSET('Water Data'!$H$6,0,10*ROW('Water Data'!H151)),NA())</f>
        <v>#N/A</v>
      </c>
      <c r="R157" s="95" t="e">
        <f ca="true">+IF(AND(ISNUMBER(OFFSET('Water Data'!$H$9,0,10*ROW('Water Data'!H151))),'Data Summary'!CG157="Yes"),OFFSET('Water Data'!$H$9,0,10*ROW('Water Data'!H151)),NA())</f>
        <v>#N/A</v>
      </c>
      <c r="S157" s="95" t="e">
        <f ca="true">+IF(AND(ISNUMBER(OFFSET('Water Data'!$I$4,0,10*ROW('Water Data'!I151))),'Data Summary'!CH157="Yes"),100-OFFSET('Water Data'!$I$4,0,10*ROW('Water Data'!I151)),NA())</f>
        <v>#N/A</v>
      </c>
      <c r="T157" s="95" t="e">
        <f ca="true">+IF(AND(ISNUMBER(OFFSET('Water Data'!$I$6,0,10*ROW('Water Data'!I151))),'Data Summary'!CI157="Yes"),OFFSET('Water Data'!$I$6,0,10*ROW('Water Data'!I151)),NA())</f>
        <v>#N/A</v>
      </c>
      <c r="U157" s="95" t="e">
        <f ca="true">+IF(AND(ISNUMBER(OFFSET('Water Data'!$I$9,0,10*ROW('Water Data'!I151))),'Data Summary'!CJ157="Yes"),OFFSET('Water Data'!$I$9,0,10*ROW('Water Data'!I151)),NA())</f>
        <v>#N/A</v>
      </c>
      <c r="V157" s="96" t="e">
        <f ca="true">+IF(AND(ISNUMBER(OFFSET('Sanitation Data'!$D$4,0,10*ROW('Sanitation Data'!D151))),'Data Summary'!CK157="Yes"),100-OFFSET('Sanitation Data'!$D$4,0,10*ROW('Sanitation Data'!D151)),NA())</f>
        <v>#N/A</v>
      </c>
      <c r="W157" s="96" t="e">
        <f ca="true">+IF(AND(ISNUMBER(OFFSET('Sanitation Data'!$D$6,0,10*ROW('Sanitation Data'!D151))),'Data Summary'!CL157="Yes"),OFFSET('Sanitation Data'!$D$6,0,10*ROW('Sanitation Data'!D151)),NA())</f>
        <v>#N/A</v>
      </c>
      <c r="X157" s="96" t="e">
        <f ca="true">+IF(AND(ISNUMBER(OFFSET('Sanitation Data'!$D$10,0,10*ROW('Sanitation Data'!D151))),'Data Summary'!CM157="Yes"),OFFSET('Sanitation Data'!$D$10,0,10*ROW('Sanitation Data'!D151)),NA())</f>
        <v>#N/A</v>
      </c>
      <c r="Y157" s="96" t="e">
        <f ca="true">+IF(AND(ISNUMBER(OFFSET('Sanitation Data'!$D$11,0,10*ROW('Sanitation Data'!D151))),'Data Summary'!CN157="Yes"),OFFSET('Sanitation Data'!$D$11,0,10*ROW('Sanitation Data'!D151)),NA())</f>
        <v>#N/A</v>
      </c>
      <c r="Z157" s="96" t="e">
        <f ca="true">+IF(AND(ISNUMBER(OFFSET('Sanitation Data'!$D$12,0,10*ROW('Sanitation Data'!D151))),'Data Summary'!CO157="Yes"),OFFSET('Sanitation Data'!$D$12,0,10*ROW('Sanitation Data'!D151)),NA())</f>
        <v>#N/A</v>
      </c>
      <c r="AA157" s="96" t="e">
        <f ca="true">+IF(AND(ISNUMBER(OFFSET('Sanitation Data'!$E$4,0,10*ROW('Sanitation Data'!E151))),'Data Summary'!CP157="Yes"),100-OFFSET('Sanitation Data'!$E$4,0,10*ROW('Sanitation Data'!E151)),NA())</f>
        <v>#N/A</v>
      </c>
      <c r="AB157" s="96" t="e">
        <f ca="true">+IF(AND(ISNUMBER(OFFSET('Sanitation Data'!$E$6,0,10*ROW('Sanitation Data'!E151))),'Data Summary'!CQ157="Yes"),OFFSET('Sanitation Data'!$E$6,0,10*ROW('Sanitation Data'!E151)),NA())</f>
        <v>#N/A</v>
      </c>
      <c r="AC157" s="96" t="e">
        <f ca="true">+IF(AND(ISNUMBER(OFFSET('Sanitation Data'!$E$10,0,10*ROW('Sanitation Data'!E151))),'Data Summary'!CR157="Yes"),OFFSET('Sanitation Data'!$E$10,0,10*ROW('Sanitation Data'!E151)),NA())</f>
        <v>#N/A</v>
      </c>
      <c r="AD157" s="96" t="e">
        <f ca="true">+IF(AND(ISNUMBER(OFFSET('Sanitation Data'!$E$11,0,10*ROW('Sanitation Data'!E151))),'Data Summary'!CS157="Yes"),OFFSET('Sanitation Data'!$E$11,0,10*ROW('Sanitation Data'!E151)),NA())</f>
        <v>#N/A</v>
      </c>
      <c r="AE157" s="96" t="e">
        <f ca="true">+IF(AND(ISNUMBER(OFFSET('Sanitation Data'!$E$12,0,10*ROW('Sanitation Data'!E151))),'Data Summary'!CT157="Yes"),OFFSET('Sanitation Data'!$E$12,0,10*ROW('Sanitation Data'!E151)),NA())</f>
        <v>#N/A</v>
      </c>
      <c r="AF157" s="96" t="e">
        <f ca="true">+IF(AND(ISNUMBER(OFFSET('Sanitation Data'!$F$4,0,10*ROW('Sanitation Data'!F151))),'Data Summary'!CU157="Yes"),100-OFFSET('Sanitation Data'!$F$4,0,10*ROW('Sanitation Data'!F151)),NA())</f>
        <v>#N/A</v>
      </c>
      <c r="AG157" s="96" t="e">
        <f ca="true">+IF(AND(ISNUMBER(OFFSET('Sanitation Data'!$F$6,0,10*ROW('Sanitation Data'!F151))),'Data Summary'!CV157="Yes"),OFFSET('Sanitation Data'!$F$6,0,10*ROW('Sanitation Data'!F151)),NA())</f>
        <v>#N/A</v>
      </c>
      <c r="AH157" s="96" t="e">
        <f ca="true">+IF(AND(ISNUMBER(OFFSET('Sanitation Data'!$F$10,0,10*ROW('Sanitation Data'!F151))),'Data Summary'!CW157="Yes"),OFFSET('Sanitation Data'!$F$10,0,10*ROW('Sanitation Data'!F151)),NA())</f>
        <v>#N/A</v>
      </c>
      <c r="AI157" s="96" t="e">
        <f ca="true">+IF(AND(ISNUMBER(OFFSET('Sanitation Data'!$F$11,0,10*ROW('Sanitation Data'!F151))),'Data Summary'!CX157="Yes"),OFFSET('Sanitation Data'!$F$11,0,10*ROW('Sanitation Data'!F151)),NA())</f>
        <v>#N/A</v>
      </c>
      <c r="AJ157" s="96" t="e">
        <f ca="true">+IF(AND(ISNUMBER(OFFSET('Sanitation Data'!$F$12,0,10*ROW('Sanitation Data'!F151))),'Data Summary'!CY157="Yes"),OFFSET('Sanitation Data'!$F$12,0,10*ROW('Sanitation Data'!F151)),NA())</f>
        <v>#N/A</v>
      </c>
      <c r="AK157" s="96" t="e">
        <f ca="true">+IF(AND(ISNUMBER(OFFSET('Sanitation Data'!$G$4,0,10*ROW('Sanitation Data'!G151))),'Data Summary'!CZ157="Yes"),100-OFFSET('Sanitation Data'!$G$4,0,10*ROW('Sanitation Data'!G151)),NA())</f>
        <v>#N/A</v>
      </c>
      <c r="AL157" s="96" t="e">
        <f ca="true">+IF(AND(ISNUMBER(OFFSET('Sanitation Data'!$G$6,0,10*ROW('Sanitation Data'!G151))),'Data Summary'!DA157="Yes"),OFFSET('Sanitation Data'!$G$6,0,10*ROW('Sanitation Data'!G151)),NA())</f>
        <v>#N/A</v>
      </c>
      <c r="AM157" s="96" t="e">
        <f ca="true">+IF(AND(ISNUMBER(OFFSET('Sanitation Data'!$G$10,0,10*ROW('Sanitation Data'!G151))),'Data Summary'!DB157="Yes"),OFFSET('Sanitation Data'!$G$10,0,10*ROW('Sanitation Data'!G151)),NA())</f>
        <v>#N/A</v>
      </c>
      <c r="AN157" s="96" t="e">
        <f ca="true">+IF(AND(ISNUMBER(OFFSET('Sanitation Data'!$G$11,0,10*ROW('Sanitation Data'!G151))),'Data Summary'!DC157="Yes"),OFFSET('Sanitation Data'!$G$11,0,10*ROW('Sanitation Data'!G151)),NA())</f>
        <v>#N/A</v>
      </c>
      <c r="AO157" s="96" t="e">
        <f ca="true">+IF(AND(ISNUMBER(OFFSET('Sanitation Data'!$G$12,0,10*ROW('Sanitation Data'!G151))),'Data Summary'!DD157="Yes"),OFFSET('Sanitation Data'!$G$12,0,10*ROW('Sanitation Data'!G151)),NA())</f>
        <v>#N/A</v>
      </c>
      <c r="AP157" s="96" t="e">
        <f ca="true">+IF(AND(ISNUMBER(OFFSET('Sanitation Data'!$H$4,0,10*ROW('Sanitation Data'!H151))),'Data Summary'!DE157="Yes"),100-OFFSET('Sanitation Data'!$H$4,0,10*ROW('Sanitation Data'!H151)),NA())</f>
        <v>#N/A</v>
      </c>
      <c r="AQ157" s="96" t="e">
        <f ca="true">+IF(AND(ISNUMBER(OFFSET('Sanitation Data'!$H$6,0,10*ROW('Sanitation Data'!H151))),'Data Summary'!DF157="Yes"),OFFSET('Sanitation Data'!$H$6,0,10*ROW('Sanitation Data'!H151)),NA())</f>
        <v>#N/A</v>
      </c>
      <c r="AR157" s="96" t="e">
        <f ca="true">+IF(AND(ISNUMBER(OFFSET('Sanitation Data'!$H$10,0,10*ROW('Sanitation Data'!H151))),'Data Summary'!DG157="Yes"),OFFSET('Sanitation Data'!$H$10,0,10*ROW('Sanitation Data'!H151)),NA())</f>
        <v>#N/A</v>
      </c>
      <c r="AS157" s="96" t="e">
        <f ca="true">+IF(AND(ISNUMBER(OFFSET('Sanitation Data'!$H$11,0,10*ROW('Sanitation Data'!H151))),'Data Summary'!DH157="Yes"),OFFSET('Sanitation Data'!$H$11,0,10*ROW('Sanitation Data'!H151)),NA())</f>
        <v>#N/A</v>
      </c>
      <c r="AT157" s="96" t="e">
        <f ca="true">+IF(AND(ISNUMBER(OFFSET('Sanitation Data'!$H$12,0,10*ROW('Sanitation Data'!H151))),'Data Summary'!DI157="Yes"),OFFSET('Sanitation Data'!$H$12,0,10*ROW('Sanitation Data'!H151)),NA())</f>
        <v>#N/A</v>
      </c>
      <c r="AU157" s="96" t="e">
        <f ca="true">+IF(AND(ISNUMBER(OFFSET('Sanitation Data'!$I$4,0,10*ROW('Sanitation Data'!I151))),'Data Summary'!DJ157="Yes"),100-OFFSET('Sanitation Data'!$I$4,0,10*ROW('Sanitation Data'!I151)),NA())</f>
        <v>#N/A</v>
      </c>
      <c r="AV157" s="96" t="e">
        <f ca="true">+IF(AND(ISNUMBER(OFFSET('Sanitation Data'!$I$6,0,10*ROW('Sanitation Data'!I151))),'Data Summary'!DK157="Yes"),OFFSET('Sanitation Data'!$I$6,0,10*ROW('Sanitation Data'!I151)),NA())</f>
        <v>#N/A</v>
      </c>
      <c r="AW157" s="96" t="e">
        <f ca="true">+IF(AND(ISNUMBER(OFFSET('Sanitation Data'!$I$10,0,10*ROW('Sanitation Data'!I151))),'Data Summary'!DL157="Yes"),OFFSET('Sanitation Data'!$I$10,0,10*ROW('Sanitation Data'!I151)),NA())</f>
        <v>#N/A</v>
      </c>
      <c r="AX157" s="96" t="e">
        <f ca="true">+IF(AND(ISNUMBER(OFFSET('Sanitation Data'!$I$11,0,10*ROW('Sanitation Data'!I151))),'Data Summary'!DM157="Yes"),OFFSET('Sanitation Data'!$I$11,0,10*ROW('Sanitation Data'!I151)),NA())</f>
        <v>#N/A</v>
      </c>
      <c r="AY157" s="96" t="e">
        <f ca="true">+IF(AND(ISNUMBER(OFFSET('Sanitation Data'!$I$12,0,10*ROW('Sanitation Data'!I151))),'Data Summary'!DN157="Yes"),OFFSET('Sanitation Data'!$I$12,0,10*ROW('Sanitation Data'!I151)),NA())</f>
        <v>#N/A</v>
      </c>
      <c r="AZ157" s="97" t="e">
        <f ca="true">+IF(AND(ISNUMBER(OFFSET('Hygiene Data'!$D$5,0,10*ROW('Hygiene Data'!D151))),'Data Summary'!DO157="Yes"),OFFSET('Hygiene Data'!$D$5,0,10*ROW('Hygiene Data'!D151)),NA())</f>
        <v>#N/A</v>
      </c>
      <c r="BA157" s="97" t="e">
        <f ca="true">+IF(AND(ISNUMBER(OFFSET('Hygiene Data'!$D$7,0,10*ROW('Hygiene Data'!D151))),'Data Summary'!DP157="Yes"),OFFSET('Hygiene Data'!$D$7,0,10*ROW('Hygiene Data'!D151)),NA())</f>
        <v>#N/A</v>
      </c>
      <c r="BB157" s="97" t="e">
        <f ca="true">+IF(AND(ISNUMBER(OFFSET('Hygiene Data'!$D$9,0,10*ROW('Hygiene Data'!D151))),'Data Summary'!DQ157="Yes"),OFFSET('Hygiene Data'!$D$9,0,10*ROW('Hygiene Data'!D151)),NA())</f>
        <v>#N/A</v>
      </c>
      <c r="BC157" s="97" t="e">
        <f ca="true">+IF(AND(ISNUMBER(OFFSET('Hygiene Data'!$E$5,0,10*ROW('Hygiene Data'!E151))),'Data Summary'!DR157="Yes"),OFFSET('Hygiene Data'!$E$5,0,10*ROW('Hygiene Data'!E151)),NA())</f>
        <v>#N/A</v>
      </c>
      <c r="BD157" s="97" t="e">
        <f ca="true">+IF(AND(ISNUMBER(OFFSET('Hygiene Data'!$E$7,0,10*ROW('Hygiene Data'!E151))),'Data Summary'!DS157="Yes"),OFFSET('Hygiene Data'!$E$7,0,10*ROW('Hygiene Data'!E151)),NA())</f>
        <v>#N/A</v>
      </c>
      <c r="BE157" s="97" t="e">
        <f ca="true">+IF(AND(ISNUMBER(OFFSET('Hygiene Data'!$E$9,0,10*ROW('Hygiene Data'!E151))),'Data Summary'!DT157="Yes"),OFFSET('Hygiene Data'!$E$9,0,10*ROW('Hygiene Data'!E151)),NA())</f>
        <v>#N/A</v>
      </c>
      <c r="BF157" s="97" t="e">
        <f ca="true">+IF(AND(ISNUMBER(OFFSET('Hygiene Data'!$F$5,0,10*ROW('Hygiene Data'!F151))),'Data Summary'!DU157="Yes"),OFFSET('Hygiene Data'!$F$5,0,10*ROW('Hygiene Data'!F151)),NA())</f>
        <v>#N/A</v>
      </c>
      <c r="BG157" s="97" t="e">
        <f ca="true">+IF(AND(ISNUMBER(OFFSET('Hygiene Data'!$F$7,0,10*ROW('Hygiene Data'!F151))),'Data Summary'!DV157="Yes"),OFFSET('Hygiene Data'!$F$7,0,10*ROW('Hygiene Data'!F151)),NA())</f>
        <v>#N/A</v>
      </c>
      <c r="BH157" s="97" t="e">
        <f ca="true">+IF(AND(ISNUMBER(OFFSET('Hygiene Data'!$F$9,0,10*ROW('Hygiene Data'!F151))),'Data Summary'!DW157="Yes"),OFFSET('Hygiene Data'!$F$9,0,10*ROW('Hygiene Data'!F151)),NA())</f>
        <v>#N/A</v>
      </c>
      <c r="BI157" s="97" t="e">
        <f ca="true">+IF(AND(ISNUMBER(OFFSET('Hygiene Data'!$G$5,0,10*ROW('Hygiene Data'!G151))),'Data Summary'!DX157="Yes"),OFFSET('Hygiene Data'!$G$5,0,10*ROW('Hygiene Data'!G151)),NA())</f>
        <v>#N/A</v>
      </c>
      <c r="BJ157" s="97" t="e">
        <f ca="true">+IF(AND(ISNUMBER(OFFSET('Hygiene Data'!$G$7,0,10*ROW('Hygiene Data'!G151))),'Data Summary'!DY157="Yes"),OFFSET('Hygiene Data'!$G$7,0,10*ROW('Hygiene Data'!G151)),NA())</f>
        <v>#N/A</v>
      </c>
      <c r="BK157" s="97" t="e">
        <f ca="true">+IF(AND(ISNUMBER(OFFSET('Hygiene Data'!$G$9,0,10*ROW('Hygiene Data'!G151))),'Data Summary'!DZ157="Yes"),OFFSET('Hygiene Data'!$G$9,0,10*ROW('Hygiene Data'!G151)),NA())</f>
        <v>#N/A</v>
      </c>
      <c r="BL157" s="97" t="e">
        <f ca="true">+IF(AND(ISNUMBER(OFFSET('Hygiene Data'!$H$5,0,10*ROW('Hygiene Data'!H151))),'Data Summary'!EA157="Yes"),OFFSET('Hygiene Data'!$H$5,0,10*ROW('Hygiene Data'!H151)),NA())</f>
        <v>#N/A</v>
      </c>
      <c r="BM157" s="97" t="e">
        <f ca="true">+IF(AND(ISNUMBER(OFFSET('Hygiene Data'!$H$7,0,10*ROW('Hygiene Data'!H151))),'Data Summary'!EB157="Yes"),OFFSET('Hygiene Data'!$H$7,0,10*ROW('Hygiene Data'!H151)),NA())</f>
        <v>#N/A</v>
      </c>
      <c r="BN157" s="97" t="e">
        <f ca="true">+IF(AND(ISNUMBER(OFFSET('Hygiene Data'!$H$9,0,10*ROW('Hygiene Data'!H151))),'Data Summary'!EC157="Yes"),OFFSET('Hygiene Data'!$H$9,0,10*ROW('Hygiene Data'!H151)),NA())</f>
        <v>#N/A</v>
      </c>
      <c r="BO157" s="97" t="e">
        <f ca="true">+IF(AND(ISNUMBER(OFFSET('Hygiene Data'!$I$5,0,10*ROW('Hygiene Data'!I151))),'Data Summary'!ED157="Yes"),OFFSET('Hygiene Data'!$I$5,0,10*ROW('Hygiene Data'!I151)),NA())</f>
        <v>#N/A</v>
      </c>
      <c r="BP157" s="97" t="e">
        <f ca="true">+IF(AND(ISNUMBER(OFFSET('Hygiene Data'!$I$7,0,10*ROW('Hygiene Data'!I151))),'Data Summary'!EE157="Yes"),OFFSET('Hygiene Data'!$I$7,0,10*ROW('Hygiene Data'!I151)),NA())</f>
        <v>#N/A</v>
      </c>
      <c r="BQ157" s="97" t="e">
        <f ca="true">+IF(AND(ISNUMBER(OFFSET('Hygiene Data'!$I$9,0,10*ROW('Hygiene Data'!I151))),'Data Summary'!EF157="Yes"),OFFSET('Hygiene Data'!$I$9,0,10*ROW('Hygiene Data'!I151)),NA())</f>
        <v>#N/A</v>
      </c>
    </row>
    <row xmlns:x14ac="http://schemas.microsoft.com/office/spreadsheetml/2009/9/ac" r="158" x14ac:dyDescent="0.2">
      <c r="A158" s="336" t="e">
        <f ca="true">+RIGHT('Data Summary'!A158,LEN('Data Summary'!A158)-9)</f>
        <v>#VALUE!</v>
      </c>
      <c r="B158" s="36" t="str">
        <f ca="true">+IF(ISTEXT('Data Summary'!B158),'Data Summary'!B158,"")</f>
        <v/>
      </c>
      <c r="C158" s="335" t="e">
        <f ca="true">+VALUE('Data Summary'!C158)</f>
        <v>#VALUE!</v>
      </c>
      <c r="D158" s="95" t="e">
        <f ca="true">+IF(AND(ISNUMBER(OFFSET('Water Data'!$D$4,0,10*ROW('Water Data'!D152))),'Data Summary'!BS158="Yes"),100-OFFSET('Water Data'!$D$4,0,10*ROW('Water Data'!D152)),NA())</f>
        <v>#N/A</v>
      </c>
      <c r="E158" s="95" t="e">
        <f ca="true">+IF(AND(ISNUMBER(OFFSET('Water Data'!$D$6,0,10*ROW('Water Data'!D152))),'Data Summary'!BT158="Yes"),OFFSET('Water Data'!$D$6,0,10*ROW('Water Data'!D152)),NA())</f>
        <v>#N/A</v>
      </c>
      <c r="F158" s="95" t="e">
        <f ca="true">+IF(AND(ISNUMBER(OFFSET('Water Data'!$D$9,0,10*ROW('Water Data'!D152))),'Data Summary'!BU158="Yes"),OFFSET('Water Data'!$D$9,0,10*ROW('Water Data'!D152)),NA())</f>
        <v>#N/A</v>
      </c>
      <c r="G158" s="95" t="e">
        <f ca="true">+IF(AND(ISNUMBER(OFFSET('Water Data'!$E$4,0,10*ROW('Water Data'!E152))),'Data Summary'!BV158="Yes"),100-OFFSET('Water Data'!$E$4,0,10*ROW('Water Data'!E152)),NA())</f>
        <v>#N/A</v>
      </c>
      <c r="H158" s="95" t="e">
        <f ca="true">+IF(AND(ISNUMBER(OFFSET('Water Data'!$E$6,0,10*ROW('Water Data'!E152))),'Data Summary'!BW158="Yes"),OFFSET('Water Data'!$E$6,0,10*ROW('Water Data'!E152)),NA())</f>
        <v>#N/A</v>
      </c>
      <c r="I158" s="95" t="e">
        <f ca="true">+IF(AND(ISNUMBER(OFFSET('Water Data'!$E$9,0,10*ROW('Water Data'!E152))),'Data Summary'!BX158="Yes"),OFFSET('Water Data'!$E$9,0,10*ROW('Water Data'!E152)),NA())</f>
        <v>#N/A</v>
      </c>
      <c r="J158" s="95" t="e">
        <f ca="true">+IF(AND(ISNUMBER(OFFSET('Water Data'!$F$4,0,10*ROW('Water Data'!F152))),'Data Summary'!BY158="Yes"),100-OFFSET('Water Data'!$F$4,0,10*ROW('Water Data'!F152)),NA())</f>
        <v>#N/A</v>
      </c>
      <c r="K158" s="95" t="e">
        <f ca="true">+IF(AND(ISNUMBER(OFFSET('Water Data'!$F$6,0,10*ROW('Water Data'!F152))),'Data Summary'!BZ158="Yes"),OFFSET('Water Data'!$F$6,0,10*ROW('Water Data'!F152)),NA())</f>
        <v>#N/A</v>
      </c>
      <c r="L158" s="95" t="e">
        <f ca="true">+IF(AND(ISNUMBER(OFFSET('Water Data'!$F$9,0,10*ROW('Water Data'!F152))),'Data Summary'!CA158="Yes"),OFFSET('Water Data'!$F$9,0,10*ROW('Water Data'!F152)),NA())</f>
        <v>#N/A</v>
      </c>
      <c r="M158" s="95" t="e">
        <f ca="true">+IF(AND(ISNUMBER(OFFSET('Water Data'!$G$4,0,10*ROW('Water Data'!G152))),'Data Summary'!CB158="Yes"),100-OFFSET('Water Data'!$G$4,0,10*ROW('Water Data'!G152)),NA())</f>
        <v>#N/A</v>
      </c>
      <c r="N158" s="95" t="e">
        <f ca="true">+IF(AND(ISNUMBER(OFFSET('Water Data'!$G$6,0,10*ROW('Water Data'!G152))),'Data Summary'!CC158="Yes"),OFFSET('Water Data'!$G$6,0,10*ROW('Water Data'!G152)),NA())</f>
        <v>#N/A</v>
      </c>
      <c r="O158" s="95" t="e">
        <f ca="true">+IF(AND(ISNUMBER(OFFSET('Water Data'!$G$9,0,10*ROW('Water Data'!G152))),'Data Summary'!CD158="Yes"),OFFSET('Water Data'!$G$9,0,10*ROW('Water Data'!G152)),NA())</f>
        <v>#N/A</v>
      </c>
      <c r="P158" s="95" t="e">
        <f ca="true">+IF(AND(ISNUMBER(OFFSET('Water Data'!$H$4,0,10*ROW('Water Data'!H152))),'Data Summary'!CE158="Yes"),100-OFFSET('Water Data'!$H$4,0,10*ROW('Water Data'!H152)),NA())</f>
        <v>#N/A</v>
      </c>
      <c r="Q158" s="95" t="e">
        <f ca="true">+IF(AND(ISNUMBER(OFFSET('Water Data'!$H$6,0,10*ROW('Water Data'!H152))),'Data Summary'!CF158="Yes"),OFFSET('Water Data'!$H$6,0,10*ROW('Water Data'!H152)),NA())</f>
        <v>#N/A</v>
      </c>
      <c r="R158" s="95" t="e">
        <f ca="true">+IF(AND(ISNUMBER(OFFSET('Water Data'!$H$9,0,10*ROW('Water Data'!H152))),'Data Summary'!CG158="Yes"),OFFSET('Water Data'!$H$9,0,10*ROW('Water Data'!H152)),NA())</f>
        <v>#N/A</v>
      </c>
      <c r="S158" s="95" t="e">
        <f ca="true">+IF(AND(ISNUMBER(OFFSET('Water Data'!$I$4,0,10*ROW('Water Data'!I152))),'Data Summary'!CH158="Yes"),100-OFFSET('Water Data'!$I$4,0,10*ROW('Water Data'!I152)),NA())</f>
        <v>#N/A</v>
      </c>
      <c r="T158" s="95" t="e">
        <f ca="true">+IF(AND(ISNUMBER(OFFSET('Water Data'!$I$6,0,10*ROW('Water Data'!I152))),'Data Summary'!CI158="Yes"),OFFSET('Water Data'!$I$6,0,10*ROW('Water Data'!I152)),NA())</f>
        <v>#N/A</v>
      </c>
      <c r="U158" s="95" t="e">
        <f ca="true">+IF(AND(ISNUMBER(OFFSET('Water Data'!$I$9,0,10*ROW('Water Data'!I152))),'Data Summary'!CJ158="Yes"),OFFSET('Water Data'!$I$9,0,10*ROW('Water Data'!I152)),NA())</f>
        <v>#N/A</v>
      </c>
      <c r="V158" s="96" t="e">
        <f ca="true">+IF(AND(ISNUMBER(OFFSET('Sanitation Data'!$D$4,0,10*ROW('Sanitation Data'!D152))),'Data Summary'!CK158="Yes"),100-OFFSET('Sanitation Data'!$D$4,0,10*ROW('Sanitation Data'!D152)),NA())</f>
        <v>#N/A</v>
      </c>
      <c r="W158" s="96" t="e">
        <f ca="true">+IF(AND(ISNUMBER(OFFSET('Sanitation Data'!$D$6,0,10*ROW('Sanitation Data'!D152))),'Data Summary'!CL158="Yes"),OFFSET('Sanitation Data'!$D$6,0,10*ROW('Sanitation Data'!D152)),NA())</f>
        <v>#N/A</v>
      </c>
      <c r="X158" s="96" t="e">
        <f ca="true">+IF(AND(ISNUMBER(OFFSET('Sanitation Data'!$D$10,0,10*ROW('Sanitation Data'!D152))),'Data Summary'!CM158="Yes"),OFFSET('Sanitation Data'!$D$10,0,10*ROW('Sanitation Data'!D152)),NA())</f>
        <v>#N/A</v>
      </c>
      <c r="Y158" s="96" t="e">
        <f ca="true">+IF(AND(ISNUMBER(OFFSET('Sanitation Data'!$D$11,0,10*ROW('Sanitation Data'!D152))),'Data Summary'!CN158="Yes"),OFFSET('Sanitation Data'!$D$11,0,10*ROW('Sanitation Data'!D152)),NA())</f>
        <v>#N/A</v>
      </c>
      <c r="Z158" s="96" t="e">
        <f ca="true">+IF(AND(ISNUMBER(OFFSET('Sanitation Data'!$D$12,0,10*ROW('Sanitation Data'!D152))),'Data Summary'!CO158="Yes"),OFFSET('Sanitation Data'!$D$12,0,10*ROW('Sanitation Data'!D152)),NA())</f>
        <v>#N/A</v>
      </c>
      <c r="AA158" s="96" t="e">
        <f ca="true">+IF(AND(ISNUMBER(OFFSET('Sanitation Data'!$E$4,0,10*ROW('Sanitation Data'!E152))),'Data Summary'!CP158="Yes"),100-OFFSET('Sanitation Data'!$E$4,0,10*ROW('Sanitation Data'!E152)),NA())</f>
        <v>#N/A</v>
      </c>
      <c r="AB158" s="96" t="e">
        <f ca="true">+IF(AND(ISNUMBER(OFFSET('Sanitation Data'!$E$6,0,10*ROW('Sanitation Data'!E152))),'Data Summary'!CQ158="Yes"),OFFSET('Sanitation Data'!$E$6,0,10*ROW('Sanitation Data'!E152)),NA())</f>
        <v>#N/A</v>
      </c>
      <c r="AC158" s="96" t="e">
        <f ca="true">+IF(AND(ISNUMBER(OFFSET('Sanitation Data'!$E$10,0,10*ROW('Sanitation Data'!E152))),'Data Summary'!CR158="Yes"),OFFSET('Sanitation Data'!$E$10,0,10*ROW('Sanitation Data'!E152)),NA())</f>
        <v>#N/A</v>
      </c>
      <c r="AD158" s="96" t="e">
        <f ca="true">+IF(AND(ISNUMBER(OFFSET('Sanitation Data'!$E$11,0,10*ROW('Sanitation Data'!E152))),'Data Summary'!CS158="Yes"),OFFSET('Sanitation Data'!$E$11,0,10*ROW('Sanitation Data'!E152)),NA())</f>
        <v>#N/A</v>
      </c>
      <c r="AE158" s="96" t="e">
        <f ca="true">+IF(AND(ISNUMBER(OFFSET('Sanitation Data'!$E$12,0,10*ROW('Sanitation Data'!E152))),'Data Summary'!CT158="Yes"),OFFSET('Sanitation Data'!$E$12,0,10*ROW('Sanitation Data'!E152)),NA())</f>
        <v>#N/A</v>
      </c>
      <c r="AF158" s="96" t="e">
        <f ca="true">+IF(AND(ISNUMBER(OFFSET('Sanitation Data'!$F$4,0,10*ROW('Sanitation Data'!F152))),'Data Summary'!CU158="Yes"),100-OFFSET('Sanitation Data'!$F$4,0,10*ROW('Sanitation Data'!F152)),NA())</f>
        <v>#N/A</v>
      </c>
      <c r="AG158" s="96" t="e">
        <f ca="true">+IF(AND(ISNUMBER(OFFSET('Sanitation Data'!$F$6,0,10*ROW('Sanitation Data'!F152))),'Data Summary'!CV158="Yes"),OFFSET('Sanitation Data'!$F$6,0,10*ROW('Sanitation Data'!F152)),NA())</f>
        <v>#N/A</v>
      </c>
      <c r="AH158" s="96" t="e">
        <f ca="true">+IF(AND(ISNUMBER(OFFSET('Sanitation Data'!$F$10,0,10*ROW('Sanitation Data'!F152))),'Data Summary'!CW158="Yes"),OFFSET('Sanitation Data'!$F$10,0,10*ROW('Sanitation Data'!F152)),NA())</f>
        <v>#N/A</v>
      </c>
      <c r="AI158" s="96" t="e">
        <f ca="true">+IF(AND(ISNUMBER(OFFSET('Sanitation Data'!$F$11,0,10*ROW('Sanitation Data'!F152))),'Data Summary'!CX158="Yes"),OFFSET('Sanitation Data'!$F$11,0,10*ROW('Sanitation Data'!F152)),NA())</f>
        <v>#N/A</v>
      </c>
      <c r="AJ158" s="96" t="e">
        <f ca="true">+IF(AND(ISNUMBER(OFFSET('Sanitation Data'!$F$12,0,10*ROW('Sanitation Data'!F152))),'Data Summary'!CY158="Yes"),OFFSET('Sanitation Data'!$F$12,0,10*ROW('Sanitation Data'!F152)),NA())</f>
        <v>#N/A</v>
      </c>
      <c r="AK158" s="96" t="e">
        <f ca="true">+IF(AND(ISNUMBER(OFFSET('Sanitation Data'!$G$4,0,10*ROW('Sanitation Data'!G152))),'Data Summary'!CZ158="Yes"),100-OFFSET('Sanitation Data'!$G$4,0,10*ROW('Sanitation Data'!G152)),NA())</f>
        <v>#N/A</v>
      </c>
      <c r="AL158" s="96" t="e">
        <f ca="true">+IF(AND(ISNUMBER(OFFSET('Sanitation Data'!$G$6,0,10*ROW('Sanitation Data'!G152))),'Data Summary'!DA158="Yes"),OFFSET('Sanitation Data'!$G$6,0,10*ROW('Sanitation Data'!G152)),NA())</f>
        <v>#N/A</v>
      </c>
      <c r="AM158" s="96" t="e">
        <f ca="true">+IF(AND(ISNUMBER(OFFSET('Sanitation Data'!$G$10,0,10*ROW('Sanitation Data'!G152))),'Data Summary'!DB158="Yes"),OFFSET('Sanitation Data'!$G$10,0,10*ROW('Sanitation Data'!G152)),NA())</f>
        <v>#N/A</v>
      </c>
      <c r="AN158" s="96" t="e">
        <f ca="true">+IF(AND(ISNUMBER(OFFSET('Sanitation Data'!$G$11,0,10*ROW('Sanitation Data'!G152))),'Data Summary'!DC158="Yes"),OFFSET('Sanitation Data'!$G$11,0,10*ROW('Sanitation Data'!G152)),NA())</f>
        <v>#N/A</v>
      </c>
      <c r="AO158" s="96" t="e">
        <f ca="true">+IF(AND(ISNUMBER(OFFSET('Sanitation Data'!$G$12,0,10*ROW('Sanitation Data'!G152))),'Data Summary'!DD158="Yes"),OFFSET('Sanitation Data'!$G$12,0,10*ROW('Sanitation Data'!G152)),NA())</f>
        <v>#N/A</v>
      </c>
      <c r="AP158" s="96" t="e">
        <f ca="true">+IF(AND(ISNUMBER(OFFSET('Sanitation Data'!$H$4,0,10*ROW('Sanitation Data'!H152))),'Data Summary'!DE158="Yes"),100-OFFSET('Sanitation Data'!$H$4,0,10*ROW('Sanitation Data'!H152)),NA())</f>
        <v>#N/A</v>
      </c>
      <c r="AQ158" s="96" t="e">
        <f ca="true">+IF(AND(ISNUMBER(OFFSET('Sanitation Data'!$H$6,0,10*ROW('Sanitation Data'!H152))),'Data Summary'!DF158="Yes"),OFFSET('Sanitation Data'!$H$6,0,10*ROW('Sanitation Data'!H152)),NA())</f>
        <v>#N/A</v>
      </c>
      <c r="AR158" s="96" t="e">
        <f ca="true">+IF(AND(ISNUMBER(OFFSET('Sanitation Data'!$H$10,0,10*ROW('Sanitation Data'!H152))),'Data Summary'!DG158="Yes"),OFFSET('Sanitation Data'!$H$10,0,10*ROW('Sanitation Data'!H152)),NA())</f>
        <v>#N/A</v>
      </c>
      <c r="AS158" s="96" t="e">
        <f ca="true">+IF(AND(ISNUMBER(OFFSET('Sanitation Data'!$H$11,0,10*ROW('Sanitation Data'!H152))),'Data Summary'!DH158="Yes"),OFFSET('Sanitation Data'!$H$11,0,10*ROW('Sanitation Data'!H152)),NA())</f>
        <v>#N/A</v>
      </c>
      <c r="AT158" s="96" t="e">
        <f ca="true">+IF(AND(ISNUMBER(OFFSET('Sanitation Data'!$H$12,0,10*ROW('Sanitation Data'!H152))),'Data Summary'!DI158="Yes"),OFFSET('Sanitation Data'!$H$12,0,10*ROW('Sanitation Data'!H152)),NA())</f>
        <v>#N/A</v>
      </c>
      <c r="AU158" s="96" t="e">
        <f ca="true">+IF(AND(ISNUMBER(OFFSET('Sanitation Data'!$I$4,0,10*ROW('Sanitation Data'!I152))),'Data Summary'!DJ158="Yes"),100-OFFSET('Sanitation Data'!$I$4,0,10*ROW('Sanitation Data'!I152)),NA())</f>
        <v>#N/A</v>
      </c>
      <c r="AV158" s="96" t="e">
        <f ca="true">+IF(AND(ISNUMBER(OFFSET('Sanitation Data'!$I$6,0,10*ROW('Sanitation Data'!I152))),'Data Summary'!DK158="Yes"),OFFSET('Sanitation Data'!$I$6,0,10*ROW('Sanitation Data'!I152)),NA())</f>
        <v>#N/A</v>
      </c>
      <c r="AW158" s="96" t="e">
        <f ca="true">+IF(AND(ISNUMBER(OFFSET('Sanitation Data'!$I$10,0,10*ROW('Sanitation Data'!I152))),'Data Summary'!DL158="Yes"),OFFSET('Sanitation Data'!$I$10,0,10*ROW('Sanitation Data'!I152)),NA())</f>
        <v>#N/A</v>
      </c>
      <c r="AX158" s="96" t="e">
        <f ca="true">+IF(AND(ISNUMBER(OFFSET('Sanitation Data'!$I$11,0,10*ROW('Sanitation Data'!I152))),'Data Summary'!DM158="Yes"),OFFSET('Sanitation Data'!$I$11,0,10*ROW('Sanitation Data'!I152)),NA())</f>
        <v>#N/A</v>
      </c>
      <c r="AY158" s="96" t="e">
        <f ca="true">+IF(AND(ISNUMBER(OFFSET('Sanitation Data'!$I$12,0,10*ROW('Sanitation Data'!I152))),'Data Summary'!DN158="Yes"),OFFSET('Sanitation Data'!$I$12,0,10*ROW('Sanitation Data'!I152)),NA())</f>
        <v>#N/A</v>
      </c>
      <c r="AZ158" s="97" t="e">
        <f ca="true">+IF(AND(ISNUMBER(OFFSET('Hygiene Data'!$D$5,0,10*ROW('Hygiene Data'!D152))),'Data Summary'!DO158="Yes"),OFFSET('Hygiene Data'!$D$5,0,10*ROW('Hygiene Data'!D152)),NA())</f>
        <v>#N/A</v>
      </c>
      <c r="BA158" s="97" t="e">
        <f ca="true">+IF(AND(ISNUMBER(OFFSET('Hygiene Data'!$D$7,0,10*ROW('Hygiene Data'!D152))),'Data Summary'!DP158="Yes"),OFFSET('Hygiene Data'!$D$7,0,10*ROW('Hygiene Data'!D152)),NA())</f>
        <v>#N/A</v>
      </c>
      <c r="BB158" s="97" t="e">
        <f ca="true">+IF(AND(ISNUMBER(OFFSET('Hygiene Data'!$D$9,0,10*ROW('Hygiene Data'!D152))),'Data Summary'!DQ158="Yes"),OFFSET('Hygiene Data'!$D$9,0,10*ROW('Hygiene Data'!D152)),NA())</f>
        <v>#N/A</v>
      </c>
      <c r="BC158" s="97" t="e">
        <f ca="true">+IF(AND(ISNUMBER(OFFSET('Hygiene Data'!$E$5,0,10*ROW('Hygiene Data'!E152))),'Data Summary'!DR158="Yes"),OFFSET('Hygiene Data'!$E$5,0,10*ROW('Hygiene Data'!E152)),NA())</f>
        <v>#N/A</v>
      </c>
      <c r="BD158" s="97" t="e">
        <f ca="true">+IF(AND(ISNUMBER(OFFSET('Hygiene Data'!$E$7,0,10*ROW('Hygiene Data'!E152))),'Data Summary'!DS158="Yes"),OFFSET('Hygiene Data'!$E$7,0,10*ROW('Hygiene Data'!E152)),NA())</f>
        <v>#N/A</v>
      </c>
      <c r="BE158" s="97" t="e">
        <f ca="true">+IF(AND(ISNUMBER(OFFSET('Hygiene Data'!$E$9,0,10*ROW('Hygiene Data'!E152))),'Data Summary'!DT158="Yes"),OFFSET('Hygiene Data'!$E$9,0,10*ROW('Hygiene Data'!E152)),NA())</f>
        <v>#N/A</v>
      </c>
      <c r="BF158" s="97" t="e">
        <f ca="true">+IF(AND(ISNUMBER(OFFSET('Hygiene Data'!$F$5,0,10*ROW('Hygiene Data'!F152))),'Data Summary'!DU158="Yes"),OFFSET('Hygiene Data'!$F$5,0,10*ROW('Hygiene Data'!F152)),NA())</f>
        <v>#N/A</v>
      </c>
      <c r="BG158" s="97" t="e">
        <f ca="true">+IF(AND(ISNUMBER(OFFSET('Hygiene Data'!$F$7,0,10*ROW('Hygiene Data'!F152))),'Data Summary'!DV158="Yes"),OFFSET('Hygiene Data'!$F$7,0,10*ROW('Hygiene Data'!F152)),NA())</f>
        <v>#N/A</v>
      </c>
      <c r="BH158" s="97" t="e">
        <f ca="true">+IF(AND(ISNUMBER(OFFSET('Hygiene Data'!$F$9,0,10*ROW('Hygiene Data'!F152))),'Data Summary'!DW158="Yes"),OFFSET('Hygiene Data'!$F$9,0,10*ROW('Hygiene Data'!F152)),NA())</f>
        <v>#N/A</v>
      </c>
      <c r="BI158" s="97" t="e">
        <f ca="true">+IF(AND(ISNUMBER(OFFSET('Hygiene Data'!$G$5,0,10*ROW('Hygiene Data'!G152))),'Data Summary'!DX158="Yes"),OFFSET('Hygiene Data'!$G$5,0,10*ROW('Hygiene Data'!G152)),NA())</f>
        <v>#N/A</v>
      </c>
      <c r="BJ158" s="97" t="e">
        <f ca="true">+IF(AND(ISNUMBER(OFFSET('Hygiene Data'!$G$7,0,10*ROW('Hygiene Data'!G152))),'Data Summary'!DY158="Yes"),OFFSET('Hygiene Data'!$G$7,0,10*ROW('Hygiene Data'!G152)),NA())</f>
        <v>#N/A</v>
      </c>
      <c r="BK158" s="97" t="e">
        <f ca="true">+IF(AND(ISNUMBER(OFFSET('Hygiene Data'!$G$9,0,10*ROW('Hygiene Data'!G152))),'Data Summary'!DZ158="Yes"),OFFSET('Hygiene Data'!$G$9,0,10*ROW('Hygiene Data'!G152)),NA())</f>
        <v>#N/A</v>
      </c>
      <c r="BL158" s="97" t="e">
        <f ca="true">+IF(AND(ISNUMBER(OFFSET('Hygiene Data'!$H$5,0,10*ROW('Hygiene Data'!H152))),'Data Summary'!EA158="Yes"),OFFSET('Hygiene Data'!$H$5,0,10*ROW('Hygiene Data'!H152)),NA())</f>
        <v>#N/A</v>
      </c>
      <c r="BM158" s="97" t="e">
        <f ca="true">+IF(AND(ISNUMBER(OFFSET('Hygiene Data'!$H$7,0,10*ROW('Hygiene Data'!H152))),'Data Summary'!EB158="Yes"),OFFSET('Hygiene Data'!$H$7,0,10*ROW('Hygiene Data'!H152)),NA())</f>
        <v>#N/A</v>
      </c>
      <c r="BN158" s="97" t="e">
        <f ca="true">+IF(AND(ISNUMBER(OFFSET('Hygiene Data'!$H$9,0,10*ROW('Hygiene Data'!H152))),'Data Summary'!EC158="Yes"),OFFSET('Hygiene Data'!$H$9,0,10*ROW('Hygiene Data'!H152)),NA())</f>
        <v>#N/A</v>
      </c>
      <c r="BO158" s="97" t="e">
        <f ca="true">+IF(AND(ISNUMBER(OFFSET('Hygiene Data'!$I$5,0,10*ROW('Hygiene Data'!I152))),'Data Summary'!ED158="Yes"),OFFSET('Hygiene Data'!$I$5,0,10*ROW('Hygiene Data'!I152)),NA())</f>
        <v>#N/A</v>
      </c>
      <c r="BP158" s="97" t="e">
        <f ca="true">+IF(AND(ISNUMBER(OFFSET('Hygiene Data'!$I$7,0,10*ROW('Hygiene Data'!I152))),'Data Summary'!EE158="Yes"),OFFSET('Hygiene Data'!$I$7,0,10*ROW('Hygiene Data'!I152)),NA())</f>
        <v>#N/A</v>
      </c>
      <c r="BQ158" s="97" t="e">
        <f ca="true">+IF(AND(ISNUMBER(OFFSET('Hygiene Data'!$I$9,0,10*ROW('Hygiene Data'!I152))),'Data Summary'!EF158="Yes"),OFFSET('Hygiene Data'!$I$9,0,10*ROW('Hygiene Data'!I152)),NA())</f>
        <v>#N/A</v>
      </c>
    </row>
    <row xmlns:x14ac="http://schemas.microsoft.com/office/spreadsheetml/2009/9/ac" r="159" x14ac:dyDescent="0.2">
      <c r="A159" s="336" t="e">
        <f ca="true">+RIGHT('Data Summary'!A159,LEN('Data Summary'!A159)-9)</f>
        <v>#VALUE!</v>
      </c>
      <c r="B159" s="36" t="str">
        <f ca="true">+IF(ISTEXT('Data Summary'!B159),'Data Summary'!B159,"")</f>
        <v/>
      </c>
      <c r="C159" s="335" t="e">
        <f ca="true">+VALUE('Data Summary'!C159)</f>
        <v>#VALUE!</v>
      </c>
      <c r="D159" s="95" t="e">
        <f ca="true">+IF(AND(ISNUMBER(OFFSET('Water Data'!$D$4,0,10*ROW('Water Data'!D153))),'Data Summary'!BS159="Yes"),100-OFFSET('Water Data'!$D$4,0,10*ROW('Water Data'!D153)),NA())</f>
        <v>#N/A</v>
      </c>
      <c r="E159" s="95" t="e">
        <f ca="true">+IF(AND(ISNUMBER(OFFSET('Water Data'!$D$6,0,10*ROW('Water Data'!D153))),'Data Summary'!BT159="Yes"),OFFSET('Water Data'!$D$6,0,10*ROW('Water Data'!D153)),NA())</f>
        <v>#N/A</v>
      </c>
      <c r="F159" s="95" t="e">
        <f ca="true">+IF(AND(ISNUMBER(OFFSET('Water Data'!$D$9,0,10*ROW('Water Data'!D153))),'Data Summary'!BU159="Yes"),OFFSET('Water Data'!$D$9,0,10*ROW('Water Data'!D153)),NA())</f>
        <v>#N/A</v>
      </c>
      <c r="G159" s="95" t="e">
        <f ca="true">+IF(AND(ISNUMBER(OFFSET('Water Data'!$E$4,0,10*ROW('Water Data'!E153))),'Data Summary'!BV159="Yes"),100-OFFSET('Water Data'!$E$4,0,10*ROW('Water Data'!E153)),NA())</f>
        <v>#N/A</v>
      </c>
      <c r="H159" s="95" t="e">
        <f ca="true">+IF(AND(ISNUMBER(OFFSET('Water Data'!$E$6,0,10*ROW('Water Data'!E153))),'Data Summary'!BW159="Yes"),OFFSET('Water Data'!$E$6,0,10*ROW('Water Data'!E153)),NA())</f>
        <v>#N/A</v>
      </c>
      <c r="I159" s="95" t="e">
        <f ca="true">+IF(AND(ISNUMBER(OFFSET('Water Data'!$E$9,0,10*ROW('Water Data'!E153))),'Data Summary'!BX159="Yes"),OFFSET('Water Data'!$E$9,0,10*ROW('Water Data'!E153)),NA())</f>
        <v>#N/A</v>
      </c>
      <c r="J159" s="95" t="e">
        <f ca="true">+IF(AND(ISNUMBER(OFFSET('Water Data'!$F$4,0,10*ROW('Water Data'!F153))),'Data Summary'!BY159="Yes"),100-OFFSET('Water Data'!$F$4,0,10*ROW('Water Data'!F153)),NA())</f>
        <v>#N/A</v>
      </c>
      <c r="K159" s="95" t="e">
        <f ca="true">+IF(AND(ISNUMBER(OFFSET('Water Data'!$F$6,0,10*ROW('Water Data'!F153))),'Data Summary'!BZ159="Yes"),OFFSET('Water Data'!$F$6,0,10*ROW('Water Data'!F153)),NA())</f>
        <v>#N/A</v>
      </c>
      <c r="L159" s="95" t="e">
        <f ca="true">+IF(AND(ISNUMBER(OFFSET('Water Data'!$F$9,0,10*ROW('Water Data'!F153))),'Data Summary'!CA159="Yes"),OFFSET('Water Data'!$F$9,0,10*ROW('Water Data'!F153)),NA())</f>
        <v>#N/A</v>
      </c>
      <c r="M159" s="95" t="e">
        <f ca="true">+IF(AND(ISNUMBER(OFFSET('Water Data'!$G$4,0,10*ROW('Water Data'!G153))),'Data Summary'!CB159="Yes"),100-OFFSET('Water Data'!$G$4,0,10*ROW('Water Data'!G153)),NA())</f>
        <v>#N/A</v>
      </c>
      <c r="N159" s="95" t="e">
        <f ca="true">+IF(AND(ISNUMBER(OFFSET('Water Data'!$G$6,0,10*ROW('Water Data'!G153))),'Data Summary'!CC159="Yes"),OFFSET('Water Data'!$G$6,0,10*ROW('Water Data'!G153)),NA())</f>
        <v>#N/A</v>
      </c>
      <c r="O159" s="95" t="e">
        <f ca="true">+IF(AND(ISNUMBER(OFFSET('Water Data'!$G$9,0,10*ROW('Water Data'!G153))),'Data Summary'!CD159="Yes"),OFFSET('Water Data'!$G$9,0,10*ROW('Water Data'!G153)),NA())</f>
        <v>#N/A</v>
      </c>
      <c r="P159" s="95" t="e">
        <f ca="true">+IF(AND(ISNUMBER(OFFSET('Water Data'!$H$4,0,10*ROW('Water Data'!H153))),'Data Summary'!CE159="Yes"),100-OFFSET('Water Data'!$H$4,0,10*ROW('Water Data'!H153)),NA())</f>
        <v>#N/A</v>
      </c>
      <c r="Q159" s="95" t="e">
        <f ca="true">+IF(AND(ISNUMBER(OFFSET('Water Data'!$H$6,0,10*ROW('Water Data'!H153))),'Data Summary'!CF159="Yes"),OFFSET('Water Data'!$H$6,0,10*ROW('Water Data'!H153)),NA())</f>
        <v>#N/A</v>
      </c>
      <c r="R159" s="95" t="e">
        <f ca="true">+IF(AND(ISNUMBER(OFFSET('Water Data'!$H$9,0,10*ROW('Water Data'!H153))),'Data Summary'!CG159="Yes"),OFFSET('Water Data'!$H$9,0,10*ROW('Water Data'!H153)),NA())</f>
        <v>#N/A</v>
      </c>
      <c r="S159" s="95" t="e">
        <f ca="true">+IF(AND(ISNUMBER(OFFSET('Water Data'!$I$4,0,10*ROW('Water Data'!I153))),'Data Summary'!CH159="Yes"),100-OFFSET('Water Data'!$I$4,0,10*ROW('Water Data'!I153)),NA())</f>
        <v>#N/A</v>
      </c>
      <c r="T159" s="95" t="e">
        <f ca="true">+IF(AND(ISNUMBER(OFFSET('Water Data'!$I$6,0,10*ROW('Water Data'!I153))),'Data Summary'!CI159="Yes"),OFFSET('Water Data'!$I$6,0,10*ROW('Water Data'!I153)),NA())</f>
        <v>#N/A</v>
      </c>
      <c r="U159" s="95" t="e">
        <f ca="true">+IF(AND(ISNUMBER(OFFSET('Water Data'!$I$9,0,10*ROW('Water Data'!I153))),'Data Summary'!CJ159="Yes"),OFFSET('Water Data'!$I$9,0,10*ROW('Water Data'!I153)),NA())</f>
        <v>#N/A</v>
      </c>
      <c r="V159" s="96" t="e">
        <f ca="true">+IF(AND(ISNUMBER(OFFSET('Sanitation Data'!$D$4,0,10*ROW('Sanitation Data'!D153))),'Data Summary'!CK159="Yes"),100-OFFSET('Sanitation Data'!$D$4,0,10*ROW('Sanitation Data'!D153)),NA())</f>
        <v>#N/A</v>
      </c>
      <c r="W159" s="96" t="e">
        <f ca="true">+IF(AND(ISNUMBER(OFFSET('Sanitation Data'!$D$6,0,10*ROW('Sanitation Data'!D153))),'Data Summary'!CL159="Yes"),OFFSET('Sanitation Data'!$D$6,0,10*ROW('Sanitation Data'!D153)),NA())</f>
        <v>#N/A</v>
      </c>
      <c r="X159" s="96" t="e">
        <f ca="true">+IF(AND(ISNUMBER(OFFSET('Sanitation Data'!$D$10,0,10*ROW('Sanitation Data'!D153))),'Data Summary'!CM159="Yes"),OFFSET('Sanitation Data'!$D$10,0,10*ROW('Sanitation Data'!D153)),NA())</f>
        <v>#N/A</v>
      </c>
      <c r="Y159" s="96" t="e">
        <f ca="true">+IF(AND(ISNUMBER(OFFSET('Sanitation Data'!$D$11,0,10*ROW('Sanitation Data'!D153))),'Data Summary'!CN159="Yes"),OFFSET('Sanitation Data'!$D$11,0,10*ROW('Sanitation Data'!D153)),NA())</f>
        <v>#N/A</v>
      </c>
      <c r="Z159" s="96" t="e">
        <f ca="true">+IF(AND(ISNUMBER(OFFSET('Sanitation Data'!$D$12,0,10*ROW('Sanitation Data'!D153))),'Data Summary'!CO159="Yes"),OFFSET('Sanitation Data'!$D$12,0,10*ROW('Sanitation Data'!D153)),NA())</f>
        <v>#N/A</v>
      </c>
      <c r="AA159" s="96" t="e">
        <f ca="true">+IF(AND(ISNUMBER(OFFSET('Sanitation Data'!$E$4,0,10*ROW('Sanitation Data'!E153))),'Data Summary'!CP159="Yes"),100-OFFSET('Sanitation Data'!$E$4,0,10*ROW('Sanitation Data'!E153)),NA())</f>
        <v>#N/A</v>
      </c>
      <c r="AB159" s="96" t="e">
        <f ca="true">+IF(AND(ISNUMBER(OFFSET('Sanitation Data'!$E$6,0,10*ROW('Sanitation Data'!E153))),'Data Summary'!CQ159="Yes"),OFFSET('Sanitation Data'!$E$6,0,10*ROW('Sanitation Data'!E153)),NA())</f>
        <v>#N/A</v>
      </c>
      <c r="AC159" s="96" t="e">
        <f ca="true">+IF(AND(ISNUMBER(OFFSET('Sanitation Data'!$E$10,0,10*ROW('Sanitation Data'!E153))),'Data Summary'!CR159="Yes"),OFFSET('Sanitation Data'!$E$10,0,10*ROW('Sanitation Data'!E153)),NA())</f>
        <v>#N/A</v>
      </c>
      <c r="AD159" s="96" t="e">
        <f ca="true">+IF(AND(ISNUMBER(OFFSET('Sanitation Data'!$E$11,0,10*ROW('Sanitation Data'!E153))),'Data Summary'!CS159="Yes"),OFFSET('Sanitation Data'!$E$11,0,10*ROW('Sanitation Data'!E153)),NA())</f>
        <v>#N/A</v>
      </c>
      <c r="AE159" s="96" t="e">
        <f ca="true">+IF(AND(ISNUMBER(OFFSET('Sanitation Data'!$E$12,0,10*ROW('Sanitation Data'!E153))),'Data Summary'!CT159="Yes"),OFFSET('Sanitation Data'!$E$12,0,10*ROW('Sanitation Data'!E153)),NA())</f>
        <v>#N/A</v>
      </c>
      <c r="AF159" s="96" t="e">
        <f ca="true">+IF(AND(ISNUMBER(OFFSET('Sanitation Data'!$F$4,0,10*ROW('Sanitation Data'!F153))),'Data Summary'!CU159="Yes"),100-OFFSET('Sanitation Data'!$F$4,0,10*ROW('Sanitation Data'!F153)),NA())</f>
        <v>#N/A</v>
      </c>
      <c r="AG159" s="96" t="e">
        <f ca="true">+IF(AND(ISNUMBER(OFFSET('Sanitation Data'!$F$6,0,10*ROW('Sanitation Data'!F153))),'Data Summary'!CV159="Yes"),OFFSET('Sanitation Data'!$F$6,0,10*ROW('Sanitation Data'!F153)),NA())</f>
        <v>#N/A</v>
      </c>
      <c r="AH159" s="96" t="e">
        <f ca="true">+IF(AND(ISNUMBER(OFFSET('Sanitation Data'!$F$10,0,10*ROW('Sanitation Data'!F153))),'Data Summary'!CW159="Yes"),OFFSET('Sanitation Data'!$F$10,0,10*ROW('Sanitation Data'!F153)),NA())</f>
        <v>#N/A</v>
      </c>
      <c r="AI159" s="96" t="e">
        <f ca="true">+IF(AND(ISNUMBER(OFFSET('Sanitation Data'!$F$11,0,10*ROW('Sanitation Data'!F153))),'Data Summary'!CX159="Yes"),OFFSET('Sanitation Data'!$F$11,0,10*ROW('Sanitation Data'!F153)),NA())</f>
        <v>#N/A</v>
      </c>
      <c r="AJ159" s="96" t="e">
        <f ca="true">+IF(AND(ISNUMBER(OFFSET('Sanitation Data'!$F$12,0,10*ROW('Sanitation Data'!F153))),'Data Summary'!CY159="Yes"),OFFSET('Sanitation Data'!$F$12,0,10*ROW('Sanitation Data'!F153)),NA())</f>
        <v>#N/A</v>
      </c>
      <c r="AK159" s="96" t="e">
        <f ca="true">+IF(AND(ISNUMBER(OFFSET('Sanitation Data'!$G$4,0,10*ROW('Sanitation Data'!G153))),'Data Summary'!CZ159="Yes"),100-OFFSET('Sanitation Data'!$G$4,0,10*ROW('Sanitation Data'!G153)),NA())</f>
        <v>#N/A</v>
      </c>
      <c r="AL159" s="96" t="e">
        <f ca="true">+IF(AND(ISNUMBER(OFFSET('Sanitation Data'!$G$6,0,10*ROW('Sanitation Data'!G153))),'Data Summary'!DA159="Yes"),OFFSET('Sanitation Data'!$G$6,0,10*ROW('Sanitation Data'!G153)),NA())</f>
        <v>#N/A</v>
      </c>
      <c r="AM159" s="96" t="e">
        <f ca="true">+IF(AND(ISNUMBER(OFFSET('Sanitation Data'!$G$10,0,10*ROW('Sanitation Data'!G153))),'Data Summary'!DB159="Yes"),OFFSET('Sanitation Data'!$G$10,0,10*ROW('Sanitation Data'!G153)),NA())</f>
        <v>#N/A</v>
      </c>
      <c r="AN159" s="96" t="e">
        <f ca="true">+IF(AND(ISNUMBER(OFFSET('Sanitation Data'!$G$11,0,10*ROW('Sanitation Data'!G153))),'Data Summary'!DC159="Yes"),OFFSET('Sanitation Data'!$G$11,0,10*ROW('Sanitation Data'!G153)),NA())</f>
        <v>#N/A</v>
      </c>
      <c r="AO159" s="96" t="e">
        <f ca="true">+IF(AND(ISNUMBER(OFFSET('Sanitation Data'!$G$12,0,10*ROW('Sanitation Data'!G153))),'Data Summary'!DD159="Yes"),OFFSET('Sanitation Data'!$G$12,0,10*ROW('Sanitation Data'!G153)),NA())</f>
        <v>#N/A</v>
      </c>
      <c r="AP159" s="96" t="e">
        <f ca="true">+IF(AND(ISNUMBER(OFFSET('Sanitation Data'!$H$4,0,10*ROW('Sanitation Data'!H153))),'Data Summary'!DE159="Yes"),100-OFFSET('Sanitation Data'!$H$4,0,10*ROW('Sanitation Data'!H153)),NA())</f>
        <v>#N/A</v>
      </c>
      <c r="AQ159" s="96" t="e">
        <f ca="true">+IF(AND(ISNUMBER(OFFSET('Sanitation Data'!$H$6,0,10*ROW('Sanitation Data'!H153))),'Data Summary'!DF159="Yes"),OFFSET('Sanitation Data'!$H$6,0,10*ROW('Sanitation Data'!H153)),NA())</f>
        <v>#N/A</v>
      </c>
      <c r="AR159" s="96" t="e">
        <f ca="true">+IF(AND(ISNUMBER(OFFSET('Sanitation Data'!$H$10,0,10*ROW('Sanitation Data'!H153))),'Data Summary'!DG159="Yes"),OFFSET('Sanitation Data'!$H$10,0,10*ROW('Sanitation Data'!H153)),NA())</f>
        <v>#N/A</v>
      </c>
      <c r="AS159" s="96" t="e">
        <f ca="true">+IF(AND(ISNUMBER(OFFSET('Sanitation Data'!$H$11,0,10*ROW('Sanitation Data'!H153))),'Data Summary'!DH159="Yes"),OFFSET('Sanitation Data'!$H$11,0,10*ROW('Sanitation Data'!H153)),NA())</f>
        <v>#N/A</v>
      </c>
      <c r="AT159" s="96" t="e">
        <f ca="true">+IF(AND(ISNUMBER(OFFSET('Sanitation Data'!$H$12,0,10*ROW('Sanitation Data'!H153))),'Data Summary'!DI159="Yes"),OFFSET('Sanitation Data'!$H$12,0,10*ROW('Sanitation Data'!H153)),NA())</f>
        <v>#N/A</v>
      </c>
      <c r="AU159" s="96" t="e">
        <f ca="true">+IF(AND(ISNUMBER(OFFSET('Sanitation Data'!$I$4,0,10*ROW('Sanitation Data'!I153))),'Data Summary'!DJ159="Yes"),100-OFFSET('Sanitation Data'!$I$4,0,10*ROW('Sanitation Data'!I153)),NA())</f>
        <v>#N/A</v>
      </c>
      <c r="AV159" s="96" t="e">
        <f ca="true">+IF(AND(ISNUMBER(OFFSET('Sanitation Data'!$I$6,0,10*ROW('Sanitation Data'!I153))),'Data Summary'!DK159="Yes"),OFFSET('Sanitation Data'!$I$6,0,10*ROW('Sanitation Data'!I153)),NA())</f>
        <v>#N/A</v>
      </c>
      <c r="AW159" s="96" t="e">
        <f ca="true">+IF(AND(ISNUMBER(OFFSET('Sanitation Data'!$I$10,0,10*ROW('Sanitation Data'!I153))),'Data Summary'!DL159="Yes"),OFFSET('Sanitation Data'!$I$10,0,10*ROW('Sanitation Data'!I153)),NA())</f>
        <v>#N/A</v>
      </c>
      <c r="AX159" s="96" t="e">
        <f ca="true">+IF(AND(ISNUMBER(OFFSET('Sanitation Data'!$I$11,0,10*ROW('Sanitation Data'!I153))),'Data Summary'!DM159="Yes"),OFFSET('Sanitation Data'!$I$11,0,10*ROW('Sanitation Data'!I153)),NA())</f>
        <v>#N/A</v>
      </c>
      <c r="AY159" s="96" t="e">
        <f ca="true">+IF(AND(ISNUMBER(OFFSET('Sanitation Data'!$I$12,0,10*ROW('Sanitation Data'!I153))),'Data Summary'!DN159="Yes"),OFFSET('Sanitation Data'!$I$12,0,10*ROW('Sanitation Data'!I153)),NA())</f>
        <v>#N/A</v>
      </c>
      <c r="AZ159" s="97" t="e">
        <f ca="true">+IF(AND(ISNUMBER(OFFSET('Hygiene Data'!$D$5,0,10*ROW('Hygiene Data'!D153))),'Data Summary'!DO159="Yes"),OFFSET('Hygiene Data'!$D$5,0,10*ROW('Hygiene Data'!D153)),NA())</f>
        <v>#N/A</v>
      </c>
      <c r="BA159" s="97" t="e">
        <f ca="true">+IF(AND(ISNUMBER(OFFSET('Hygiene Data'!$D$7,0,10*ROW('Hygiene Data'!D153))),'Data Summary'!DP159="Yes"),OFFSET('Hygiene Data'!$D$7,0,10*ROW('Hygiene Data'!D153)),NA())</f>
        <v>#N/A</v>
      </c>
      <c r="BB159" s="97" t="e">
        <f ca="true">+IF(AND(ISNUMBER(OFFSET('Hygiene Data'!$D$9,0,10*ROW('Hygiene Data'!D153))),'Data Summary'!DQ159="Yes"),OFFSET('Hygiene Data'!$D$9,0,10*ROW('Hygiene Data'!D153)),NA())</f>
        <v>#N/A</v>
      </c>
      <c r="BC159" s="97" t="e">
        <f ca="true">+IF(AND(ISNUMBER(OFFSET('Hygiene Data'!$E$5,0,10*ROW('Hygiene Data'!E153))),'Data Summary'!DR159="Yes"),OFFSET('Hygiene Data'!$E$5,0,10*ROW('Hygiene Data'!E153)),NA())</f>
        <v>#N/A</v>
      </c>
      <c r="BD159" s="97" t="e">
        <f ca="true">+IF(AND(ISNUMBER(OFFSET('Hygiene Data'!$E$7,0,10*ROW('Hygiene Data'!E153))),'Data Summary'!DS159="Yes"),OFFSET('Hygiene Data'!$E$7,0,10*ROW('Hygiene Data'!E153)),NA())</f>
        <v>#N/A</v>
      </c>
      <c r="BE159" s="97" t="e">
        <f ca="true">+IF(AND(ISNUMBER(OFFSET('Hygiene Data'!$E$9,0,10*ROW('Hygiene Data'!E153))),'Data Summary'!DT159="Yes"),OFFSET('Hygiene Data'!$E$9,0,10*ROW('Hygiene Data'!E153)),NA())</f>
        <v>#N/A</v>
      </c>
      <c r="BF159" s="97" t="e">
        <f ca="true">+IF(AND(ISNUMBER(OFFSET('Hygiene Data'!$F$5,0,10*ROW('Hygiene Data'!F153))),'Data Summary'!DU159="Yes"),OFFSET('Hygiene Data'!$F$5,0,10*ROW('Hygiene Data'!F153)),NA())</f>
        <v>#N/A</v>
      </c>
      <c r="BG159" s="97" t="e">
        <f ca="true">+IF(AND(ISNUMBER(OFFSET('Hygiene Data'!$F$7,0,10*ROW('Hygiene Data'!F153))),'Data Summary'!DV159="Yes"),OFFSET('Hygiene Data'!$F$7,0,10*ROW('Hygiene Data'!F153)),NA())</f>
        <v>#N/A</v>
      </c>
      <c r="BH159" s="97" t="e">
        <f ca="true">+IF(AND(ISNUMBER(OFFSET('Hygiene Data'!$F$9,0,10*ROW('Hygiene Data'!F153))),'Data Summary'!DW159="Yes"),OFFSET('Hygiene Data'!$F$9,0,10*ROW('Hygiene Data'!F153)),NA())</f>
        <v>#N/A</v>
      </c>
      <c r="BI159" s="97" t="e">
        <f ca="true">+IF(AND(ISNUMBER(OFFSET('Hygiene Data'!$G$5,0,10*ROW('Hygiene Data'!G153))),'Data Summary'!DX159="Yes"),OFFSET('Hygiene Data'!$G$5,0,10*ROW('Hygiene Data'!G153)),NA())</f>
        <v>#N/A</v>
      </c>
      <c r="BJ159" s="97" t="e">
        <f ca="true">+IF(AND(ISNUMBER(OFFSET('Hygiene Data'!$G$7,0,10*ROW('Hygiene Data'!G153))),'Data Summary'!DY159="Yes"),OFFSET('Hygiene Data'!$G$7,0,10*ROW('Hygiene Data'!G153)),NA())</f>
        <v>#N/A</v>
      </c>
      <c r="BK159" s="97" t="e">
        <f ca="true">+IF(AND(ISNUMBER(OFFSET('Hygiene Data'!$G$9,0,10*ROW('Hygiene Data'!G153))),'Data Summary'!DZ159="Yes"),OFFSET('Hygiene Data'!$G$9,0,10*ROW('Hygiene Data'!G153)),NA())</f>
        <v>#N/A</v>
      </c>
      <c r="BL159" s="97" t="e">
        <f ca="true">+IF(AND(ISNUMBER(OFFSET('Hygiene Data'!$H$5,0,10*ROW('Hygiene Data'!H153))),'Data Summary'!EA159="Yes"),OFFSET('Hygiene Data'!$H$5,0,10*ROW('Hygiene Data'!H153)),NA())</f>
        <v>#N/A</v>
      </c>
      <c r="BM159" s="97" t="e">
        <f ca="true">+IF(AND(ISNUMBER(OFFSET('Hygiene Data'!$H$7,0,10*ROW('Hygiene Data'!H153))),'Data Summary'!EB159="Yes"),OFFSET('Hygiene Data'!$H$7,0,10*ROW('Hygiene Data'!H153)),NA())</f>
        <v>#N/A</v>
      </c>
      <c r="BN159" s="97" t="e">
        <f ca="true">+IF(AND(ISNUMBER(OFFSET('Hygiene Data'!$H$9,0,10*ROW('Hygiene Data'!H153))),'Data Summary'!EC159="Yes"),OFFSET('Hygiene Data'!$H$9,0,10*ROW('Hygiene Data'!H153)),NA())</f>
        <v>#N/A</v>
      </c>
      <c r="BO159" s="97" t="e">
        <f ca="true">+IF(AND(ISNUMBER(OFFSET('Hygiene Data'!$I$5,0,10*ROW('Hygiene Data'!I153))),'Data Summary'!ED159="Yes"),OFFSET('Hygiene Data'!$I$5,0,10*ROW('Hygiene Data'!I153)),NA())</f>
        <v>#N/A</v>
      </c>
      <c r="BP159" s="97" t="e">
        <f ca="true">+IF(AND(ISNUMBER(OFFSET('Hygiene Data'!$I$7,0,10*ROW('Hygiene Data'!I153))),'Data Summary'!EE159="Yes"),OFFSET('Hygiene Data'!$I$7,0,10*ROW('Hygiene Data'!I153)),NA())</f>
        <v>#N/A</v>
      </c>
      <c r="BQ159" s="97" t="e">
        <f ca="true">+IF(AND(ISNUMBER(OFFSET('Hygiene Data'!$I$9,0,10*ROW('Hygiene Data'!I153))),'Data Summary'!EF159="Yes"),OFFSET('Hygiene Data'!$I$9,0,10*ROW('Hygiene Data'!I153)),NA())</f>
        <v>#N/A</v>
      </c>
    </row>
    <row xmlns:x14ac="http://schemas.microsoft.com/office/spreadsheetml/2009/9/ac" r="160" x14ac:dyDescent="0.2">
      <c r="A160" s="336" t="e">
        <f ca="true">+RIGHT('Data Summary'!A160,LEN('Data Summary'!A160)-9)</f>
        <v>#VALUE!</v>
      </c>
      <c r="B160" s="36" t="str">
        <f ca="true">+IF(ISTEXT('Data Summary'!B160),'Data Summary'!B160,"")</f>
        <v/>
      </c>
      <c r="C160" s="335" t="e">
        <f ca="true">+VALUE('Data Summary'!C160)</f>
        <v>#VALUE!</v>
      </c>
      <c r="D160" s="95" t="e">
        <f ca="true">+IF(AND(ISNUMBER(OFFSET('Water Data'!$D$4,0,10*ROW('Water Data'!D154))),'Data Summary'!BS160="Yes"),100-OFFSET('Water Data'!$D$4,0,10*ROW('Water Data'!D154)),NA())</f>
        <v>#N/A</v>
      </c>
      <c r="E160" s="95" t="e">
        <f ca="true">+IF(AND(ISNUMBER(OFFSET('Water Data'!$D$6,0,10*ROW('Water Data'!D154))),'Data Summary'!BT160="Yes"),OFFSET('Water Data'!$D$6,0,10*ROW('Water Data'!D154)),NA())</f>
        <v>#N/A</v>
      </c>
      <c r="F160" s="95" t="e">
        <f ca="true">+IF(AND(ISNUMBER(OFFSET('Water Data'!$D$9,0,10*ROW('Water Data'!D154))),'Data Summary'!BU160="Yes"),OFFSET('Water Data'!$D$9,0,10*ROW('Water Data'!D154)),NA())</f>
        <v>#N/A</v>
      </c>
      <c r="G160" s="95" t="e">
        <f ca="true">+IF(AND(ISNUMBER(OFFSET('Water Data'!$E$4,0,10*ROW('Water Data'!E154))),'Data Summary'!BV160="Yes"),100-OFFSET('Water Data'!$E$4,0,10*ROW('Water Data'!E154)),NA())</f>
        <v>#N/A</v>
      </c>
      <c r="H160" s="95" t="e">
        <f ca="true">+IF(AND(ISNUMBER(OFFSET('Water Data'!$E$6,0,10*ROW('Water Data'!E154))),'Data Summary'!BW160="Yes"),OFFSET('Water Data'!$E$6,0,10*ROW('Water Data'!E154)),NA())</f>
        <v>#N/A</v>
      </c>
      <c r="I160" s="95" t="e">
        <f ca="true">+IF(AND(ISNUMBER(OFFSET('Water Data'!$E$9,0,10*ROW('Water Data'!E154))),'Data Summary'!BX160="Yes"),OFFSET('Water Data'!$E$9,0,10*ROW('Water Data'!E154)),NA())</f>
        <v>#N/A</v>
      </c>
      <c r="J160" s="95" t="e">
        <f ca="true">+IF(AND(ISNUMBER(OFFSET('Water Data'!$F$4,0,10*ROW('Water Data'!F154))),'Data Summary'!BY160="Yes"),100-OFFSET('Water Data'!$F$4,0,10*ROW('Water Data'!F154)),NA())</f>
        <v>#N/A</v>
      </c>
      <c r="K160" s="95" t="e">
        <f ca="true">+IF(AND(ISNUMBER(OFFSET('Water Data'!$F$6,0,10*ROW('Water Data'!F154))),'Data Summary'!BZ160="Yes"),OFFSET('Water Data'!$F$6,0,10*ROW('Water Data'!F154)),NA())</f>
        <v>#N/A</v>
      </c>
      <c r="L160" s="95" t="e">
        <f ca="true">+IF(AND(ISNUMBER(OFFSET('Water Data'!$F$9,0,10*ROW('Water Data'!F154))),'Data Summary'!CA160="Yes"),OFFSET('Water Data'!$F$9,0,10*ROW('Water Data'!F154)),NA())</f>
        <v>#N/A</v>
      </c>
      <c r="M160" s="95" t="e">
        <f ca="true">+IF(AND(ISNUMBER(OFFSET('Water Data'!$G$4,0,10*ROW('Water Data'!G154))),'Data Summary'!CB160="Yes"),100-OFFSET('Water Data'!$G$4,0,10*ROW('Water Data'!G154)),NA())</f>
        <v>#N/A</v>
      </c>
      <c r="N160" s="95" t="e">
        <f ca="true">+IF(AND(ISNUMBER(OFFSET('Water Data'!$G$6,0,10*ROW('Water Data'!G154))),'Data Summary'!CC160="Yes"),OFFSET('Water Data'!$G$6,0,10*ROW('Water Data'!G154)),NA())</f>
        <v>#N/A</v>
      </c>
      <c r="O160" s="95" t="e">
        <f ca="true">+IF(AND(ISNUMBER(OFFSET('Water Data'!$G$9,0,10*ROW('Water Data'!G154))),'Data Summary'!CD160="Yes"),OFFSET('Water Data'!$G$9,0,10*ROW('Water Data'!G154)),NA())</f>
        <v>#N/A</v>
      </c>
      <c r="P160" s="95" t="e">
        <f ca="true">+IF(AND(ISNUMBER(OFFSET('Water Data'!$H$4,0,10*ROW('Water Data'!H154))),'Data Summary'!CE160="Yes"),100-OFFSET('Water Data'!$H$4,0,10*ROW('Water Data'!H154)),NA())</f>
        <v>#N/A</v>
      </c>
      <c r="Q160" s="95" t="e">
        <f ca="true">+IF(AND(ISNUMBER(OFFSET('Water Data'!$H$6,0,10*ROW('Water Data'!H154))),'Data Summary'!CF160="Yes"),OFFSET('Water Data'!$H$6,0,10*ROW('Water Data'!H154)),NA())</f>
        <v>#N/A</v>
      </c>
      <c r="R160" s="95" t="e">
        <f ca="true">+IF(AND(ISNUMBER(OFFSET('Water Data'!$H$9,0,10*ROW('Water Data'!H154))),'Data Summary'!CG160="Yes"),OFFSET('Water Data'!$H$9,0,10*ROW('Water Data'!H154)),NA())</f>
        <v>#N/A</v>
      </c>
      <c r="S160" s="95" t="e">
        <f ca="true">+IF(AND(ISNUMBER(OFFSET('Water Data'!$I$4,0,10*ROW('Water Data'!I154))),'Data Summary'!CH160="Yes"),100-OFFSET('Water Data'!$I$4,0,10*ROW('Water Data'!I154)),NA())</f>
        <v>#N/A</v>
      </c>
      <c r="T160" s="95" t="e">
        <f ca="true">+IF(AND(ISNUMBER(OFFSET('Water Data'!$I$6,0,10*ROW('Water Data'!I154))),'Data Summary'!CI160="Yes"),OFFSET('Water Data'!$I$6,0,10*ROW('Water Data'!I154)),NA())</f>
        <v>#N/A</v>
      </c>
      <c r="U160" s="95" t="e">
        <f ca="true">+IF(AND(ISNUMBER(OFFSET('Water Data'!$I$9,0,10*ROW('Water Data'!I154))),'Data Summary'!CJ160="Yes"),OFFSET('Water Data'!$I$9,0,10*ROW('Water Data'!I154)),NA())</f>
        <v>#N/A</v>
      </c>
      <c r="V160" s="96" t="e">
        <f ca="true">+IF(AND(ISNUMBER(OFFSET('Sanitation Data'!$D$4,0,10*ROW('Sanitation Data'!D154))),'Data Summary'!CK160="Yes"),100-OFFSET('Sanitation Data'!$D$4,0,10*ROW('Sanitation Data'!D154)),NA())</f>
        <v>#N/A</v>
      </c>
      <c r="W160" s="96" t="e">
        <f ca="true">+IF(AND(ISNUMBER(OFFSET('Sanitation Data'!$D$6,0,10*ROW('Sanitation Data'!D154))),'Data Summary'!CL160="Yes"),OFFSET('Sanitation Data'!$D$6,0,10*ROW('Sanitation Data'!D154)),NA())</f>
        <v>#N/A</v>
      </c>
      <c r="X160" s="96" t="e">
        <f ca="true">+IF(AND(ISNUMBER(OFFSET('Sanitation Data'!$D$10,0,10*ROW('Sanitation Data'!D154))),'Data Summary'!CM160="Yes"),OFFSET('Sanitation Data'!$D$10,0,10*ROW('Sanitation Data'!D154)),NA())</f>
        <v>#N/A</v>
      </c>
      <c r="Y160" s="96" t="e">
        <f ca="true">+IF(AND(ISNUMBER(OFFSET('Sanitation Data'!$D$11,0,10*ROW('Sanitation Data'!D154))),'Data Summary'!CN160="Yes"),OFFSET('Sanitation Data'!$D$11,0,10*ROW('Sanitation Data'!D154)),NA())</f>
        <v>#N/A</v>
      </c>
      <c r="Z160" s="96" t="e">
        <f ca="true">+IF(AND(ISNUMBER(OFFSET('Sanitation Data'!$D$12,0,10*ROW('Sanitation Data'!D154))),'Data Summary'!CO160="Yes"),OFFSET('Sanitation Data'!$D$12,0,10*ROW('Sanitation Data'!D154)),NA())</f>
        <v>#N/A</v>
      </c>
      <c r="AA160" s="96" t="e">
        <f ca="true">+IF(AND(ISNUMBER(OFFSET('Sanitation Data'!$E$4,0,10*ROW('Sanitation Data'!E154))),'Data Summary'!CP160="Yes"),100-OFFSET('Sanitation Data'!$E$4,0,10*ROW('Sanitation Data'!E154)),NA())</f>
        <v>#N/A</v>
      </c>
      <c r="AB160" s="96" t="e">
        <f ca="true">+IF(AND(ISNUMBER(OFFSET('Sanitation Data'!$E$6,0,10*ROW('Sanitation Data'!E154))),'Data Summary'!CQ160="Yes"),OFFSET('Sanitation Data'!$E$6,0,10*ROW('Sanitation Data'!E154)),NA())</f>
        <v>#N/A</v>
      </c>
      <c r="AC160" s="96" t="e">
        <f ca="true">+IF(AND(ISNUMBER(OFFSET('Sanitation Data'!$E$10,0,10*ROW('Sanitation Data'!E154))),'Data Summary'!CR160="Yes"),OFFSET('Sanitation Data'!$E$10,0,10*ROW('Sanitation Data'!E154)),NA())</f>
        <v>#N/A</v>
      </c>
      <c r="AD160" s="96" t="e">
        <f ca="true">+IF(AND(ISNUMBER(OFFSET('Sanitation Data'!$E$11,0,10*ROW('Sanitation Data'!E154))),'Data Summary'!CS160="Yes"),OFFSET('Sanitation Data'!$E$11,0,10*ROW('Sanitation Data'!E154)),NA())</f>
        <v>#N/A</v>
      </c>
      <c r="AE160" s="96" t="e">
        <f ca="true">+IF(AND(ISNUMBER(OFFSET('Sanitation Data'!$E$12,0,10*ROW('Sanitation Data'!E154))),'Data Summary'!CT160="Yes"),OFFSET('Sanitation Data'!$E$12,0,10*ROW('Sanitation Data'!E154)),NA())</f>
        <v>#N/A</v>
      </c>
      <c r="AF160" s="96" t="e">
        <f ca="true">+IF(AND(ISNUMBER(OFFSET('Sanitation Data'!$F$4,0,10*ROW('Sanitation Data'!F154))),'Data Summary'!CU160="Yes"),100-OFFSET('Sanitation Data'!$F$4,0,10*ROW('Sanitation Data'!F154)),NA())</f>
        <v>#N/A</v>
      </c>
      <c r="AG160" s="96" t="e">
        <f ca="true">+IF(AND(ISNUMBER(OFFSET('Sanitation Data'!$F$6,0,10*ROW('Sanitation Data'!F154))),'Data Summary'!CV160="Yes"),OFFSET('Sanitation Data'!$F$6,0,10*ROW('Sanitation Data'!F154)),NA())</f>
        <v>#N/A</v>
      </c>
      <c r="AH160" s="96" t="e">
        <f ca="true">+IF(AND(ISNUMBER(OFFSET('Sanitation Data'!$F$10,0,10*ROW('Sanitation Data'!F154))),'Data Summary'!CW160="Yes"),OFFSET('Sanitation Data'!$F$10,0,10*ROW('Sanitation Data'!F154)),NA())</f>
        <v>#N/A</v>
      </c>
      <c r="AI160" s="96" t="e">
        <f ca="true">+IF(AND(ISNUMBER(OFFSET('Sanitation Data'!$F$11,0,10*ROW('Sanitation Data'!F154))),'Data Summary'!CX160="Yes"),OFFSET('Sanitation Data'!$F$11,0,10*ROW('Sanitation Data'!F154)),NA())</f>
        <v>#N/A</v>
      </c>
      <c r="AJ160" s="96" t="e">
        <f ca="true">+IF(AND(ISNUMBER(OFFSET('Sanitation Data'!$F$12,0,10*ROW('Sanitation Data'!F154))),'Data Summary'!CY160="Yes"),OFFSET('Sanitation Data'!$F$12,0,10*ROW('Sanitation Data'!F154)),NA())</f>
        <v>#N/A</v>
      </c>
      <c r="AK160" s="96" t="e">
        <f ca="true">+IF(AND(ISNUMBER(OFFSET('Sanitation Data'!$G$4,0,10*ROW('Sanitation Data'!G154))),'Data Summary'!CZ160="Yes"),100-OFFSET('Sanitation Data'!$G$4,0,10*ROW('Sanitation Data'!G154)),NA())</f>
        <v>#N/A</v>
      </c>
      <c r="AL160" s="96" t="e">
        <f ca="true">+IF(AND(ISNUMBER(OFFSET('Sanitation Data'!$G$6,0,10*ROW('Sanitation Data'!G154))),'Data Summary'!DA160="Yes"),OFFSET('Sanitation Data'!$G$6,0,10*ROW('Sanitation Data'!G154)),NA())</f>
        <v>#N/A</v>
      </c>
      <c r="AM160" s="96" t="e">
        <f ca="true">+IF(AND(ISNUMBER(OFFSET('Sanitation Data'!$G$10,0,10*ROW('Sanitation Data'!G154))),'Data Summary'!DB160="Yes"),OFFSET('Sanitation Data'!$G$10,0,10*ROW('Sanitation Data'!G154)),NA())</f>
        <v>#N/A</v>
      </c>
      <c r="AN160" s="96" t="e">
        <f ca="true">+IF(AND(ISNUMBER(OFFSET('Sanitation Data'!$G$11,0,10*ROW('Sanitation Data'!G154))),'Data Summary'!DC160="Yes"),OFFSET('Sanitation Data'!$G$11,0,10*ROW('Sanitation Data'!G154)),NA())</f>
        <v>#N/A</v>
      </c>
      <c r="AO160" s="96" t="e">
        <f ca="true">+IF(AND(ISNUMBER(OFFSET('Sanitation Data'!$G$12,0,10*ROW('Sanitation Data'!G154))),'Data Summary'!DD160="Yes"),OFFSET('Sanitation Data'!$G$12,0,10*ROW('Sanitation Data'!G154)),NA())</f>
        <v>#N/A</v>
      </c>
      <c r="AP160" s="96" t="e">
        <f ca="true">+IF(AND(ISNUMBER(OFFSET('Sanitation Data'!$H$4,0,10*ROW('Sanitation Data'!H154))),'Data Summary'!DE160="Yes"),100-OFFSET('Sanitation Data'!$H$4,0,10*ROW('Sanitation Data'!H154)),NA())</f>
        <v>#N/A</v>
      </c>
      <c r="AQ160" s="96" t="e">
        <f ca="true">+IF(AND(ISNUMBER(OFFSET('Sanitation Data'!$H$6,0,10*ROW('Sanitation Data'!H154))),'Data Summary'!DF160="Yes"),OFFSET('Sanitation Data'!$H$6,0,10*ROW('Sanitation Data'!H154)),NA())</f>
        <v>#N/A</v>
      </c>
      <c r="AR160" s="96" t="e">
        <f ca="true">+IF(AND(ISNUMBER(OFFSET('Sanitation Data'!$H$10,0,10*ROW('Sanitation Data'!H154))),'Data Summary'!DG160="Yes"),OFFSET('Sanitation Data'!$H$10,0,10*ROW('Sanitation Data'!H154)),NA())</f>
        <v>#N/A</v>
      </c>
      <c r="AS160" s="96" t="e">
        <f ca="true">+IF(AND(ISNUMBER(OFFSET('Sanitation Data'!$H$11,0,10*ROW('Sanitation Data'!H154))),'Data Summary'!DH160="Yes"),OFFSET('Sanitation Data'!$H$11,0,10*ROW('Sanitation Data'!H154)),NA())</f>
        <v>#N/A</v>
      </c>
      <c r="AT160" s="96" t="e">
        <f ca="true">+IF(AND(ISNUMBER(OFFSET('Sanitation Data'!$H$12,0,10*ROW('Sanitation Data'!H154))),'Data Summary'!DI160="Yes"),OFFSET('Sanitation Data'!$H$12,0,10*ROW('Sanitation Data'!H154)),NA())</f>
        <v>#N/A</v>
      </c>
      <c r="AU160" s="96" t="e">
        <f ca="true">+IF(AND(ISNUMBER(OFFSET('Sanitation Data'!$I$4,0,10*ROW('Sanitation Data'!I154))),'Data Summary'!DJ160="Yes"),100-OFFSET('Sanitation Data'!$I$4,0,10*ROW('Sanitation Data'!I154)),NA())</f>
        <v>#N/A</v>
      </c>
      <c r="AV160" s="96" t="e">
        <f ca="true">+IF(AND(ISNUMBER(OFFSET('Sanitation Data'!$I$6,0,10*ROW('Sanitation Data'!I154))),'Data Summary'!DK160="Yes"),OFFSET('Sanitation Data'!$I$6,0,10*ROW('Sanitation Data'!I154)),NA())</f>
        <v>#N/A</v>
      </c>
      <c r="AW160" s="96" t="e">
        <f ca="true">+IF(AND(ISNUMBER(OFFSET('Sanitation Data'!$I$10,0,10*ROW('Sanitation Data'!I154))),'Data Summary'!DL160="Yes"),OFFSET('Sanitation Data'!$I$10,0,10*ROW('Sanitation Data'!I154)),NA())</f>
        <v>#N/A</v>
      </c>
      <c r="AX160" s="96" t="e">
        <f ca="true">+IF(AND(ISNUMBER(OFFSET('Sanitation Data'!$I$11,0,10*ROW('Sanitation Data'!I154))),'Data Summary'!DM160="Yes"),OFFSET('Sanitation Data'!$I$11,0,10*ROW('Sanitation Data'!I154)),NA())</f>
        <v>#N/A</v>
      </c>
      <c r="AY160" s="96" t="e">
        <f ca="true">+IF(AND(ISNUMBER(OFFSET('Sanitation Data'!$I$12,0,10*ROW('Sanitation Data'!I154))),'Data Summary'!DN160="Yes"),OFFSET('Sanitation Data'!$I$12,0,10*ROW('Sanitation Data'!I154)),NA())</f>
        <v>#N/A</v>
      </c>
      <c r="AZ160" s="97" t="e">
        <f ca="true">+IF(AND(ISNUMBER(OFFSET('Hygiene Data'!$D$5,0,10*ROW('Hygiene Data'!D154))),'Data Summary'!DO160="Yes"),OFFSET('Hygiene Data'!$D$5,0,10*ROW('Hygiene Data'!D154)),NA())</f>
        <v>#N/A</v>
      </c>
      <c r="BA160" s="97" t="e">
        <f ca="true">+IF(AND(ISNUMBER(OFFSET('Hygiene Data'!$D$7,0,10*ROW('Hygiene Data'!D154))),'Data Summary'!DP160="Yes"),OFFSET('Hygiene Data'!$D$7,0,10*ROW('Hygiene Data'!D154)),NA())</f>
        <v>#N/A</v>
      </c>
      <c r="BB160" s="97" t="e">
        <f ca="true">+IF(AND(ISNUMBER(OFFSET('Hygiene Data'!$D$9,0,10*ROW('Hygiene Data'!D154))),'Data Summary'!DQ160="Yes"),OFFSET('Hygiene Data'!$D$9,0,10*ROW('Hygiene Data'!D154)),NA())</f>
        <v>#N/A</v>
      </c>
      <c r="BC160" s="97" t="e">
        <f ca="true">+IF(AND(ISNUMBER(OFFSET('Hygiene Data'!$E$5,0,10*ROW('Hygiene Data'!E154))),'Data Summary'!DR160="Yes"),OFFSET('Hygiene Data'!$E$5,0,10*ROW('Hygiene Data'!E154)),NA())</f>
        <v>#N/A</v>
      </c>
      <c r="BD160" s="97" t="e">
        <f ca="true">+IF(AND(ISNUMBER(OFFSET('Hygiene Data'!$E$7,0,10*ROW('Hygiene Data'!E154))),'Data Summary'!DS160="Yes"),OFFSET('Hygiene Data'!$E$7,0,10*ROW('Hygiene Data'!E154)),NA())</f>
        <v>#N/A</v>
      </c>
      <c r="BE160" s="97" t="e">
        <f ca="true">+IF(AND(ISNUMBER(OFFSET('Hygiene Data'!$E$9,0,10*ROW('Hygiene Data'!E154))),'Data Summary'!DT160="Yes"),OFFSET('Hygiene Data'!$E$9,0,10*ROW('Hygiene Data'!E154)),NA())</f>
        <v>#N/A</v>
      </c>
      <c r="BF160" s="97" t="e">
        <f ca="true">+IF(AND(ISNUMBER(OFFSET('Hygiene Data'!$F$5,0,10*ROW('Hygiene Data'!F154))),'Data Summary'!DU160="Yes"),OFFSET('Hygiene Data'!$F$5,0,10*ROW('Hygiene Data'!F154)),NA())</f>
        <v>#N/A</v>
      </c>
      <c r="BG160" s="97" t="e">
        <f ca="true">+IF(AND(ISNUMBER(OFFSET('Hygiene Data'!$F$7,0,10*ROW('Hygiene Data'!F154))),'Data Summary'!DV160="Yes"),OFFSET('Hygiene Data'!$F$7,0,10*ROW('Hygiene Data'!F154)),NA())</f>
        <v>#N/A</v>
      </c>
      <c r="BH160" s="97" t="e">
        <f ca="true">+IF(AND(ISNUMBER(OFFSET('Hygiene Data'!$F$9,0,10*ROW('Hygiene Data'!F154))),'Data Summary'!DW160="Yes"),OFFSET('Hygiene Data'!$F$9,0,10*ROW('Hygiene Data'!F154)),NA())</f>
        <v>#N/A</v>
      </c>
      <c r="BI160" s="97" t="e">
        <f ca="true">+IF(AND(ISNUMBER(OFFSET('Hygiene Data'!$G$5,0,10*ROW('Hygiene Data'!G154))),'Data Summary'!DX160="Yes"),OFFSET('Hygiene Data'!$G$5,0,10*ROW('Hygiene Data'!G154)),NA())</f>
        <v>#N/A</v>
      </c>
      <c r="BJ160" s="97" t="e">
        <f ca="true">+IF(AND(ISNUMBER(OFFSET('Hygiene Data'!$G$7,0,10*ROW('Hygiene Data'!G154))),'Data Summary'!DY160="Yes"),OFFSET('Hygiene Data'!$G$7,0,10*ROW('Hygiene Data'!G154)),NA())</f>
        <v>#N/A</v>
      </c>
      <c r="BK160" s="97" t="e">
        <f ca="true">+IF(AND(ISNUMBER(OFFSET('Hygiene Data'!$G$9,0,10*ROW('Hygiene Data'!G154))),'Data Summary'!DZ160="Yes"),OFFSET('Hygiene Data'!$G$9,0,10*ROW('Hygiene Data'!G154)),NA())</f>
        <v>#N/A</v>
      </c>
      <c r="BL160" s="97" t="e">
        <f ca="true">+IF(AND(ISNUMBER(OFFSET('Hygiene Data'!$H$5,0,10*ROW('Hygiene Data'!H154))),'Data Summary'!EA160="Yes"),OFFSET('Hygiene Data'!$H$5,0,10*ROW('Hygiene Data'!H154)),NA())</f>
        <v>#N/A</v>
      </c>
      <c r="BM160" s="97" t="e">
        <f ca="true">+IF(AND(ISNUMBER(OFFSET('Hygiene Data'!$H$7,0,10*ROW('Hygiene Data'!H154))),'Data Summary'!EB160="Yes"),OFFSET('Hygiene Data'!$H$7,0,10*ROW('Hygiene Data'!H154)),NA())</f>
        <v>#N/A</v>
      </c>
      <c r="BN160" s="97" t="e">
        <f ca="true">+IF(AND(ISNUMBER(OFFSET('Hygiene Data'!$H$9,0,10*ROW('Hygiene Data'!H154))),'Data Summary'!EC160="Yes"),OFFSET('Hygiene Data'!$H$9,0,10*ROW('Hygiene Data'!H154)),NA())</f>
        <v>#N/A</v>
      </c>
      <c r="BO160" s="97" t="e">
        <f ca="true">+IF(AND(ISNUMBER(OFFSET('Hygiene Data'!$I$5,0,10*ROW('Hygiene Data'!I154))),'Data Summary'!ED160="Yes"),OFFSET('Hygiene Data'!$I$5,0,10*ROW('Hygiene Data'!I154)),NA())</f>
        <v>#N/A</v>
      </c>
      <c r="BP160" s="97" t="e">
        <f ca="true">+IF(AND(ISNUMBER(OFFSET('Hygiene Data'!$I$7,0,10*ROW('Hygiene Data'!I154))),'Data Summary'!EE160="Yes"),OFFSET('Hygiene Data'!$I$7,0,10*ROW('Hygiene Data'!I154)),NA())</f>
        <v>#N/A</v>
      </c>
      <c r="BQ160" s="97" t="e">
        <f ca="true">+IF(AND(ISNUMBER(OFFSET('Hygiene Data'!$I$9,0,10*ROW('Hygiene Data'!I154))),'Data Summary'!EF160="Yes"),OFFSET('Hygiene Data'!$I$9,0,10*ROW('Hygiene Data'!I154)),NA())</f>
        <v>#N/A</v>
      </c>
    </row>
    <row xmlns:x14ac="http://schemas.microsoft.com/office/spreadsheetml/2009/9/ac" r="161" x14ac:dyDescent="0.2">
      <c r="A161" s="336" t="e">
        <f ca="true">+RIGHT('Data Summary'!A161,LEN('Data Summary'!A161)-9)</f>
        <v>#VALUE!</v>
      </c>
      <c r="B161" s="36" t="str">
        <f ca="true">+IF(ISTEXT('Data Summary'!B161),'Data Summary'!B161,"")</f>
        <v/>
      </c>
      <c r="C161" s="335" t="e">
        <f ca="true">+VALUE('Data Summary'!C161)</f>
        <v>#VALUE!</v>
      </c>
      <c r="D161" s="95" t="e">
        <f ca="true">+IF(AND(ISNUMBER(OFFSET('Water Data'!$D$4,0,10*ROW('Water Data'!D155))),'Data Summary'!BS161="Yes"),100-OFFSET('Water Data'!$D$4,0,10*ROW('Water Data'!D155)),NA())</f>
        <v>#N/A</v>
      </c>
      <c r="E161" s="95" t="e">
        <f ca="true">+IF(AND(ISNUMBER(OFFSET('Water Data'!$D$6,0,10*ROW('Water Data'!D155))),'Data Summary'!BT161="Yes"),OFFSET('Water Data'!$D$6,0,10*ROW('Water Data'!D155)),NA())</f>
        <v>#N/A</v>
      </c>
      <c r="F161" s="95" t="e">
        <f ca="true">+IF(AND(ISNUMBER(OFFSET('Water Data'!$D$9,0,10*ROW('Water Data'!D155))),'Data Summary'!BU161="Yes"),OFFSET('Water Data'!$D$9,0,10*ROW('Water Data'!D155)),NA())</f>
        <v>#N/A</v>
      </c>
      <c r="G161" s="95" t="e">
        <f ca="true">+IF(AND(ISNUMBER(OFFSET('Water Data'!$E$4,0,10*ROW('Water Data'!E155))),'Data Summary'!BV161="Yes"),100-OFFSET('Water Data'!$E$4,0,10*ROW('Water Data'!E155)),NA())</f>
        <v>#N/A</v>
      </c>
      <c r="H161" s="95" t="e">
        <f ca="true">+IF(AND(ISNUMBER(OFFSET('Water Data'!$E$6,0,10*ROW('Water Data'!E155))),'Data Summary'!BW161="Yes"),OFFSET('Water Data'!$E$6,0,10*ROW('Water Data'!E155)),NA())</f>
        <v>#N/A</v>
      </c>
      <c r="I161" s="95" t="e">
        <f ca="true">+IF(AND(ISNUMBER(OFFSET('Water Data'!$E$9,0,10*ROW('Water Data'!E155))),'Data Summary'!BX161="Yes"),OFFSET('Water Data'!$E$9,0,10*ROW('Water Data'!E155)),NA())</f>
        <v>#N/A</v>
      </c>
      <c r="J161" s="95" t="e">
        <f ca="true">+IF(AND(ISNUMBER(OFFSET('Water Data'!$F$4,0,10*ROW('Water Data'!F155))),'Data Summary'!BY161="Yes"),100-OFFSET('Water Data'!$F$4,0,10*ROW('Water Data'!F155)),NA())</f>
        <v>#N/A</v>
      </c>
      <c r="K161" s="95" t="e">
        <f ca="true">+IF(AND(ISNUMBER(OFFSET('Water Data'!$F$6,0,10*ROW('Water Data'!F155))),'Data Summary'!BZ161="Yes"),OFFSET('Water Data'!$F$6,0,10*ROW('Water Data'!F155)),NA())</f>
        <v>#N/A</v>
      </c>
      <c r="L161" s="95" t="e">
        <f ca="true">+IF(AND(ISNUMBER(OFFSET('Water Data'!$F$9,0,10*ROW('Water Data'!F155))),'Data Summary'!CA161="Yes"),OFFSET('Water Data'!$F$9,0,10*ROW('Water Data'!F155)),NA())</f>
        <v>#N/A</v>
      </c>
      <c r="M161" s="95" t="e">
        <f ca="true">+IF(AND(ISNUMBER(OFFSET('Water Data'!$G$4,0,10*ROW('Water Data'!G155))),'Data Summary'!CB161="Yes"),100-OFFSET('Water Data'!$G$4,0,10*ROW('Water Data'!G155)),NA())</f>
        <v>#N/A</v>
      </c>
      <c r="N161" s="95" t="e">
        <f ca="true">+IF(AND(ISNUMBER(OFFSET('Water Data'!$G$6,0,10*ROW('Water Data'!G155))),'Data Summary'!CC161="Yes"),OFFSET('Water Data'!$G$6,0,10*ROW('Water Data'!G155)),NA())</f>
        <v>#N/A</v>
      </c>
      <c r="O161" s="95" t="e">
        <f ca="true">+IF(AND(ISNUMBER(OFFSET('Water Data'!$G$9,0,10*ROW('Water Data'!G155))),'Data Summary'!CD161="Yes"),OFFSET('Water Data'!$G$9,0,10*ROW('Water Data'!G155)),NA())</f>
        <v>#N/A</v>
      </c>
      <c r="P161" s="95" t="e">
        <f ca="true">+IF(AND(ISNUMBER(OFFSET('Water Data'!$H$4,0,10*ROW('Water Data'!H155))),'Data Summary'!CE161="Yes"),100-OFFSET('Water Data'!$H$4,0,10*ROW('Water Data'!H155)),NA())</f>
        <v>#N/A</v>
      </c>
      <c r="Q161" s="95" t="e">
        <f ca="true">+IF(AND(ISNUMBER(OFFSET('Water Data'!$H$6,0,10*ROW('Water Data'!H155))),'Data Summary'!CF161="Yes"),OFFSET('Water Data'!$H$6,0,10*ROW('Water Data'!H155)),NA())</f>
        <v>#N/A</v>
      </c>
      <c r="R161" s="95" t="e">
        <f ca="true">+IF(AND(ISNUMBER(OFFSET('Water Data'!$H$9,0,10*ROW('Water Data'!H155))),'Data Summary'!CG161="Yes"),OFFSET('Water Data'!$H$9,0,10*ROW('Water Data'!H155)),NA())</f>
        <v>#N/A</v>
      </c>
      <c r="S161" s="95" t="e">
        <f ca="true">+IF(AND(ISNUMBER(OFFSET('Water Data'!$I$4,0,10*ROW('Water Data'!I155))),'Data Summary'!CH161="Yes"),100-OFFSET('Water Data'!$I$4,0,10*ROW('Water Data'!I155)),NA())</f>
        <v>#N/A</v>
      </c>
      <c r="T161" s="95" t="e">
        <f ca="true">+IF(AND(ISNUMBER(OFFSET('Water Data'!$I$6,0,10*ROW('Water Data'!I155))),'Data Summary'!CI161="Yes"),OFFSET('Water Data'!$I$6,0,10*ROW('Water Data'!I155)),NA())</f>
        <v>#N/A</v>
      </c>
      <c r="U161" s="95" t="e">
        <f ca="true">+IF(AND(ISNUMBER(OFFSET('Water Data'!$I$9,0,10*ROW('Water Data'!I155))),'Data Summary'!CJ161="Yes"),OFFSET('Water Data'!$I$9,0,10*ROW('Water Data'!I155)),NA())</f>
        <v>#N/A</v>
      </c>
      <c r="V161" s="96" t="e">
        <f ca="true">+IF(AND(ISNUMBER(OFFSET('Sanitation Data'!$D$4,0,10*ROW('Sanitation Data'!D155))),'Data Summary'!CK161="Yes"),100-OFFSET('Sanitation Data'!$D$4,0,10*ROW('Sanitation Data'!D155)),NA())</f>
        <v>#N/A</v>
      </c>
      <c r="W161" s="96" t="e">
        <f ca="true">+IF(AND(ISNUMBER(OFFSET('Sanitation Data'!$D$6,0,10*ROW('Sanitation Data'!D155))),'Data Summary'!CL161="Yes"),OFFSET('Sanitation Data'!$D$6,0,10*ROW('Sanitation Data'!D155)),NA())</f>
        <v>#N/A</v>
      </c>
      <c r="X161" s="96" t="e">
        <f ca="true">+IF(AND(ISNUMBER(OFFSET('Sanitation Data'!$D$10,0,10*ROW('Sanitation Data'!D155))),'Data Summary'!CM161="Yes"),OFFSET('Sanitation Data'!$D$10,0,10*ROW('Sanitation Data'!D155)),NA())</f>
        <v>#N/A</v>
      </c>
      <c r="Y161" s="96" t="e">
        <f ca="true">+IF(AND(ISNUMBER(OFFSET('Sanitation Data'!$D$11,0,10*ROW('Sanitation Data'!D155))),'Data Summary'!CN161="Yes"),OFFSET('Sanitation Data'!$D$11,0,10*ROW('Sanitation Data'!D155)),NA())</f>
        <v>#N/A</v>
      </c>
      <c r="Z161" s="96" t="e">
        <f ca="true">+IF(AND(ISNUMBER(OFFSET('Sanitation Data'!$D$12,0,10*ROW('Sanitation Data'!D155))),'Data Summary'!CO161="Yes"),OFFSET('Sanitation Data'!$D$12,0,10*ROW('Sanitation Data'!D155)),NA())</f>
        <v>#N/A</v>
      </c>
      <c r="AA161" s="96" t="e">
        <f ca="true">+IF(AND(ISNUMBER(OFFSET('Sanitation Data'!$E$4,0,10*ROW('Sanitation Data'!E155))),'Data Summary'!CP161="Yes"),100-OFFSET('Sanitation Data'!$E$4,0,10*ROW('Sanitation Data'!E155)),NA())</f>
        <v>#N/A</v>
      </c>
      <c r="AB161" s="96" t="e">
        <f ca="true">+IF(AND(ISNUMBER(OFFSET('Sanitation Data'!$E$6,0,10*ROW('Sanitation Data'!E155))),'Data Summary'!CQ161="Yes"),OFFSET('Sanitation Data'!$E$6,0,10*ROW('Sanitation Data'!E155)),NA())</f>
        <v>#N/A</v>
      </c>
      <c r="AC161" s="96" t="e">
        <f ca="true">+IF(AND(ISNUMBER(OFFSET('Sanitation Data'!$E$10,0,10*ROW('Sanitation Data'!E155))),'Data Summary'!CR161="Yes"),OFFSET('Sanitation Data'!$E$10,0,10*ROW('Sanitation Data'!E155)),NA())</f>
        <v>#N/A</v>
      </c>
      <c r="AD161" s="96" t="e">
        <f ca="true">+IF(AND(ISNUMBER(OFFSET('Sanitation Data'!$E$11,0,10*ROW('Sanitation Data'!E155))),'Data Summary'!CS161="Yes"),OFFSET('Sanitation Data'!$E$11,0,10*ROW('Sanitation Data'!E155)),NA())</f>
        <v>#N/A</v>
      </c>
      <c r="AE161" s="96" t="e">
        <f ca="true">+IF(AND(ISNUMBER(OFFSET('Sanitation Data'!$E$12,0,10*ROW('Sanitation Data'!E155))),'Data Summary'!CT161="Yes"),OFFSET('Sanitation Data'!$E$12,0,10*ROW('Sanitation Data'!E155)),NA())</f>
        <v>#N/A</v>
      </c>
      <c r="AF161" s="96" t="e">
        <f ca="true">+IF(AND(ISNUMBER(OFFSET('Sanitation Data'!$F$4,0,10*ROW('Sanitation Data'!F155))),'Data Summary'!CU161="Yes"),100-OFFSET('Sanitation Data'!$F$4,0,10*ROW('Sanitation Data'!F155)),NA())</f>
        <v>#N/A</v>
      </c>
      <c r="AG161" s="96" t="e">
        <f ca="true">+IF(AND(ISNUMBER(OFFSET('Sanitation Data'!$F$6,0,10*ROW('Sanitation Data'!F155))),'Data Summary'!CV161="Yes"),OFFSET('Sanitation Data'!$F$6,0,10*ROW('Sanitation Data'!F155)),NA())</f>
        <v>#N/A</v>
      </c>
      <c r="AH161" s="96" t="e">
        <f ca="true">+IF(AND(ISNUMBER(OFFSET('Sanitation Data'!$F$10,0,10*ROW('Sanitation Data'!F155))),'Data Summary'!CW161="Yes"),OFFSET('Sanitation Data'!$F$10,0,10*ROW('Sanitation Data'!F155)),NA())</f>
        <v>#N/A</v>
      </c>
      <c r="AI161" s="96" t="e">
        <f ca="true">+IF(AND(ISNUMBER(OFFSET('Sanitation Data'!$F$11,0,10*ROW('Sanitation Data'!F155))),'Data Summary'!CX161="Yes"),OFFSET('Sanitation Data'!$F$11,0,10*ROW('Sanitation Data'!F155)),NA())</f>
        <v>#N/A</v>
      </c>
      <c r="AJ161" s="96" t="e">
        <f ca="true">+IF(AND(ISNUMBER(OFFSET('Sanitation Data'!$F$12,0,10*ROW('Sanitation Data'!F155))),'Data Summary'!CY161="Yes"),OFFSET('Sanitation Data'!$F$12,0,10*ROW('Sanitation Data'!F155)),NA())</f>
        <v>#N/A</v>
      </c>
      <c r="AK161" s="96" t="e">
        <f ca="true">+IF(AND(ISNUMBER(OFFSET('Sanitation Data'!$G$4,0,10*ROW('Sanitation Data'!G155))),'Data Summary'!CZ161="Yes"),100-OFFSET('Sanitation Data'!$G$4,0,10*ROW('Sanitation Data'!G155)),NA())</f>
        <v>#N/A</v>
      </c>
      <c r="AL161" s="96" t="e">
        <f ca="true">+IF(AND(ISNUMBER(OFFSET('Sanitation Data'!$G$6,0,10*ROW('Sanitation Data'!G155))),'Data Summary'!DA161="Yes"),OFFSET('Sanitation Data'!$G$6,0,10*ROW('Sanitation Data'!G155)),NA())</f>
        <v>#N/A</v>
      </c>
      <c r="AM161" s="96" t="e">
        <f ca="true">+IF(AND(ISNUMBER(OFFSET('Sanitation Data'!$G$10,0,10*ROW('Sanitation Data'!G155))),'Data Summary'!DB161="Yes"),OFFSET('Sanitation Data'!$G$10,0,10*ROW('Sanitation Data'!G155)),NA())</f>
        <v>#N/A</v>
      </c>
      <c r="AN161" s="96" t="e">
        <f ca="true">+IF(AND(ISNUMBER(OFFSET('Sanitation Data'!$G$11,0,10*ROW('Sanitation Data'!G155))),'Data Summary'!DC161="Yes"),OFFSET('Sanitation Data'!$G$11,0,10*ROW('Sanitation Data'!G155)),NA())</f>
        <v>#N/A</v>
      </c>
      <c r="AO161" s="96" t="e">
        <f ca="true">+IF(AND(ISNUMBER(OFFSET('Sanitation Data'!$G$12,0,10*ROW('Sanitation Data'!G155))),'Data Summary'!DD161="Yes"),OFFSET('Sanitation Data'!$G$12,0,10*ROW('Sanitation Data'!G155)),NA())</f>
        <v>#N/A</v>
      </c>
      <c r="AP161" s="96" t="e">
        <f ca="true">+IF(AND(ISNUMBER(OFFSET('Sanitation Data'!$H$4,0,10*ROW('Sanitation Data'!H155))),'Data Summary'!DE161="Yes"),100-OFFSET('Sanitation Data'!$H$4,0,10*ROW('Sanitation Data'!H155)),NA())</f>
        <v>#N/A</v>
      </c>
      <c r="AQ161" s="96" t="e">
        <f ca="true">+IF(AND(ISNUMBER(OFFSET('Sanitation Data'!$H$6,0,10*ROW('Sanitation Data'!H155))),'Data Summary'!DF161="Yes"),OFFSET('Sanitation Data'!$H$6,0,10*ROW('Sanitation Data'!H155)),NA())</f>
        <v>#N/A</v>
      </c>
      <c r="AR161" s="96" t="e">
        <f ca="true">+IF(AND(ISNUMBER(OFFSET('Sanitation Data'!$H$10,0,10*ROW('Sanitation Data'!H155))),'Data Summary'!DG161="Yes"),OFFSET('Sanitation Data'!$H$10,0,10*ROW('Sanitation Data'!H155)),NA())</f>
        <v>#N/A</v>
      </c>
      <c r="AS161" s="96" t="e">
        <f ca="true">+IF(AND(ISNUMBER(OFFSET('Sanitation Data'!$H$11,0,10*ROW('Sanitation Data'!H155))),'Data Summary'!DH161="Yes"),OFFSET('Sanitation Data'!$H$11,0,10*ROW('Sanitation Data'!H155)),NA())</f>
        <v>#N/A</v>
      </c>
      <c r="AT161" s="96" t="e">
        <f ca="true">+IF(AND(ISNUMBER(OFFSET('Sanitation Data'!$H$12,0,10*ROW('Sanitation Data'!H155))),'Data Summary'!DI161="Yes"),OFFSET('Sanitation Data'!$H$12,0,10*ROW('Sanitation Data'!H155)),NA())</f>
        <v>#N/A</v>
      </c>
      <c r="AU161" s="96" t="e">
        <f ca="true">+IF(AND(ISNUMBER(OFFSET('Sanitation Data'!$I$4,0,10*ROW('Sanitation Data'!I155))),'Data Summary'!DJ161="Yes"),100-OFFSET('Sanitation Data'!$I$4,0,10*ROW('Sanitation Data'!I155)),NA())</f>
        <v>#N/A</v>
      </c>
      <c r="AV161" s="96" t="e">
        <f ca="true">+IF(AND(ISNUMBER(OFFSET('Sanitation Data'!$I$6,0,10*ROW('Sanitation Data'!I155))),'Data Summary'!DK161="Yes"),OFFSET('Sanitation Data'!$I$6,0,10*ROW('Sanitation Data'!I155)),NA())</f>
        <v>#N/A</v>
      </c>
      <c r="AW161" s="96" t="e">
        <f ca="true">+IF(AND(ISNUMBER(OFFSET('Sanitation Data'!$I$10,0,10*ROW('Sanitation Data'!I155))),'Data Summary'!DL161="Yes"),OFFSET('Sanitation Data'!$I$10,0,10*ROW('Sanitation Data'!I155)),NA())</f>
        <v>#N/A</v>
      </c>
      <c r="AX161" s="96" t="e">
        <f ca="true">+IF(AND(ISNUMBER(OFFSET('Sanitation Data'!$I$11,0,10*ROW('Sanitation Data'!I155))),'Data Summary'!DM161="Yes"),OFFSET('Sanitation Data'!$I$11,0,10*ROW('Sanitation Data'!I155)),NA())</f>
        <v>#N/A</v>
      </c>
      <c r="AY161" s="96" t="e">
        <f ca="true">+IF(AND(ISNUMBER(OFFSET('Sanitation Data'!$I$12,0,10*ROW('Sanitation Data'!I155))),'Data Summary'!DN161="Yes"),OFFSET('Sanitation Data'!$I$12,0,10*ROW('Sanitation Data'!I155)),NA())</f>
        <v>#N/A</v>
      </c>
      <c r="AZ161" s="97" t="e">
        <f ca="true">+IF(AND(ISNUMBER(OFFSET('Hygiene Data'!$D$5,0,10*ROW('Hygiene Data'!D155))),'Data Summary'!DO161="Yes"),OFFSET('Hygiene Data'!$D$5,0,10*ROW('Hygiene Data'!D155)),NA())</f>
        <v>#N/A</v>
      </c>
      <c r="BA161" s="97" t="e">
        <f ca="true">+IF(AND(ISNUMBER(OFFSET('Hygiene Data'!$D$7,0,10*ROW('Hygiene Data'!D155))),'Data Summary'!DP161="Yes"),OFFSET('Hygiene Data'!$D$7,0,10*ROW('Hygiene Data'!D155)),NA())</f>
        <v>#N/A</v>
      </c>
      <c r="BB161" s="97" t="e">
        <f ca="true">+IF(AND(ISNUMBER(OFFSET('Hygiene Data'!$D$9,0,10*ROW('Hygiene Data'!D155))),'Data Summary'!DQ161="Yes"),OFFSET('Hygiene Data'!$D$9,0,10*ROW('Hygiene Data'!D155)),NA())</f>
        <v>#N/A</v>
      </c>
      <c r="BC161" s="97" t="e">
        <f ca="true">+IF(AND(ISNUMBER(OFFSET('Hygiene Data'!$E$5,0,10*ROW('Hygiene Data'!E155))),'Data Summary'!DR161="Yes"),OFFSET('Hygiene Data'!$E$5,0,10*ROW('Hygiene Data'!E155)),NA())</f>
        <v>#N/A</v>
      </c>
      <c r="BD161" s="97" t="e">
        <f ca="true">+IF(AND(ISNUMBER(OFFSET('Hygiene Data'!$E$7,0,10*ROW('Hygiene Data'!E155))),'Data Summary'!DS161="Yes"),OFFSET('Hygiene Data'!$E$7,0,10*ROW('Hygiene Data'!E155)),NA())</f>
        <v>#N/A</v>
      </c>
      <c r="BE161" s="97" t="e">
        <f ca="true">+IF(AND(ISNUMBER(OFFSET('Hygiene Data'!$E$9,0,10*ROW('Hygiene Data'!E155))),'Data Summary'!DT161="Yes"),OFFSET('Hygiene Data'!$E$9,0,10*ROW('Hygiene Data'!E155)),NA())</f>
        <v>#N/A</v>
      </c>
      <c r="BF161" s="97" t="e">
        <f ca="true">+IF(AND(ISNUMBER(OFFSET('Hygiene Data'!$F$5,0,10*ROW('Hygiene Data'!F155))),'Data Summary'!DU161="Yes"),OFFSET('Hygiene Data'!$F$5,0,10*ROW('Hygiene Data'!F155)),NA())</f>
        <v>#N/A</v>
      </c>
      <c r="BG161" s="97" t="e">
        <f ca="true">+IF(AND(ISNUMBER(OFFSET('Hygiene Data'!$F$7,0,10*ROW('Hygiene Data'!F155))),'Data Summary'!DV161="Yes"),OFFSET('Hygiene Data'!$F$7,0,10*ROW('Hygiene Data'!F155)),NA())</f>
        <v>#N/A</v>
      </c>
      <c r="BH161" s="97" t="e">
        <f ca="true">+IF(AND(ISNUMBER(OFFSET('Hygiene Data'!$F$9,0,10*ROW('Hygiene Data'!F155))),'Data Summary'!DW161="Yes"),OFFSET('Hygiene Data'!$F$9,0,10*ROW('Hygiene Data'!F155)),NA())</f>
        <v>#N/A</v>
      </c>
      <c r="BI161" s="97" t="e">
        <f ca="true">+IF(AND(ISNUMBER(OFFSET('Hygiene Data'!$G$5,0,10*ROW('Hygiene Data'!G155))),'Data Summary'!DX161="Yes"),OFFSET('Hygiene Data'!$G$5,0,10*ROW('Hygiene Data'!G155)),NA())</f>
        <v>#N/A</v>
      </c>
      <c r="BJ161" s="97" t="e">
        <f ca="true">+IF(AND(ISNUMBER(OFFSET('Hygiene Data'!$G$7,0,10*ROW('Hygiene Data'!G155))),'Data Summary'!DY161="Yes"),OFFSET('Hygiene Data'!$G$7,0,10*ROW('Hygiene Data'!G155)),NA())</f>
        <v>#N/A</v>
      </c>
      <c r="BK161" s="97" t="e">
        <f ca="true">+IF(AND(ISNUMBER(OFFSET('Hygiene Data'!$G$9,0,10*ROW('Hygiene Data'!G155))),'Data Summary'!DZ161="Yes"),OFFSET('Hygiene Data'!$G$9,0,10*ROW('Hygiene Data'!G155)),NA())</f>
        <v>#N/A</v>
      </c>
      <c r="BL161" s="97" t="e">
        <f ca="true">+IF(AND(ISNUMBER(OFFSET('Hygiene Data'!$H$5,0,10*ROW('Hygiene Data'!H155))),'Data Summary'!EA161="Yes"),OFFSET('Hygiene Data'!$H$5,0,10*ROW('Hygiene Data'!H155)),NA())</f>
        <v>#N/A</v>
      </c>
      <c r="BM161" s="97" t="e">
        <f ca="true">+IF(AND(ISNUMBER(OFFSET('Hygiene Data'!$H$7,0,10*ROW('Hygiene Data'!H155))),'Data Summary'!EB161="Yes"),OFFSET('Hygiene Data'!$H$7,0,10*ROW('Hygiene Data'!H155)),NA())</f>
        <v>#N/A</v>
      </c>
      <c r="BN161" s="97" t="e">
        <f ca="true">+IF(AND(ISNUMBER(OFFSET('Hygiene Data'!$H$9,0,10*ROW('Hygiene Data'!H155))),'Data Summary'!EC161="Yes"),OFFSET('Hygiene Data'!$H$9,0,10*ROW('Hygiene Data'!H155)),NA())</f>
        <v>#N/A</v>
      </c>
      <c r="BO161" s="97" t="e">
        <f ca="true">+IF(AND(ISNUMBER(OFFSET('Hygiene Data'!$I$5,0,10*ROW('Hygiene Data'!I155))),'Data Summary'!ED161="Yes"),OFFSET('Hygiene Data'!$I$5,0,10*ROW('Hygiene Data'!I155)),NA())</f>
        <v>#N/A</v>
      </c>
      <c r="BP161" s="97" t="e">
        <f ca="true">+IF(AND(ISNUMBER(OFFSET('Hygiene Data'!$I$7,0,10*ROW('Hygiene Data'!I155))),'Data Summary'!EE161="Yes"),OFFSET('Hygiene Data'!$I$7,0,10*ROW('Hygiene Data'!I155)),NA())</f>
        <v>#N/A</v>
      </c>
      <c r="BQ161" s="97" t="e">
        <f ca="true">+IF(AND(ISNUMBER(OFFSET('Hygiene Data'!$I$9,0,10*ROW('Hygiene Data'!I155))),'Data Summary'!EF161="Yes"),OFFSET('Hygiene Data'!$I$9,0,10*ROW('Hygiene Data'!I155)),NA())</f>
        <v>#N/A</v>
      </c>
    </row>
    <row xmlns:x14ac="http://schemas.microsoft.com/office/spreadsheetml/2009/9/ac" r="162" x14ac:dyDescent="0.2">
      <c r="A162" s="336" t="e">
        <f ca="true">+RIGHT('Data Summary'!A162,LEN('Data Summary'!A162)-9)</f>
        <v>#VALUE!</v>
      </c>
      <c r="B162" s="36" t="str">
        <f ca="true">+IF(ISTEXT('Data Summary'!B162),'Data Summary'!B162,"")</f>
        <v/>
      </c>
      <c r="C162" s="335" t="e">
        <f ca="true">+VALUE('Data Summary'!C162)</f>
        <v>#VALUE!</v>
      </c>
      <c r="D162" s="95" t="e">
        <f ca="true">+IF(AND(ISNUMBER(OFFSET('Water Data'!$D$4,0,10*ROW('Water Data'!D156))),'Data Summary'!BS162="Yes"),100-OFFSET('Water Data'!$D$4,0,10*ROW('Water Data'!D156)),NA())</f>
        <v>#N/A</v>
      </c>
      <c r="E162" s="95" t="e">
        <f ca="true">+IF(AND(ISNUMBER(OFFSET('Water Data'!$D$6,0,10*ROW('Water Data'!D156))),'Data Summary'!BT162="Yes"),OFFSET('Water Data'!$D$6,0,10*ROW('Water Data'!D156)),NA())</f>
        <v>#N/A</v>
      </c>
      <c r="F162" s="95" t="e">
        <f ca="true">+IF(AND(ISNUMBER(OFFSET('Water Data'!$D$9,0,10*ROW('Water Data'!D156))),'Data Summary'!BU162="Yes"),OFFSET('Water Data'!$D$9,0,10*ROW('Water Data'!D156)),NA())</f>
        <v>#N/A</v>
      </c>
      <c r="G162" s="95" t="e">
        <f ca="true">+IF(AND(ISNUMBER(OFFSET('Water Data'!$E$4,0,10*ROW('Water Data'!E156))),'Data Summary'!BV162="Yes"),100-OFFSET('Water Data'!$E$4,0,10*ROW('Water Data'!E156)),NA())</f>
        <v>#N/A</v>
      </c>
      <c r="H162" s="95" t="e">
        <f ca="true">+IF(AND(ISNUMBER(OFFSET('Water Data'!$E$6,0,10*ROW('Water Data'!E156))),'Data Summary'!BW162="Yes"),OFFSET('Water Data'!$E$6,0,10*ROW('Water Data'!E156)),NA())</f>
        <v>#N/A</v>
      </c>
      <c r="I162" s="95" t="e">
        <f ca="true">+IF(AND(ISNUMBER(OFFSET('Water Data'!$E$9,0,10*ROW('Water Data'!E156))),'Data Summary'!BX162="Yes"),OFFSET('Water Data'!$E$9,0,10*ROW('Water Data'!E156)),NA())</f>
        <v>#N/A</v>
      </c>
      <c r="J162" s="95" t="e">
        <f ca="true">+IF(AND(ISNUMBER(OFFSET('Water Data'!$F$4,0,10*ROW('Water Data'!F156))),'Data Summary'!BY162="Yes"),100-OFFSET('Water Data'!$F$4,0,10*ROW('Water Data'!F156)),NA())</f>
        <v>#N/A</v>
      </c>
      <c r="K162" s="95" t="e">
        <f ca="true">+IF(AND(ISNUMBER(OFFSET('Water Data'!$F$6,0,10*ROW('Water Data'!F156))),'Data Summary'!BZ162="Yes"),OFFSET('Water Data'!$F$6,0,10*ROW('Water Data'!F156)),NA())</f>
        <v>#N/A</v>
      </c>
      <c r="L162" s="95" t="e">
        <f ca="true">+IF(AND(ISNUMBER(OFFSET('Water Data'!$F$9,0,10*ROW('Water Data'!F156))),'Data Summary'!CA162="Yes"),OFFSET('Water Data'!$F$9,0,10*ROW('Water Data'!F156)),NA())</f>
        <v>#N/A</v>
      </c>
      <c r="M162" s="95" t="e">
        <f ca="true">+IF(AND(ISNUMBER(OFFSET('Water Data'!$G$4,0,10*ROW('Water Data'!G156))),'Data Summary'!CB162="Yes"),100-OFFSET('Water Data'!$G$4,0,10*ROW('Water Data'!G156)),NA())</f>
        <v>#N/A</v>
      </c>
      <c r="N162" s="95" t="e">
        <f ca="true">+IF(AND(ISNUMBER(OFFSET('Water Data'!$G$6,0,10*ROW('Water Data'!G156))),'Data Summary'!CC162="Yes"),OFFSET('Water Data'!$G$6,0,10*ROW('Water Data'!G156)),NA())</f>
        <v>#N/A</v>
      </c>
      <c r="O162" s="95" t="e">
        <f ca="true">+IF(AND(ISNUMBER(OFFSET('Water Data'!$G$9,0,10*ROW('Water Data'!G156))),'Data Summary'!CD162="Yes"),OFFSET('Water Data'!$G$9,0,10*ROW('Water Data'!G156)),NA())</f>
        <v>#N/A</v>
      </c>
      <c r="P162" s="95" t="e">
        <f ca="true">+IF(AND(ISNUMBER(OFFSET('Water Data'!$H$4,0,10*ROW('Water Data'!H156))),'Data Summary'!CE162="Yes"),100-OFFSET('Water Data'!$H$4,0,10*ROW('Water Data'!H156)),NA())</f>
        <v>#N/A</v>
      </c>
      <c r="Q162" s="95" t="e">
        <f ca="true">+IF(AND(ISNUMBER(OFFSET('Water Data'!$H$6,0,10*ROW('Water Data'!H156))),'Data Summary'!CF162="Yes"),OFFSET('Water Data'!$H$6,0,10*ROW('Water Data'!H156)),NA())</f>
        <v>#N/A</v>
      </c>
      <c r="R162" s="95" t="e">
        <f ca="true">+IF(AND(ISNUMBER(OFFSET('Water Data'!$H$9,0,10*ROW('Water Data'!H156))),'Data Summary'!CG162="Yes"),OFFSET('Water Data'!$H$9,0,10*ROW('Water Data'!H156)),NA())</f>
        <v>#N/A</v>
      </c>
      <c r="S162" s="95" t="e">
        <f ca="true">+IF(AND(ISNUMBER(OFFSET('Water Data'!$I$4,0,10*ROW('Water Data'!I156))),'Data Summary'!CH162="Yes"),100-OFFSET('Water Data'!$I$4,0,10*ROW('Water Data'!I156)),NA())</f>
        <v>#N/A</v>
      </c>
      <c r="T162" s="95" t="e">
        <f ca="true">+IF(AND(ISNUMBER(OFFSET('Water Data'!$I$6,0,10*ROW('Water Data'!I156))),'Data Summary'!CI162="Yes"),OFFSET('Water Data'!$I$6,0,10*ROW('Water Data'!I156)),NA())</f>
        <v>#N/A</v>
      </c>
      <c r="U162" s="95" t="e">
        <f ca="true">+IF(AND(ISNUMBER(OFFSET('Water Data'!$I$9,0,10*ROW('Water Data'!I156))),'Data Summary'!CJ162="Yes"),OFFSET('Water Data'!$I$9,0,10*ROW('Water Data'!I156)),NA())</f>
        <v>#N/A</v>
      </c>
      <c r="V162" s="96" t="e">
        <f ca="true">+IF(AND(ISNUMBER(OFFSET('Sanitation Data'!$D$4,0,10*ROW('Sanitation Data'!D156))),'Data Summary'!CK162="Yes"),100-OFFSET('Sanitation Data'!$D$4,0,10*ROW('Sanitation Data'!D156)),NA())</f>
        <v>#N/A</v>
      </c>
      <c r="W162" s="96" t="e">
        <f ca="true">+IF(AND(ISNUMBER(OFFSET('Sanitation Data'!$D$6,0,10*ROW('Sanitation Data'!D156))),'Data Summary'!CL162="Yes"),OFFSET('Sanitation Data'!$D$6,0,10*ROW('Sanitation Data'!D156)),NA())</f>
        <v>#N/A</v>
      </c>
      <c r="X162" s="96" t="e">
        <f ca="true">+IF(AND(ISNUMBER(OFFSET('Sanitation Data'!$D$10,0,10*ROW('Sanitation Data'!D156))),'Data Summary'!CM162="Yes"),OFFSET('Sanitation Data'!$D$10,0,10*ROW('Sanitation Data'!D156)),NA())</f>
        <v>#N/A</v>
      </c>
      <c r="Y162" s="96" t="e">
        <f ca="true">+IF(AND(ISNUMBER(OFFSET('Sanitation Data'!$D$11,0,10*ROW('Sanitation Data'!D156))),'Data Summary'!CN162="Yes"),OFFSET('Sanitation Data'!$D$11,0,10*ROW('Sanitation Data'!D156)),NA())</f>
        <v>#N/A</v>
      </c>
      <c r="Z162" s="96" t="e">
        <f ca="true">+IF(AND(ISNUMBER(OFFSET('Sanitation Data'!$D$12,0,10*ROW('Sanitation Data'!D156))),'Data Summary'!CO162="Yes"),OFFSET('Sanitation Data'!$D$12,0,10*ROW('Sanitation Data'!D156)),NA())</f>
        <v>#N/A</v>
      </c>
      <c r="AA162" s="96" t="e">
        <f ca="true">+IF(AND(ISNUMBER(OFFSET('Sanitation Data'!$E$4,0,10*ROW('Sanitation Data'!E156))),'Data Summary'!CP162="Yes"),100-OFFSET('Sanitation Data'!$E$4,0,10*ROW('Sanitation Data'!E156)),NA())</f>
        <v>#N/A</v>
      </c>
      <c r="AB162" s="96" t="e">
        <f ca="true">+IF(AND(ISNUMBER(OFFSET('Sanitation Data'!$E$6,0,10*ROW('Sanitation Data'!E156))),'Data Summary'!CQ162="Yes"),OFFSET('Sanitation Data'!$E$6,0,10*ROW('Sanitation Data'!E156)),NA())</f>
        <v>#N/A</v>
      </c>
      <c r="AC162" s="96" t="e">
        <f ca="true">+IF(AND(ISNUMBER(OFFSET('Sanitation Data'!$E$10,0,10*ROW('Sanitation Data'!E156))),'Data Summary'!CR162="Yes"),OFFSET('Sanitation Data'!$E$10,0,10*ROW('Sanitation Data'!E156)),NA())</f>
        <v>#N/A</v>
      </c>
      <c r="AD162" s="96" t="e">
        <f ca="true">+IF(AND(ISNUMBER(OFFSET('Sanitation Data'!$E$11,0,10*ROW('Sanitation Data'!E156))),'Data Summary'!CS162="Yes"),OFFSET('Sanitation Data'!$E$11,0,10*ROW('Sanitation Data'!E156)),NA())</f>
        <v>#N/A</v>
      </c>
      <c r="AE162" s="96" t="e">
        <f ca="true">+IF(AND(ISNUMBER(OFFSET('Sanitation Data'!$E$12,0,10*ROW('Sanitation Data'!E156))),'Data Summary'!CT162="Yes"),OFFSET('Sanitation Data'!$E$12,0,10*ROW('Sanitation Data'!E156)),NA())</f>
        <v>#N/A</v>
      </c>
      <c r="AF162" s="96" t="e">
        <f ca="true">+IF(AND(ISNUMBER(OFFSET('Sanitation Data'!$F$4,0,10*ROW('Sanitation Data'!F156))),'Data Summary'!CU162="Yes"),100-OFFSET('Sanitation Data'!$F$4,0,10*ROW('Sanitation Data'!F156)),NA())</f>
        <v>#N/A</v>
      </c>
      <c r="AG162" s="96" t="e">
        <f ca="true">+IF(AND(ISNUMBER(OFFSET('Sanitation Data'!$F$6,0,10*ROW('Sanitation Data'!F156))),'Data Summary'!CV162="Yes"),OFFSET('Sanitation Data'!$F$6,0,10*ROW('Sanitation Data'!F156)),NA())</f>
        <v>#N/A</v>
      </c>
      <c r="AH162" s="96" t="e">
        <f ca="true">+IF(AND(ISNUMBER(OFFSET('Sanitation Data'!$F$10,0,10*ROW('Sanitation Data'!F156))),'Data Summary'!CW162="Yes"),OFFSET('Sanitation Data'!$F$10,0,10*ROW('Sanitation Data'!F156)),NA())</f>
        <v>#N/A</v>
      </c>
      <c r="AI162" s="96" t="e">
        <f ca="true">+IF(AND(ISNUMBER(OFFSET('Sanitation Data'!$F$11,0,10*ROW('Sanitation Data'!F156))),'Data Summary'!CX162="Yes"),OFFSET('Sanitation Data'!$F$11,0,10*ROW('Sanitation Data'!F156)),NA())</f>
        <v>#N/A</v>
      </c>
      <c r="AJ162" s="96" t="e">
        <f ca="true">+IF(AND(ISNUMBER(OFFSET('Sanitation Data'!$F$12,0,10*ROW('Sanitation Data'!F156))),'Data Summary'!CY162="Yes"),OFFSET('Sanitation Data'!$F$12,0,10*ROW('Sanitation Data'!F156)),NA())</f>
        <v>#N/A</v>
      </c>
      <c r="AK162" s="96" t="e">
        <f ca="true">+IF(AND(ISNUMBER(OFFSET('Sanitation Data'!$G$4,0,10*ROW('Sanitation Data'!G156))),'Data Summary'!CZ162="Yes"),100-OFFSET('Sanitation Data'!$G$4,0,10*ROW('Sanitation Data'!G156)),NA())</f>
        <v>#N/A</v>
      </c>
      <c r="AL162" s="96" t="e">
        <f ca="true">+IF(AND(ISNUMBER(OFFSET('Sanitation Data'!$G$6,0,10*ROW('Sanitation Data'!G156))),'Data Summary'!DA162="Yes"),OFFSET('Sanitation Data'!$G$6,0,10*ROW('Sanitation Data'!G156)),NA())</f>
        <v>#N/A</v>
      </c>
      <c r="AM162" s="96" t="e">
        <f ca="true">+IF(AND(ISNUMBER(OFFSET('Sanitation Data'!$G$10,0,10*ROW('Sanitation Data'!G156))),'Data Summary'!DB162="Yes"),OFFSET('Sanitation Data'!$G$10,0,10*ROW('Sanitation Data'!G156)),NA())</f>
        <v>#N/A</v>
      </c>
      <c r="AN162" s="96" t="e">
        <f ca="true">+IF(AND(ISNUMBER(OFFSET('Sanitation Data'!$G$11,0,10*ROW('Sanitation Data'!G156))),'Data Summary'!DC162="Yes"),OFFSET('Sanitation Data'!$G$11,0,10*ROW('Sanitation Data'!G156)),NA())</f>
        <v>#N/A</v>
      </c>
      <c r="AO162" s="96" t="e">
        <f ca="true">+IF(AND(ISNUMBER(OFFSET('Sanitation Data'!$G$12,0,10*ROW('Sanitation Data'!G156))),'Data Summary'!DD162="Yes"),OFFSET('Sanitation Data'!$G$12,0,10*ROW('Sanitation Data'!G156)),NA())</f>
        <v>#N/A</v>
      </c>
      <c r="AP162" s="96" t="e">
        <f ca="true">+IF(AND(ISNUMBER(OFFSET('Sanitation Data'!$H$4,0,10*ROW('Sanitation Data'!H156))),'Data Summary'!DE162="Yes"),100-OFFSET('Sanitation Data'!$H$4,0,10*ROW('Sanitation Data'!H156)),NA())</f>
        <v>#N/A</v>
      </c>
      <c r="AQ162" s="96" t="e">
        <f ca="true">+IF(AND(ISNUMBER(OFFSET('Sanitation Data'!$H$6,0,10*ROW('Sanitation Data'!H156))),'Data Summary'!DF162="Yes"),OFFSET('Sanitation Data'!$H$6,0,10*ROW('Sanitation Data'!H156)),NA())</f>
        <v>#N/A</v>
      </c>
      <c r="AR162" s="96" t="e">
        <f ca="true">+IF(AND(ISNUMBER(OFFSET('Sanitation Data'!$H$10,0,10*ROW('Sanitation Data'!H156))),'Data Summary'!DG162="Yes"),OFFSET('Sanitation Data'!$H$10,0,10*ROW('Sanitation Data'!H156)),NA())</f>
        <v>#N/A</v>
      </c>
      <c r="AS162" s="96" t="e">
        <f ca="true">+IF(AND(ISNUMBER(OFFSET('Sanitation Data'!$H$11,0,10*ROW('Sanitation Data'!H156))),'Data Summary'!DH162="Yes"),OFFSET('Sanitation Data'!$H$11,0,10*ROW('Sanitation Data'!H156)),NA())</f>
        <v>#N/A</v>
      </c>
      <c r="AT162" s="96" t="e">
        <f ca="true">+IF(AND(ISNUMBER(OFFSET('Sanitation Data'!$H$12,0,10*ROW('Sanitation Data'!H156))),'Data Summary'!DI162="Yes"),OFFSET('Sanitation Data'!$H$12,0,10*ROW('Sanitation Data'!H156)),NA())</f>
        <v>#N/A</v>
      </c>
      <c r="AU162" s="96" t="e">
        <f ca="true">+IF(AND(ISNUMBER(OFFSET('Sanitation Data'!$I$4,0,10*ROW('Sanitation Data'!I156))),'Data Summary'!DJ162="Yes"),100-OFFSET('Sanitation Data'!$I$4,0,10*ROW('Sanitation Data'!I156)),NA())</f>
        <v>#N/A</v>
      </c>
      <c r="AV162" s="96" t="e">
        <f ca="true">+IF(AND(ISNUMBER(OFFSET('Sanitation Data'!$I$6,0,10*ROW('Sanitation Data'!I156))),'Data Summary'!DK162="Yes"),OFFSET('Sanitation Data'!$I$6,0,10*ROW('Sanitation Data'!I156)),NA())</f>
        <v>#N/A</v>
      </c>
      <c r="AW162" s="96" t="e">
        <f ca="true">+IF(AND(ISNUMBER(OFFSET('Sanitation Data'!$I$10,0,10*ROW('Sanitation Data'!I156))),'Data Summary'!DL162="Yes"),OFFSET('Sanitation Data'!$I$10,0,10*ROW('Sanitation Data'!I156)),NA())</f>
        <v>#N/A</v>
      </c>
      <c r="AX162" s="96" t="e">
        <f ca="true">+IF(AND(ISNUMBER(OFFSET('Sanitation Data'!$I$11,0,10*ROW('Sanitation Data'!I156))),'Data Summary'!DM162="Yes"),OFFSET('Sanitation Data'!$I$11,0,10*ROW('Sanitation Data'!I156)),NA())</f>
        <v>#N/A</v>
      </c>
      <c r="AY162" s="96" t="e">
        <f ca="true">+IF(AND(ISNUMBER(OFFSET('Sanitation Data'!$I$12,0,10*ROW('Sanitation Data'!I156))),'Data Summary'!DN162="Yes"),OFFSET('Sanitation Data'!$I$12,0,10*ROW('Sanitation Data'!I156)),NA())</f>
        <v>#N/A</v>
      </c>
      <c r="AZ162" s="97" t="e">
        <f ca="true">+IF(AND(ISNUMBER(OFFSET('Hygiene Data'!$D$5,0,10*ROW('Hygiene Data'!D156))),'Data Summary'!DO162="Yes"),OFFSET('Hygiene Data'!$D$5,0,10*ROW('Hygiene Data'!D156)),NA())</f>
        <v>#N/A</v>
      </c>
      <c r="BA162" s="97" t="e">
        <f ca="true">+IF(AND(ISNUMBER(OFFSET('Hygiene Data'!$D$7,0,10*ROW('Hygiene Data'!D156))),'Data Summary'!DP162="Yes"),OFFSET('Hygiene Data'!$D$7,0,10*ROW('Hygiene Data'!D156)),NA())</f>
        <v>#N/A</v>
      </c>
      <c r="BB162" s="97" t="e">
        <f ca="true">+IF(AND(ISNUMBER(OFFSET('Hygiene Data'!$D$9,0,10*ROW('Hygiene Data'!D156))),'Data Summary'!DQ162="Yes"),OFFSET('Hygiene Data'!$D$9,0,10*ROW('Hygiene Data'!D156)),NA())</f>
        <v>#N/A</v>
      </c>
      <c r="BC162" s="97" t="e">
        <f ca="true">+IF(AND(ISNUMBER(OFFSET('Hygiene Data'!$E$5,0,10*ROW('Hygiene Data'!E156))),'Data Summary'!DR162="Yes"),OFFSET('Hygiene Data'!$E$5,0,10*ROW('Hygiene Data'!E156)),NA())</f>
        <v>#N/A</v>
      </c>
      <c r="BD162" s="97" t="e">
        <f ca="true">+IF(AND(ISNUMBER(OFFSET('Hygiene Data'!$E$7,0,10*ROW('Hygiene Data'!E156))),'Data Summary'!DS162="Yes"),OFFSET('Hygiene Data'!$E$7,0,10*ROW('Hygiene Data'!E156)),NA())</f>
        <v>#N/A</v>
      </c>
      <c r="BE162" s="97" t="e">
        <f ca="true">+IF(AND(ISNUMBER(OFFSET('Hygiene Data'!$E$9,0,10*ROW('Hygiene Data'!E156))),'Data Summary'!DT162="Yes"),OFFSET('Hygiene Data'!$E$9,0,10*ROW('Hygiene Data'!E156)),NA())</f>
        <v>#N/A</v>
      </c>
      <c r="BF162" s="97" t="e">
        <f ca="true">+IF(AND(ISNUMBER(OFFSET('Hygiene Data'!$F$5,0,10*ROW('Hygiene Data'!F156))),'Data Summary'!DU162="Yes"),OFFSET('Hygiene Data'!$F$5,0,10*ROW('Hygiene Data'!F156)),NA())</f>
        <v>#N/A</v>
      </c>
      <c r="BG162" s="97" t="e">
        <f ca="true">+IF(AND(ISNUMBER(OFFSET('Hygiene Data'!$F$7,0,10*ROW('Hygiene Data'!F156))),'Data Summary'!DV162="Yes"),OFFSET('Hygiene Data'!$F$7,0,10*ROW('Hygiene Data'!F156)),NA())</f>
        <v>#N/A</v>
      </c>
      <c r="BH162" s="97" t="e">
        <f ca="true">+IF(AND(ISNUMBER(OFFSET('Hygiene Data'!$F$9,0,10*ROW('Hygiene Data'!F156))),'Data Summary'!DW162="Yes"),OFFSET('Hygiene Data'!$F$9,0,10*ROW('Hygiene Data'!F156)),NA())</f>
        <v>#N/A</v>
      </c>
      <c r="BI162" s="97" t="e">
        <f ca="true">+IF(AND(ISNUMBER(OFFSET('Hygiene Data'!$G$5,0,10*ROW('Hygiene Data'!G156))),'Data Summary'!DX162="Yes"),OFFSET('Hygiene Data'!$G$5,0,10*ROW('Hygiene Data'!G156)),NA())</f>
        <v>#N/A</v>
      </c>
      <c r="BJ162" s="97" t="e">
        <f ca="true">+IF(AND(ISNUMBER(OFFSET('Hygiene Data'!$G$7,0,10*ROW('Hygiene Data'!G156))),'Data Summary'!DY162="Yes"),OFFSET('Hygiene Data'!$G$7,0,10*ROW('Hygiene Data'!G156)),NA())</f>
        <v>#N/A</v>
      </c>
      <c r="BK162" s="97" t="e">
        <f ca="true">+IF(AND(ISNUMBER(OFFSET('Hygiene Data'!$G$9,0,10*ROW('Hygiene Data'!G156))),'Data Summary'!DZ162="Yes"),OFFSET('Hygiene Data'!$G$9,0,10*ROW('Hygiene Data'!G156)),NA())</f>
        <v>#N/A</v>
      </c>
      <c r="BL162" s="97" t="e">
        <f ca="true">+IF(AND(ISNUMBER(OFFSET('Hygiene Data'!$H$5,0,10*ROW('Hygiene Data'!H156))),'Data Summary'!EA162="Yes"),OFFSET('Hygiene Data'!$H$5,0,10*ROW('Hygiene Data'!H156)),NA())</f>
        <v>#N/A</v>
      </c>
      <c r="BM162" s="97" t="e">
        <f ca="true">+IF(AND(ISNUMBER(OFFSET('Hygiene Data'!$H$7,0,10*ROW('Hygiene Data'!H156))),'Data Summary'!EB162="Yes"),OFFSET('Hygiene Data'!$H$7,0,10*ROW('Hygiene Data'!H156)),NA())</f>
        <v>#N/A</v>
      </c>
      <c r="BN162" s="97" t="e">
        <f ca="true">+IF(AND(ISNUMBER(OFFSET('Hygiene Data'!$H$9,0,10*ROW('Hygiene Data'!H156))),'Data Summary'!EC162="Yes"),OFFSET('Hygiene Data'!$H$9,0,10*ROW('Hygiene Data'!H156)),NA())</f>
        <v>#N/A</v>
      </c>
      <c r="BO162" s="97" t="e">
        <f ca="true">+IF(AND(ISNUMBER(OFFSET('Hygiene Data'!$I$5,0,10*ROW('Hygiene Data'!I156))),'Data Summary'!ED162="Yes"),OFFSET('Hygiene Data'!$I$5,0,10*ROW('Hygiene Data'!I156)),NA())</f>
        <v>#N/A</v>
      </c>
      <c r="BP162" s="97" t="e">
        <f ca="true">+IF(AND(ISNUMBER(OFFSET('Hygiene Data'!$I$7,0,10*ROW('Hygiene Data'!I156))),'Data Summary'!EE162="Yes"),OFFSET('Hygiene Data'!$I$7,0,10*ROW('Hygiene Data'!I156)),NA())</f>
        <v>#N/A</v>
      </c>
      <c r="BQ162" s="97" t="e">
        <f ca="true">+IF(AND(ISNUMBER(OFFSET('Hygiene Data'!$I$9,0,10*ROW('Hygiene Data'!I156))),'Data Summary'!EF162="Yes"),OFFSET('Hygiene Data'!$I$9,0,10*ROW('Hygiene Data'!I156)),NA())</f>
        <v>#N/A</v>
      </c>
    </row>
    <row xmlns:x14ac="http://schemas.microsoft.com/office/spreadsheetml/2009/9/ac" r="163" x14ac:dyDescent="0.2">
      <c r="A163" s="336" t="e">
        <f ca="true">+RIGHT('Data Summary'!A163,LEN('Data Summary'!A163)-9)</f>
        <v>#VALUE!</v>
      </c>
      <c r="B163" s="36" t="str">
        <f ca="true">+IF(ISTEXT('Data Summary'!B163),'Data Summary'!B163,"")</f>
        <v/>
      </c>
      <c r="C163" s="335" t="e">
        <f ca="true">+VALUE('Data Summary'!C163)</f>
        <v>#VALUE!</v>
      </c>
      <c r="D163" s="95" t="e">
        <f ca="true">+IF(AND(ISNUMBER(OFFSET('Water Data'!$D$4,0,10*ROW('Water Data'!D157))),'Data Summary'!BS163="Yes"),100-OFFSET('Water Data'!$D$4,0,10*ROW('Water Data'!D157)),NA())</f>
        <v>#N/A</v>
      </c>
      <c r="E163" s="95" t="e">
        <f ca="true">+IF(AND(ISNUMBER(OFFSET('Water Data'!$D$6,0,10*ROW('Water Data'!D157))),'Data Summary'!BT163="Yes"),OFFSET('Water Data'!$D$6,0,10*ROW('Water Data'!D157)),NA())</f>
        <v>#N/A</v>
      </c>
      <c r="F163" s="95" t="e">
        <f ca="true">+IF(AND(ISNUMBER(OFFSET('Water Data'!$D$9,0,10*ROW('Water Data'!D157))),'Data Summary'!BU163="Yes"),OFFSET('Water Data'!$D$9,0,10*ROW('Water Data'!D157)),NA())</f>
        <v>#N/A</v>
      </c>
      <c r="G163" s="95" t="e">
        <f ca="true">+IF(AND(ISNUMBER(OFFSET('Water Data'!$E$4,0,10*ROW('Water Data'!E157))),'Data Summary'!BV163="Yes"),100-OFFSET('Water Data'!$E$4,0,10*ROW('Water Data'!E157)),NA())</f>
        <v>#N/A</v>
      </c>
      <c r="H163" s="95" t="e">
        <f ca="true">+IF(AND(ISNUMBER(OFFSET('Water Data'!$E$6,0,10*ROW('Water Data'!E157))),'Data Summary'!BW163="Yes"),OFFSET('Water Data'!$E$6,0,10*ROW('Water Data'!E157)),NA())</f>
        <v>#N/A</v>
      </c>
      <c r="I163" s="95" t="e">
        <f ca="true">+IF(AND(ISNUMBER(OFFSET('Water Data'!$E$9,0,10*ROW('Water Data'!E157))),'Data Summary'!BX163="Yes"),OFFSET('Water Data'!$E$9,0,10*ROW('Water Data'!E157)),NA())</f>
        <v>#N/A</v>
      </c>
      <c r="J163" s="95" t="e">
        <f ca="true">+IF(AND(ISNUMBER(OFFSET('Water Data'!$F$4,0,10*ROW('Water Data'!F157))),'Data Summary'!BY163="Yes"),100-OFFSET('Water Data'!$F$4,0,10*ROW('Water Data'!F157)),NA())</f>
        <v>#N/A</v>
      </c>
      <c r="K163" s="95" t="e">
        <f ca="true">+IF(AND(ISNUMBER(OFFSET('Water Data'!$F$6,0,10*ROW('Water Data'!F157))),'Data Summary'!BZ163="Yes"),OFFSET('Water Data'!$F$6,0,10*ROW('Water Data'!F157)),NA())</f>
        <v>#N/A</v>
      </c>
      <c r="L163" s="95" t="e">
        <f ca="true">+IF(AND(ISNUMBER(OFFSET('Water Data'!$F$9,0,10*ROW('Water Data'!F157))),'Data Summary'!CA163="Yes"),OFFSET('Water Data'!$F$9,0,10*ROW('Water Data'!F157)),NA())</f>
        <v>#N/A</v>
      </c>
      <c r="M163" s="95" t="e">
        <f ca="true">+IF(AND(ISNUMBER(OFFSET('Water Data'!$G$4,0,10*ROW('Water Data'!G157))),'Data Summary'!CB163="Yes"),100-OFFSET('Water Data'!$G$4,0,10*ROW('Water Data'!G157)),NA())</f>
        <v>#N/A</v>
      </c>
      <c r="N163" s="95" t="e">
        <f ca="true">+IF(AND(ISNUMBER(OFFSET('Water Data'!$G$6,0,10*ROW('Water Data'!G157))),'Data Summary'!CC163="Yes"),OFFSET('Water Data'!$G$6,0,10*ROW('Water Data'!G157)),NA())</f>
        <v>#N/A</v>
      </c>
      <c r="O163" s="95" t="e">
        <f ca="true">+IF(AND(ISNUMBER(OFFSET('Water Data'!$G$9,0,10*ROW('Water Data'!G157))),'Data Summary'!CD163="Yes"),OFFSET('Water Data'!$G$9,0,10*ROW('Water Data'!G157)),NA())</f>
        <v>#N/A</v>
      </c>
      <c r="P163" s="95" t="e">
        <f ca="true">+IF(AND(ISNUMBER(OFFSET('Water Data'!$H$4,0,10*ROW('Water Data'!H157))),'Data Summary'!CE163="Yes"),100-OFFSET('Water Data'!$H$4,0,10*ROW('Water Data'!H157)),NA())</f>
        <v>#N/A</v>
      </c>
      <c r="Q163" s="95" t="e">
        <f ca="true">+IF(AND(ISNUMBER(OFFSET('Water Data'!$H$6,0,10*ROW('Water Data'!H157))),'Data Summary'!CF163="Yes"),OFFSET('Water Data'!$H$6,0,10*ROW('Water Data'!H157)),NA())</f>
        <v>#N/A</v>
      </c>
      <c r="R163" s="95" t="e">
        <f ca="true">+IF(AND(ISNUMBER(OFFSET('Water Data'!$H$9,0,10*ROW('Water Data'!H157))),'Data Summary'!CG163="Yes"),OFFSET('Water Data'!$H$9,0,10*ROW('Water Data'!H157)),NA())</f>
        <v>#N/A</v>
      </c>
      <c r="S163" s="95" t="e">
        <f ca="true">+IF(AND(ISNUMBER(OFFSET('Water Data'!$I$4,0,10*ROW('Water Data'!I157))),'Data Summary'!CH163="Yes"),100-OFFSET('Water Data'!$I$4,0,10*ROW('Water Data'!I157)),NA())</f>
        <v>#N/A</v>
      </c>
      <c r="T163" s="95" t="e">
        <f ca="true">+IF(AND(ISNUMBER(OFFSET('Water Data'!$I$6,0,10*ROW('Water Data'!I157))),'Data Summary'!CI163="Yes"),OFFSET('Water Data'!$I$6,0,10*ROW('Water Data'!I157)),NA())</f>
        <v>#N/A</v>
      </c>
      <c r="U163" s="95" t="e">
        <f ca="true">+IF(AND(ISNUMBER(OFFSET('Water Data'!$I$9,0,10*ROW('Water Data'!I157))),'Data Summary'!CJ163="Yes"),OFFSET('Water Data'!$I$9,0,10*ROW('Water Data'!I157)),NA())</f>
        <v>#N/A</v>
      </c>
      <c r="V163" s="96" t="e">
        <f ca="true">+IF(AND(ISNUMBER(OFFSET('Sanitation Data'!$D$4,0,10*ROW('Sanitation Data'!D157))),'Data Summary'!CK163="Yes"),100-OFFSET('Sanitation Data'!$D$4,0,10*ROW('Sanitation Data'!D157)),NA())</f>
        <v>#N/A</v>
      </c>
      <c r="W163" s="96" t="e">
        <f ca="true">+IF(AND(ISNUMBER(OFFSET('Sanitation Data'!$D$6,0,10*ROW('Sanitation Data'!D157))),'Data Summary'!CL163="Yes"),OFFSET('Sanitation Data'!$D$6,0,10*ROW('Sanitation Data'!D157)),NA())</f>
        <v>#N/A</v>
      </c>
      <c r="X163" s="96" t="e">
        <f ca="true">+IF(AND(ISNUMBER(OFFSET('Sanitation Data'!$D$10,0,10*ROW('Sanitation Data'!D157))),'Data Summary'!CM163="Yes"),OFFSET('Sanitation Data'!$D$10,0,10*ROW('Sanitation Data'!D157)),NA())</f>
        <v>#N/A</v>
      </c>
      <c r="Y163" s="96" t="e">
        <f ca="true">+IF(AND(ISNUMBER(OFFSET('Sanitation Data'!$D$11,0,10*ROW('Sanitation Data'!D157))),'Data Summary'!CN163="Yes"),OFFSET('Sanitation Data'!$D$11,0,10*ROW('Sanitation Data'!D157)),NA())</f>
        <v>#N/A</v>
      </c>
      <c r="Z163" s="96" t="e">
        <f ca="true">+IF(AND(ISNUMBER(OFFSET('Sanitation Data'!$D$12,0,10*ROW('Sanitation Data'!D157))),'Data Summary'!CO163="Yes"),OFFSET('Sanitation Data'!$D$12,0,10*ROW('Sanitation Data'!D157)),NA())</f>
        <v>#N/A</v>
      </c>
      <c r="AA163" s="96" t="e">
        <f ca="true">+IF(AND(ISNUMBER(OFFSET('Sanitation Data'!$E$4,0,10*ROW('Sanitation Data'!E157))),'Data Summary'!CP163="Yes"),100-OFFSET('Sanitation Data'!$E$4,0,10*ROW('Sanitation Data'!E157)),NA())</f>
        <v>#N/A</v>
      </c>
      <c r="AB163" s="96" t="e">
        <f ca="true">+IF(AND(ISNUMBER(OFFSET('Sanitation Data'!$E$6,0,10*ROW('Sanitation Data'!E157))),'Data Summary'!CQ163="Yes"),OFFSET('Sanitation Data'!$E$6,0,10*ROW('Sanitation Data'!E157)),NA())</f>
        <v>#N/A</v>
      </c>
      <c r="AC163" s="96" t="e">
        <f ca="true">+IF(AND(ISNUMBER(OFFSET('Sanitation Data'!$E$10,0,10*ROW('Sanitation Data'!E157))),'Data Summary'!CR163="Yes"),OFFSET('Sanitation Data'!$E$10,0,10*ROW('Sanitation Data'!E157)),NA())</f>
        <v>#N/A</v>
      </c>
      <c r="AD163" s="96" t="e">
        <f ca="true">+IF(AND(ISNUMBER(OFFSET('Sanitation Data'!$E$11,0,10*ROW('Sanitation Data'!E157))),'Data Summary'!CS163="Yes"),OFFSET('Sanitation Data'!$E$11,0,10*ROW('Sanitation Data'!E157)),NA())</f>
        <v>#N/A</v>
      </c>
      <c r="AE163" s="96" t="e">
        <f ca="true">+IF(AND(ISNUMBER(OFFSET('Sanitation Data'!$E$12,0,10*ROW('Sanitation Data'!E157))),'Data Summary'!CT163="Yes"),OFFSET('Sanitation Data'!$E$12,0,10*ROW('Sanitation Data'!E157)),NA())</f>
        <v>#N/A</v>
      </c>
      <c r="AF163" s="96" t="e">
        <f ca="true">+IF(AND(ISNUMBER(OFFSET('Sanitation Data'!$F$4,0,10*ROW('Sanitation Data'!F157))),'Data Summary'!CU163="Yes"),100-OFFSET('Sanitation Data'!$F$4,0,10*ROW('Sanitation Data'!F157)),NA())</f>
        <v>#N/A</v>
      </c>
      <c r="AG163" s="96" t="e">
        <f ca="true">+IF(AND(ISNUMBER(OFFSET('Sanitation Data'!$F$6,0,10*ROW('Sanitation Data'!F157))),'Data Summary'!CV163="Yes"),OFFSET('Sanitation Data'!$F$6,0,10*ROW('Sanitation Data'!F157)),NA())</f>
        <v>#N/A</v>
      </c>
      <c r="AH163" s="96" t="e">
        <f ca="true">+IF(AND(ISNUMBER(OFFSET('Sanitation Data'!$F$10,0,10*ROW('Sanitation Data'!F157))),'Data Summary'!CW163="Yes"),OFFSET('Sanitation Data'!$F$10,0,10*ROW('Sanitation Data'!F157)),NA())</f>
        <v>#N/A</v>
      </c>
      <c r="AI163" s="96" t="e">
        <f ca="true">+IF(AND(ISNUMBER(OFFSET('Sanitation Data'!$F$11,0,10*ROW('Sanitation Data'!F157))),'Data Summary'!CX163="Yes"),OFFSET('Sanitation Data'!$F$11,0,10*ROW('Sanitation Data'!F157)),NA())</f>
        <v>#N/A</v>
      </c>
      <c r="AJ163" s="96" t="e">
        <f ca="true">+IF(AND(ISNUMBER(OFFSET('Sanitation Data'!$F$12,0,10*ROW('Sanitation Data'!F157))),'Data Summary'!CY163="Yes"),OFFSET('Sanitation Data'!$F$12,0,10*ROW('Sanitation Data'!F157)),NA())</f>
        <v>#N/A</v>
      </c>
      <c r="AK163" s="96" t="e">
        <f ca="true">+IF(AND(ISNUMBER(OFFSET('Sanitation Data'!$G$4,0,10*ROW('Sanitation Data'!G157))),'Data Summary'!CZ163="Yes"),100-OFFSET('Sanitation Data'!$G$4,0,10*ROW('Sanitation Data'!G157)),NA())</f>
        <v>#N/A</v>
      </c>
      <c r="AL163" s="96" t="e">
        <f ca="true">+IF(AND(ISNUMBER(OFFSET('Sanitation Data'!$G$6,0,10*ROW('Sanitation Data'!G157))),'Data Summary'!DA163="Yes"),OFFSET('Sanitation Data'!$G$6,0,10*ROW('Sanitation Data'!G157)),NA())</f>
        <v>#N/A</v>
      </c>
      <c r="AM163" s="96" t="e">
        <f ca="true">+IF(AND(ISNUMBER(OFFSET('Sanitation Data'!$G$10,0,10*ROW('Sanitation Data'!G157))),'Data Summary'!DB163="Yes"),OFFSET('Sanitation Data'!$G$10,0,10*ROW('Sanitation Data'!G157)),NA())</f>
        <v>#N/A</v>
      </c>
      <c r="AN163" s="96" t="e">
        <f ca="true">+IF(AND(ISNUMBER(OFFSET('Sanitation Data'!$G$11,0,10*ROW('Sanitation Data'!G157))),'Data Summary'!DC163="Yes"),OFFSET('Sanitation Data'!$G$11,0,10*ROW('Sanitation Data'!G157)),NA())</f>
        <v>#N/A</v>
      </c>
      <c r="AO163" s="96" t="e">
        <f ca="true">+IF(AND(ISNUMBER(OFFSET('Sanitation Data'!$G$12,0,10*ROW('Sanitation Data'!G157))),'Data Summary'!DD163="Yes"),OFFSET('Sanitation Data'!$G$12,0,10*ROW('Sanitation Data'!G157)),NA())</f>
        <v>#N/A</v>
      </c>
      <c r="AP163" s="96" t="e">
        <f ca="true">+IF(AND(ISNUMBER(OFFSET('Sanitation Data'!$H$4,0,10*ROW('Sanitation Data'!H157))),'Data Summary'!DE163="Yes"),100-OFFSET('Sanitation Data'!$H$4,0,10*ROW('Sanitation Data'!H157)),NA())</f>
        <v>#N/A</v>
      </c>
      <c r="AQ163" s="96" t="e">
        <f ca="true">+IF(AND(ISNUMBER(OFFSET('Sanitation Data'!$H$6,0,10*ROW('Sanitation Data'!H157))),'Data Summary'!DF163="Yes"),OFFSET('Sanitation Data'!$H$6,0,10*ROW('Sanitation Data'!H157)),NA())</f>
        <v>#N/A</v>
      </c>
      <c r="AR163" s="96" t="e">
        <f ca="true">+IF(AND(ISNUMBER(OFFSET('Sanitation Data'!$H$10,0,10*ROW('Sanitation Data'!H157))),'Data Summary'!DG163="Yes"),OFFSET('Sanitation Data'!$H$10,0,10*ROW('Sanitation Data'!H157)),NA())</f>
        <v>#N/A</v>
      </c>
      <c r="AS163" s="96" t="e">
        <f ca="true">+IF(AND(ISNUMBER(OFFSET('Sanitation Data'!$H$11,0,10*ROW('Sanitation Data'!H157))),'Data Summary'!DH163="Yes"),OFFSET('Sanitation Data'!$H$11,0,10*ROW('Sanitation Data'!H157)),NA())</f>
        <v>#N/A</v>
      </c>
      <c r="AT163" s="96" t="e">
        <f ca="true">+IF(AND(ISNUMBER(OFFSET('Sanitation Data'!$H$12,0,10*ROW('Sanitation Data'!H157))),'Data Summary'!DI163="Yes"),OFFSET('Sanitation Data'!$H$12,0,10*ROW('Sanitation Data'!H157)),NA())</f>
        <v>#N/A</v>
      </c>
      <c r="AU163" s="96" t="e">
        <f ca="true">+IF(AND(ISNUMBER(OFFSET('Sanitation Data'!$I$4,0,10*ROW('Sanitation Data'!I157))),'Data Summary'!DJ163="Yes"),100-OFFSET('Sanitation Data'!$I$4,0,10*ROW('Sanitation Data'!I157)),NA())</f>
        <v>#N/A</v>
      </c>
      <c r="AV163" s="96" t="e">
        <f ca="true">+IF(AND(ISNUMBER(OFFSET('Sanitation Data'!$I$6,0,10*ROW('Sanitation Data'!I157))),'Data Summary'!DK163="Yes"),OFFSET('Sanitation Data'!$I$6,0,10*ROW('Sanitation Data'!I157)),NA())</f>
        <v>#N/A</v>
      </c>
      <c r="AW163" s="96" t="e">
        <f ca="true">+IF(AND(ISNUMBER(OFFSET('Sanitation Data'!$I$10,0,10*ROW('Sanitation Data'!I157))),'Data Summary'!DL163="Yes"),OFFSET('Sanitation Data'!$I$10,0,10*ROW('Sanitation Data'!I157)),NA())</f>
        <v>#N/A</v>
      </c>
      <c r="AX163" s="96" t="e">
        <f ca="true">+IF(AND(ISNUMBER(OFFSET('Sanitation Data'!$I$11,0,10*ROW('Sanitation Data'!I157))),'Data Summary'!DM163="Yes"),OFFSET('Sanitation Data'!$I$11,0,10*ROW('Sanitation Data'!I157)),NA())</f>
        <v>#N/A</v>
      </c>
      <c r="AY163" s="96" t="e">
        <f ca="true">+IF(AND(ISNUMBER(OFFSET('Sanitation Data'!$I$12,0,10*ROW('Sanitation Data'!I157))),'Data Summary'!DN163="Yes"),OFFSET('Sanitation Data'!$I$12,0,10*ROW('Sanitation Data'!I157)),NA())</f>
        <v>#N/A</v>
      </c>
      <c r="AZ163" s="97" t="e">
        <f ca="true">+IF(AND(ISNUMBER(OFFSET('Hygiene Data'!$D$5,0,10*ROW('Hygiene Data'!D157))),'Data Summary'!DO163="Yes"),OFFSET('Hygiene Data'!$D$5,0,10*ROW('Hygiene Data'!D157)),NA())</f>
        <v>#N/A</v>
      </c>
      <c r="BA163" s="97" t="e">
        <f ca="true">+IF(AND(ISNUMBER(OFFSET('Hygiene Data'!$D$7,0,10*ROW('Hygiene Data'!D157))),'Data Summary'!DP163="Yes"),OFFSET('Hygiene Data'!$D$7,0,10*ROW('Hygiene Data'!D157)),NA())</f>
        <v>#N/A</v>
      </c>
      <c r="BB163" s="97" t="e">
        <f ca="true">+IF(AND(ISNUMBER(OFFSET('Hygiene Data'!$D$9,0,10*ROW('Hygiene Data'!D157))),'Data Summary'!DQ163="Yes"),OFFSET('Hygiene Data'!$D$9,0,10*ROW('Hygiene Data'!D157)),NA())</f>
        <v>#N/A</v>
      </c>
      <c r="BC163" s="97" t="e">
        <f ca="true">+IF(AND(ISNUMBER(OFFSET('Hygiene Data'!$E$5,0,10*ROW('Hygiene Data'!E157))),'Data Summary'!DR163="Yes"),OFFSET('Hygiene Data'!$E$5,0,10*ROW('Hygiene Data'!E157)),NA())</f>
        <v>#N/A</v>
      </c>
      <c r="BD163" s="97" t="e">
        <f ca="true">+IF(AND(ISNUMBER(OFFSET('Hygiene Data'!$E$7,0,10*ROW('Hygiene Data'!E157))),'Data Summary'!DS163="Yes"),OFFSET('Hygiene Data'!$E$7,0,10*ROW('Hygiene Data'!E157)),NA())</f>
        <v>#N/A</v>
      </c>
      <c r="BE163" s="97" t="e">
        <f ca="true">+IF(AND(ISNUMBER(OFFSET('Hygiene Data'!$E$9,0,10*ROW('Hygiene Data'!E157))),'Data Summary'!DT163="Yes"),OFFSET('Hygiene Data'!$E$9,0,10*ROW('Hygiene Data'!E157)),NA())</f>
        <v>#N/A</v>
      </c>
      <c r="BF163" s="97" t="e">
        <f ca="true">+IF(AND(ISNUMBER(OFFSET('Hygiene Data'!$F$5,0,10*ROW('Hygiene Data'!F157))),'Data Summary'!DU163="Yes"),OFFSET('Hygiene Data'!$F$5,0,10*ROW('Hygiene Data'!F157)),NA())</f>
        <v>#N/A</v>
      </c>
      <c r="BG163" s="97" t="e">
        <f ca="true">+IF(AND(ISNUMBER(OFFSET('Hygiene Data'!$F$7,0,10*ROW('Hygiene Data'!F157))),'Data Summary'!DV163="Yes"),OFFSET('Hygiene Data'!$F$7,0,10*ROW('Hygiene Data'!F157)),NA())</f>
        <v>#N/A</v>
      </c>
      <c r="BH163" s="97" t="e">
        <f ca="true">+IF(AND(ISNUMBER(OFFSET('Hygiene Data'!$F$9,0,10*ROW('Hygiene Data'!F157))),'Data Summary'!DW163="Yes"),OFFSET('Hygiene Data'!$F$9,0,10*ROW('Hygiene Data'!F157)),NA())</f>
        <v>#N/A</v>
      </c>
      <c r="BI163" s="97" t="e">
        <f ca="true">+IF(AND(ISNUMBER(OFFSET('Hygiene Data'!$G$5,0,10*ROW('Hygiene Data'!G157))),'Data Summary'!DX163="Yes"),OFFSET('Hygiene Data'!$G$5,0,10*ROW('Hygiene Data'!G157)),NA())</f>
        <v>#N/A</v>
      </c>
      <c r="BJ163" s="97" t="e">
        <f ca="true">+IF(AND(ISNUMBER(OFFSET('Hygiene Data'!$G$7,0,10*ROW('Hygiene Data'!G157))),'Data Summary'!DY163="Yes"),OFFSET('Hygiene Data'!$G$7,0,10*ROW('Hygiene Data'!G157)),NA())</f>
        <v>#N/A</v>
      </c>
      <c r="BK163" s="97" t="e">
        <f ca="true">+IF(AND(ISNUMBER(OFFSET('Hygiene Data'!$G$9,0,10*ROW('Hygiene Data'!G157))),'Data Summary'!DZ163="Yes"),OFFSET('Hygiene Data'!$G$9,0,10*ROW('Hygiene Data'!G157)),NA())</f>
        <v>#N/A</v>
      </c>
      <c r="BL163" s="97" t="e">
        <f ca="true">+IF(AND(ISNUMBER(OFFSET('Hygiene Data'!$H$5,0,10*ROW('Hygiene Data'!H157))),'Data Summary'!EA163="Yes"),OFFSET('Hygiene Data'!$H$5,0,10*ROW('Hygiene Data'!H157)),NA())</f>
        <v>#N/A</v>
      </c>
      <c r="BM163" s="97" t="e">
        <f ca="true">+IF(AND(ISNUMBER(OFFSET('Hygiene Data'!$H$7,0,10*ROW('Hygiene Data'!H157))),'Data Summary'!EB163="Yes"),OFFSET('Hygiene Data'!$H$7,0,10*ROW('Hygiene Data'!H157)),NA())</f>
        <v>#N/A</v>
      </c>
      <c r="BN163" s="97" t="e">
        <f ca="true">+IF(AND(ISNUMBER(OFFSET('Hygiene Data'!$H$9,0,10*ROW('Hygiene Data'!H157))),'Data Summary'!EC163="Yes"),OFFSET('Hygiene Data'!$H$9,0,10*ROW('Hygiene Data'!H157)),NA())</f>
        <v>#N/A</v>
      </c>
      <c r="BO163" s="97" t="e">
        <f ca="true">+IF(AND(ISNUMBER(OFFSET('Hygiene Data'!$I$5,0,10*ROW('Hygiene Data'!I157))),'Data Summary'!ED163="Yes"),OFFSET('Hygiene Data'!$I$5,0,10*ROW('Hygiene Data'!I157)),NA())</f>
        <v>#N/A</v>
      </c>
      <c r="BP163" s="97" t="e">
        <f ca="true">+IF(AND(ISNUMBER(OFFSET('Hygiene Data'!$I$7,0,10*ROW('Hygiene Data'!I157))),'Data Summary'!EE163="Yes"),OFFSET('Hygiene Data'!$I$7,0,10*ROW('Hygiene Data'!I157)),NA())</f>
        <v>#N/A</v>
      </c>
      <c r="BQ163" s="97" t="e">
        <f ca="true">+IF(AND(ISNUMBER(OFFSET('Hygiene Data'!$I$9,0,10*ROW('Hygiene Data'!I157))),'Data Summary'!EF163="Yes"),OFFSET('Hygiene Data'!$I$9,0,10*ROW('Hygiene Data'!I157)),NA())</f>
        <v>#N/A</v>
      </c>
    </row>
    <row xmlns:x14ac="http://schemas.microsoft.com/office/spreadsheetml/2009/9/ac" r="164" x14ac:dyDescent="0.2">
      <c r="A164" s="336" t="e">
        <f ca="true">+RIGHT('Data Summary'!A164,LEN('Data Summary'!A164)-9)</f>
        <v>#VALUE!</v>
      </c>
      <c r="B164" s="36" t="str">
        <f ca="true">+IF(ISTEXT('Data Summary'!B164),'Data Summary'!B164,"")</f>
        <v/>
      </c>
      <c r="C164" s="335" t="e">
        <f ca="true">+VALUE('Data Summary'!C164)</f>
        <v>#VALUE!</v>
      </c>
      <c r="D164" s="95" t="e">
        <f ca="true">+IF(AND(ISNUMBER(OFFSET('Water Data'!$D$4,0,10*ROW('Water Data'!D158))),'Data Summary'!BS164="Yes"),100-OFFSET('Water Data'!$D$4,0,10*ROW('Water Data'!D158)),NA())</f>
        <v>#N/A</v>
      </c>
      <c r="E164" s="95" t="e">
        <f ca="true">+IF(AND(ISNUMBER(OFFSET('Water Data'!$D$6,0,10*ROW('Water Data'!D158))),'Data Summary'!BT164="Yes"),OFFSET('Water Data'!$D$6,0,10*ROW('Water Data'!D158)),NA())</f>
        <v>#N/A</v>
      </c>
      <c r="F164" s="95" t="e">
        <f ca="true">+IF(AND(ISNUMBER(OFFSET('Water Data'!$D$9,0,10*ROW('Water Data'!D158))),'Data Summary'!BU164="Yes"),OFFSET('Water Data'!$D$9,0,10*ROW('Water Data'!D158)),NA())</f>
        <v>#N/A</v>
      </c>
      <c r="G164" s="95" t="e">
        <f ca="true">+IF(AND(ISNUMBER(OFFSET('Water Data'!$E$4,0,10*ROW('Water Data'!E158))),'Data Summary'!BV164="Yes"),100-OFFSET('Water Data'!$E$4,0,10*ROW('Water Data'!E158)),NA())</f>
        <v>#N/A</v>
      </c>
      <c r="H164" s="95" t="e">
        <f ca="true">+IF(AND(ISNUMBER(OFFSET('Water Data'!$E$6,0,10*ROW('Water Data'!E158))),'Data Summary'!BW164="Yes"),OFFSET('Water Data'!$E$6,0,10*ROW('Water Data'!E158)),NA())</f>
        <v>#N/A</v>
      </c>
      <c r="I164" s="95" t="e">
        <f ca="true">+IF(AND(ISNUMBER(OFFSET('Water Data'!$E$9,0,10*ROW('Water Data'!E158))),'Data Summary'!BX164="Yes"),OFFSET('Water Data'!$E$9,0,10*ROW('Water Data'!E158)),NA())</f>
        <v>#N/A</v>
      </c>
      <c r="J164" s="95" t="e">
        <f ca="true">+IF(AND(ISNUMBER(OFFSET('Water Data'!$F$4,0,10*ROW('Water Data'!F158))),'Data Summary'!BY164="Yes"),100-OFFSET('Water Data'!$F$4,0,10*ROW('Water Data'!F158)),NA())</f>
        <v>#N/A</v>
      </c>
      <c r="K164" s="95" t="e">
        <f ca="true">+IF(AND(ISNUMBER(OFFSET('Water Data'!$F$6,0,10*ROW('Water Data'!F158))),'Data Summary'!BZ164="Yes"),OFFSET('Water Data'!$F$6,0,10*ROW('Water Data'!F158)),NA())</f>
        <v>#N/A</v>
      </c>
      <c r="L164" s="95" t="e">
        <f ca="true">+IF(AND(ISNUMBER(OFFSET('Water Data'!$F$9,0,10*ROW('Water Data'!F158))),'Data Summary'!CA164="Yes"),OFFSET('Water Data'!$F$9,0,10*ROW('Water Data'!F158)),NA())</f>
        <v>#N/A</v>
      </c>
      <c r="M164" s="95" t="e">
        <f ca="true">+IF(AND(ISNUMBER(OFFSET('Water Data'!$G$4,0,10*ROW('Water Data'!G158))),'Data Summary'!CB164="Yes"),100-OFFSET('Water Data'!$G$4,0,10*ROW('Water Data'!G158)),NA())</f>
        <v>#N/A</v>
      </c>
      <c r="N164" s="95" t="e">
        <f ca="true">+IF(AND(ISNUMBER(OFFSET('Water Data'!$G$6,0,10*ROW('Water Data'!G158))),'Data Summary'!CC164="Yes"),OFFSET('Water Data'!$G$6,0,10*ROW('Water Data'!G158)),NA())</f>
        <v>#N/A</v>
      </c>
      <c r="O164" s="95" t="e">
        <f ca="true">+IF(AND(ISNUMBER(OFFSET('Water Data'!$G$9,0,10*ROW('Water Data'!G158))),'Data Summary'!CD164="Yes"),OFFSET('Water Data'!$G$9,0,10*ROW('Water Data'!G158)),NA())</f>
        <v>#N/A</v>
      </c>
      <c r="P164" s="95" t="e">
        <f ca="true">+IF(AND(ISNUMBER(OFFSET('Water Data'!$H$4,0,10*ROW('Water Data'!H158))),'Data Summary'!CE164="Yes"),100-OFFSET('Water Data'!$H$4,0,10*ROW('Water Data'!H158)),NA())</f>
        <v>#N/A</v>
      </c>
      <c r="Q164" s="95" t="e">
        <f ca="true">+IF(AND(ISNUMBER(OFFSET('Water Data'!$H$6,0,10*ROW('Water Data'!H158))),'Data Summary'!CF164="Yes"),OFFSET('Water Data'!$H$6,0,10*ROW('Water Data'!H158)),NA())</f>
        <v>#N/A</v>
      </c>
      <c r="R164" s="95" t="e">
        <f ca="true">+IF(AND(ISNUMBER(OFFSET('Water Data'!$H$9,0,10*ROW('Water Data'!H158))),'Data Summary'!CG164="Yes"),OFFSET('Water Data'!$H$9,0,10*ROW('Water Data'!H158)),NA())</f>
        <v>#N/A</v>
      </c>
      <c r="S164" s="95" t="e">
        <f ca="true">+IF(AND(ISNUMBER(OFFSET('Water Data'!$I$4,0,10*ROW('Water Data'!I158))),'Data Summary'!CH164="Yes"),100-OFFSET('Water Data'!$I$4,0,10*ROW('Water Data'!I158)),NA())</f>
        <v>#N/A</v>
      </c>
      <c r="T164" s="95" t="e">
        <f ca="true">+IF(AND(ISNUMBER(OFFSET('Water Data'!$I$6,0,10*ROW('Water Data'!I158))),'Data Summary'!CI164="Yes"),OFFSET('Water Data'!$I$6,0,10*ROW('Water Data'!I158)),NA())</f>
        <v>#N/A</v>
      </c>
      <c r="U164" s="95" t="e">
        <f ca="true">+IF(AND(ISNUMBER(OFFSET('Water Data'!$I$9,0,10*ROW('Water Data'!I158))),'Data Summary'!CJ164="Yes"),OFFSET('Water Data'!$I$9,0,10*ROW('Water Data'!I158)),NA())</f>
        <v>#N/A</v>
      </c>
      <c r="V164" s="96" t="e">
        <f ca="true">+IF(AND(ISNUMBER(OFFSET('Sanitation Data'!$D$4,0,10*ROW('Sanitation Data'!D158))),'Data Summary'!CK164="Yes"),100-OFFSET('Sanitation Data'!$D$4,0,10*ROW('Sanitation Data'!D158)),NA())</f>
        <v>#N/A</v>
      </c>
      <c r="W164" s="96" t="e">
        <f ca="true">+IF(AND(ISNUMBER(OFFSET('Sanitation Data'!$D$6,0,10*ROW('Sanitation Data'!D158))),'Data Summary'!CL164="Yes"),OFFSET('Sanitation Data'!$D$6,0,10*ROW('Sanitation Data'!D158)),NA())</f>
        <v>#N/A</v>
      </c>
      <c r="X164" s="96" t="e">
        <f ca="true">+IF(AND(ISNUMBER(OFFSET('Sanitation Data'!$D$10,0,10*ROW('Sanitation Data'!D158))),'Data Summary'!CM164="Yes"),OFFSET('Sanitation Data'!$D$10,0,10*ROW('Sanitation Data'!D158)),NA())</f>
        <v>#N/A</v>
      </c>
      <c r="Y164" s="96" t="e">
        <f ca="true">+IF(AND(ISNUMBER(OFFSET('Sanitation Data'!$D$11,0,10*ROW('Sanitation Data'!D158))),'Data Summary'!CN164="Yes"),OFFSET('Sanitation Data'!$D$11,0,10*ROW('Sanitation Data'!D158)),NA())</f>
        <v>#N/A</v>
      </c>
      <c r="Z164" s="96" t="e">
        <f ca="true">+IF(AND(ISNUMBER(OFFSET('Sanitation Data'!$D$12,0,10*ROW('Sanitation Data'!D158))),'Data Summary'!CO164="Yes"),OFFSET('Sanitation Data'!$D$12,0,10*ROW('Sanitation Data'!D158)),NA())</f>
        <v>#N/A</v>
      </c>
      <c r="AA164" s="96" t="e">
        <f ca="true">+IF(AND(ISNUMBER(OFFSET('Sanitation Data'!$E$4,0,10*ROW('Sanitation Data'!E158))),'Data Summary'!CP164="Yes"),100-OFFSET('Sanitation Data'!$E$4,0,10*ROW('Sanitation Data'!E158)),NA())</f>
        <v>#N/A</v>
      </c>
      <c r="AB164" s="96" t="e">
        <f ca="true">+IF(AND(ISNUMBER(OFFSET('Sanitation Data'!$E$6,0,10*ROW('Sanitation Data'!E158))),'Data Summary'!CQ164="Yes"),OFFSET('Sanitation Data'!$E$6,0,10*ROW('Sanitation Data'!E158)),NA())</f>
        <v>#N/A</v>
      </c>
      <c r="AC164" s="96" t="e">
        <f ca="true">+IF(AND(ISNUMBER(OFFSET('Sanitation Data'!$E$10,0,10*ROW('Sanitation Data'!E158))),'Data Summary'!CR164="Yes"),OFFSET('Sanitation Data'!$E$10,0,10*ROW('Sanitation Data'!E158)),NA())</f>
        <v>#N/A</v>
      </c>
      <c r="AD164" s="96" t="e">
        <f ca="true">+IF(AND(ISNUMBER(OFFSET('Sanitation Data'!$E$11,0,10*ROW('Sanitation Data'!E158))),'Data Summary'!CS164="Yes"),OFFSET('Sanitation Data'!$E$11,0,10*ROW('Sanitation Data'!E158)),NA())</f>
        <v>#N/A</v>
      </c>
      <c r="AE164" s="96" t="e">
        <f ca="true">+IF(AND(ISNUMBER(OFFSET('Sanitation Data'!$E$12,0,10*ROW('Sanitation Data'!E158))),'Data Summary'!CT164="Yes"),OFFSET('Sanitation Data'!$E$12,0,10*ROW('Sanitation Data'!E158)),NA())</f>
        <v>#N/A</v>
      </c>
      <c r="AF164" s="96" t="e">
        <f ca="true">+IF(AND(ISNUMBER(OFFSET('Sanitation Data'!$F$4,0,10*ROW('Sanitation Data'!F158))),'Data Summary'!CU164="Yes"),100-OFFSET('Sanitation Data'!$F$4,0,10*ROW('Sanitation Data'!F158)),NA())</f>
        <v>#N/A</v>
      </c>
      <c r="AG164" s="96" t="e">
        <f ca="true">+IF(AND(ISNUMBER(OFFSET('Sanitation Data'!$F$6,0,10*ROW('Sanitation Data'!F158))),'Data Summary'!CV164="Yes"),OFFSET('Sanitation Data'!$F$6,0,10*ROW('Sanitation Data'!F158)),NA())</f>
        <v>#N/A</v>
      </c>
      <c r="AH164" s="96" t="e">
        <f ca="true">+IF(AND(ISNUMBER(OFFSET('Sanitation Data'!$F$10,0,10*ROW('Sanitation Data'!F158))),'Data Summary'!CW164="Yes"),OFFSET('Sanitation Data'!$F$10,0,10*ROW('Sanitation Data'!F158)),NA())</f>
        <v>#N/A</v>
      </c>
      <c r="AI164" s="96" t="e">
        <f ca="true">+IF(AND(ISNUMBER(OFFSET('Sanitation Data'!$F$11,0,10*ROW('Sanitation Data'!F158))),'Data Summary'!CX164="Yes"),OFFSET('Sanitation Data'!$F$11,0,10*ROW('Sanitation Data'!F158)),NA())</f>
        <v>#N/A</v>
      </c>
      <c r="AJ164" s="96" t="e">
        <f ca="true">+IF(AND(ISNUMBER(OFFSET('Sanitation Data'!$F$12,0,10*ROW('Sanitation Data'!F158))),'Data Summary'!CY164="Yes"),OFFSET('Sanitation Data'!$F$12,0,10*ROW('Sanitation Data'!F158)),NA())</f>
        <v>#N/A</v>
      </c>
      <c r="AK164" s="96" t="e">
        <f ca="true">+IF(AND(ISNUMBER(OFFSET('Sanitation Data'!$G$4,0,10*ROW('Sanitation Data'!G158))),'Data Summary'!CZ164="Yes"),100-OFFSET('Sanitation Data'!$G$4,0,10*ROW('Sanitation Data'!G158)),NA())</f>
        <v>#N/A</v>
      </c>
      <c r="AL164" s="96" t="e">
        <f ca="true">+IF(AND(ISNUMBER(OFFSET('Sanitation Data'!$G$6,0,10*ROW('Sanitation Data'!G158))),'Data Summary'!DA164="Yes"),OFFSET('Sanitation Data'!$G$6,0,10*ROW('Sanitation Data'!G158)),NA())</f>
        <v>#N/A</v>
      </c>
      <c r="AM164" s="96" t="e">
        <f ca="true">+IF(AND(ISNUMBER(OFFSET('Sanitation Data'!$G$10,0,10*ROW('Sanitation Data'!G158))),'Data Summary'!DB164="Yes"),OFFSET('Sanitation Data'!$G$10,0,10*ROW('Sanitation Data'!G158)),NA())</f>
        <v>#N/A</v>
      </c>
      <c r="AN164" s="96" t="e">
        <f ca="true">+IF(AND(ISNUMBER(OFFSET('Sanitation Data'!$G$11,0,10*ROW('Sanitation Data'!G158))),'Data Summary'!DC164="Yes"),OFFSET('Sanitation Data'!$G$11,0,10*ROW('Sanitation Data'!G158)),NA())</f>
        <v>#N/A</v>
      </c>
      <c r="AO164" s="96" t="e">
        <f ca="true">+IF(AND(ISNUMBER(OFFSET('Sanitation Data'!$G$12,0,10*ROW('Sanitation Data'!G158))),'Data Summary'!DD164="Yes"),OFFSET('Sanitation Data'!$G$12,0,10*ROW('Sanitation Data'!G158)),NA())</f>
        <v>#N/A</v>
      </c>
      <c r="AP164" s="96" t="e">
        <f ca="true">+IF(AND(ISNUMBER(OFFSET('Sanitation Data'!$H$4,0,10*ROW('Sanitation Data'!H158))),'Data Summary'!DE164="Yes"),100-OFFSET('Sanitation Data'!$H$4,0,10*ROW('Sanitation Data'!H158)),NA())</f>
        <v>#N/A</v>
      </c>
      <c r="AQ164" s="96" t="e">
        <f ca="true">+IF(AND(ISNUMBER(OFFSET('Sanitation Data'!$H$6,0,10*ROW('Sanitation Data'!H158))),'Data Summary'!DF164="Yes"),OFFSET('Sanitation Data'!$H$6,0,10*ROW('Sanitation Data'!H158)),NA())</f>
        <v>#N/A</v>
      </c>
      <c r="AR164" s="96" t="e">
        <f ca="true">+IF(AND(ISNUMBER(OFFSET('Sanitation Data'!$H$10,0,10*ROW('Sanitation Data'!H158))),'Data Summary'!DG164="Yes"),OFFSET('Sanitation Data'!$H$10,0,10*ROW('Sanitation Data'!H158)),NA())</f>
        <v>#N/A</v>
      </c>
      <c r="AS164" s="96" t="e">
        <f ca="true">+IF(AND(ISNUMBER(OFFSET('Sanitation Data'!$H$11,0,10*ROW('Sanitation Data'!H158))),'Data Summary'!DH164="Yes"),OFFSET('Sanitation Data'!$H$11,0,10*ROW('Sanitation Data'!H158)),NA())</f>
        <v>#N/A</v>
      </c>
      <c r="AT164" s="96" t="e">
        <f ca="true">+IF(AND(ISNUMBER(OFFSET('Sanitation Data'!$H$12,0,10*ROW('Sanitation Data'!H158))),'Data Summary'!DI164="Yes"),OFFSET('Sanitation Data'!$H$12,0,10*ROW('Sanitation Data'!H158)),NA())</f>
        <v>#N/A</v>
      </c>
      <c r="AU164" s="96" t="e">
        <f ca="true">+IF(AND(ISNUMBER(OFFSET('Sanitation Data'!$I$4,0,10*ROW('Sanitation Data'!I158))),'Data Summary'!DJ164="Yes"),100-OFFSET('Sanitation Data'!$I$4,0,10*ROW('Sanitation Data'!I158)),NA())</f>
        <v>#N/A</v>
      </c>
      <c r="AV164" s="96" t="e">
        <f ca="true">+IF(AND(ISNUMBER(OFFSET('Sanitation Data'!$I$6,0,10*ROW('Sanitation Data'!I158))),'Data Summary'!DK164="Yes"),OFFSET('Sanitation Data'!$I$6,0,10*ROW('Sanitation Data'!I158)),NA())</f>
        <v>#N/A</v>
      </c>
      <c r="AW164" s="96" t="e">
        <f ca="true">+IF(AND(ISNUMBER(OFFSET('Sanitation Data'!$I$10,0,10*ROW('Sanitation Data'!I158))),'Data Summary'!DL164="Yes"),OFFSET('Sanitation Data'!$I$10,0,10*ROW('Sanitation Data'!I158)),NA())</f>
        <v>#N/A</v>
      </c>
      <c r="AX164" s="96" t="e">
        <f ca="true">+IF(AND(ISNUMBER(OFFSET('Sanitation Data'!$I$11,0,10*ROW('Sanitation Data'!I158))),'Data Summary'!DM164="Yes"),OFFSET('Sanitation Data'!$I$11,0,10*ROW('Sanitation Data'!I158)),NA())</f>
        <v>#N/A</v>
      </c>
      <c r="AY164" s="96" t="e">
        <f ca="true">+IF(AND(ISNUMBER(OFFSET('Sanitation Data'!$I$12,0,10*ROW('Sanitation Data'!I158))),'Data Summary'!DN164="Yes"),OFFSET('Sanitation Data'!$I$12,0,10*ROW('Sanitation Data'!I158)),NA())</f>
        <v>#N/A</v>
      </c>
      <c r="AZ164" s="97" t="e">
        <f ca="true">+IF(AND(ISNUMBER(OFFSET('Hygiene Data'!$D$5,0,10*ROW('Hygiene Data'!D158))),'Data Summary'!DO164="Yes"),OFFSET('Hygiene Data'!$D$5,0,10*ROW('Hygiene Data'!D158)),NA())</f>
        <v>#N/A</v>
      </c>
      <c r="BA164" s="97" t="e">
        <f ca="true">+IF(AND(ISNUMBER(OFFSET('Hygiene Data'!$D$7,0,10*ROW('Hygiene Data'!D158))),'Data Summary'!DP164="Yes"),OFFSET('Hygiene Data'!$D$7,0,10*ROW('Hygiene Data'!D158)),NA())</f>
        <v>#N/A</v>
      </c>
      <c r="BB164" s="97" t="e">
        <f ca="true">+IF(AND(ISNUMBER(OFFSET('Hygiene Data'!$D$9,0,10*ROW('Hygiene Data'!D158))),'Data Summary'!DQ164="Yes"),OFFSET('Hygiene Data'!$D$9,0,10*ROW('Hygiene Data'!D158)),NA())</f>
        <v>#N/A</v>
      </c>
      <c r="BC164" s="97" t="e">
        <f ca="true">+IF(AND(ISNUMBER(OFFSET('Hygiene Data'!$E$5,0,10*ROW('Hygiene Data'!E158))),'Data Summary'!DR164="Yes"),OFFSET('Hygiene Data'!$E$5,0,10*ROW('Hygiene Data'!E158)),NA())</f>
        <v>#N/A</v>
      </c>
      <c r="BD164" s="97" t="e">
        <f ca="true">+IF(AND(ISNUMBER(OFFSET('Hygiene Data'!$E$7,0,10*ROW('Hygiene Data'!E158))),'Data Summary'!DS164="Yes"),OFFSET('Hygiene Data'!$E$7,0,10*ROW('Hygiene Data'!E158)),NA())</f>
        <v>#N/A</v>
      </c>
      <c r="BE164" s="97" t="e">
        <f ca="true">+IF(AND(ISNUMBER(OFFSET('Hygiene Data'!$E$9,0,10*ROW('Hygiene Data'!E158))),'Data Summary'!DT164="Yes"),OFFSET('Hygiene Data'!$E$9,0,10*ROW('Hygiene Data'!E158)),NA())</f>
        <v>#N/A</v>
      </c>
      <c r="BF164" s="97" t="e">
        <f ca="true">+IF(AND(ISNUMBER(OFFSET('Hygiene Data'!$F$5,0,10*ROW('Hygiene Data'!F158))),'Data Summary'!DU164="Yes"),OFFSET('Hygiene Data'!$F$5,0,10*ROW('Hygiene Data'!F158)),NA())</f>
        <v>#N/A</v>
      </c>
      <c r="BG164" s="97" t="e">
        <f ca="true">+IF(AND(ISNUMBER(OFFSET('Hygiene Data'!$F$7,0,10*ROW('Hygiene Data'!F158))),'Data Summary'!DV164="Yes"),OFFSET('Hygiene Data'!$F$7,0,10*ROW('Hygiene Data'!F158)),NA())</f>
        <v>#N/A</v>
      </c>
      <c r="BH164" s="97" t="e">
        <f ca="true">+IF(AND(ISNUMBER(OFFSET('Hygiene Data'!$F$9,0,10*ROW('Hygiene Data'!F158))),'Data Summary'!DW164="Yes"),OFFSET('Hygiene Data'!$F$9,0,10*ROW('Hygiene Data'!F158)),NA())</f>
        <v>#N/A</v>
      </c>
      <c r="BI164" s="97" t="e">
        <f ca="true">+IF(AND(ISNUMBER(OFFSET('Hygiene Data'!$G$5,0,10*ROW('Hygiene Data'!G158))),'Data Summary'!DX164="Yes"),OFFSET('Hygiene Data'!$G$5,0,10*ROW('Hygiene Data'!G158)),NA())</f>
        <v>#N/A</v>
      </c>
      <c r="BJ164" s="97" t="e">
        <f ca="true">+IF(AND(ISNUMBER(OFFSET('Hygiene Data'!$G$7,0,10*ROW('Hygiene Data'!G158))),'Data Summary'!DY164="Yes"),OFFSET('Hygiene Data'!$G$7,0,10*ROW('Hygiene Data'!G158)),NA())</f>
        <v>#N/A</v>
      </c>
      <c r="BK164" s="97" t="e">
        <f ca="true">+IF(AND(ISNUMBER(OFFSET('Hygiene Data'!$G$9,0,10*ROW('Hygiene Data'!G158))),'Data Summary'!DZ164="Yes"),OFFSET('Hygiene Data'!$G$9,0,10*ROW('Hygiene Data'!G158)),NA())</f>
        <v>#N/A</v>
      </c>
      <c r="BL164" s="97" t="e">
        <f ca="true">+IF(AND(ISNUMBER(OFFSET('Hygiene Data'!$H$5,0,10*ROW('Hygiene Data'!H158))),'Data Summary'!EA164="Yes"),OFFSET('Hygiene Data'!$H$5,0,10*ROW('Hygiene Data'!H158)),NA())</f>
        <v>#N/A</v>
      </c>
      <c r="BM164" s="97" t="e">
        <f ca="true">+IF(AND(ISNUMBER(OFFSET('Hygiene Data'!$H$7,0,10*ROW('Hygiene Data'!H158))),'Data Summary'!EB164="Yes"),OFFSET('Hygiene Data'!$H$7,0,10*ROW('Hygiene Data'!H158)),NA())</f>
        <v>#N/A</v>
      </c>
      <c r="BN164" s="97" t="e">
        <f ca="true">+IF(AND(ISNUMBER(OFFSET('Hygiene Data'!$H$9,0,10*ROW('Hygiene Data'!H158))),'Data Summary'!EC164="Yes"),OFFSET('Hygiene Data'!$H$9,0,10*ROW('Hygiene Data'!H158)),NA())</f>
        <v>#N/A</v>
      </c>
      <c r="BO164" s="97" t="e">
        <f ca="true">+IF(AND(ISNUMBER(OFFSET('Hygiene Data'!$I$5,0,10*ROW('Hygiene Data'!I158))),'Data Summary'!ED164="Yes"),OFFSET('Hygiene Data'!$I$5,0,10*ROW('Hygiene Data'!I158)),NA())</f>
        <v>#N/A</v>
      </c>
      <c r="BP164" s="97" t="e">
        <f ca="true">+IF(AND(ISNUMBER(OFFSET('Hygiene Data'!$I$7,0,10*ROW('Hygiene Data'!I158))),'Data Summary'!EE164="Yes"),OFFSET('Hygiene Data'!$I$7,0,10*ROW('Hygiene Data'!I158)),NA())</f>
        <v>#N/A</v>
      </c>
      <c r="BQ164" s="97" t="e">
        <f ca="true">+IF(AND(ISNUMBER(OFFSET('Hygiene Data'!$I$9,0,10*ROW('Hygiene Data'!I158))),'Data Summary'!EF164="Yes"),OFFSET('Hygiene Data'!$I$9,0,10*ROW('Hygiene Data'!I158)),NA())</f>
        <v>#N/A</v>
      </c>
    </row>
    <row xmlns:x14ac="http://schemas.microsoft.com/office/spreadsheetml/2009/9/ac" r="165" x14ac:dyDescent="0.2">
      <c r="A165" s="336" t="e">
        <f ca="true">+RIGHT('Data Summary'!A165,LEN('Data Summary'!A165)-9)</f>
        <v>#VALUE!</v>
      </c>
      <c r="B165" s="36" t="str">
        <f ca="true">+IF(ISTEXT('Data Summary'!B165),'Data Summary'!B165,"")</f>
        <v/>
      </c>
      <c r="C165" s="335" t="e">
        <f ca="true">+VALUE('Data Summary'!C165)</f>
        <v>#VALUE!</v>
      </c>
      <c r="D165" s="95" t="e">
        <f ca="true">+IF(AND(ISNUMBER(OFFSET('Water Data'!$D$4,0,10*ROW('Water Data'!D159))),'Data Summary'!BS165="Yes"),100-OFFSET('Water Data'!$D$4,0,10*ROW('Water Data'!D159)),NA())</f>
        <v>#N/A</v>
      </c>
      <c r="E165" s="95" t="e">
        <f ca="true">+IF(AND(ISNUMBER(OFFSET('Water Data'!$D$6,0,10*ROW('Water Data'!D159))),'Data Summary'!BT165="Yes"),OFFSET('Water Data'!$D$6,0,10*ROW('Water Data'!D159)),NA())</f>
        <v>#N/A</v>
      </c>
      <c r="F165" s="95" t="e">
        <f ca="true">+IF(AND(ISNUMBER(OFFSET('Water Data'!$D$9,0,10*ROW('Water Data'!D159))),'Data Summary'!BU165="Yes"),OFFSET('Water Data'!$D$9,0,10*ROW('Water Data'!D159)),NA())</f>
        <v>#N/A</v>
      </c>
      <c r="G165" s="95" t="e">
        <f ca="true">+IF(AND(ISNUMBER(OFFSET('Water Data'!$E$4,0,10*ROW('Water Data'!E159))),'Data Summary'!BV165="Yes"),100-OFFSET('Water Data'!$E$4,0,10*ROW('Water Data'!E159)),NA())</f>
        <v>#N/A</v>
      </c>
      <c r="H165" s="95" t="e">
        <f ca="true">+IF(AND(ISNUMBER(OFFSET('Water Data'!$E$6,0,10*ROW('Water Data'!E159))),'Data Summary'!BW165="Yes"),OFFSET('Water Data'!$E$6,0,10*ROW('Water Data'!E159)),NA())</f>
        <v>#N/A</v>
      </c>
      <c r="I165" s="95" t="e">
        <f ca="true">+IF(AND(ISNUMBER(OFFSET('Water Data'!$E$9,0,10*ROW('Water Data'!E159))),'Data Summary'!BX165="Yes"),OFFSET('Water Data'!$E$9,0,10*ROW('Water Data'!E159)),NA())</f>
        <v>#N/A</v>
      </c>
      <c r="J165" s="95" t="e">
        <f ca="true">+IF(AND(ISNUMBER(OFFSET('Water Data'!$F$4,0,10*ROW('Water Data'!F159))),'Data Summary'!BY165="Yes"),100-OFFSET('Water Data'!$F$4,0,10*ROW('Water Data'!F159)),NA())</f>
        <v>#N/A</v>
      </c>
      <c r="K165" s="95" t="e">
        <f ca="true">+IF(AND(ISNUMBER(OFFSET('Water Data'!$F$6,0,10*ROW('Water Data'!F159))),'Data Summary'!BZ165="Yes"),OFFSET('Water Data'!$F$6,0,10*ROW('Water Data'!F159)),NA())</f>
        <v>#N/A</v>
      </c>
      <c r="L165" s="95" t="e">
        <f ca="true">+IF(AND(ISNUMBER(OFFSET('Water Data'!$F$9,0,10*ROW('Water Data'!F159))),'Data Summary'!CA165="Yes"),OFFSET('Water Data'!$F$9,0,10*ROW('Water Data'!F159)),NA())</f>
        <v>#N/A</v>
      </c>
      <c r="M165" s="95" t="e">
        <f ca="true">+IF(AND(ISNUMBER(OFFSET('Water Data'!$G$4,0,10*ROW('Water Data'!G159))),'Data Summary'!CB165="Yes"),100-OFFSET('Water Data'!$G$4,0,10*ROW('Water Data'!G159)),NA())</f>
        <v>#N/A</v>
      </c>
      <c r="N165" s="95" t="e">
        <f ca="true">+IF(AND(ISNUMBER(OFFSET('Water Data'!$G$6,0,10*ROW('Water Data'!G159))),'Data Summary'!CC165="Yes"),OFFSET('Water Data'!$G$6,0,10*ROW('Water Data'!G159)),NA())</f>
        <v>#N/A</v>
      </c>
      <c r="O165" s="95" t="e">
        <f ca="true">+IF(AND(ISNUMBER(OFFSET('Water Data'!$G$9,0,10*ROW('Water Data'!G159))),'Data Summary'!CD165="Yes"),OFFSET('Water Data'!$G$9,0,10*ROW('Water Data'!G159)),NA())</f>
        <v>#N/A</v>
      </c>
      <c r="P165" s="95" t="e">
        <f ca="true">+IF(AND(ISNUMBER(OFFSET('Water Data'!$H$4,0,10*ROW('Water Data'!H159))),'Data Summary'!CE165="Yes"),100-OFFSET('Water Data'!$H$4,0,10*ROW('Water Data'!H159)),NA())</f>
        <v>#N/A</v>
      </c>
      <c r="Q165" s="95" t="e">
        <f ca="true">+IF(AND(ISNUMBER(OFFSET('Water Data'!$H$6,0,10*ROW('Water Data'!H159))),'Data Summary'!CF165="Yes"),OFFSET('Water Data'!$H$6,0,10*ROW('Water Data'!H159)),NA())</f>
        <v>#N/A</v>
      </c>
      <c r="R165" s="95" t="e">
        <f ca="true">+IF(AND(ISNUMBER(OFFSET('Water Data'!$H$9,0,10*ROW('Water Data'!H159))),'Data Summary'!CG165="Yes"),OFFSET('Water Data'!$H$9,0,10*ROW('Water Data'!H159)),NA())</f>
        <v>#N/A</v>
      </c>
      <c r="S165" s="95" t="e">
        <f ca="true">+IF(AND(ISNUMBER(OFFSET('Water Data'!$I$4,0,10*ROW('Water Data'!I159))),'Data Summary'!CH165="Yes"),100-OFFSET('Water Data'!$I$4,0,10*ROW('Water Data'!I159)),NA())</f>
        <v>#N/A</v>
      </c>
      <c r="T165" s="95" t="e">
        <f ca="true">+IF(AND(ISNUMBER(OFFSET('Water Data'!$I$6,0,10*ROW('Water Data'!I159))),'Data Summary'!CI165="Yes"),OFFSET('Water Data'!$I$6,0,10*ROW('Water Data'!I159)),NA())</f>
        <v>#N/A</v>
      </c>
      <c r="U165" s="95" t="e">
        <f ca="true">+IF(AND(ISNUMBER(OFFSET('Water Data'!$I$9,0,10*ROW('Water Data'!I159))),'Data Summary'!CJ165="Yes"),OFFSET('Water Data'!$I$9,0,10*ROW('Water Data'!I159)),NA())</f>
        <v>#N/A</v>
      </c>
      <c r="V165" s="96" t="e">
        <f ca="true">+IF(AND(ISNUMBER(OFFSET('Sanitation Data'!$D$4,0,10*ROW('Sanitation Data'!D159))),'Data Summary'!CK165="Yes"),100-OFFSET('Sanitation Data'!$D$4,0,10*ROW('Sanitation Data'!D159)),NA())</f>
        <v>#N/A</v>
      </c>
      <c r="W165" s="96" t="e">
        <f ca="true">+IF(AND(ISNUMBER(OFFSET('Sanitation Data'!$D$6,0,10*ROW('Sanitation Data'!D159))),'Data Summary'!CL165="Yes"),OFFSET('Sanitation Data'!$D$6,0,10*ROW('Sanitation Data'!D159)),NA())</f>
        <v>#N/A</v>
      </c>
      <c r="X165" s="96" t="e">
        <f ca="true">+IF(AND(ISNUMBER(OFFSET('Sanitation Data'!$D$10,0,10*ROW('Sanitation Data'!D159))),'Data Summary'!CM165="Yes"),OFFSET('Sanitation Data'!$D$10,0,10*ROW('Sanitation Data'!D159)),NA())</f>
        <v>#N/A</v>
      </c>
      <c r="Y165" s="96" t="e">
        <f ca="true">+IF(AND(ISNUMBER(OFFSET('Sanitation Data'!$D$11,0,10*ROW('Sanitation Data'!D159))),'Data Summary'!CN165="Yes"),OFFSET('Sanitation Data'!$D$11,0,10*ROW('Sanitation Data'!D159)),NA())</f>
        <v>#N/A</v>
      </c>
      <c r="Z165" s="96" t="e">
        <f ca="true">+IF(AND(ISNUMBER(OFFSET('Sanitation Data'!$D$12,0,10*ROW('Sanitation Data'!D159))),'Data Summary'!CO165="Yes"),OFFSET('Sanitation Data'!$D$12,0,10*ROW('Sanitation Data'!D159)),NA())</f>
        <v>#N/A</v>
      </c>
      <c r="AA165" s="96" t="e">
        <f ca="true">+IF(AND(ISNUMBER(OFFSET('Sanitation Data'!$E$4,0,10*ROW('Sanitation Data'!E159))),'Data Summary'!CP165="Yes"),100-OFFSET('Sanitation Data'!$E$4,0,10*ROW('Sanitation Data'!E159)),NA())</f>
        <v>#N/A</v>
      </c>
      <c r="AB165" s="96" t="e">
        <f ca="true">+IF(AND(ISNUMBER(OFFSET('Sanitation Data'!$E$6,0,10*ROW('Sanitation Data'!E159))),'Data Summary'!CQ165="Yes"),OFFSET('Sanitation Data'!$E$6,0,10*ROW('Sanitation Data'!E159)),NA())</f>
        <v>#N/A</v>
      </c>
      <c r="AC165" s="96" t="e">
        <f ca="true">+IF(AND(ISNUMBER(OFFSET('Sanitation Data'!$E$10,0,10*ROW('Sanitation Data'!E159))),'Data Summary'!CR165="Yes"),OFFSET('Sanitation Data'!$E$10,0,10*ROW('Sanitation Data'!E159)),NA())</f>
        <v>#N/A</v>
      </c>
      <c r="AD165" s="96" t="e">
        <f ca="true">+IF(AND(ISNUMBER(OFFSET('Sanitation Data'!$E$11,0,10*ROW('Sanitation Data'!E159))),'Data Summary'!CS165="Yes"),OFFSET('Sanitation Data'!$E$11,0,10*ROW('Sanitation Data'!E159)),NA())</f>
        <v>#N/A</v>
      </c>
      <c r="AE165" s="96" t="e">
        <f ca="true">+IF(AND(ISNUMBER(OFFSET('Sanitation Data'!$E$12,0,10*ROW('Sanitation Data'!E159))),'Data Summary'!CT165="Yes"),OFFSET('Sanitation Data'!$E$12,0,10*ROW('Sanitation Data'!E159)),NA())</f>
        <v>#N/A</v>
      </c>
      <c r="AF165" s="96" t="e">
        <f ca="true">+IF(AND(ISNUMBER(OFFSET('Sanitation Data'!$F$4,0,10*ROW('Sanitation Data'!F159))),'Data Summary'!CU165="Yes"),100-OFFSET('Sanitation Data'!$F$4,0,10*ROW('Sanitation Data'!F159)),NA())</f>
        <v>#N/A</v>
      </c>
      <c r="AG165" s="96" t="e">
        <f ca="true">+IF(AND(ISNUMBER(OFFSET('Sanitation Data'!$F$6,0,10*ROW('Sanitation Data'!F159))),'Data Summary'!CV165="Yes"),OFFSET('Sanitation Data'!$F$6,0,10*ROW('Sanitation Data'!F159)),NA())</f>
        <v>#N/A</v>
      </c>
      <c r="AH165" s="96" t="e">
        <f ca="true">+IF(AND(ISNUMBER(OFFSET('Sanitation Data'!$F$10,0,10*ROW('Sanitation Data'!F159))),'Data Summary'!CW165="Yes"),OFFSET('Sanitation Data'!$F$10,0,10*ROW('Sanitation Data'!F159)),NA())</f>
        <v>#N/A</v>
      </c>
      <c r="AI165" s="96" t="e">
        <f ca="true">+IF(AND(ISNUMBER(OFFSET('Sanitation Data'!$F$11,0,10*ROW('Sanitation Data'!F159))),'Data Summary'!CX165="Yes"),OFFSET('Sanitation Data'!$F$11,0,10*ROW('Sanitation Data'!F159)),NA())</f>
        <v>#N/A</v>
      </c>
      <c r="AJ165" s="96" t="e">
        <f ca="true">+IF(AND(ISNUMBER(OFFSET('Sanitation Data'!$F$12,0,10*ROW('Sanitation Data'!F159))),'Data Summary'!CY165="Yes"),OFFSET('Sanitation Data'!$F$12,0,10*ROW('Sanitation Data'!F159)),NA())</f>
        <v>#N/A</v>
      </c>
      <c r="AK165" s="96" t="e">
        <f ca="true">+IF(AND(ISNUMBER(OFFSET('Sanitation Data'!$G$4,0,10*ROW('Sanitation Data'!G159))),'Data Summary'!CZ165="Yes"),100-OFFSET('Sanitation Data'!$G$4,0,10*ROW('Sanitation Data'!G159)),NA())</f>
        <v>#N/A</v>
      </c>
      <c r="AL165" s="96" t="e">
        <f ca="true">+IF(AND(ISNUMBER(OFFSET('Sanitation Data'!$G$6,0,10*ROW('Sanitation Data'!G159))),'Data Summary'!DA165="Yes"),OFFSET('Sanitation Data'!$G$6,0,10*ROW('Sanitation Data'!G159)),NA())</f>
        <v>#N/A</v>
      </c>
      <c r="AM165" s="96" t="e">
        <f ca="true">+IF(AND(ISNUMBER(OFFSET('Sanitation Data'!$G$10,0,10*ROW('Sanitation Data'!G159))),'Data Summary'!DB165="Yes"),OFFSET('Sanitation Data'!$G$10,0,10*ROW('Sanitation Data'!G159)),NA())</f>
        <v>#N/A</v>
      </c>
      <c r="AN165" s="96" t="e">
        <f ca="true">+IF(AND(ISNUMBER(OFFSET('Sanitation Data'!$G$11,0,10*ROW('Sanitation Data'!G159))),'Data Summary'!DC165="Yes"),OFFSET('Sanitation Data'!$G$11,0,10*ROW('Sanitation Data'!G159)),NA())</f>
        <v>#N/A</v>
      </c>
      <c r="AO165" s="96" t="e">
        <f ca="true">+IF(AND(ISNUMBER(OFFSET('Sanitation Data'!$G$12,0,10*ROW('Sanitation Data'!G159))),'Data Summary'!DD165="Yes"),OFFSET('Sanitation Data'!$G$12,0,10*ROW('Sanitation Data'!G159)),NA())</f>
        <v>#N/A</v>
      </c>
      <c r="AP165" s="96" t="e">
        <f ca="true">+IF(AND(ISNUMBER(OFFSET('Sanitation Data'!$H$4,0,10*ROW('Sanitation Data'!H159))),'Data Summary'!DE165="Yes"),100-OFFSET('Sanitation Data'!$H$4,0,10*ROW('Sanitation Data'!H159)),NA())</f>
        <v>#N/A</v>
      </c>
      <c r="AQ165" s="96" t="e">
        <f ca="true">+IF(AND(ISNUMBER(OFFSET('Sanitation Data'!$H$6,0,10*ROW('Sanitation Data'!H159))),'Data Summary'!DF165="Yes"),OFFSET('Sanitation Data'!$H$6,0,10*ROW('Sanitation Data'!H159)),NA())</f>
        <v>#N/A</v>
      </c>
      <c r="AR165" s="96" t="e">
        <f ca="true">+IF(AND(ISNUMBER(OFFSET('Sanitation Data'!$H$10,0,10*ROW('Sanitation Data'!H159))),'Data Summary'!DG165="Yes"),OFFSET('Sanitation Data'!$H$10,0,10*ROW('Sanitation Data'!H159)),NA())</f>
        <v>#N/A</v>
      </c>
      <c r="AS165" s="96" t="e">
        <f ca="true">+IF(AND(ISNUMBER(OFFSET('Sanitation Data'!$H$11,0,10*ROW('Sanitation Data'!H159))),'Data Summary'!DH165="Yes"),OFFSET('Sanitation Data'!$H$11,0,10*ROW('Sanitation Data'!H159)),NA())</f>
        <v>#N/A</v>
      </c>
      <c r="AT165" s="96" t="e">
        <f ca="true">+IF(AND(ISNUMBER(OFFSET('Sanitation Data'!$H$12,0,10*ROW('Sanitation Data'!H159))),'Data Summary'!DI165="Yes"),OFFSET('Sanitation Data'!$H$12,0,10*ROW('Sanitation Data'!H159)),NA())</f>
        <v>#N/A</v>
      </c>
      <c r="AU165" s="96" t="e">
        <f ca="true">+IF(AND(ISNUMBER(OFFSET('Sanitation Data'!$I$4,0,10*ROW('Sanitation Data'!I159))),'Data Summary'!DJ165="Yes"),100-OFFSET('Sanitation Data'!$I$4,0,10*ROW('Sanitation Data'!I159)),NA())</f>
        <v>#N/A</v>
      </c>
      <c r="AV165" s="96" t="e">
        <f ca="true">+IF(AND(ISNUMBER(OFFSET('Sanitation Data'!$I$6,0,10*ROW('Sanitation Data'!I159))),'Data Summary'!DK165="Yes"),OFFSET('Sanitation Data'!$I$6,0,10*ROW('Sanitation Data'!I159)),NA())</f>
        <v>#N/A</v>
      </c>
      <c r="AW165" s="96" t="e">
        <f ca="true">+IF(AND(ISNUMBER(OFFSET('Sanitation Data'!$I$10,0,10*ROW('Sanitation Data'!I159))),'Data Summary'!DL165="Yes"),OFFSET('Sanitation Data'!$I$10,0,10*ROW('Sanitation Data'!I159)),NA())</f>
        <v>#N/A</v>
      </c>
      <c r="AX165" s="96" t="e">
        <f ca="true">+IF(AND(ISNUMBER(OFFSET('Sanitation Data'!$I$11,0,10*ROW('Sanitation Data'!I159))),'Data Summary'!DM165="Yes"),OFFSET('Sanitation Data'!$I$11,0,10*ROW('Sanitation Data'!I159)),NA())</f>
        <v>#N/A</v>
      </c>
      <c r="AY165" s="96" t="e">
        <f ca="true">+IF(AND(ISNUMBER(OFFSET('Sanitation Data'!$I$12,0,10*ROW('Sanitation Data'!I159))),'Data Summary'!DN165="Yes"),OFFSET('Sanitation Data'!$I$12,0,10*ROW('Sanitation Data'!I159)),NA())</f>
        <v>#N/A</v>
      </c>
      <c r="AZ165" s="97" t="e">
        <f ca="true">+IF(AND(ISNUMBER(OFFSET('Hygiene Data'!$D$5,0,10*ROW('Hygiene Data'!D159))),'Data Summary'!DO165="Yes"),OFFSET('Hygiene Data'!$D$5,0,10*ROW('Hygiene Data'!D159)),NA())</f>
        <v>#N/A</v>
      </c>
      <c r="BA165" s="97" t="e">
        <f ca="true">+IF(AND(ISNUMBER(OFFSET('Hygiene Data'!$D$7,0,10*ROW('Hygiene Data'!D159))),'Data Summary'!DP165="Yes"),OFFSET('Hygiene Data'!$D$7,0,10*ROW('Hygiene Data'!D159)),NA())</f>
        <v>#N/A</v>
      </c>
      <c r="BB165" s="97" t="e">
        <f ca="true">+IF(AND(ISNUMBER(OFFSET('Hygiene Data'!$D$9,0,10*ROW('Hygiene Data'!D159))),'Data Summary'!DQ165="Yes"),OFFSET('Hygiene Data'!$D$9,0,10*ROW('Hygiene Data'!D159)),NA())</f>
        <v>#N/A</v>
      </c>
      <c r="BC165" s="97" t="e">
        <f ca="true">+IF(AND(ISNUMBER(OFFSET('Hygiene Data'!$E$5,0,10*ROW('Hygiene Data'!E159))),'Data Summary'!DR165="Yes"),OFFSET('Hygiene Data'!$E$5,0,10*ROW('Hygiene Data'!E159)),NA())</f>
        <v>#N/A</v>
      </c>
      <c r="BD165" s="97" t="e">
        <f ca="true">+IF(AND(ISNUMBER(OFFSET('Hygiene Data'!$E$7,0,10*ROW('Hygiene Data'!E159))),'Data Summary'!DS165="Yes"),OFFSET('Hygiene Data'!$E$7,0,10*ROW('Hygiene Data'!E159)),NA())</f>
        <v>#N/A</v>
      </c>
      <c r="BE165" s="97" t="e">
        <f ca="true">+IF(AND(ISNUMBER(OFFSET('Hygiene Data'!$E$9,0,10*ROW('Hygiene Data'!E159))),'Data Summary'!DT165="Yes"),OFFSET('Hygiene Data'!$E$9,0,10*ROW('Hygiene Data'!E159)),NA())</f>
        <v>#N/A</v>
      </c>
      <c r="BF165" s="97" t="e">
        <f ca="true">+IF(AND(ISNUMBER(OFFSET('Hygiene Data'!$F$5,0,10*ROW('Hygiene Data'!F159))),'Data Summary'!DU165="Yes"),OFFSET('Hygiene Data'!$F$5,0,10*ROW('Hygiene Data'!F159)),NA())</f>
        <v>#N/A</v>
      </c>
      <c r="BG165" s="97" t="e">
        <f ca="true">+IF(AND(ISNUMBER(OFFSET('Hygiene Data'!$F$7,0,10*ROW('Hygiene Data'!F159))),'Data Summary'!DV165="Yes"),OFFSET('Hygiene Data'!$F$7,0,10*ROW('Hygiene Data'!F159)),NA())</f>
        <v>#N/A</v>
      </c>
      <c r="BH165" s="97" t="e">
        <f ca="true">+IF(AND(ISNUMBER(OFFSET('Hygiene Data'!$F$9,0,10*ROW('Hygiene Data'!F159))),'Data Summary'!DW165="Yes"),OFFSET('Hygiene Data'!$F$9,0,10*ROW('Hygiene Data'!F159)),NA())</f>
        <v>#N/A</v>
      </c>
      <c r="BI165" s="97" t="e">
        <f ca="true">+IF(AND(ISNUMBER(OFFSET('Hygiene Data'!$G$5,0,10*ROW('Hygiene Data'!G159))),'Data Summary'!DX165="Yes"),OFFSET('Hygiene Data'!$G$5,0,10*ROW('Hygiene Data'!G159)),NA())</f>
        <v>#N/A</v>
      </c>
      <c r="BJ165" s="97" t="e">
        <f ca="true">+IF(AND(ISNUMBER(OFFSET('Hygiene Data'!$G$7,0,10*ROW('Hygiene Data'!G159))),'Data Summary'!DY165="Yes"),OFFSET('Hygiene Data'!$G$7,0,10*ROW('Hygiene Data'!G159)),NA())</f>
        <v>#N/A</v>
      </c>
      <c r="BK165" s="97" t="e">
        <f ca="true">+IF(AND(ISNUMBER(OFFSET('Hygiene Data'!$G$9,0,10*ROW('Hygiene Data'!G159))),'Data Summary'!DZ165="Yes"),OFFSET('Hygiene Data'!$G$9,0,10*ROW('Hygiene Data'!G159)),NA())</f>
        <v>#N/A</v>
      </c>
      <c r="BL165" s="97" t="e">
        <f ca="true">+IF(AND(ISNUMBER(OFFSET('Hygiene Data'!$H$5,0,10*ROW('Hygiene Data'!H159))),'Data Summary'!EA165="Yes"),OFFSET('Hygiene Data'!$H$5,0,10*ROW('Hygiene Data'!H159)),NA())</f>
        <v>#N/A</v>
      </c>
      <c r="BM165" s="97" t="e">
        <f ca="true">+IF(AND(ISNUMBER(OFFSET('Hygiene Data'!$H$7,0,10*ROW('Hygiene Data'!H159))),'Data Summary'!EB165="Yes"),OFFSET('Hygiene Data'!$H$7,0,10*ROW('Hygiene Data'!H159)),NA())</f>
        <v>#N/A</v>
      </c>
      <c r="BN165" s="97" t="e">
        <f ca="true">+IF(AND(ISNUMBER(OFFSET('Hygiene Data'!$H$9,0,10*ROW('Hygiene Data'!H159))),'Data Summary'!EC165="Yes"),OFFSET('Hygiene Data'!$H$9,0,10*ROW('Hygiene Data'!H159)),NA())</f>
        <v>#N/A</v>
      </c>
      <c r="BO165" s="97" t="e">
        <f ca="true">+IF(AND(ISNUMBER(OFFSET('Hygiene Data'!$I$5,0,10*ROW('Hygiene Data'!I159))),'Data Summary'!ED165="Yes"),OFFSET('Hygiene Data'!$I$5,0,10*ROW('Hygiene Data'!I159)),NA())</f>
        <v>#N/A</v>
      </c>
      <c r="BP165" s="97" t="e">
        <f ca="true">+IF(AND(ISNUMBER(OFFSET('Hygiene Data'!$I$7,0,10*ROW('Hygiene Data'!I159))),'Data Summary'!EE165="Yes"),OFFSET('Hygiene Data'!$I$7,0,10*ROW('Hygiene Data'!I159)),NA())</f>
        <v>#N/A</v>
      </c>
      <c r="BQ165" s="97" t="e">
        <f ca="true">+IF(AND(ISNUMBER(OFFSET('Hygiene Data'!$I$9,0,10*ROW('Hygiene Data'!I159))),'Data Summary'!EF165="Yes"),OFFSET('Hygiene Data'!$I$9,0,10*ROW('Hygiene Data'!I159)),NA())</f>
        <v>#N/A</v>
      </c>
    </row>
    <row xmlns:x14ac="http://schemas.microsoft.com/office/spreadsheetml/2009/9/ac" r="166" x14ac:dyDescent="0.2">
      <c r="A166" s="336" t="e">
        <f ca="true">+RIGHT('Data Summary'!A166,LEN('Data Summary'!A166)-9)</f>
        <v>#VALUE!</v>
      </c>
      <c r="B166" s="36" t="str">
        <f ca="true">+IF(ISTEXT('Data Summary'!B166),'Data Summary'!B166,"")</f>
        <v/>
      </c>
      <c r="C166" s="335" t="e">
        <f ca="true">+VALUE('Data Summary'!C166)</f>
        <v>#VALUE!</v>
      </c>
      <c r="D166" s="95" t="e">
        <f ca="true">+IF(AND(ISNUMBER(OFFSET('Water Data'!$D$4,0,10*ROW('Water Data'!D160))),'Data Summary'!BS166="Yes"),100-OFFSET('Water Data'!$D$4,0,10*ROW('Water Data'!D160)),NA())</f>
        <v>#N/A</v>
      </c>
      <c r="E166" s="95" t="e">
        <f ca="true">+IF(AND(ISNUMBER(OFFSET('Water Data'!$D$6,0,10*ROW('Water Data'!D160))),'Data Summary'!BT166="Yes"),OFFSET('Water Data'!$D$6,0,10*ROW('Water Data'!D160)),NA())</f>
        <v>#N/A</v>
      </c>
      <c r="F166" s="95" t="e">
        <f ca="true">+IF(AND(ISNUMBER(OFFSET('Water Data'!$D$9,0,10*ROW('Water Data'!D160))),'Data Summary'!BU166="Yes"),OFFSET('Water Data'!$D$9,0,10*ROW('Water Data'!D160)),NA())</f>
        <v>#N/A</v>
      </c>
      <c r="G166" s="95" t="e">
        <f ca="true">+IF(AND(ISNUMBER(OFFSET('Water Data'!$E$4,0,10*ROW('Water Data'!E160))),'Data Summary'!BV166="Yes"),100-OFFSET('Water Data'!$E$4,0,10*ROW('Water Data'!E160)),NA())</f>
        <v>#N/A</v>
      </c>
      <c r="H166" s="95" t="e">
        <f ca="true">+IF(AND(ISNUMBER(OFFSET('Water Data'!$E$6,0,10*ROW('Water Data'!E160))),'Data Summary'!BW166="Yes"),OFFSET('Water Data'!$E$6,0,10*ROW('Water Data'!E160)),NA())</f>
        <v>#N/A</v>
      </c>
      <c r="I166" s="95" t="e">
        <f ca="true">+IF(AND(ISNUMBER(OFFSET('Water Data'!$E$9,0,10*ROW('Water Data'!E160))),'Data Summary'!BX166="Yes"),OFFSET('Water Data'!$E$9,0,10*ROW('Water Data'!E160)),NA())</f>
        <v>#N/A</v>
      </c>
      <c r="J166" s="95" t="e">
        <f ca="true">+IF(AND(ISNUMBER(OFFSET('Water Data'!$F$4,0,10*ROW('Water Data'!F160))),'Data Summary'!BY166="Yes"),100-OFFSET('Water Data'!$F$4,0,10*ROW('Water Data'!F160)),NA())</f>
        <v>#N/A</v>
      </c>
      <c r="K166" s="95" t="e">
        <f ca="true">+IF(AND(ISNUMBER(OFFSET('Water Data'!$F$6,0,10*ROW('Water Data'!F160))),'Data Summary'!BZ166="Yes"),OFFSET('Water Data'!$F$6,0,10*ROW('Water Data'!F160)),NA())</f>
        <v>#N/A</v>
      </c>
      <c r="L166" s="95" t="e">
        <f ca="true">+IF(AND(ISNUMBER(OFFSET('Water Data'!$F$9,0,10*ROW('Water Data'!F160))),'Data Summary'!CA166="Yes"),OFFSET('Water Data'!$F$9,0,10*ROW('Water Data'!F160)),NA())</f>
        <v>#N/A</v>
      </c>
      <c r="M166" s="95" t="e">
        <f ca="true">+IF(AND(ISNUMBER(OFFSET('Water Data'!$G$4,0,10*ROW('Water Data'!G160))),'Data Summary'!CB166="Yes"),100-OFFSET('Water Data'!$G$4,0,10*ROW('Water Data'!G160)),NA())</f>
        <v>#N/A</v>
      </c>
      <c r="N166" s="95" t="e">
        <f ca="true">+IF(AND(ISNUMBER(OFFSET('Water Data'!$G$6,0,10*ROW('Water Data'!G160))),'Data Summary'!CC166="Yes"),OFFSET('Water Data'!$G$6,0,10*ROW('Water Data'!G160)),NA())</f>
        <v>#N/A</v>
      </c>
      <c r="O166" s="95" t="e">
        <f ca="true">+IF(AND(ISNUMBER(OFFSET('Water Data'!$G$9,0,10*ROW('Water Data'!G160))),'Data Summary'!CD166="Yes"),OFFSET('Water Data'!$G$9,0,10*ROW('Water Data'!G160)),NA())</f>
        <v>#N/A</v>
      </c>
      <c r="P166" s="95" t="e">
        <f ca="true">+IF(AND(ISNUMBER(OFFSET('Water Data'!$H$4,0,10*ROW('Water Data'!H160))),'Data Summary'!CE166="Yes"),100-OFFSET('Water Data'!$H$4,0,10*ROW('Water Data'!H160)),NA())</f>
        <v>#N/A</v>
      </c>
      <c r="Q166" s="95" t="e">
        <f ca="true">+IF(AND(ISNUMBER(OFFSET('Water Data'!$H$6,0,10*ROW('Water Data'!H160))),'Data Summary'!CF166="Yes"),OFFSET('Water Data'!$H$6,0,10*ROW('Water Data'!H160)),NA())</f>
        <v>#N/A</v>
      </c>
      <c r="R166" s="95" t="e">
        <f ca="true">+IF(AND(ISNUMBER(OFFSET('Water Data'!$H$9,0,10*ROW('Water Data'!H160))),'Data Summary'!CG166="Yes"),OFFSET('Water Data'!$H$9,0,10*ROW('Water Data'!H160)),NA())</f>
        <v>#N/A</v>
      </c>
      <c r="S166" s="95" t="e">
        <f ca="true">+IF(AND(ISNUMBER(OFFSET('Water Data'!$I$4,0,10*ROW('Water Data'!I160))),'Data Summary'!CH166="Yes"),100-OFFSET('Water Data'!$I$4,0,10*ROW('Water Data'!I160)),NA())</f>
        <v>#N/A</v>
      </c>
      <c r="T166" s="95" t="e">
        <f ca="true">+IF(AND(ISNUMBER(OFFSET('Water Data'!$I$6,0,10*ROW('Water Data'!I160))),'Data Summary'!CI166="Yes"),OFFSET('Water Data'!$I$6,0,10*ROW('Water Data'!I160)),NA())</f>
        <v>#N/A</v>
      </c>
      <c r="U166" s="95" t="e">
        <f ca="true">+IF(AND(ISNUMBER(OFFSET('Water Data'!$I$9,0,10*ROW('Water Data'!I160))),'Data Summary'!CJ166="Yes"),OFFSET('Water Data'!$I$9,0,10*ROW('Water Data'!I160)),NA())</f>
        <v>#N/A</v>
      </c>
      <c r="V166" s="96" t="e">
        <f ca="true">+IF(AND(ISNUMBER(OFFSET('Sanitation Data'!$D$4,0,10*ROW('Sanitation Data'!D160))),'Data Summary'!CK166="Yes"),100-OFFSET('Sanitation Data'!$D$4,0,10*ROW('Sanitation Data'!D160)),NA())</f>
        <v>#N/A</v>
      </c>
      <c r="W166" s="96" t="e">
        <f ca="true">+IF(AND(ISNUMBER(OFFSET('Sanitation Data'!$D$6,0,10*ROW('Sanitation Data'!D160))),'Data Summary'!CL166="Yes"),OFFSET('Sanitation Data'!$D$6,0,10*ROW('Sanitation Data'!D160)),NA())</f>
        <v>#N/A</v>
      </c>
      <c r="X166" s="96" t="e">
        <f ca="true">+IF(AND(ISNUMBER(OFFSET('Sanitation Data'!$D$10,0,10*ROW('Sanitation Data'!D160))),'Data Summary'!CM166="Yes"),OFFSET('Sanitation Data'!$D$10,0,10*ROW('Sanitation Data'!D160)),NA())</f>
        <v>#N/A</v>
      </c>
      <c r="Y166" s="96" t="e">
        <f ca="true">+IF(AND(ISNUMBER(OFFSET('Sanitation Data'!$D$11,0,10*ROW('Sanitation Data'!D160))),'Data Summary'!CN166="Yes"),OFFSET('Sanitation Data'!$D$11,0,10*ROW('Sanitation Data'!D160)),NA())</f>
        <v>#N/A</v>
      </c>
      <c r="Z166" s="96" t="e">
        <f ca="true">+IF(AND(ISNUMBER(OFFSET('Sanitation Data'!$D$12,0,10*ROW('Sanitation Data'!D160))),'Data Summary'!CO166="Yes"),OFFSET('Sanitation Data'!$D$12,0,10*ROW('Sanitation Data'!D160)),NA())</f>
        <v>#N/A</v>
      </c>
      <c r="AA166" s="96" t="e">
        <f ca="true">+IF(AND(ISNUMBER(OFFSET('Sanitation Data'!$E$4,0,10*ROW('Sanitation Data'!E160))),'Data Summary'!CP166="Yes"),100-OFFSET('Sanitation Data'!$E$4,0,10*ROW('Sanitation Data'!E160)),NA())</f>
        <v>#N/A</v>
      </c>
      <c r="AB166" s="96" t="e">
        <f ca="true">+IF(AND(ISNUMBER(OFFSET('Sanitation Data'!$E$6,0,10*ROW('Sanitation Data'!E160))),'Data Summary'!CQ166="Yes"),OFFSET('Sanitation Data'!$E$6,0,10*ROW('Sanitation Data'!E160)),NA())</f>
        <v>#N/A</v>
      </c>
      <c r="AC166" s="96" t="e">
        <f ca="true">+IF(AND(ISNUMBER(OFFSET('Sanitation Data'!$E$10,0,10*ROW('Sanitation Data'!E160))),'Data Summary'!CR166="Yes"),OFFSET('Sanitation Data'!$E$10,0,10*ROW('Sanitation Data'!E160)),NA())</f>
        <v>#N/A</v>
      </c>
      <c r="AD166" s="96" t="e">
        <f ca="true">+IF(AND(ISNUMBER(OFFSET('Sanitation Data'!$E$11,0,10*ROW('Sanitation Data'!E160))),'Data Summary'!CS166="Yes"),OFFSET('Sanitation Data'!$E$11,0,10*ROW('Sanitation Data'!E160)),NA())</f>
        <v>#N/A</v>
      </c>
      <c r="AE166" s="96" t="e">
        <f ca="true">+IF(AND(ISNUMBER(OFFSET('Sanitation Data'!$E$12,0,10*ROW('Sanitation Data'!E160))),'Data Summary'!CT166="Yes"),OFFSET('Sanitation Data'!$E$12,0,10*ROW('Sanitation Data'!E160)),NA())</f>
        <v>#N/A</v>
      </c>
      <c r="AF166" s="96" t="e">
        <f ca="true">+IF(AND(ISNUMBER(OFFSET('Sanitation Data'!$F$4,0,10*ROW('Sanitation Data'!F160))),'Data Summary'!CU166="Yes"),100-OFFSET('Sanitation Data'!$F$4,0,10*ROW('Sanitation Data'!F160)),NA())</f>
        <v>#N/A</v>
      </c>
      <c r="AG166" s="96" t="e">
        <f ca="true">+IF(AND(ISNUMBER(OFFSET('Sanitation Data'!$F$6,0,10*ROW('Sanitation Data'!F160))),'Data Summary'!CV166="Yes"),OFFSET('Sanitation Data'!$F$6,0,10*ROW('Sanitation Data'!F160)),NA())</f>
        <v>#N/A</v>
      </c>
      <c r="AH166" s="96" t="e">
        <f ca="true">+IF(AND(ISNUMBER(OFFSET('Sanitation Data'!$F$10,0,10*ROW('Sanitation Data'!F160))),'Data Summary'!CW166="Yes"),OFFSET('Sanitation Data'!$F$10,0,10*ROW('Sanitation Data'!F160)),NA())</f>
        <v>#N/A</v>
      </c>
      <c r="AI166" s="96" t="e">
        <f ca="true">+IF(AND(ISNUMBER(OFFSET('Sanitation Data'!$F$11,0,10*ROW('Sanitation Data'!F160))),'Data Summary'!CX166="Yes"),OFFSET('Sanitation Data'!$F$11,0,10*ROW('Sanitation Data'!F160)),NA())</f>
        <v>#N/A</v>
      </c>
      <c r="AJ166" s="96" t="e">
        <f ca="true">+IF(AND(ISNUMBER(OFFSET('Sanitation Data'!$F$12,0,10*ROW('Sanitation Data'!F160))),'Data Summary'!CY166="Yes"),OFFSET('Sanitation Data'!$F$12,0,10*ROW('Sanitation Data'!F160)),NA())</f>
        <v>#N/A</v>
      </c>
      <c r="AK166" s="96" t="e">
        <f ca="true">+IF(AND(ISNUMBER(OFFSET('Sanitation Data'!$G$4,0,10*ROW('Sanitation Data'!G160))),'Data Summary'!CZ166="Yes"),100-OFFSET('Sanitation Data'!$G$4,0,10*ROW('Sanitation Data'!G160)),NA())</f>
        <v>#N/A</v>
      </c>
      <c r="AL166" s="96" t="e">
        <f ca="true">+IF(AND(ISNUMBER(OFFSET('Sanitation Data'!$G$6,0,10*ROW('Sanitation Data'!G160))),'Data Summary'!DA166="Yes"),OFFSET('Sanitation Data'!$G$6,0,10*ROW('Sanitation Data'!G160)),NA())</f>
        <v>#N/A</v>
      </c>
      <c r="AM166" s="96" t="e">
        <f ca="true">+IF(AND(ISNUMBER(OFFSET('Sanitation Data'!$G$10,0,10*ROW('Sanitation Data'!G160))),'Data Summary'!DB166="Yes"),OFFSET('Sanitation Data'!$G$10,0,10*ROW('Sanitation Data'!G160)),NA())</f>
        <v>#N/A</v>
      </c>
      <c r="AN166" s="96" t="e">
        <f ca="true">+IF(AND(ISNUMBER(OFFSET('Sanitation Data'!$G$11,0,10*ROW('Sanitation Data'!G160))),'Data Summary'!DC166="Yes"),OFFSET('Sanitation Data'!$G$11,0,10*ROW('Sanitation Data'!G160)),NA())</f>
        <v>#N/A</v>
      </c>
      <c r="AO166" s="96" t="e">
        <f ca="true">+IF(AND(ISNUMBER(OFFSET('Sanitation Data'!$G$12,0,10*ROW('Sanitation Data'!G160))),'Data Summary'!DD166="Yes"),OFFSET('Sanitation Data'!$G$12,0,10*ROW('Sanitation Data'!G160)),NA())</f>
        <v>#N/A</v>
      </c>
      <c r="AP166" s="96" t="e">
        <f ca="true">+IF(AND(ISNUMBER(OFFSET('Sanitation Data'!$H$4,0,10*ROW('Sanitation Data'!H160))),'Data Summary'!DE166="Yes"),100-OFFSET('Sanitation Data'!$H$4,0,10*ROW('Sanitation Data'!H160)),NA())</f>
        <v>#N/A</v>
      </c>
      <c r="AQ166" s="96" t="e">
        <f ca="true">+IF(AND(ISNUMBER(OFFSET('Sanitation Data'!$H$6,0,10*ROW('Sanitation Data'!H160))),'Data Summary'!DF166="Yes"),OFFSET('Sanitation Data'!$H$6,0,10*ROW('Sanitation Data'!H160)),NA())</f>
        <v>#N/A</v>
      </c>
      <c r="AR166" s="96" t="e">
        <f ca="true">+IF(AND(ISNUMBER(OFFSET('Sanitation Data'!$H$10,0,10*ROW('Sanitation Data'!H160))),'Data Summary'!DG166="Yes"),OFFSET('Sanitation Data'!$H$10,0,10*ROW('Sanitation Data'!H160)),NA())</f>
        <v>#N/A</v>
      </c>
      <c r="AS166" s="96" t="e">
        <f ca="true">+IF(AND(ISNUMBER(OFFSET('Sanitation Data'!$H$11,0,10*ROW('Sanitation Data'!H160))),'Data Summary'!DH166="Yes"),OFFSET('Sanitation Data'!$H$11,0,10*ROW('Sanitation Data'!H160)),NA())</f>
        <v>#N/A</v>
      </c>
      <c r="AT166" s="96" t="e">
        <f ca="true">+IF(AND(ISNUMBER(OFFSET('Sanitation Data'!$H$12,0,10*ROW('Sanitation Data'!H160))),'Data Summary'!DI166="Yes"),OFFSET('Sanitation Data'!$H$12,0,10*ROW('Sanitation Data'!H160)),NA())</f>
        <v>#N/A</v>
      </c>
      <c r="AU166" s="96" t="e">
        <f ca="true">+IF(AND(ISNUMBER(OFFSET('Sanitation Data'!$I$4,0,10*ROW('Sanitation Data'!I160))),'Data Summary'!DJ166="Yes"),100-OFFSET('Sanitation Data'!$I$4,0,10*ROW('Sanitation Data'!I160)),NA())</f>
        <v>#N/A</v>
      </c>
      <c r="AV166" s="96" t="e">
        <f ca="true">+IF(AND(ISNUMBER(OFFSET('Sanitation Data'!$I$6,0,10*ROW('Sanitation Data'!I160))),'Data Summary'!DK166="Yes"),OFFSET('Sanitation Data'!$I$6,0,10*ROW('Sanitation Data'!I160)),NA())</f>
        <v>#N/A</v>
      </c>
      <c r="AW166" s="96" t="e">
        <f ca="true">+IF(AND(ISNUMBER(OFFSET('Sanitation Data'!$I$10,0,10*ROW('Sanitation Data'!I160))),'Data Summary'!DL166="Yes"),OFFSET('Sanitation Data'!$I$10,0,10*ROW('Sanitation Data'!I160)),NA())</f>
        <v>#N/A</v>
      </c>
      <c r="AX166" s="96" t="e">
        <f ca="true">+IF(AND(ISNUMBER(OFFSET('Sanitation Data'!$I$11,0,10*ROW('Sanitation Data'!I160))),'Data Summary'!DM166="Yes"),OFFSET('Sanitation Data'!$I$11,0,10*ROW('Sanitation Data'!I160)),NA())</f>
        <v>#N/A</v>
      </c>
      <c r="AY166" s="96" t="e">
        <f ca="true">+IF(AND(ISNUMBER(OFFSET('Sanitation Data'!$I$12,0,10*ROW('Sanitation Data'!I160))),'Data Summary'!DN166="Yes"),OFFSET('Sanitation Data'!$I$12,0,10*ROW('Sanitation Data'!I160)),NA())</f>
        <v>#N/A</v>
      </c>
      <c r="AZ166" s="97" t="e">
        <f ca="true">+IF(AND(ISNUMBER(OFFSET('Hygiene Data'!$D$5,0,10*ROW('Hygiene Data'!D160))),'Data Summary'!DO166="Yes"),OFFSET('Hygiene Data'!$D$5,0,10*ROW('Hygiene Data'!D160)),NA())</f>
        <v>#N/A</v>
      </c>
      <c r="BA166" s="97" t="e">
        <f ca="true">+IF(AND(ISNUMBER(OFFSET('Hygiene Data'!$D$7,0,10*ROW('Hygiene Data'!D160))),'Data Summary'!DP166="Yes"),OFFSET('Hygiene Data'!$D$7,0,10*ROW('Hygiene Data'!D160)),NA())</f>
        <v>#N/A</v>
      </c>
      <c r="BB166" s="97" t="e">
        <f ca="true">+IF(AND(ISNUMBER(OFFSET('Hygiene Data'!$D$9,0,10*ROW('Hygiene Data'!D160))),'Data Summary'!DQ166="Yes"),OFFSET('Hygiene Data'!$D$9,0,10*ROW('Hygiene Data'!D160)),NA())</f>
        <v>#N/A</v>
      </c>
      <c r="BC166" s="97" t="e">
        <f ca="true">+IF(AND(ISNUMBER(OFFSET('Hygiene Data'!$E$5,0,10*ROW('Hygiene Data'!E160))),'Data Summary'!DR166="Yes"),OFFSET('Hygiene Data'!$E$5,0,10*ROW('Hygiene Data'!E160)),NA())</f>
        <v>#N/A</v>
      </c>
      <c r="BD166" s="97" t="e">
        <f ca="true">+IF(AND(ISNUMBER(OFFSET('Hygiene Data'!$E$7,0,10*ROW('Hygiene Data'!E160))),'Data Summary'!DS166="Yes"),OFFSET('Hygiene Data'!$E$7,0,10*ROW('Hygiene Data'!E160)),NA())</f>
        <v>#N/A</v>
      </c>
      <c r="BE166" s="97" t="e">
        <f ca="true">+IF(AND(ISNUMBER(OFFSET('Hygiene Data'!$E$9,0,10*ROW('Hygiene Data'!E160))),'Data Summary'!DT166="Yes"),OFFSET('Hygiene Data'!$E$9,0,10*ROW('Hygiene Data'!E160)),NA())</f>
        <v>#N/A</v>
      </c>
      <c r="BF166" s="97" t="e">
        <f ca="true">+IF(AND(ISNUMBER(OFFSET('Hygiene Data'!$F$5,0,10*ROW('Hygiene Data'!F160))),'Data Summary'!DU166="Yes"),OFFSET('Hygiene Data'!$F$5,0,10*ROW('Hygiene Data'!F160)),NA())</f>
        <v>#N/A</v>
      </c>
      <c r="BG166" s="97" t="e">
        <f ca="true">+IF(AND(ISNUMBER(OFFSET('Hygiene Data'!$F$7,0,10*ROW('Hygiene Data'!F160))),'Data Summary'!DV166="Yes"),OFFSET('Hygiene Data'!$F$7,0,10*ROW('Hygiene Data'!F160)),NA())</f>
        <v>#N/A</v>
      </c>
      <c r="BH166" s="97" t="e">
        <f ca="true">+IF(AND(ISNUMBER(OFFSET('Hygiene Data'!$F$9,0,10*ROW('Hygiene Data'!F160))),'Data Summary'!DW166="Yes"),OFFSET('Hygiene Data'!$F$9,0,10*ROW('Hygiene Data'!F160)),NA())</f>
        <v>#N/A</v>
      </c>
      <c r="BI166" s="97" t="e">
        <f ca="true">+IF(AND(ISNUMBER(OFFSET('Hygiene Data'!$G$5,0,10*ROW('Hygiene Data'!G160))),'Data Summary'!DX166="Yes"),OFFSET('Hygiene Data'!$G$5,0,10*ROW('Hygiene Data'!G160)),NA())</f>
        <v>#N/A</v>
      </c>
      <c r="BJ166" s="97" t="e">
        <f ca="true">+IF(AND(ISNUMBER(OFFSET('Hygiene Data'!$G$7,0,10*ROW('Hygiene Data'!G160))),'Data Summary'!DY166="Yes"),OFFSET('Hygiene Data'!$G$7,0,10*ROW('Hygiene Data'!G160)),NA())</f>
        <v>#N/A</v>
      </c>
      <c r="BK166" s="97" t="e">
        <f ca="true">+IF(AND(ISNUMBER(OFFSET('Hygiene Data'!$G$9,0,10*ROW('Hygiene Data'!G160))),'Data Summary'!DZ166="Yes"),OFFSET('Hygiene Data'!$G$9,0,10*ROW('Hygiene Data'!G160)),NA())</f>
        <v>#N/A</v>
      </c>
      <c r="BL166" s="97" t="e">
        <f ca="true">+IF(AND(ISNUMBER(OFFSET('Hygiene Data'!$H$5,0,10*ROW('Hygiene Data'!H160))),'Data Summary'!EA166="Yes"),OFFSET('Hygiene Data'!$H$5,0,10*ROW('Hygiene Data'!H160)),NA())</f>
        <v>#N/A</v>
      </c>
      <c r="BM166" s="97" t="e">
        <f ca="true">+IF(AND(ISNUMBER(OFFSET('Hygiene Data'!$H$7,0,10*ROW('Hygiene Data'!H160))),'Data Summary'!EB166="Yes"),OFFSET('Hygiene Data'!$H$7,0,10*ROW('Hygiene Data'!H160)),NA())</f>
        <v>#N/A</v>
      </c>
      <c r="BN166" s="97" t="e">
        <f ca="true">+IF(AND(ISNUMBER(OFFSET('Hygiene Data'!$H$9,0,10*ROW('Hygiene Data'!H160))),'Data Summary'!EC166="Yes"),OFFSET('Hygiene Data'!$H$9,0,10*ROW('Hygiene Data'!H160)),NA())</f>
        <v>#N/A</v>
      </c>
      <c r="BO166" s="97" t="e">
        <f ca="true">+IF(AND(ISNUMBER(OFFSET('Hygiene Data'!$I$5,0,10*ROW('Hygiene Data'!I160))),'Data Summary'!ED166="Yes"),OFFSET('Hygiene Data'!$I$5,0,10*ROW('Hygiene Data'!I160)),NA())</f>
        <v>#N/A</v>
      </c>
      <c r="BP166" s="97" t="e">
        <f ca="true">+IF(AND(ISNUMBER(OFFSET('Hygiene Data'!$I$7,0,10*ROW('Hygiene Data'!I160))),'Data Summary'!EE166="Yes"),OFFSET('Hygiene Data'!$I$7,0,10*ROW('Hygiene Data'!I160)),NA())</f>
        <v>#N/A</v>
      </c>
      <c r="BQ166" s="97" t="e">
        <f ca="true">+IF(AND(ISNUMBER(OFFSET('Hygiene Data'!$I$9,0,10*ROW('Hygiene Data'!I160))),'Data Summary'!EF166="Yes"),OFFSET('Hygiene Data'!$I$9,0,10*ROW('Hygiene Data'!I160)),NA())</f>
        <v>#N/A</v>
      </c>
    </row>
    <row xmlns:x14ac="http://schemas.microsoft.com/office/spreadsheetml/2009/9/ac" r="167" x14ac:dyDescent="0.2">
      <c r="A167" s="336" t="e">
        <f ca="true">+RIGHT('Data Summary'!A167,LEN('Data Summary'!A167)-9)</f>
        <v>#VALUE!</v>
      </c>
      <c r="B167" s="36" t="str">
        <f ca="true">+IF(ISTEXT('Data Summary'!B167),'Data Summary'!B167,"")</f>
        <v/>
      </c>
      <c r="C167" s="335" t="e">
        <f ca="true">+VALUE('Data Summary'!C167)</f>
        <v>#VALUE!</v>
      </c>
      <c r="D167" s="95" t="e">
        <f ca="true">+IF(AND(ISNUMBER(OFFSET('Water Data'!$D$4,0,10*ROW('Water Data'!D161))),'Data Summary'!BS167="Yes"),100-OFFSET('Water Data'!$D$4,0,10*ROW('Water Data'!D161)),NA())</f>
        <v>#N/A</v>
      </c>
      <c r="E167" s="95" t="e">
        <f ca="true">+IF(AND(ISNUMBER(OFFSET('Water Data'!$D$6,0,10*ROW('Water Data'!D161))),'Data Summary'!BT167="Yes"),OFFSET('Water Data'!$D$6,0,10*ROW('Water Data'!D161)),NA())</f>
        <v>#N/A</v>
      </c>
      <c r="F167" s="95" t="e">
        <f ca="true">+IF(AND(ISNUMBER(OFFSET('Water Data'!$D$9,0,10*ROW('Water Data'!D161))),'Data Summary'!BU167="Yes"),OFFSET('Water Data'!$D$9,0,10*ROW('Water Data'!D161)),NA())</f>
        <v>#N/A</v>
      </c>
      <c r="G167" s="95" t="e">
        <f ca="true">+IF(AND(ISNUMBER(OFFSET('Water Data'!$E$4,0,10*ROW('Water Data'!E161))),'Data Summary'!BV167="Yes"),100-OFFSET('Water Data'!$E$4,0,10*ROW('Water Data'!E161)),NA())</f>
        <v>#N/A</v>
      </c>
      <c r="H167" s="95" t="e">
        <f ca="true">+IF(AND(ISNUMBER(OFFSET('Water Data'!$E$6,0,10*ROW('Water Data'!E161))),'Data Summary'!BW167="Yes"),OFFSET('Water Data'!$E$6,0,10*ROW('Water Data'!E161)),NA())</f>
        <v>#N/A</v>
      </c>
      <c r="I167" s="95" t="e">
        <f ca="true">+IF(AND(ISNUMBER(OFFSET('Water Data'!$E$9,0,10*ROW('Water Data'!E161))),'Data Summary'!BX167="Yes"),OFFSET('Water Data'!$E$9,0,10*ROW('Water Data'!E161)),NA())</f>
        <v>#N/A</v>
      </c>
      <c r="J167" s="95" t="e">
        <f ca="true">+IF(AND(ISNUMBER(OFFSET('Water Data'!$F$4,0,10*ROW('Water Data'!F161))),'Data Summary'!BY167="Yes"),100-OFFSET('Water Data'!$F$4,0,10*ROW('Water Data'!F161)),NA())</f>
        <v>#N/A</v>
      </c>
      <c r="K167" s="95" t="e">
        <f ca="true">+IF(AND(ISNUMBER(OFFSET('Water Data'!$F$6,0,10*ROW('Water Data'!F161))),'Data Summary'!BZ167="Yes"),OFFSET('Water Data'!$F$6,0,10*ROW('Water Data'!F161)),NA())</f>
        <v>#N/A</v>
      </c>
      <c r="L167" s="95" t="e">
        <f ca="true">+IF(AND(ISNUMBER(OFFSET('Water Data'!$F$9,0,10*ROW('Water Data'!F161))),'Data Summary'!CA167="Yes"),OFFSET('Water Data'!$F$9,0,10*ROW('Water Data'!F161)),NA())</f>
        <v>#N/A</v>
      </c>
      <c r="M167" s="95" t="e">
        <f ca="true">+IF(AND(ISNUMBER(OFFSET('Water Data'!$G$4,0,10*ROW('Water Data'!G161))),'Data Summary'!CB167="Yes"),100-OFFSET('Water Data'!$G$4,0,10*ROW('Water Data'!G161)),NA())</f>
        <v>#N/A</v>
      </c>
      <c r="N167" s="95" t="e">
        <f ca="true">+IF(AND(ISNUMBER(OFFSET('Water Data'!$G$6,0,10*ROW('Water Data'!G161))),'Data Summary'!CC167="Yes"),OFFSET('Water Data'!$G$6,0,10*ROW('Water Data'!G161)),NA())</f>
        <v>#N/A</v>
      </c>
      <c r="O167" s="95" t="e">
        <f ca="true">+IF(AND(ISNUMBER(OFFSET('Water Data'!$G$9,0,10*ROW('Water Data'!G161))),'Data Summary'!CD167="Yes"),OFFSET('Water Data'!$G$9,0,10*ROW('Water Data'!G161)),NA())</f>
        <v>#N/A</v>
      </c>
      <c r="P167" s="95" t="e">
        <f ca="true">+IF(AND(ISNUMBER(OFFSET('Water Data'!$H$4,0,10*ROW('Water Data'!H161))),'Data Summary'!CE167="Yes"),100-OFFSET('Water Data'!$H$4,0,10*ROW('Water Data'!H161)),NA())</f>
        <v>#N/A</v>
      </c>
      <c r="Q167" s="95" t="e">
        <f ca="true">+IF(AND(ISNUMBER(OFFSET('Water Data'!$H$6,0,10*ROW('Water Data'!H161))),'Data Summary'!CF167="Yes"),OFFSET('Water Data'!$H$6,0,10*ROW('Water Data'!H161)),NA())</f>
        <v>#N/A</v>
      </c>
      <c r="R167" s="95" t="e">
        <f ca="true">+IF(AND(ISNUMBER(OFFSET('Water Data'!$H$9,0,10*ROW('Water Data'!H161))),'Data Summary'!CG167="Yes"),OFFSET('Water Data'!$H$9,0,10*ROW('Water Data'!H161)),NA())</f>
        <v>#N/A</v>
      </c>
      <c r="S167" s="95" t="e">
        <f ca="true">+IF(AND(ISNUMBER(OFFSET('Water Data'!$I$4,0,10*ROW('Water Data'!I161))),'Data Summary'!CH167="Yes"),100-OFFSET('Water Data'!$I$4,0,10*ROW('Water Data'!I161)),NA())</f>
        <v>#N/A</v>
      </c>
      <c r="T167" s="95" t="e">
        <f ca="true">+IF(AND(ISNUMBER(OFFSET('Water Data'!$I$6,0,10*ROW('Water Data'!I161))),'Data Summary'!CI167="Yes"),OFFSET('Water Data'!$I$6,0,10*ROW('Water Data'!I161)),NA())</f>
        <v>#N/A</v>
      </c>
      <c r="U167" s="95" t="e">
        <f ca="true">+IF(AND(ISNUMBER(OFFSET('Water Data'!$I$9,0,10*ROW('Water Data'!I161))),'Data Summary'!CJ167="Yes"),OFFSET('Water Data'!$I$9,0,10*ROW('Water Data'!I161)),NA())</f>
        <v>#N/A</v>
      </c>
      <c r="V167" s="96" t="e">
        <f ca="true">+IF(AND(ISNUMBER(OFFSET('Sanitation Data'!$D$4,0,10*ROW('Sanitation Data'!D161))),'Data Summary'!CK167="Yes"),100-OFFSET('Sanitation Data'!$D$4,0,10*ROW('Sanitation Data'!D161)),NA())</f>
        <v>#N/A</v>
      </c>
      <c r="W167" s="96" t="e">
        <f ca="true">+IF(AND(ISNUMBER(OFFSET('Sanitation Data'!$D$6,0,10*ROW('Sanitation Data'!D161))),'Data Summary'!CL167="Yes"),OFFSET('Sanitation Data'!$D$6,0,10*ROW('Sanitation Data'!D161)),NA())</f>
        <v>#N/A</v>
      </c>
      <c r="X167" s="96" t="e">
        <f ca="true">+IF(AND(ISNUMBER(OFFSET('Sanitation Data'!$D$10,0,10*ROW('Sanitation Data'!D161))),'Data Summary'!CM167="Yes"),OFFSET('Sanitation Data'!$D$10,0,10*ROW('Sanitation Data'!D161)),NA())</f>
        <v>#N/A</v>
      </c>
      <c r="Y167" s="96" t="e">
        <f ca="true">+IF(AND(ISNUMBER(OFFSET('Sanitation Data'!$D$11,0,10*ROW('Sanitation Data'!D161))),'Data Summary'!CN167="Yes"),OFFSET('Sanitation Data'!$D$11,0,10*ROW('Sanitation Data'!D161)),NA())</f>
        <v>#N/A</v>
      </c>
      <c r="Z167" s="96" t="e">
        <f ca="true">+IF(AND(ISNUMBER(OFFSET('Sanitation Data'!$D$12,0,10*ROW('Sanitation Data'!D161))),'Data Summary'!CO167="Yes"),OFFSET('Sanitation Data'!$D$12,0,10*ROW('Sanitation Data'!D161)),NA())</f>
        <v>#N/A</v>
      </c>
      <c r="AA167" s="96" t="e">
        <f ca="true">+IF(AND(ISNUMBER(OFFSET('Sanitation Data'!$E$4,0,10*ROW('Sanitation Data'!E161))),'Data Summary'!CP167="Yes"),100-OFFSET('Sanitation Data'!$E$4,0,10*ROW('Sanitation Data'!E161)),NA())</f>
        <v>#N/A</v>
      </c>
      <c r="AB167" s="96" t="e">
        <f ca="true">+IF(AND(ISNUMBER(OFFSET('Sanitation Data'!$E$6,0,10*ROW('Sanitation Data'!E161))),'Data Summary'!CQ167="Yes"),OFFSET('Sanitation Data'!$E$6,0,10*ROW('Sanitation Data'!E161)),NA())</f>
        <v>#N/A</v>
      </c>
      <c r="AC167" s="96" t="e">
        <f ca="true">+IF(AND(ISNUMBER(OFFSET('Sanitation Data'!$E$10,0,10*ROW('Sanitation Data'!E161))),'Data Summary'!CR167="Yes"),OFFSET('Sanitation Data'!$E$10,0,10*ROW('Sanitation Data'!E161)),NA())</f>
        <v>#N/A</v>
      </c>
      <c r="AD167" s="96" t="e">
        <f ca="true">+IF(AND(ISNUMBER(OFFSET('Sanitation Data'!$E$11,0,10*ROW('Sanitation Data'!E161))),'Data Summary'!CS167="Yes"),OFFSET('Sanitation Data'!$E$11,0,10*ROW('Sanitation Data'!E161)),NA())</f>
        <v>#N/A</v>
      </c>
      <c r="AE167" s="96" t="e">
        <f ca="true">+IF(AND(ISNUMBER(OFFSET('Sanitation Data'!$E$12,0,10*ROW('Sanitation Data'!E161))),'Data Summary'!CT167="Yes"),OFFSET('Sanitation Data'!$E$12,0,10*ROW('Sanitation Data'!E161)),NA())</f>
        <v>#N/A</v>
      </c>
      <c r="AF167" s="96" t="e">
        <f ca="true">+IF(AND(ISNUMBER(OFFSET('Sanitation Data'!$F$4,0,10*ROW('Sanitation Data'!F161))),'Data Summary'!CU167="Yes"),100-OFFSET('Sanitation Data'!$F$4,0,10*ROW('Sanitation Data'!F161)),NA())</f>
        <v>#N/A</v>
      </c>
      <c r="AG167" s="96" t="e">
        <f ca="true">+IF(AND(ISNUMBER(OFFSET('Sanitation Data'!$F$6,0,10*ROW('Sanitation Data'!F161))),'Data Summary'!CV167="Yes"),OFFSET('Sanitation Data'!$F$6,0,10*ROW('Sanitation Data'!F161)),NA())</f>
        <v>#N/A</v>
      </c>
      <c r="AH167" s="96" t="e">
        <f ca="true">+IF(AND(ISNUMBER(OFFSET('Sanitation Data'!$F$10,0,10*ROW('Sanitation Data'!F161))),'Data Summary'!CW167="Yes"),OFFSET('Sanitation Data'!$F$10,0,10*ROW('Sanitation Data'!F161)),NA())</f>
        <v>#N/A</v>
      </c>
      <c r="AI167" s="96" t="e">
        <f ca="true">+IF(AND(ISNUMBER(OFFSET('Sanitation Data'!$F$11,0,10*ROW('Sanitation Data'!F161))),'Data Summary'!CX167="Yes"),OFFSET('Sanitation Data'!$F$11,0,10*ROW('Sanitation Data'!F161)),NA())</f>
        <v>#N/A</v>
      </c>
      <c r="AJ167" s="96" t="e">
        <f ca="true">+IF(AND(ISNUMBER(OFFSET('Sanitation Data'!$F$12,0,10*ROW('Sanitation Data'!F161))),'Data Summary'!CY167="Yes"),OFFSET('Sanitation Data'!$F$12,0,10*ROW('Sanitation Data'!F161)),NA())</f>
        <v>#N/A</v>
      </c>
      <c r="AK167" s="96" t="e">
        <f ca="true">+IF(AND(ISNUMBER(OFFSET('Sanitation Data'!$G$4,0,10*ROW('Sanitation Data'!G161))),'Data Summary'!CZ167="Yes"),100-OFFSET('Sanitation Data'!$G$4,0,10*ROW('Sanitation Data'!G161)),NA())</f>
        <v>#N/A</v>
      </c>
      <c r="AL167" s="96" t="e">
        <f ca="true">+IF(AND(ISNUMBER(OFFSET('Sanitation Data'!$G$6,0,10*ROW('Sanitation Data'!G161))),'Data Summary'!DA167="Yes"),OFFSET('Sanitation Data'!$G$6,0,10*ROW('Sanitation Data'!G161)),NA())</f>
        <v>#N/A</v>
      </c>
      <c r="AM167" s="96" t="e">
        <f ca="true">+IF(AND(ISNUMBER(OFFSET('Sanitation Data'!$G$10,0,10*ROW('Sanitation Data'!G161))),'Data Summary'!DB167="Yes"),OFFSET('Sanitation Data'!$G$10,0,10*ROW('Sanitation Data'!G161)),NA())</f>
        <v>#N/A</v>
      </c>
      <c r="AN167" s="96" t="e">
        <f ca="true">+IF(AND(ISNUMBER(OFFSET('Sanitation Data'!$G$11,0,10*ROW('Sanitation Data'!G161))),'Data Summary'!DC167="Yes"),OFFSET('Sanitation Data'!$G$11,0,10*ROW('Sanitation Data'!G161)),NA())</f>
        <v>#N/A</v>
      </c>
      <c r="AO167" s="96" t="e">
        <f ca="true">+IF(AND(ISNUMBER(OFFSET('Sanitation Data'!$G$12,0,10*ROW('Sanitation Data'!G161))),'Data Summary'!DD167="Yes"),OFFSET('Sanitation Data'!$G$12,0,10*ROW('Sanitation Data'!G161)),NA())</f>
        <v>#N/A</v>
      </c>
      <c r="AP167" s="96" t="e">
        <f ca="true">+IF(AND(ISNUMBER(OFFSET('Sanitation Data'!$H$4,0,10*ROW('Sanitation Data'!H161))),'Data Summary'!DE167="Yes"),100-OFFSET('Sanitation Data'!$H$4,0,10*ROW('Sanitation Data'!H161)),NA())</f>
        <v>#N/A</v>
      </c>
      <c r="AQ167" s="96" t="e">
        <f ca="true">+IF(AND(ISNUMBER(OFFSET('Sanitation Data'!$H$6,0,10*ROW('Sanitation Data'!H161))),'Data Summary'!DF167="Yes"),OFFSET('Sanitation Data'!$H$6,0,10*ROW('Sanitation Data'!H161)),NA())</f>
        <v>#N/A</v>
      </c>
      <c r="AR167" s="96" t="e">
        <f ca="true">+IF(AND(ISNUMBER(OFFSET('Sanitation Data'!$H$10,0,10*ROW('Sanitation Data'!H161))),'Data Summary'!DG167="Yes"),OFFSET('Sanitation Data'!$H$10,0,10*ROW('Sanitation Data'!H161)),NA())</f>
        <v>#N/A</v>
      </c>
      <c r="AS167" s="96" t="e">
        <f ca="true">+IF(AND(ISNUMBER(OFFSET('Sanitation Data'!$H$11,0,10*ROW('Sanitation Data'!H161))),'Data Summary'!DH167="Yes"),OFFSET('Sanitation Data'!$H$11,0,10*ROW('Sanitation Data'!H161)),NA())</f>
        <v>#N/A</v>
      </c>
      <c r="AT167" s="96" t="e">
        <f ca="true">+IF(AND(ISNUMBER(OFFSET('Sanitation Data'!$H$12,0,10*ROW('Sanitation Data'!H161))),'Data Summary'!DI167="Yes"),OFFSET('Sanitation Data'!$H$12,0,10*ROW('Sanitation Data'!H161)),NA())</f>
        <v>#N/A</v>
      </c>
      <c r="AU167" s="96" t="e">
        <f ca="true">+IF(AND(ISNUMBER(OFFSET('Sanitation Data'!$I$4,0,10*ROW('Sanitation Data'!I161))),'Data Summary'!DJ167="Yes"),100-OFFSET('Sanitation Data'!$I$4,0,10*ROW('Sanitation Data'!I161)),NA())</f>
        <v>#N/A</v>
      </c>
      <c r="AV167" s="96" t="e">
        <f ca="true">+IF(AND(ISNUMBER(OFFSET('Sanitation Data'!$I$6,0,10*ROW('Sanitation Data'!I161))),'Data Summary'!DK167="Yes"),OFFSET('Sanitation Data'!$I$6,0,10*ROW('Sanitation Data'!I161)),NA())</f>
        <v>#N/A</v>
      </c>
      <c r="AW167" s="96" t="e">
        <f ca="true">+IF(AND(ISNUMBER(OFFSET('Sanitation Data'!$I$10,0,10*ROW('Sanitation Data'!I161))),'Data Summary'!DL167="Yes"),OFFSET('Sanitation Data'!$I$10,0,10*ROW('Sanitation Data'!I161)),NA())</f>
        <v>#N/A</v>
      </c>
      <c r="AX167" s="96" t="e">
        <f ca="true">+IF(AND(ISNUMBER(OFFSET('Sanitation Data'!$I$11,0,10*ROW('Sanitation Data'!I161))),'Data Summary'!DM167="Yes"),OFFSET('Sanitation Data'!$I$11,0,10*ROW('Sanitation Data'!I161)),NA())</f>
        <v>#N/A</v>
      </c>
      <c r="AY167" s="96" t="e">
        <f ca="true">+IF(AND(ISNUMBER(OFFSET('Sanitation Data'!$I$12,0,10*ROW('Sanitation Data'!I161))),'Data Summary'!DN167="Yes"),OFFSET('Sanitation Data'!$I$12,0,10*ROW('Sanitation Data'!I161)),NA())</f>
        <v>#N/A</v>
      </c>
      <c r="AZ167" s="97" t="e">
        <f ca="true">+IF(AND(ISNUMBER(OFFSET('Hygiene Data'!$D$5,0,10*ROW('Hygiene Data'!D161))),'Data Summary'!DO167="Yes"),OFFSET('Hygiene Data'!$D$5,0,10*ROW('Hygiene Data'!D161)),NA())</f>
        <v>#N/A</v>
      </c>
      <c r="BA167" s="97" t="e">
        <f ca="true">+IF(AND(ISNUMBER(OFFSET('Hygiene Data'!$D$7,0,10*ROW('Hygiene Data'!D161))),'Data Summary'!DP167="Yes"),OFFSET('Hygiene Data'!$D$7,0,10*ROW('Hygiene Data'!D161)),NA())</f>
        <v>#N/A</v>
      </c>
      <c r="BB167" s="97" t="e">
        <f ca="true">+IF(AND(ISNUMBER(OFFSET('Hygiene Data'!$D$9,0,10*ROW('Hygiene Data'!D161))),'Data Summary'!DQ167="Yes"),OFFSET('Hygiene Data'!$D$9,0,10*ROW('Hygiene Data'!D161)),NA())</f>
        <v>#N/A</v>
      </c>
      <c r="BC167" s="97" t="e">
        <f ca="true">+IF(AND(ISNUMBER(OFFSET('Hygiene Data'!$E$5,0,10*ROW('Hygiene Data'!E161))),'Data Summary'!DR167="Yes"),OFFSET('Hygiene Data'!$E$5,0,10*ROW('Hygiene Data'!E161)),NA())</f>
        <v>#N/A</v>
      </c>
      <c r="BD167" s="97" t="e">
        <f ca="true">+IF(AND(ISNUMBER(OFFSET('Hygiene Data'!$E$7,0,10*ROW('Hygiene Data'!E161))),'Data Summary'!DS167="Yes"),OFFSET('Hygiene Data'!$E$7,0,10*ROW('Hygiene Data'!E161)),NA())</f>
        <v>#N/A</v>
      </c>
      <c r="BE167" s="97" t="e">
        <f ca="true">+IF(AND(ISNUMBER(OFFSET('Hygiene Data'!$E$9,0,10*ROW('Hygiene Data'!E161))),'Data Summary'!DT167="Yes"),OFFSET('Hygiene Data'!$E$9,0,10*ROW('Hygiene Data'!E161)),NA())</f>
        <v>#N/A</v>
      </c>
      <c r="BF167" s="97" t="e">
        <f ca="true">+IF(AND(ISNUMBER(OFFSET('Hygiene Data'!$F$5,0,10*ROW('Hygiene Data'!F161))),'Data Summary'!DU167="Yes"),OFFSET('Hygiene Data'!$F$5,0,10*ROW('Hygiene Data'!F161)),NA())</f>
        <v>#N/A</v>
      </c>
      <c r="BG167" s="97" t="e">
        <f ca="true">+IF(AND(ISNUMBER(OFFSET('Hygiene Data'!$F$7,0,10*ROW('Hygiene Data'!F161))),'Data Summary'!DV167="Yes"),OFFSET('Hygiene Data'!$F$7,0,10*ROW('Hygiene Data'!F161)),NA())</f>
        <v>#N/A</v>
      </c>
      <c r="BH167" s="97" t="e">
        <f ca="true">+IF(AND(ISNUMBER(OFFSET('Hygiene Data'!$F$9,0,10*ROW('Hygiene Data'!F161))),'Data Summary'!DW167="Yes"),OFFSET('Hygiene Data'!$F$9,0,10*ROW('Hygiene Data'!F161)),NA())</f>
        <v>#N/A</v>
      </c>
      <c r="BI167" s="97" t="e">
        <f ca="true">+IF(AND(ISNUMBER(OFFSET('Hygiene Data'!$G$5,0,10*ROW('Hygiene Data'!G161))),'Data Summary'!DX167="Yes"),OFFSET('Hygiene Data'!$G$5,0,10*ROW('Hygiene Data'!G161)),NA())</f>
        <v>#N/A</v>
      </c>
      <c r="BJ167" s="97" t="e">
        <f ca="true">+IF(AND(ISNUMBER(OFFSET('Hygiene Data'!$G$7,0,10*ROW('Hygiene Data'!G161))),'Data Summary'!DY167="Yes"),OFFSET('Hygiene Data'!$G$7,0,10*ROW('Hygiene Data'!G161)),NA())</f>
        <v>#N/A</v>
      </c>
      <c r="BK167" s="97" t="e">
        <f ca="true">+IF(AND(ISNUMBER(OFFSET('Hygiene Data'!$G$9,0,10*ROW('Hygiene Data'!G161))),'Data Summary'!DZ167="Yes"),OFFSET('Hygiene Data'!$G$9,0,10*ROW('Hygiene Data'!G161)),NA())</f>
        <v>#N/A</v>
      </c>
      <c r="BL167" s="97" t="e">
        <f ca="true">+IF(AND(ISNUMBER(OFFSET('Hygiene Data'!$H$5,0,10*ROW('Hygiene Data'!H161))),'Data Summary'!EA167="Yes"),OFFSET('Hygiene Data'!$H$5,0,10*ROW('Hygiene Data'!H161)),NA())</f>
        <v>#N/A</v>
      </c>
      <c r="BM167" s="97" t="e">
        <f ca="true">+IF(AND(ISNUMBER(OFFSET('Hygiene Data'!$H$7,0,10*ROW('Hygiene Data'!H161))),'Data Summary'!EB167="Yes"),OFFSET('Hygiene Data'!$H$7,0,10*ROW('Hygiene Data'!H161)),NA())</f>
        <v>#N/A</v>
      </c>
      <c r="BN167" s="97" t="e">
        <f ca="true">+IF(AND(ISNUMBER(OFFSET('Hygiene Data'!$H$9,0,10*ROW('Hygiene Data'!H161))),'Data Summary'!EC167="Yes"),OFFSET('Hygiene Data'!$H$9,0,10*ROW('Hygiene Data'!H161)),NA())</f>
        <v>#N/A</v>
      </c>
      <c r="BO167" s="97" t="e">
        <f ca="true">+IF(AND(ISNUMBER(OFFSET('Hygiene Data'!$I$5,0,10*ROW('Hygiene Data'!I161))),'Data Summary'!ED167="Yes"),OFFSET('Hygiene Data'!$I$5,0,10*ROW('Hygiene Data'!I161)),NA())</f>
        <v>#N/A</v>
      </c>
      <c r="BP167" s="97" t="e">
        <f ca="true">+IF(AND(ISNUMBER(OFFSET('Hygiene Data'!$I$7,0,10*ROW('Hygiene Data'!I161))),'Data Summary'!EE167="Yes"),OFFSET('Hygiene Data'!$I$7,0,10*ROW('Hygiene Data'!I161)),NA())</f>
        <v>#N/A</v>
      </c>
      <c r="BQ167" s="97" t="e">
        <f ca="true">+IF(AND(ISNUMBER(OFFSET('Hygiene Data'!$I$9,0,10*ROW('Hygiene Data'!I161))),'Data Summary'!EF167="Yes"),OFFSET('Hygiene Data'!$I$9,0,10*ROW('Hygiene Data'!I161)),NA())</f>
        <v>#N/A</v>
      </c>
    </row>
    <row xmlns:x14ac="http://schemas.microsoft.com/office/spreadsheetml/2009/9/ac" r="168" x14ac:dyDescent="0.2">
      <c r="A168" s="336" t="e">
        <f ca="true">+RIGHT('Data Summary'!A168,LEN('Data Summary'!A168)-9)</f>
        <v>#VALUE!</v>
      </c>
      <c r="B168" s="36" t="str">
        <f ca="true">+IF(ISTEXT('Data Summary'!B168),'Data Summary'!B168,"")</f>
        <v/>
      </c>
      <c r="C168" s="335" t="e">
        <f ca="true">+VALUE('Data Summary'!C168)</f>
        <v>#VALUE!</v>
      </c>
      <c r="D168" s="95" t="e">
        <f ca="true">+IF(AND(ISNUMBER(OFFSET('Water Data'!$D$4,0,10*ROW('Water Data'!D162))),'Data Summary'!BS168="Yes"),100-OFFSET('Water Data'!$D$4,0,10*ROW('Water Data'!D162)),NA())</f>
        <v>#N/A</v>
      </c>
      <c r="E168" s="95" t="e">
        <f ca="true">+IF(AND(ISNUMBER(OFFSET('Water Data'!$D$6,0,10*ROW('Water Data'!D162))),'Data Summary'!BT168="Yes"),OFFSET('Water Data'!$D$6,0,10*ROW('Water Data'!D162)),NA())</f>
        <v>#N/A</v>
      </c>
      <c r="F168" s="95" t="e">
        <f ca="true">+IF(AND(ISNUMBER(OFFSET('Water Data'!$D$9,0,10*ROW('Water Data'!D162))),'Data Summary'!BU168="Yes"),OFFSET('Water Data'!$D$9,0,10*ROW('Water Data'!D162)),NA())</f>
        <v>#N/A</v>
      </c>
      <c r="G168" s="95" t="e">
        <f ca="true">+IF(AND(ISNUMBER(OFFSET('Water Data'!$E$4,0,10*ROW('Water Data'!E162))),'Data Summary'!BV168="Yes"),100-OFFSET('Water Data'!$E$4,0,10*ROW('Water Data'!E162)),NA())</f>
        <v>#N/A</v>
      </c>
      <c r="H168" s="95" t="e">
        <f ca="true">+IF(AND(ISNUMBER(OFFSET('Water Data'!$E$6,0,10*ROW('Water Data'!E162))),'Data Summary'!BW168="Yes"),OFFSET('Water Data'!$E$6,0,10*ROW('Water Data'!E162)),NA())</f>
        <v>#N/A</v>
      </c>
      <c r="I168" s="95" t="e">
        <f ca="true">+IF(AND(ISNUMBER(OFFSET('Water Data'!$E$9,0,10*ROW('Water Data'!E162))),'Data Summary'!BX168="Yes"),OFFSET('Water Data'!$E$9,0,10*ROW('Water Data'!E162)),NA())</f>
        <v>#N/A</v>
      </c>
      <c r="J168" s="95" t="e">
        <f ca="true">+IF(AND(ISNUMBER(OFFSET('Water Data'!$F$4,0,10*ROW('Water Data'!F162))),'Data Summary'!BY168="Yes"),100-OFFSET('Water Data'!$F$4,0,10*ROW('Water Data'!F162)),NA())</f>
        <v>#N/A</v>
      </c>
      <c r="K168" s="95" t="e">
        <f ca="true">+IF(AND(ISNUMBER(OFFSET('Water Data'!$F$6,0,10*ROW('Water Data'!F162))),'Data Summary'!BZ168="Yes"),OFFSET('Water Data'!$F$6,0,10*ROW('Water Data'!F162)),NA())</f>
        <v>#N/A</v>
      </c>
      <c r="L168" s="95" t="e">
        <f ca="true">+IF(AND(ISNUMBER(OFFSET('Water Data'!$F$9,0,10*ROW('Water Data'!F162))),'Data Summary'!CA168="Yes"),OFFSET('Water Data'!$F$9,0,10*ROW('Water Data'!F162)),NA())</f>
        <v>#N/A</v>
      </c>
      <c r="M168" s="95" t="e">
        <f ca="true">+IF(AND(ISNUMBER(OFFSET('Water Data'!$G$4,0,10*ROW('Water Data'!G162))),'Data Summary'!CB168="Yes"),100-OFFSET('Water Data'!$G$4,0,10*ROW('Water Data'!G162)),NA())</f>
        <v>#N/A</v>
      </c>
      <c r="N168" s="95" t="e">
        <f ca="true">+IF(AND(ISNUMBER(OFFSET('Water Data'!$G$6,0,10*ROW('Water Data'!G162))),'Data Summary'!CC168="Yes"),OFFSET('Water Data'!$G$6,0,10*ROW('Water Data'!G162)),NA())</f>
        <v>#N/A</v>
      </c>
      <c r="O168" s="95" t="e">
        <f ca="true">+IF(AND(ISNUMBER(OFFSET('Water Data'!$G$9,0,10*ROW('Water Data'!G162))),'Data Summary'!CD168="Yes"),OFFSET('Water Data'!$G$9,0,10*ROW('Water Data'!G162)),NA())</f>
        <v>#N/A</v>
      </c>
      <c r="P168" s="95" t="e">
        <f ca="true">+IF(AND(ISNUMBER(OFFSET('Water Data'!$H$4,0,10*ROW('Water Data'!H162))),'Data Summary'!CE168="Yes"),100-OFFSET('Water Data'!$H$4,0,10*ROW('Water Data'!H162)),NA())</f>
        <v>#N/A</v>
      </c>
      <c r="Q168" s="95" t="e">
        <f ca="true">+IF(AND(ISNUMBER(OFFSET('Water Data'!$H$6,0,10*ROW('Water Data'!H162))),'Data Summary'!CF168="Yes"),OFFSET('Water Data'!$H$6,0,10*ROW('Water Data'!H162)),NA())</f>
        <v>#N/A</v>
      </c>
      <c r="R168" s="95" t="e">
        <f ca="true">+IF(AND(ISNUMBER(OFFSET('Water Data'!$H$9,0,10*ROW('Water Data'!H162))),'Data Summary'!CG168="Yes"),OFFSET('Water Data'!$H$9,0,10*ROW('Water Data'!H162)),NA())</f>
        <v>#N/A</v>
      </c>
      <c r="S168" s="95" t="e">
        <f ca="true">+IF(AND(ISNUMBER(OFFSET('Water Data'!$I$4,0,10*ROW('Water Data'!I162))),'Data Summary'!CH168="Yes"),100-OFFSET('Water Data'!$I$4,0,10*ROW('Water Data'!I162)),NA())</f>
        <v>#N/A</v>
      </c>
      <c r="T168" s="95" t="e">
        <f ca="true">+IF(AND(ISNUMBER(OFFSET('Water Data'!$I$6,0,10*ROW('Water Data'!I162))),'Data Summary'!CI168="Yes"),OFFSET('Water Data'!$I$6,0,10*ROW('Water Data'!I162)),NA())</f>
        <v>#N/A</v>
      </c>
      <c r="U168" s="95" t="e">
        <f ca="true">+IF(AND(ISNUMBER(OFFSET('Water Data'!$I$9,0,10*ROW('Water Data'!I162))),'Data Summary'!CJ168="Yes"),OFFSET('Water Data'!$I$9,0,10*ROW('Water Data'!I162)),NA())</f>
        <v>#N/A</v>
      </c>
      <c r="V168" s="96" t="e">
        <f ca="true">+IF(AND(ISNUMBER(OFFSET('Sanitation Data'!$D$4,0,10*ROW('Sanitation Data'!D162))),'Data Summary'!CK168="Yes"),100-OFFSET('Sanitation Data'!$D$4,0,10*ROW('Sanitation Data'!D162)),NA())</f>
        <v>#N/A</v>
      </c>
      <c r="W168" s="96" t="e">
        <f ca="true">+IF(AND(ISNUMBER(OFFSET('Sanitation Data'!$D$6,0,10*ROW('Sanitation Data'!D162))),'Data Summary'!CL168="Yes"),OFFSET('Sanitation Data'!$D$6,0,10*ROW('Sanitation Data'!D162)),NA())</f>
        <v>#N/A</v>
      </c>
      <c r="X168" s="96" t="e">
        <f ca="true">+IF(AND(ISNUMBER(OFFSET('Sanitation Data'!$D$10,0,10*ROW('Sanitation Data'!D162))),'Data Summary'!CM168="Yes"),OFFSET('Sanitation Data'!$D$10,0,10*ROW('Sanitation Data'!D162)),NA())</f>
        <v>#N/A</v>
      </c>
      <c r="Y168" s="96" t="e">
        <f ca="true">+IF(AND(ISNUMBER(OFFSET('Sanitation Data'!$D$11,0,10*ROW('Sanitation Data'!D162))),'Data Summary'!CN168="Yes"),OFFSET('Sanitation Data'!$D$11,0,10*ROW('Sanitation Data'!D162)),NA())</f>
        <v>#N/A</v>
      </c>
      <c r="Z168" s="96" t="e">
        <f ca="true">+IF(AND(ISNUMBER(OFFSET('Sanitation Data'!$D$12,0,10*ROW('Sanitation Data'!D162))),'Data Summary'!CO168="Yes"),OFFSET('Sanitation Data'!$D$12,0,10*ROW('Sanitation Data'!D162)),NA())</f>
        <v>#N/A</v>
      </c>
      <c r="AA168" s="96" t="e">
        <f ca="true">+IF(AND(ISNUMBER(OFFSET('Sanitation Data'!$E$4,0,10*ROW('Sanitation Data'!E162))),'Data Summary'!CP168="Yes"),100-OFFSET('Sanitation Data'!$E$4,0,10*ROW('Sanitation Data'!E162)),NA())</f>
        <v>#N/A</v>
      </c>
      <c r="AB168" s="96" t="e">
        <f ca="true">+IF(AND(ISNUMBER(OFFSET('Sanitation Data'!$E$6,0,10*ROW('Sanitation Data'!E162))),'Data Summary'!CQ168="Yes"),OFFSET('Sanitation Data'!$E$6,0,10*ROW('Sanitation Data'!E162)),NA())</f>
        <v>#N/A</v>
      </c>
      <c r="AC168" s="96" t="e">
        <f ca="true">+IF(AND(ISNUMBER(OFFSET('Sanitation Data'!$E$10,0,10*ROW('Sanitation Data'!E162))),'Data Summary'!CR168="Yes"),OFFSET('Sanitation Data'!$E$10,0,10*ROW('Sanitation Data'!E162)),NA())</f>
        <v>#N/A</v>
      </c>
      <c r="AD168" s="96" t="e">
        <f ca="true">+IF(AND(ISNUMBER(OFFSET('Sanitation Data'!$E$11,0,10*ROW('Sanitation Data'!E162))),'Data Summary'!CS168="Yes"),OFFSET('Sanitation Data'!$E$11,0,10*ROW('Sanitation Data'!E162)),NA())</f>
        <v>#N/A</v>
      </c>
      <c r="AE168" s="96" t="e">
        <f ca="true">+IF(AND(ISNUMBER(OFFSET('Sanitation Data'!$E$12,0,10*ROW('Sanitation Data'!E162))),'Data Summary'!CT168="Yes"),OFFSET('Sanitation Data'!$E$12,0,10*ROW('Sanitation Data'!E162)),NA())</f>
        <v>#N/A</v>
      </c>
      <c r="AF168" s="96" t="e">
        <f ca="true">+IF(AND(ISNUMBER(OFFSET('Sanitation Data'!$F$4,0,10*ROW('Sanitation Data'!F162))),'Data Summary'!CU168="Yes"),100-OFFSET('Sanitation Data'!$F$4,0,10*ROW('Sanitation Data'!F162)),NA())</f>
        <v>#N/A</v>
      </c>
      <c r="AG168" s="96" t="e">
        <f ca="true">+IF(AND(ISNUMBER(OFFSET('Sanitation Data'!$F$6,0,10*ROW('Sanitation Data'!F162))),'Data Summary'!CV168="Yes"),OFFSET('Sanitation Data'!$F$6,0,10*ROW('Sanitation Data'!F162)),NA())</f>
        <v>#N/A</v>
      </c>
      <c r="AH168" s="96" t="e">
        <f ca="true">+IF(AND(ISNUMBER(OFFSET('Sanitation Data'!$F$10,0,10*ROW('Sanitation Data'!F162))),'Data Summary'!CW168="Yes"),OFFSET('Sanitation Data'!$F$10,0,10*ROW('Sanitation Data'!F162)),NA())</f>
        <v>#N/A</v>
      </c>
      <c r="AI168" s="96" t="e">
        <f ca="true">+IF(AND(ISNUMBER(OFFSET('Sanitation Data'!$F$11,0,10*ROW('Sanitation Data'!F162))),'Data Summary'!CX168="Yes"),OFFSET('Sanitation Data'!$F$11,0,10*ROW('Sanitation Data'!F162)),NA())</f>
        <v>#N/A</v>
      </c>
      <c r="AJ168" s="96" t="e">
        <f ca="true">+IF(AND(ISNUMBER(OFFSET('Sanitation Data'!$F$12,0,10*ROW('Sanitation Data'!F162))),'Data Summary'!CY168="Yes"),OFFSET('Sanitation Data'!$F$12,0,10*ROW('Sanitation Data'!F162)),NA())</f>
        <v>#N/A</v>
      </c>
      <c r="AK168" s="96" t="e">
        <f ca="true">+IF(AND(ISNUMBER(OFFSET('Sanitation Data'!$G$4,0,10*ROW('Sanitation Data'!G162))),'Data Summary'!CZ168="Yes"),100-OFFSET('Sanitation Data'!$G$4,0,10*ROW('Sanitation Data'!G162)),NA())</f>
        <v>#N/A</v>
      </c>
      <c r="AL168" s="96" t="e">
        <f ca="true">+IF(AND(ISNUMBER(OFFSET('Sanitation Data'!$G$6,0,10*ROW('Sanitation Data'!G162))),'Data Summary'!DA168="Yes"),OFFSET('Sanitation Data'!$G$6,0,10*ROW('Sanitation Data'!G162)),NA())</f>
        <v>#N/A</v>
      </c>
      <c r="AM168" s="96" t="e">
        <f ca="true">+IF(AND(ISNUMBER(OFFSET('Sanitation Data'!$G$10,0,10*ROW('Sanitation Data'!G162))),'Data Summary'!DB168="Yes"),OFFSET('Sanitation Data'!$G$10,0,10*ROW('Sanitation Data'!G162)),NA())</f>
        <v>#N/A</v>
      </c>
      <c r="AN168" s="96" t="e">
        <f ca="true">+IF(AND(ISNUMBER(OFFSET('Sanitation Data'!$G$11,0,10*ROW('Sanitation Data'!G162))),'Data Summary'!DC168="Yes"),OFFSET('Sanitation Data'!$G$11,0,10*ROW('Sanitation Data'!G162)),NA())</f>
        <v>#N/A</v>
      </c>
      <c r="AO168" s="96" t="e">
        <f ca="true">+IF(AND(ISNUMBER(OFFSET('Sanitation Data'!$G$12,0,10*ROW('Sanitation Data'!G162))),'Data Summary'!DD168="Yes"),OFFSET('Sanitation Data'!$G$12,0,10*ROW('Sanitation Data'!G162)),NA())</f>
        <v>#N/A</v>
      </c>
      <c r="AP168" s="96" t="e">
        <f ca="true">+IF(AND(ISNUMBER(OFFSET('Sanitation Data'!$H$4,0,10*ROW('Sanitation Data'!H162))),'Data Summary'!DE168="Yes"),100-OFFSET('Sanitation Data'!$H$4,0,10*ROW('Sanitation Data'!H162)),NA())</f>
        <v>#N/A</v>
      </c>
      <c r="AQ168" s="96" t="e">
        <f ca="true">+IF(AND(ISNUMBER(OFFSET('Sanitation Data'!$H$6,0,10*ROW('Sanitation Data'!H162))),'Data Summary'!DF168="Yes"),OFFSET('Sanitation Data'!$H$6,0,10*ROW('Sanitation Data'!H162)),NA())</f>
        <v>#N/A</v>
      </c>
      <c r="AR168" s="96" t="e">
        <f ca="true">+IF(AND(ISNUMBER(OFFSET('Sanitation Data'!$H$10,0,10*ROW('Sanitation Data'!H162))),'Data Summary'!DG168="Yes"),OFFSET('Sanitation Data'!$H$10,0,10*ROW('Sanitation Data'!H162)),NA())</f>
        <v>#N/A</v>
      </c>
      <c r="AS168" s="96" t="e">
        <f ca="true">+IF(AND(ISNUMBER(OFFSET('Sanitation Data'!$H$11,0,10*ROW('Sanitation Data'!H162))),'Data Summary'!DH168="Yes"),OFFSET('Sanitation Data'!$H$11,0,10*ROW('Sanitation Data'!H162)),NA())</f>
        <v>#N/A</v>
      </c>
      <c r="AT168" s="96" t="e">
        <f ca="true">+IF(AND(ISNUMBER(OFFSET('Sanitation Data'!$H$12,0,10*ROW('Sanitation Data'!H162))),'Data Summary'!DI168="Yes"),OFFSET('Sanitation Data'!$H$12,0,10*ROW('Sanitation Data'!H162)),NA())</f>
        <v>#N/A</v>
      </c>
      <c r="AU168" s="96" t="e">
        <f ca="true">+IF(AND(ISNUMBER(OFFSET('Sanitation Data'!$I$4,0,10*ROW('Sanitation Data'!I162))),'Data Summary'!DJ168="Yes"),100-OFFSET('Sanitation Data'!$I$4,0,10*ROW('Sanitation Data'!I162)),NA())</f>
        <v>#N/A</v>
      </c>
      <c r="AV168" s="96" t="e">
        <f ca="true">+IF(AND(ISNUMBER(OFFSET('Sanitation Data'!$I$6,0,10*ROW('Sanitation Data'!I162))),'Data Summary'!DK168="Yes"),OFFSET('Sanitation Data'!$I$6,0,10*ROW('Sanitation Data'!I162)),NA())</f>
        <v>#N/A</v>
      </c>
      <c r="AW168" s="96" t="e">
        <f ca="true">+IF(AND(ISNUMBER(OFFSET('Sanitation Data'!$I$10,0,10*ROW('Sanitation Data'!I162))),'Data Summary'!DL168="Yes"),OFFSET('Sanitation Data'!$I$10,0,10*ROW('Sanitation Data'!I162)),NA())</f>
        <v>#N/A</v>
      </c>
      <c r="AX168" s="96" t="e">
        <f ca="true">+IF(AND(ISNUMBER(OFFSET('Sanitation Data'!$I$11,0,10*ROW('Sanitation Data'!I162))),'Data Summary'!DM168="Yes"),OFFSET('Sanitation Data'!$I$11,0,10*ROW('Sanitation Data'!I162)),NA())</f>
        <v>#N/A</v>
      </c>
      <c r="AY168" s="96" t="e">
        <f ca="true">+IF(AND(ISNUMBER(OFFSET('Sanitation Data'!$I$12,0,10*ROW('Sanitation Data'!I162))),'Data Summary'!DN168="Yes"),OFFSET('Sanitation Data'!$I$12,0,10*ROW('Sanitation Data'!I162)),NA())</f>
        <v>#N/A</v>
      </c>
      <c r="AZ168" s="97" t="e">
        <f ca="true">+IF(AND(ISNUMBER(OFFSET('Hygiene Data'!$D$5,0,10*ROW('Hygiene Data'!D162))),'Data Summary'!DO168="Yes"),OFFSET('Hygiene Data'!$D$5,0,10*ROW('Hygiene Data'!D162)),NA())</f>
        <v>#N/A</v>
      </c>
      <c r="BA168" s="97" t="e">
        <f ca="true">+IF(AND(ISNUMBER(OFFSET('Hygiene Data'!$D$7,0,10*ROW('Hygiene Data'!D162))),'Data Summary'!DP168="Yes"),OFFSET('Hygiene Data'!$D$7,0,10*ROW('Hygiene Data'!D162)),NA())</f>
        <v>#N/A</v>
      </c>
      <c r="BB168" s="97" t="e">
        <f ca="true">+IF(AND(ISNUMBER(OFFSET('Hygiene Data'!$D$9,0,10*ROW('Hygiene Data'!D162))),'Data Summary'!DQ168="Yes"),OFFSET('Hygiene Data'!$D$9,0,10*ROW('Hygiene Data'!D162)),NA())</f>
        <v>#N/A</v>
      </c>
      <c r="BC168" s="97" t="e">
        <f ca="true">+IF(AND(ISNUMBER(OFFSET('Hygiene Data'!$E$5,0,10*ROW('Hygiene Data'!E162))),'Data Summary'!DR168="Yes"),OFFSET('Hygiene Data'!$E$5,0,10*ROW('Hygiene Data'!E162)),NA())</f>
        <v>#N/A</v>
      </c>
      <c r="BD168" s="97" t="e">
        <f ca="true">+IF(AND(ISNUMBER(OFFSET('Hygiene Data'!$E$7,0,10*ROW('Hygiene Data'!E162))),'Data Summary'!DS168="Yes"),OFFSET('Hygiene Data'!$E$7,0,10*ROW('Hygiene Data'!E162)),NA())</f>
        <v>#N/A</v>
      </c>
      <c r="BE168" s="97" t="e">
        <f ca="true">+IF(AND(ISNUMBER(OFFSET('Hygiene Data'!$E$9,0,10*ROW('Hygiene Data'!E162))),'Data Summary'!DT168="Yes"),OFFSET('Hygiene Data'!$E$9,0,10*ROW('Hygiene Data'!E162)),NA())</f>
        <v>#N/A</v>
      </c>
      <c r="BF168" s="97" t="e">
        <f ca="true">+IF(AND(ISNUMBER(OFFSET('Hygiene Data'!$F$5,0,10*ROW('Hygiene Data'!F162))),'Data Summary'!DU168="Yes"),OFFSET('Hygiene Data'!$F$5,0,10*ROW('Hygiene Data'!F162)),NA())</f>
        <v>#N/A</v>
      </c>
      <c r="BG168" s="97" t="e">
        <f ca="true">+IF(AND(ISNUMBER(OFFSET('Hygiene Data'!$F$7,0,10*ROW('Hygiene Data'!F162))),'Data Summary'!DV168="Yes"),OFFSET('Hygiene Data'!$F$7,0,10*ROW('Hygiene Data'!F162)),NA())</f>
        <v>#N/A</v>
      </c>
      <c r="BH168" s="97" t="e">
        <f ca="true">+IF(AND(ISNUMBER(OFFSET('Hygiene Data'!$F$9,0,10*ROW('Hygiene Data'!F162))),'Data Summary'!DW168="Yes"),OFFSET('Hygiene Data'!$F$9,0,10*ROW('Hygiene Data'!F162)),NA())</f>
        <v>#N/A</v>
      </c>
      <c r="BI168" s="97" t="e">
        <f ca="true">+IF(AND(ISNUMBER(OFFSET('Hygiene Data'!$G$5,0,10*ROW('Hygiene Data'!G162))),'Data Summary'!DX168="Yes"),OFFSET('Hygiene Data'!$G$5,0,10*ROW('Hygiene Data'!G162)),NA())</f>
        <v>#N/A</v>
      </c>
      <c r="BJ168" s="97" t="e">
        <f ca="true">+IF(AND(ISNUMBER(OFFSET('Hygiene Data'!$G$7,0,10*ROW('Hygiene Data'!G162))),'Data Summary'!DY168="Yes"),OFFSET('Hygiene Data'!$G$7,0,10*ROW('Hygiene Data'!G162)),NA())</f>
        <v>#N/A</v>
      </c>
      <c r="BK168" s="97" t="e">
        <f ca="true">+IF(AND(ISNUMBER(OFFSET('Hygiene Data'!$G$9,0,10*ROW('Hygiene Data'!G162))),'Data Summary'!DZ168="Yes"),OFFSET('Hygiene Data'!$G$9,0,10*ROW('Hygiene Data'!G162)),NA())</f>
        <v>#N/A</v>
      </c>
      <c r="BL168" s="97" t="e">
        <f ca="true">+IF(AND(ISNUMBER(OFFSET('Hygiene Data'!$H$5,0,10*ROW('Hygiene Data'!H162))),'Data Summary'!EA168="Yes"),OFFSET('Hygiene Data'!$H$5,0,10*ROW('Hygiene Data'!H162)),NA())</f>
        <v>#N/A</v>
      </c>
      <c r="BM168" s="97" t="e">
        <f ca="true">+IF(AND(ISNUMBER(OFFSET('Hygiene Data'!$H$7,0,10*ROW('Hygiene Data'!H162))),'Data Summary'!EB168="Yes"),OFFSET('Hygiene Data'!$H$7,0,10*ROW('Hygiene Data'!H162)),NA())</f>
        <v>#N/A</v>
      </c>
      <c r="BN168" s="97" t="e">
        <f ca="true">+IF(AND(ISNUMBER(OFFSET('Hygiene Data'!$H$9,0,10*ROW('Hygiene Data'!H162))),'Data Summary'!EC168="Yes"),OFFSET('Hygiene Data'!$H$9,0,10*ROW('Hygiene Data'!H162)),NA())</f>
        <v>#N/A</v>
      </c>
      <c r="BO168" s="97" t="e">
        <f ca="true">+IF(AND(ISNUMBER(OFFSET('Hygiene Data'!$I$5,0,10*ROW('Hygiene Data'!I162))),'Data Summary'!ED168="Yes"),OFFSET('Hygiene Data'!$I$5,0,10*ROW('Hygiene Data'!I162)),NA())</f>
        <v>#N/A</v>
      </c>
      <c r="BP168" s="97" t="e">
        <f ca="true">+IF(AND(ISNUMBER(OFFSET('Hygiene Data'!$I$7,0,10*ROW('Hygiene Data'!I162))),'Data Summary'!EE168="Yes"),OFFSET('Hygiene Data'!$I$7,0,10*ROW('Hygiene Data'!I162)),NA())</f>
        <v>#N/A</v>
      </c>
      <c r="BQ168" s="97" t="e">
        <f ca="true">+IF(AND(ISNUMBER(OFFSET('Hygiene Data'!$I$9,0,10*ROW('Hygiene Data'!I162))),'Data Summary'!EF168="Yes"),OFFSET('Hygiene Data'!$I$9,0,10*ROW('Hygiene Data'!I162)),NA())</f>
        <v>#N/A</v>
      </c>
    </row>
    <row xmlns:x14ac="http://schemas.microsoft.com/office/spreadsheetml/2009/9/ac" r="169" x14ac:dyDescent="0.2">
      <c r="A169" s="336" t="e">
        <f ca="true">+RIGHT('Data Summary'!A169,LEN('Data Summary'!A169)-9)</f>
        <v>#VALUE!</v>
      </c>
      <c r="B169" s="36" t="str">
        <f ca="true">+IF(ISTEXT('Data Summary'!B169),'Data Summary'!B169,"")</f>
        <v/>
      </c>
      <c r="C169" s="335" t="e">
        <f ca="true">+VALUE('Data Summary'!C169)</f>
        <v>#VALUE!</v>
      </c>
      <c r="D169" s="95" t="e">
        <f ca="true">+IF(AND(ISNUMBER(OFFSET('Water Data'!$D$4,0,10*ROW('Water Data'!D163))),'Data Summary'!BS169="Yes"),100-OFFSET('Water Data'!$D$4,0,10*ROW('Water Data'!D163)),NA())</f>
        <v>#N/A</v>
      </c>
      <c r="E169" s="95" t="e">
        <f ca="true">+IF(AND(ISNUMBER(OFFSET('Water Data'!$D$6,0,10*ROW('Water Data'!D163))),'Data Summary'!BT169="Yes"),OFFSET('Water Data'!$D$6,0,10*ROW('Water Data'!D163)),NA())</f>
        <v>#N/A</v>
      </c>
      <c r="F169" s="95" t="e">
        <f ca="true">+IF(AND(ISNUMBER(OFFSET('Water Data'!$D$9,0,10*ROW('Water Data'!D163))),'Data Summary'!BU169="Yes"),OFFSET('Water Data'!$D$9,0,10*ROW('Water Data'!D163)),NA())</f>
        <v>#N/A</v>
      </c>
      <c r="G169" s="95" t="e">
        <f ca="true">+IF(AND(ISNUMBER(OFFSET('Water Data'!$E$4,0,10*ROW('Water Data'!E163))),'Data Summary'!BV169="Yes"),100-OFFSET('Water Data'!$E$4,0,10*ROW('Water Data'!E163)),NA())</f>
        <v>#N/A</v>
      </c>
      <c r="H169" s="95" t="e">
        <f ca="true">+IF(AND(ISNUMBER(OFFSET('Water Data'!$E$6,0,10*ROW('Water Data'!E163))),'Data Summary'!BW169="Yes"),OFFSET('Water Data'!$E$6,0,10*ROW('Water Data'!E163)),NA())</f>
        <v>#N/A</v>
      </c>
      <c r="I169" s="95" t="e">
        <f ca="true">+IF(AND(ISNUMBER(OFFSET('Water Data'!$E$9,0,10*ROW('Water Data'!E163))),'Data Summary'!BX169="Yes"),OFFSET('Water Data'!$E$9,0,10*ROW('Water Data'!E163)),NA())</f>
        <v>#N/A</v>
      </c>
      <c r="J169" s="95" t="e">
        <f ca="true">+IF(AND(ISNUMBER(OFFSET('Water Data'!$F$4,0,10*ROW('Water Data'!F163))),'Data Summary'!BY169="Yes"),100-OFFSET('Water Data'!$F$4,0,10*ROW('Water Data'!F163)),NA())</f>
        <v>#N/A</v>
      </c>
      <c r="K169" s="95" t="e">
        <f ca="true">+IF(AND(ISNUMBER(OFFSET('Water Data'!$F$6,0,10*ROW('Water Data'!F163))),'Data Summary'!BZ169="Yes"),OFFSET('Water Data'!$F$6,0,10*ROW('Water Data'!F163)),NA())</f>
        <v>#N/A</v>
      </c>
      <c r="L169" s="95" t="e">
        <f ca="true">+IF(AND(ISNUMBER(OFFSET('Water Data'!$F$9,0,10*ROW('Water Data'!F163))),'Data Summary'!CA169="Yes"),OFFSET('Water Data'!$F$9,0,10*ROW('Water Data'!F163)),NA())</f>
        <v>#N/A</v>
      </c>
      <c r="M169" s="95" t="e">
        <f ca="true">+IF(AND(ISNUMBER(OFFSET('Water Data'!$G$4,0,10*ROW('Water Data'!G163))),'Data Summary'!CB169="Yes"),100-OFFSET('Water Data'!$G$4,0,10*ROW('Water Data'!G163)),NA())</f>
        <v>#N/A</v>
      </c>
      <c r="N169" s="95" t="e">
        <f ca="true">+IF(AND(ISNUMBER(OFFSET('Water Data'!$G$6,0,10*ROW('Water Data'!G163))),'Data Summary'!CC169="Yes"),OFFSET('Water Data'!$G$6,0,10*ROW('Water Data'!G163)),NA())</f>
        <v>#N/A</v>
      </c>
      <c r="O169" s="95" t="e">
        <f ca="true">+IF(AND(ISNUMBER(OFFSET('Water Data'!$G$9,0,10*ROW('Water Data'!G163))),'Data Summary'!CD169="Yes"),OFFSET('Water Data'!$G$9,0,10*ROW('Water Data'!G163)),NA())</f>
        <v>#N/A</v>
      </c>
      <c r="P169" s="95" t="e">
        <f ca="true">+IF(AND(ISNUMBER(OFFSET('Water Data'!$H$4,0,10*ROW('Water Data'!H163))),'Data Summary'!CE169="Yes"),100-OFFSET('Water Data'!$H$4,0,10*ROW('Water Data'!H163)),NA())</f>
        <v>#N/A</v>
      </c>
      <c r="Q169" s="95" t="e">
        <f ca="true">+IF(AND(ISNUMBER(OFFSET('Water Data'!$H$6,0,10*ROW('Water Data'!H163))),'Data Summary'!CF169="Yes"),OFFSET('Water Data'!$H$6,0,10*ROW('Water Data'!H163)),NA())</f>
        <v>#N/A</v>
      </c>
      <c r="R169" s="95" t="e">
        <f ca="true">+IF(AND(ISNUMBER(OFFSET('Water Data'!$H$9,0,10*ROW('Water Data'!H163))),'Data Summary'!CG169="Yes"),OFFSET('Water Data'!$H$9,0,10*ROW('Water Data'!H163)),NA())</f>
        <v>#N/A</v>
      </c>
      <c r="S169" s="95" t="e">
        <f ca="true">+IF(AND(ISNUMBER(OFFSET('Water Data'!$I$4,0,10*ROW('Water Data'!I163))),'Data Summary'!CH169="Yes"),100-OFFSET('Water Data'!$I$4,0,10*ROW('Water Data'!I163)),NA())</f>
        <v>#N/A</v>
      </c>
      <c r="T169" s="95" t="e">
        <f ca="true">+IF(AND(ISNUMBER(OFFSET('Water Data'!$I$6,0,10*ROW('Water Data'!I163))),'Data Summary'!CI169="Yes"),OFFSET('Water Data'!$I$6,0,10*ROW('Water Data'!I163)),NA())</f>
        <v>#N/A</v>
      </c>
      <c r="U169" s="95" t="e">
        <f ca="true">+IF(AND(ISNUMBER(OFFSET('Water Data'!$I$9,0,10*ROW('Water Data'!I163))),'Data Summary'!CJ169="Yes"),OFFSET('Water Data'!$I$9,0,10*ROW('Water Data'!I163)),NA())</f>
        <v>#N/A</v>
      </c>
      <c r="V169" s="96" t="e">
        <f ca="true">+IF(AND(ISNUMBER(OFFSET('Sanitation Data'!$D$4,0,10*ROW('Sanitation Data'!D163))),'Data Summary'!CK169="Yes"),100-OFFSET('Sanitation Data'!$D$4,0,10*ROW('Sanitation Data'!D163)),NA())</f>
        <v>#N/A</v>
      </c>
      <c r="W169" s="96" t="e">
        <f ca="true">+IF(AND(ISNUMBER(OFFSET('Sanitation Data'!$D$6,0,10*ROW('Sanitation Data'!D163))),'Data Summary'!CL169="Yes"),OFFSET('Sanitation Data'!$D$6,0,10*ROW('Sanitation Data'!D163)),NA())</f>
        <v>#N/A</v>
      </c>
      <c r="X169" s="96" t="e">
        <f ca="true">+IF(AND(ISNUMBER(OFFSET('Sanitation Data'!$D$10,0,10*ROW('Sanitation Data'!D163))),'Data Summary'!CM169="Yes"),OFFSET('Sanitation Data'!$D$10,0,10*ROW('Sanitation Data'!D163)),NA())</f>
        <v>#N/A</v>
      </c>
      <c r="Y169" s="96" t="e">
        <f ca="true">+IF(AND(ISNUMBER(OFFSET('Sanitation Data'!$D$11,0,10*ROW('Sanitation Data'!D163))),'Data Summary'!CN169="Yes"),OFFSET('Sanitation Data'!$D$11,0,10*ROW('Sanitation Data'!D163)),NA())</f>
        <v>#N/A</v>
      </c>
      <c r="Z169" s="96" t="e">
        <f ca="true">+IF(AND(ISNUMBER(OFFSET('Sanitation Data'!$D$12,0,10*ROW('Sanitation Data'!D163))),'Data Summary'!CO169="Yes"),OFFSET('Sanitation Data'!$D$12,0,10*ROW('Sanitation Data'!D163)),NA())</f>
        <v>#N/A</v>
      </c>
      <c r="AA169" s="96" t="e">
        <f ca="true">+IF(AND(ISNUMBER(OFFSET('Sanitation Data'!$E$4,0,10*ROW('Sanitation Data'!E163))),'Data Summary'!CP169="Yes"),100-OFFSET('Sanitation Data'!$E$4,0,10*ROW('Sanitation Data'!E163)),NA())</f>
        <v>#N/A</v>
      </c>
      <c r="AB169" s="96" t="e">
        <f ca="true">+IF(AND(ISNUMBER(OFFSET('Sanitation Data'!$E$6,0,10*ROW('Sanitation Data'!E163))),'Data Summary'!CQ169="Yes"),OFFSET('Sanitation Data'!$E$6,0,10*ROW('Sanitation Data'!E163)),NA())</f>
        <v>#N/A</v>
      </c>
      <c r="AC169" s="96" t="e">
        <f ca="true">+IF(AND(ISNUMBER(OFFSET('Sanitation Data'!$E$10,0,10*ROW('Sanitation Data'!E163))),'Data Summary'!CR169="Yes"),OFFSET('Sanitation Data'!$E$10,0,10*ROW('Sanitation Data'!E163)),NA())</f>
        <v>#N/A</v>
      </c>
      <c r="AD169" s="96" t="e">
        <f ca="true">+IF(AND(ISNUMBER(OFFSET('Sanitation Data'!$E$11,0,10*ROW('Sanitation Data'!E163))),'Data Summary'!CS169="Yes"),OFFSET('Sanitation Data'!$E$11,0,10*ROW('Sanitation Data'!E163)),NA())</f>
        <v>#N/A</v>
      </c>
      <c r="AE169" s="96" t="e">
        <f ca="true">+IF(AND(ISNUMBER(OFFSET('Sanitation Data'!$E$12,0,10*ROW('Sanitation Data'!E163))),'Data Summary'!CT169="Yes"),OFFSET('Sanitation Data'!$E$12,0,10*ROW('Sanitation Data'!E163)),NA())</f>
        <v>#N/A</v>
      </c>
      <c r="AF169" s="96" t="e">
        <f ca="true">+IF(AND(ISNUMBER(OFFSET('Sanitation Data'!$F$4,0,10*ROW('Sanitation Data'!F163))),'Data Summary'!CU169="Yes"),100-OFFSET('Sanitation Data'!$F$4,0,10*ROW('Sanitation Data'!F163)),NA())</f>
        <v>#N/A</v>
      </c>
      <c r="AG169" s="96" t="e">
        <f ca="true">+IF(AND(ISNUMBER(OFFSET('Sanitation Data'!$F$6,0,10*ROW('Sanitation Data'!F163))),'Data Summary'!CV169="Yes"),OFFSET('Sanitation Data'!$F$6,0,10*ROW('Sanitation Data'!F163)),NA())</f>
        <v>#N/A</v>
      </c>
      <c r="AH169" s="96" t="e">
        <f ca="true">+IF(AND(ISNUMBER(OFFSET('Sanitation Data'!$F$10,0,10*ROW('Sanitation Data'!F163))),'Data Summary'!CW169="Yes"),OFFSET('Sanitation Data'!$F$10,0,10*ROW('Sanitation Data'!F163)),NA())</f>
        <v>#N/A</v>
      </c>
      <c r="AI169" s="96" t="e">
        <f ca="true">+IF(AND(ISNUMBER(OFFSET('Sanitation Data'!$F$11,0,10*ROW('Sanitation Data'!F163))),'Data Summary'!CX169="Yes"),OFFSET('Sanitation Data'!$F$11,0,10*ROW('Sanitation Data'!F163)),NA())</f>
        <v>#N/A</v>
      </c>
      <c r="AJ169" s="96" t="e">
        <f ca="true">+IF(AND(ISNUMBER(OFFSET('Sanitation Data'!$F$12,0,10*ROW('Sanitation Data'!F163))),'Data Summary'!CY169="Yes"),OFFSET('Sanitation Data'!$F$12,0,10*ROW('Sanitation Data'!F163)),NA())</f>
        <v>#N/A</v>
      </c>
      <c r="AK169" s="96" t="e">
        <f ca="true">+IF(AND(ISNUMBER(OFFSET('Sanitation Data'!$G$4,0,10*ROW('Sanitation Data'!G163))),'Data Summary'!CZ169="Yes"),100-OFFSET('Sanitation Data'!$G$4,0,10*ROW('Sanitation Data'!G163)),NA())</f>
        <v>#N/A</v>
      </c>
      <c r="AL169" s="96" t="e">
        <f ca="true">+IF(AND(ISNUMBER(OFFSET('Sanitation Data'!$G$6,0,10*ROW('Sanitation Data'!G163))),'Data Summary'!DA169="Yes"),OFFSET('Sanitation Data'!$G$6,0,10*ROW('Sanitation Data'!G163)),NA())</f>
        <v>#N/A</v>
      </c>
      <c r="AM169" s="96" t="e">
        <f ca="true">+IF(AND(ISNUMBER(OFFSET('Sanitation Data'!$G$10,0,10*ROW('Sanitation Data'!G163))),'Data Summary'!DB169="Yes"),OFFSET('Sanitation Data'!$G$10,0,10*ROW('Sanitation Data'!G163)),NA())</f>
        <v>#N/A</v>
      </c>
      <c r="AN169" s="96" t="e">
        <f ca="true">+IF(AND(ISNUMBER(OFFSET('Sanitation Data'!$G$11,0,10*ROW('Sanitation Data'!G163))),'Data Summary'!DC169="Yes"),OFFSET('Sanitation Data'!$G$11,0,10*ROW('Sanitation Data'!G163)),NA())</f>
        <v>#N/A</v>
      </c>
      <c r="AO169" s="96" t="e">
        <f ca="true">+IF(AND(ISNUMBER(OFFSET('Sanitation Data'!$G$12,0,10*ROW('Sanitation Data'!G163))),'Data Summary'!DD169="Yes"),OFFSET('Sanitation Data'!$G$12,0,10*ROW('Sanitation Data'!G163)),NA())</f>
        <v>#N/A</v>
      </c>
      <c r="AP169" s="96" t="e">
        <f ca="true">+IF(AND(ISNUMBER(OFFSET('Sanitation Data'!$H$4,0,10*ROW('Sanitation Data'!H163))),'Data Summary'!DE169="Yes"),100-OFFSET('Sanitation Data'!$H$4,0,10*ROW('Sanitation Data'!H163)),NA())</f>
        <v>#N/A</v>
      </c>
      <c r="AQ169" s="96" t="e">
        <f ca="true">+IF(AND(ISNUMBER(OFFSET('Sanitation Data'!$H$6,0,10*ROW('Sanitation Data'!H163))),'Data Summary'!DF169="Yes"),OFFSET('Sanitation Data'!$H$6,0,10*ROW('Sanitation Data'!H163)),NA())</f>
        <v>#N/A</v>
      </c>
      <c r="AR169" s="96" t="e">
        <f ca="true">+IF(AND(ISNUMBER(OFFSET('Sanitation Data'!$H$10,0,10*ROW('Sanitation Data'!H163))),'Data Summary'!DG169="Yes"),OFFSET('Sanitation Data'!$H$10,0,10*ROW('Sanitation Data'!H163)),NA())</f>
        <v>#N/A</v>
      </c>
      <c r="AS169" s="96" t="e">
        <f ca="true">+IF(AND(ISNUMBER(OFFSET('Sanitation Data'!$H$11,0,10*ROW('Sanitation Data'!H163))),'Data Summary'!DH169="Yes"),OFFSET('Sanitation Data'!$H$11,0,10*ROW('Sanitation Data'!H163)),NA())</f>
        <v>#N/A</v>
      </c>
      <c r="AT169" s="96" t="e">
        <f ca="true">+IF(AND(ISNUMBER(OFFSET('Sanitation Data'!$H$12,0,10*ROW('Sanitation Data'!H163))),'Data Summary'!DI169="Yes"),OFFSET('Sanitation Data'!$H$12,0,10*ROW('Sanitation Data'!H163)),NA())</f>
        <v>#N/A</v>
      </c>
      <c r="AU169" s="96" t="e">
        <f ca="true">+IF(AND(ISNUMBER(OFFSET('Sanitation Data'!$I$4,0,10*ROW('Sanitation Data'!I163))),'Data Summary'!DJ169="Yes"),100-OFFSET('Sanitation Data'!$I$4,0,10*ROW('Sanitation Data'!I163)),NA())</f>
        <v>#N/A</v>
      </c>
      <c r="AV169" s="96" t="e">
        <f ca="true">+IF(AND(ISNUMBER(OFFSET('Sanitation Data'!$I$6,0,10*ROW('Sanitation Data'!I163))),'Data Summary'!DK169="Yes"),OFFSET('Sanitation Data'!$I$6,0,10*ROW('Sanitation Data'!I163)),NA())</f>
        <v>#N/A</v>
      </c>
      <c r="AW169" s="96" t="e">
        <f ca="true">+IF(AND(ISNUMBER(OFFSET('Sanitation Data'!$I$10,0,10*ROW('Sanitation Data'!I163))),'Data Summary'!DL169="Yes"),OFFSET('Sanitation Data'!$I$10,0,10*ROW('Sanitation Data'!I163)),NA())</f>
        <v>#N/A</v>
      </c>
      <c r="AX169" s="96" t="e">
        <f ca="true">+IF(AND(ISNUMBER(OFFSET('Sanitation Data'!$I$11,0,10*ROW('Sanitation Data'!I163))),'Data Summary'!DM169="Yes"),OFFSET('Sanitation Data'!$I$11,0,10*ROW('Sanitation Data'!I163)),NA())</f>
        <v>#N/A</v>
      </c>
      <c r="AY169" s="96" t="e">
        <f ca="true">+IF(AND(ISNUMBER(OFFSET('Sanitation Data'!$I$12,0,10*ROW('Sanitation Data'!I163))),'Data Summary'!DN169="Yes"),OFFSET('Sanitation Data'!$I$12,0,10*ROW('Sanitation Data'!I163)),NA())</f>
        <v>#N/A</v>
      </c>
      <c r="AZ169" s="97" t="e">
        <f ca="true">+IF(AND(ISNUMBER(OFFSET('Hygiene Data'!$D$5,0,10*ROW('Hygiene Data'!D163))),'Data Summary'!DO169="Yes"),OFFSET('Hygiene Data'!$D$5,0,10*ROW('Hygiene Data'!D163)),NA())</f>
        <v>#N/A</v>
      </c>
      <c r="BA169" s="97" t="e">
        <f ca="true">+IF(AND(ISNUMBER(OFFSET('Hygiene Data'!$D$7,0,10*ROW('Hygiene Data'!D163))),'Data Summary'!DP169="Yes"),OFFSET('Hygiene Data'!$D$7,0,10*ROW('Hygiene Data'!D163)),NA())</f>
        <v>#N/A</v>
      </c>
      <c r="BB169" s="97" t="e">
        <f ca="true">+IF(AND(ISNUMBER(OFFSET('Hygiene Data'!$D$9,0,10*ROW('Hygiene Data'!D163))),'Data Summary'!DQ169="Yes"),OFFSET('Hygiene Data'!$D$9,0,10*ROW('Hygiene Data'!D163)),NA())</f>
        <v>#N/A</v>
      </c>
      <c r="BC169" s="97" t="e">
        <f ca="true">+IF(AND(ISNUMBER(OFFSET('Hygiene Data'!$E$5,0,10*ROW('Hygiene Data'!E163))),'Data Summary'!DR169="Yes"),OFFSET('Hygiene Data'!$E$5,0,10*ROW('Hygiene Data'!E163)),NA())</f>
        <v>#N/A</v>
      </c>
      <c r="BD169" s="97" t="e">
        <f ca="true">+IF(AND(ISNUMBER(OFFSET('Hygiene Data'!$E$7,0,10*ROW('Hygiene Data'!E163))),'Data Summary'!DS169="Yes"),OFFSET('Hygiene Data'!$E$7,0,10*ROW('Hygiene Data'!E163)),NA())</f>
        <v>#N/A</v>
      </c>
      <c r="BE169" s="97" t="e">
        <f ca="true">+IF(AND(ISNUMBER(OFFSET('Hygiene Data'!$E$9,0,10*ROW('Hygiene Data'!E163))),'Data Summary'!DT169="Yes"),OFFSET('Hygiene Data'!$E$9,0,10*ROW('Hygiene Data'!E163)),NA())</f>
        <v>#N/A</v>
      </c>
      <c r="BF169" s="97" t="e">
        <f ca="true">+IF(AND(ISNUMBER(OFFSET('Hygiene Data'!$F$5,0,10*ROW('Hygiene Data'!F163))),'Data Summary'!DU169="Yes"),OFFSET('Hygiene Data'!$F$5,0,10*ROW('Hygiene Data'!F163)),NA())</f>
        <v>#N/A</v>
      </c>
      <c r="BG169" s="97" t="e">
        <f ca="true">+IF(AND(ISNUMBER(OFFSET('Hygiene Data'!$F$7,0,10*ROW('Hygiene Data'!F163))),'Data Summary'!DV169="Yes"),OFFSET('Hygiene Data'!$F$7,0,10*ROW('Hygiene Data'!F163)),NA())</f>
        <v>#N/A</v>
      </c>
      <c r="BH169" s="97" t="e">
        <f ca="true">+IF(AND(ISNUMBER(OFFSET('Hygiene Data'!$F$9,0,10*ROW('Hygiene Data'!F163))),'Data Summary'!DW169="Yes"),OFFSET('Hygiene Data'!$F$9,0,10*ROW('Hygiene Data'!F163)),NA())</f>
        <v>#N/A</v>
      </c>
      <c r="BI169" s="97" t="e">
        <f ca="true">+IF(AND(ISNUMBER(OFFSET('Hygiene Data'!$G$5,0,10*ROW('Hygiene Data'!G163))),'Data Summary'!DX169="Yes"),OFFSET('Hygiene Data'!$G$5,0,10*ROW('Hygiene Data'!G163)),NA())</f>
        <v>#N/A</v>
      </c>
      <c r="BJ169" s="97" t="e">
        <f ca="true">+IF(AND(ISNUMBER(OFFSET('Hygiene Data'!$G$7,0,10*ROW('Hygiene Data'!G163))),'Data Summary'!DY169="Yes"),OFFSET('Hygiene Data'!$G$7,0,10*ROW('Hygiene Data'!G163)),NA())</f>
        <v>#N/A</v>
      </c>
      <c r="BK169" s="97" t="e">
        <f ca="true">+IF(AND(ISNUMBER(OFFSET('Hygiene Data'!$G$9,0,10*ROW('Hygiene Data'!G163))),'Data Summary'!DZ169="Yes"),OFFSET('Hygiene Data'!$G$9,0,10*ROW('Hygiene Data'!G163)),NA())</f>
        <v>#N/A</v>
      </c>
      <c r="BL169" s="97" t="e">
        <f ca="true">+IF(AND(ISNUMBER(OFFSET('Hygiene Data'!$H$5,0,10*ROW('Hygiene Data'!H163))),'Data Summary'!EA169="Yes"),OFFSET('Hygiene Data'!$H$5,0,10*ROW('Hygiene Data'!H163)),NA())</f>
        <v>#N/A</v>
      </c>
      <c r="BM169" s="97" t="e">
        <f ca="true">+IF(AND(ISNUMBER(OFFSET('Hygiene Data'!$H$7,0,10*ROW('Hygiene Data'!H163))),'Data Summary'!EB169="Yes"),OFFSET('Hygiene Data'!$H$7,0,10*ROW('Hygiene Data'!H163)),NA())</f>
        <v>#N/A</v>
      </c>
      <c r="BN169" s="97" t="e">
        <f ca="true">+IF(AND(ISNUMBER(OFFSET('Hygiene Data'!$H$9,0,10*ROW('Hygiene Data'!H163))),'Data Summary'!EC169="Yes"),OFFSET('Hygiene Data'!$H$9,0,10*ROW('Hygiene Data'!H163)),NA())</f>
        <v>#N/A</v>
      </c>
      <c r="BO169" s="97" t="e">
        <f ca="true">+IF(AND(ISNUMBER(OFFSET('Hygiene Data'!$I$5,0,10*ROW('Hygiene Data'!I163))),'Data Summary'!ED169="Yes"),OFFSET('Hygiene Data'!$I$5,0,10*ROW('Hygiene Data'!I163)),NA())</f>
        <v>#N/A</v>
      </c>
      <c r="BP169" s="97" t="e">
        <f ca="true">+IF(AND(ISNUMBER(OFFSET('Hygiene Data'!$I$7,0,10*ROW('Hygiene Data'!I163))),'Data Summary'!EE169="Yes"),OFFSET('Hygiene Data'!$I$7,0,10*ROW('Hygiene Data'!I163)),NA())</f>
        <v>#N/A</v>
      </c>
      <c r="BQ169" s="97" t="e">
        <f ca="true">+IF(AND(ISNUMBER(OFFSET('Hygiene Data'!$I$9,0,10*ROW('Hygiene Data'!I163))),'Data Summary'!EF169="Yes"),OFFSET('Hygiene Data'!$I$9,0,10*ROW('Hygiene Data'!I163)),NA())</f>
        <v>#N/A</v>
      </c>
    </row>
    <row xmlns:x14ac="http://schemas.microsoft.com/office/spreadsheetml/2009/9/ac" r="170" x14ac:dyDescent="0.2">
      <c r="A170" s="336" t="e">
        <f ca="true">+RIGHT('Data Summary'!A170,LEN('Data Summary'!A170)-9)</f>
        <v>#VALUE!</v>
      </c>
      <c r="B170" s="36" t="str">
        <f ca="true">+IF(ISTEXT('Data Summary'!B170),'Data Summary'!B170,"")</f>
        <v/>
      </c>
      <c r="C170" s="335" t="e">
        <f ca="true">+VALUE('Data Summary'!C170)</f>
        <v>#VALUE!</v>
      </c>
      <c r="D170" s="95" t="e">
        <f ca="true">+IF(AND(ISNUMBER(OFFSET('Water Data'!$D$4,0,10*ROW('Water Data'!D164))),'Data Summary'!BS170="Yes"),100-OFFSET('Water Data'!$D$4,0,10*ROW('Water Data'!D164)),NA())</f>
        <v>#N/A</v>
      </c>
      <c r="E170" s="95" t="e">
        <f ca="true">+IF(AND(ISNUMBER(OFFSET('Water Data'!$D$6,0,10*ROW('Water Data'!D164))),'Data Summary'!BT170="Yes"),OFFSET('Water Data'!$D$6,0,10*ROW('Water Data'!D164)),NA())</f>
        <v>#N/A</v>
      </c>
      <c r="F170" s="95" t="e">
        <f ca="true">+IF(AND(ISNUMBER(OFFSET('Water Data'!$D$9,0,10*ROW('Water Data'!D164))),'Data Summary'!BU170="Yes"),OFFSET('Water Data'!$D$9,0,10*ROW('Water Data'!D164)),NA())</f>
        <v>#N/A</v>
      </c>
      <c r="G170" s="95" t="e">
        <f ca="true">+IF(AND(ISNUMBER(OFFSET('Water Data'!$E$4,0,10*ROW('Water Data'!E164))),'Data Summary'!BV170="Yes"),100-OFFSET('Water Data'!$E$4,0,10*ROW('Water Data'!E164)),NA())</f>
        <v>#N/A</v>
      </c>
      <c r="H170" s="95" t="e">
        <f ca="true">+IF(AND(ISNUMBER(OFFSET('Water Data'!$E$6,0,10*ROW('Water Data'!E164))),'Data Summary'!BW170="Yes"),OFFSET('Water Data'!$E$6,0,10*ROW('Water Data'!E164)),NA())</f>
        <v>#N/A</v>
      </c>
      <c r="I170" s="95" t="e">
        <f ca="true">+IF(AND(ISNUMBER(OFFSET('Water Data'!$E$9,0,10*ROW('Water Data'!E164))),'Data Summary'!BX170="Yes"),OFFSET('Water Data'!$E$9,0,10*ROW('Water Data'!E164)),NA())</f>
        <v>#N/A</v>
      </c>
      <c r="J170" s="95" t="e">
        <f ca="true">+IF(AND(ISNUMBER(OFFSET('Water Data'!$F$4,0,10*ROW('Water Data'!F164))),'Data Summary'!BY170="Yes"),100-OFFSET('Water Data'!$F$4,0,10*ROW('Water Data'!F164)),NA())</f>
        <v>#N/A</v>
      </c>
      <c r="K170" s="95" t="e">
        <f ca="true">+IF(AND(ISNUMBER(OFFSET('Water Data'!$F$6,0,10*ROW('Water Data'!F164))),'Data Summary'!BZ170="Yes"),OFFSET('Water Data'!$F$6,0,10*ROW('Water Data'!F164)),NA())</f>
        <v>#N/A</v>
      </c>
      <c r="L170" s="95" t="e">
        <f ca="true">+IF(AND(ISNUMBER(OFFSET('Water Data'!$F$9,0,10*ROW('Water Data'!F164))),'Data Summary'!CA170="Yes"),OFFSET('Water Data'!$F$9,0,10*ROW('Water Data'!F164)),NA())</f>
        <v>#N/A</v>
      </c>
      <c r="M170" s="95" t="e">
        <f ca="true">+IF(AND(ISNUMBER(OFFSET('Water Data'!$G$4,0,10*ROW('Water Data'!G164))),'Data Summary'!CB170="Yes"),100-OFFSET('Water Data'!$G$4,0,10*ROW('Water Data'!G164)),NA())</f>
        <v>#N/A</v>
      </c>
      <c r="N170" s="95" t="e">
        <f ca="true">+IF(AND(ISNUMBER(OFFSET('Water Data'!$G$6,0,10*ROW('Water Data'!G164))),'Data Summary'!CC170="Yes"),OFFSET('Water Data'!$G$6,0,10*ROW('Water Data'!G164)),NA())</f>
        <v>#N/A</v>
      </c>
      <c r="O170" s="95" t="e">
        <f ca="true">+IF(AND(ISNUMBER(OFFSET('Water Data'!$G$9,0,10*ROW('Water Data'!G164))),'Data Summary'!CD170="Yes"),OFFSET('Water Data'!$G$9,0,10*ROW('Water Data'!G164)),NA())</f>
        <v>#N/A</v>
      </c>
      <c r="P170" s="95" t="e">
        <f ca="true">+IF(AND(ISNUMBER(OFFSET('Water Data'!$H$4,0,10*ROW('Water Data'!H164))),'Data Summary'!CE170="Yes"),100-OFFSET('Water Data'!$H$4,0,10*ROW('Water Data'!H164)),NA())</f>
        <v>#N/A</v>
      </c>
      <c r="Q170" s="95" t="e">
        <f ca="true">+IF(AND(ISNUMBER(OFFSET('Water Data'!$H$6,0,10*ROW('Water Data'!H164))),'Data Summary'!CF170="Yes"),OFFSET('Water Data'!$H$6,0,10*ROW('Water Data'!H164)),NA())</f>
        <v>#N/A</v>
      </c>
      <c r="R170" s="95" t="e">
        <f ca="true">+IF(AND(ISNUMBER(OFFSET('Water Data'!$H$9,0,10*ROW('Water Data'!H164))),'Data Summary'!CG170="Yes"),OFFSET('Water Data'!$H$9,0,10*ROW('Water Data'!H164)),NA())</f>
        <v>#N/A</v>
      </c>
      <c r="S170" s="95" t="e">
        <f ca="true">+IF(AND(ISNUMBER(OFFSET('Water Data'!$I$4,0,10*ROW('Water Data'!I164))),'Data Summary'!CH170="Yes"),100-OFFSET('Water Data'!$I$4,0,10*ROW('Water Data'!I164)),NA())</f>
        <v>#N/A</v>
      </c>
      <c r="T170" s="95" t="e">
        <f ca="true">+IF(AND(ISNUMBER(OFFSET('Water Data'!$I$6,0,10*ROW('Water Data'!I164))),'Data Summary'!CI170="Yes"),OFFSET('Water Data'!$I$6,0,10*ROW('Water Data'!I164)),NA())</f>
        <v>#N/A</v>
      </c>
      <c r="U170" s="95" t="e">
        <f ca="true">+IF(AND(ISNUMBER(OFFSET('Water Data'!$I$9,0,10*ROW('Water Data'!I164))),'Data Summary'!CJ170="Yes"),OFFSET('Water Data'!$I$9,0,10*ROW('Water Data'!I164)),NA())</f>
        <v>#N/A</v>
      </c>
      <c r="V170" s="96" t="e">
        <f ca="true">+IF(AND(ISNUMBER(OFFSET('Sanitation Data'!$D$4,0,10*ROW('Sanitation Data'!D164))),'Data Summary'!CK170="Yes"),100-OFFSET('Sanitation Data'!$D$4,0,10*ROW('Sanitation Data'!D164)),NA())</f>
        <v>#N/A</v>
      </c>
      <c r="W170" s="96" t="e">
        <f ca="true">+IF(AND(ISNUMBER(OFFSET('Sanitation Data'!$D$6,0,10*ROW('Sanitation Data'!D164))),'Data Summary'!CL170="Yes"),OFFSET('Sanitation Data'!$D$6,0,10*ROW('Sanitation Data'!D164)),NA())</f>
        <v>#N/A</v>
      </c>
      <c r="X170" s="96" t="e">
        <f ca="true">+IF(AND(ISNUMBER(OFFSET('Sanitation Data'!$D$10,0,10*ROW('Sanitation Data'!D164))),'Data Summary'!CM170="Yes"),OFFSET('Sanitation Data'!$D$10,0,10*ROW('Sanitation Data'!D164)),NA())</f>
        <v>#N/A</v>
      </c>
      <c r="Y170" s="96" t="e">
        <f ca="true">+IF(AND(ISNUMBER(OFFSET('Sanitation Data'!$D$11,0,10*ROW('Sanitation Data'!D164))),'Data Summary'!CN170="Yes"),OFFSET('Sanitation Data'!$D$11,0,10*ROW('Sanitation Data'!D164)),NA())</f>
        <v>#N/A</v>
      </c>
      <c r="Z170" s="96" t="e">
        <f ca="true">+IF(AND(ISNUMBER(OFFSET('Sanitation Data'!$D$12,0,10*ROW('Sanitation Data'!D164))),'Data Summary'!CO170="Yes"),OFFSET('Sanitation Data'!$D$12,0,10*ROW('Sanitation Data'!D164)),NA())</f>
        <v>#N/A</v>
      </c>
      <c r="AA170" s="96" t="e">
        <f ca="true">+IF(AND(ISNUMBER(OFFSET('Sanitation Data'!$E$4,0,10*ROW('Sanitation Data'!E164))),'Data Summary'!CP170="Yes"),100-OFFSET('Sanitation Data'!$E$4,0,10*ROW('Sanitation Data'!E164)),NA())</f>
        <v>#N/A</v>
      </c>
      <c r="AB170" s="96" t="e">
        <f ca="true">+IF(AND(ISNUMBER(OFFSET('Sanitation Data'!$E$6,0,10*ROW('Sanitation Data'!E164))),'Data Summary'!CQ170="Yes"),OFFSET('Sanitation Data'!$E$6,0,10*ROW('Sanitation Data'!E164)),NA())</f>
        <v>#N/A</v>
      </c>
      <c r="AC170" s="96" t="e">
        <f ca="true">+IF(AND(ISNUMBER(OFFSET('Sanitation Data'!$E$10,0,10*ROW('Sanitation Data'!E164))),'Data Summary'!CR170="Yes"),OFFSET('Sanitation Data'!$E$10,0,10*ROW('Sanitation Data'!E164)),NA())</f>
        <v>#N/A</v>
      </c>
      <c r="AD170" s="96" t="e">
        <f ca="true">+IF(AND(ISNUMBER(OFFSET('Sanitation Data'!$E$11,0,10*ROW('Sanitation Data'!E164))),'Data Summary'!CS170="Yes"),OFFSET('Sanitation Data'!$E$11,0,10*ROW('Sanitation Data'!E164)),NA())</f>
        <v>#N/A</v>
      </c>
      <c r="AE170" s="96" t="e">
        <f ca="true">+IF(AND(ISNUMBER(OFFSET('Sanitation Data'!$E$12,0,10*ROW('Sanitation Data'!E164))),'Data Summary'!CT170="Yes"),OFFSET('Sanitation Data'!$E$12,0,10*ROW('Sanitation Data'!E164)),NA())</f>
        <v>#N/A</v>
      </c>
      <c r="AF170" s="96" t="e">
        <f ca="true">+IF(AND(ISNUMBER(OFFSET('Sanitation Data'!$F$4,0,10*ROW('Sanitation Data'!F164))),'Data Summary'!CU170="Yes"),100-OFFSET('Sanitation Data'!$F$4,0,10*ROW('Sanitation Data'!F164)),NA())</f>
        <v>#N/A</v>
      </c>
      <c r="AG170" s="96" t="e">
        <f ca="true">+IF(AND(ISNUMBER(OFFSET('Sanitation Data'!$F$6,0,10*ROW('Sanitation Data'!F164))),'Data Summary'!CV170="Yes"),OFFSET('Sanitation Data'!$F$6,0,10*ROW('Sanitation Data'!F164)),NA())</f>
        <v>#N/A</v>
      </c>
      <c r="AH170" s="96" t="e">
        <f ca="true">+IF(AND(ISNUMBER(OFFSET('Sanitation Data'!$F$10,0,10*ROW('Sanitation Data'!F164))),'Data Summary'!CW170="Yes"),OFFSET('Sanitation Data'!$F$10,0,10*ROW('Sanitation Data'!F164)),NA())</f>
        <v>#N/A</v>
      </c>
      <c r="AI170" s="96" t="e">
        <f ca="true">+IF(AND(ISNUMBER(OFFSET('Sanitation Data'!$F$11,0,10*ROW('Sanitation Data'!F164))),'Data Summary'!CX170="Yes"),OFFSET('Sanitation Data'!$F$11,0,10*ROW('Sanitation Data'!F164)),NA())</f>
        <v>#N/A</v>
      </c>
      <c r="AJ170" s="96" t="e">
        <f ca="true">+IF(AND(ISNUMBER(OFFSET('Sanitation Data'!$F$12,0,10*ROW('Sanitation Data'!F164))),'Data Summary'!CY170="Yes"),OFFSET('Sanitation Data'!$F$12,0,10*ROW('Sanitation Data'!F164)),NA())</f>
        <v>#N/A</v>
      </c>
      <c r="AK170" s="96" t="e">
        <f ca="true">+IF(AND(ISNUMBER(OFFSET('Sanitation Data'!$G$4,0,10*ROW('Sanitation Data'!G164))),'Data Summary'!CZ170="Yes"),100-OFFSET('Sanitation Data'!$G$4,0,10*ROW('Sanitation Data'!G164)),NA())</f>
        <v>#N/A</v>
      </c>
      <c r="AL170" s="96" t="e">
        <f ca="true">+IF(AND(ISNUMBER(OFFSET('Sanitation Data'!$G$6,0,10*ROW('Sanitation Data'!G164))),'Data Summary'!DA170="Yes"),OFFSET('Sanitation Data'!$G$6,0,10*ROW('Sanitation Data'!G164)),NA())</f>
        <v>#N/A</v>
      </c>
      <c r="AM170" s="96" t="e">
        <f ca="true">+IF(AND(ISNUMBER(OFFSET('Sanitation Data'!$G$10,0,10*ROW('Sanitation Data'!G164))),'Data Summary'!DB170="Yes"),OFFSET('Sanitation Data'!$G$10,0,10*ROW('Sanitation Data'!G164)),NA())</f>
        <v>#N/A</v>
      </c>
      <c r="AN170" s="96" t="e">
        <f ca="true">+IF(AND(ISNUMBER(OFFSET('Sanitation Data'!$G$11,0,10*ROW('Sanitation Data'!G164))),'Data Summary'!DC170="Yes"),OFFSET('Sanitation Data'!$G$11,0,10*ROW('Sanitation Data'!G164)),NA())</f>
        <v>#N/A</v>
      </c>
      <c r="AO170" s="96" t="e">
        <f ca="true">+IF(AND(ISNUMBER(OFFSET('Sanitation Data'!$G$12,0,10*ROW('Sanitation Data'!G164))),'Data Summary'!DD170="Yes"),OFFSET('Sanitation Data'!$G$12,0,10*ROW('Sanitation Data'!G164)),NA())</f>
        <v>#N/A</v>
      </c>
      <c r="AP170" s="96" t="e">
        <f ca="true">+IF(AND(ISNUMBER(OFFSET('Sanitation Data'!$H$4,0,10*ROW('Sanitation Data'!H164))),'Data Summary'!DE170="Yes"),100-OFFSET('Sanitation Data'!$H$4,0,10*ROW('Sanitation Data'!H164)),NA())</f>
        <v>#N/A</v>
      </c>
      <c r="AQ170" s="96" t="e">
        <f ca="true">+IF(AND(ISNUMBER(OFFSET('Sanitation Data'!$H$6,0,10*ROW('Sanitation Data'!H164))),'Data Summary'!DF170="Yes"),OFFSET('Sanitation Data'!$H$6,0,10*ROW('Sanitation Data'!H164)),NA())</f>
        <v>#N/A</v>
      </c>
      <c r="AR170" s="96" t="e">
        <f ca="true">+IF(AND(ISNUMBER(OFFSET('Sanitation Data'!$H$10,0,10*ROW('Sanitation Data'!H164))),'Data Summary'!DG170="Yes"),OFFSET('Sanitation Data'!$H$10,0,10*ROW('Sanitation Data'!H164)),NA())</f>
        <v>#N/A</v>
      </c>
      <c r="AS170" s="96" t="e">
        <f ca="true">+IF(AND(ISNUMBER(OFFSET('Sanitation Data'!$H$11,0,10*ROW('Sanitation Data'!H164))),'Data Summary'!DH170="Yes"),OFFSET('Sanitation Data'!$H$11,0,10*ROW('Sanitation Data'!H164)),NA())</f>
        <v>#N/A</v>
      </c>
      <c r="AT170" s="96" t="e">
        <f ca="true">+IF(AND(ISNUMBER(OFFSET('Sanitation Data'!$H$12,0,10*ROW('Sanitation Data'!H164))),'Data Summary'!DI170="Yes"),OFFSET('Sanitation Data'!$H$12,0,10*ROW('Sanitation Data'!H164)),NA())</f>
        <v>#N/A</v>
      </c>
      <c r="AU170" s="96" t="e">
        <f ca="true">+IF(AND(ISNUMBER(OFFSET('Sanitation Data'!$I$4,0,10*ROW('Sanitation Data'!I164))),'Data Summary'!DJ170="Yes"),100-OFFSET('Sanitation Data'!$I$4,0,10*ROW('Sanitation Data'!I164)),NA())</f>
        <v>#N/A</v>
      </c>
      <c r="AV170" s="96" t="e">
        <f ca="true">+IF(AND(ISNUMBER(OFFSET('Sanitation Data'!$I$6,0,10*ROW('Sanitation Data'!I164))),'Data Summary'!DK170="Yes"),OFFSET('Sanitation Data'!$I$6,0,10*ROW('Sanitation Data'!I164)),NA())</f>
        <v>#N/A</v>
      </c>
      <c r="AW170" s="96" t="e">
        <f ca="true">+IF(AND(ISNUMBER(OFFSET('Sanitation Data'!$I$10,0,10*ROW('Sanitation Data'!I164))),'Data Summary'!DL170="Yes"),OFFSET('Sanitation Data'!$I$10,0,10*ROW('Sanitation Data'!I164)),NA())</f>
        <v>#N/A</v>
      </c>
      <c r="AX170" s="96" t="e">
        <f ca="true">+IF(AND(ISNUMBER(OFFSET('Sanitation Data'!$I$11,0,10*ROW('Sanitation Data'!I164))),'Data Summary'!DM170="Yes"),OFFSET('Sanitation Data'!$I$11,0,10*ROW('Sanitation Data'!I164)),NA())</f>
        <v>#N/A</v>
      </c>
      <c r="AY170" s="96" t="e">
        <f ca="true">+IF(AND(ISNUMBER(OFFSET('Sanitation Data'!$I$12,0,10*ROW('Sanitation Data'!I164))),'Data Summary'!DN170="Yes"),OFFSET('Sanitation Data'!$I$12,0,10*ROW('Sanitation Data'!I164)),NA())</f>
        <v>#N/A</v>
      </c>
      <c r="AZ170" s="97" t="e">
        <f ca="true">+IF(AND(ISNUMBER(OFFSET('Hygiene Data'!$D$5,0,10*ROW('Hygiene Data'!D164))),'Data Summary'!DO170="Yes"),OFFSET('Hygiene Data'!$D$5,0,10*ROW('Hygiene Data'!D164)),NA())</f>
        <v>#N/A</v>
      </c>
      <c r="BA170" s="97" t="e">
        <f ca="true">+IF(AND(ISNUMBER(OFFSET('Hygiene Data'!$D$7,0,10*ROW('Hygiene Data'!D164))),'Data Summary'!DP170="Yes"),OFFSET('Hygiene Data'!$D$7,0,10*ROW('Hygiene Data'!D164)),NA())</f>
        <v>#N/A</v>
      </c>
      <c r="BB170" s="97" t="e">
        <f ca="true">+IF(AND(ISNUMBER(OFFSET('Hygiene Data'!$D$9,0,10*ROW('Hygiene Data'!D164))),'Data Summary'!DQ170="Yes"),OFFSET('Hygiene Data'!$D$9,0,10*ROW('Hygiene Data'!D164)),NA())</f>
        <v>#N/A</v>
      </c>
      <c r="BC170" s="97" t="e">
        <f ca="true">+IF(AND(ISNUMBER(OFFSET('Hygiene Data'!$E$5,0,10*ROW('Hygiene Data'!E164))),'Data Summary'!DR170="Yes"),OFFSET('Hygiene Data'!$E$5,0,10*ROW('Hygiene Data'!E164)),NA())</f>
        <v>#N/A</v>
      </c>
      <c r="BD170" s="97" t="e">
        <f ca="true">+IF(AND(ISNUMBER(OFFSET('Hygiene Data'!$E$7,0,10*ROW('Hygiene Data'!E164))),'Data Summary'!DS170="Yes"),OFFSET('Hygiene Data'!$E$7,0,10*ROW('Hygiene Data'!E164)),NA())</f>
        <v>#N/A</v>
      </c>
      <c r="BE170" s="97" t="e">
        <f ca="true">+IF(AND(ISNUMBER(OFFSET('Hygiene Data'!$E$9,0,10*ROW('Hygiene Data'!E164))),'Data Summary'!DT170="Yes"),OFFSET('Hygiene Data'!$E$9,0,10*ROW('Hygiene Data'!E164)),NA())</f>
        <v>#N/A</v>
      </c>
      <c r="BF170" s="97" t="e">
        <f ca="true">+IF(AND(ISNUMBER(OFFSET('Hygiene Data'!$F$5,0,10*ROW('Hygiene Data'!F164))),'Data Summary'!DU170="Yes"),OFFSET('Hygiene Data'!$F$5,0,10*ROW('Hygiene Data'!F164)),NA())</f>
        <v>#N/A</v>
      </c>
      <c r="BG170" s="97" t="e">
        <f ca="true">+IF(AND(ISNUMBER(OFFSET('Hygiene Data'!$F$7,0,10*ROW('Hygiene Data'!F164))),'Data Summary'!DV170="Yes"),OFFSET('Hygiene Data'!$F$7,0,10*ROW('Hygiene Data'!F164)),NA())</f>
        <v>#N/A</v>
      </c>
      <c r="BH170" s="97" t="e">
        <f ca="true">+IF(AND(ISNUMBER(OFFSET('Hygiene Data'!$F$9,0,10*ROW('Hygiene Data'!F164))),'Data Summary'!DW170="Yes"),OFFSET('Hygiene Data'!$F$9,0,10*ROW('Hygiene Data'!F164)),NA())</f>
        <v>#N/A</v>
      </c>
      <c r="BI170" s="97" t="e">
        <f ca="true">+IF(AND(ISNUMBER(OFFSET('Hygiene Data'!$G$5,0,10*ROW('Hygiene Data'!G164))),'Data Summary'!DX170="Yes"),OFFSET('Hygiene Data'!$G$5,0,10*ROW('Hygiene Data'!G164)),NA())</f>
        <v>#N/A</v>
      </c>
      <c r="BJ170" s="97" t="e">
        <f ca="true">+IF(AND(ISNUMBER(OFFSET('Hygiene Data'!$G$7,0,10*ROW('Hygiene Data'!G164))),'Data Summary'!DY170="Yes"),OFFSET('Hygiene Data'!$G$7,0,10*ROW('Hygiene Data'!G164)),NA())</f>
        <v>#N/A</v>
      </c>
      <c r="BK170" s="97" t="e">
        <f ca="true">+IF(AND(ISNUMBER(OFFSET('Hygiene Data'!$G$9,0,10*ROW('Hygiene Data'!G164))),'Data Summary'!DZ170="Yes"),OFFSET('Hygiene Data'!$G$9,0,10*ROW('Hygiene Data'!G164)),NA())</f>
        <v>#N/A</v>
      </c>
      <c r="BL170" s="97" t="e">
        <f ca="true">+IF(AND(ISNUMBER(OFFSET('Hygiene Data'!$H$5,0,10*ROW('Hygiene Data'!H164))),'Data Summary'!EA170="Yes"),OFFSET('Hygiene Data'!$H$5,0,10*ROW('Hygiene Data'!H164)),NA())</f>
        <v>#N/A</v>
      </c>
      <c r="BM170" s="97" t="e">
        <f ca="true">+IF(AND(ISNUMBER(OFFSET('Hygiene Data'!$H$7,0,10*ROW('Hygiene Data'!H164))),'Data Summary'!EB170="Yes"),OFFSET('Hygiene Data'!$H$7,0,10*ROW('Hygiene Data'!H164)),NA())</f>
        <v>#N/A</v>
      </c>
      <c r="BN170" s="97" t="e">
        <f ca="true">+IF(AND(ISNUMBER(OFFSET('Hygiene Data'!$H$9,0,10*ROW('Hygiene Data'!H164))),'Data Summary'!EC170="Yes"),OFFSET('Hygiene Data'!$H$9,0,10*ROW('Hygiene Data'!H164)),NA())</f>
        <v>#N/A</v>
      </c>
      <c r="BO170" s="97" t="e">
        <f ca="true">+IF(AND(ISNUMBER(OFFSET('Hygiene Data'!$I$5,0,10*ROW('Hygiene Data'!I164))),'Data Summary'!ED170="Yes"),OFFSET('Hygiene Data'!$I$5,0,10*ROW('Hygiene Data'!I164)),NA())</f>
        <v>#N/A</v>
      </c>
      <c r="BP170" s="97" t="e">
        <f ca="true">+IF(AND(ISNUMBER(OFFSET('Hygiene Data'!$I$7,0,10*ROW('Hygiene Data'!I164))),'Data Summary'!EE170="Yes"),OFFSET('Hygiene Data'!$I$7,0,10*ROW('Hygiene Data'!I164)),NA())</f>
        <v>#N/A</v>
      </c>
      <c r="BQ170" s="97" t="e">
        <f ca="true">+IF(AND(ISNUMBER(OFFSET('Hygiene Data'!$I$9,0,10*ROW('Hygiene Data'!I164))),'Data Summary'!EF170="Yes"),OFFSET('Hygiene Data'!$I$9,0,10*ROW('Hygiene Data'!I164)),NA())</f>
        <v>#N/A</v>
      </c>
    </row>
    <row xmlns:x14ac="http://schemas.microsoft.com/office/spreadsheetml/2009/9/ac" r="171" x14ac:dyDescent="0.2">
      <c r="A171" s="336" t="e">
        <f ca="true">+RIGHT('Data Summary'!A171,LEN('Data Summary'!A171)-9)</f>
        <v>#VALUE!</v>
      </c>
      <c r="B171" s="36" t="str">
        <f ca="true">+IF(ISTEXT('Data Summary'!B171),'Data Summary'!B171,"")</f>
        <v/>
      </c>
      <c r="C171" s="335" t="e">
        <f ca="true">+VALUE('Data Summary'!C171)</f>
        <v>#VALUE!</v>
      </c>
      <c r="D171" s="95" t="e">
        <f ca="true">+IF(AND(ISNUMBER(OFFSET('Water Data'!$D$4,0,10*ROW('Water Data'!D165))),'Data Summary'!BS171="Yes"),100-OFFSET('Water Data'!$D$4,0,10*ROW('Water Data'!D165)),NA())</f>
        <v>#N/A</v>
      </c>
      <c r="E171" s="95" t="e">
        <f ca="true">+IF(AND(ISNUMBER(OFFSET('Water Data'!$D$6,0,10*ROW('Water Data'!D165))),'Data Summary'!BT171="Yes"),OFFSET('Water Data'!$D$6,0,10*ROW('Water Data'!D165)),NA())</f>
        <v>#N/A</v>
      </c>
      <c r="F171" s="95" t="e">
        <f ca="true">+IF(AND(ISNUMBER(OFFSET('Water Data'!$D$9,0,10*ROW('Water Data'!D165))),'Data Summary'!BU171="Yes"),OFFSET('Water Data'!$D$9,0,10*ROW('Water Data'!D165)),NA())</f>
        <v>#N/A</v>
      </c>
      <c r="G171" s="95" t="e">
        <f ca="true">+IF(AND(ISNUMBER(OFFSET('Water Data'!$E$4,0,10*ROW('Water Data'!E165))),'Data Summary'!BV171="Yes"),100-OFFSET('Water Data'!$E$4,0,10*ROW('Water Data'!E165)),NA())</f>
        <v>#N/A</v>
      </c>
      <c r="H171" s="95" t="e">
        <f ca="true">+IF(AND(ISNUMBER(OFFSET('Water Data'!$E$6,0,10*ROW('Water Data'!E165))),'Data Summary'!BW171="Yes"),OFFSET('Water Data'!$E$6,0,10*ROW('Water Data'!E165)),NA())</f>
        <v>#N/A</v>
      </c>
      <c r="I171" s="95" t="e">
        <f ca="true">+IF(AND(ISNUMBER(OFFSET('Water Data'!$E$9,0,10*ROW('Water Data'!E165))),'Data Summary'!BX171="Yes"),OFFSET('Water Data'!$E$9,0,10*ROW('Water Data'!E165)),NA())</f>
        <v>#N/A</v>
      </c>
      <c r="J171" s="95" t="e">
        <f ca="true">+IF(AND(ISNUMBER(OFFSET('Water Data'!$F$4,0,10*ROW('Water Data'!F165))),'Data Summary'!BY171="Yes"),100-OFFSET('Water Data'!$F$4,0,10*ROW('Water Data'!F165)),NA())</f>
        <v>#N/A</v>
      </c>
      <c r="K171" s="95" t="e">
        <f ca="true">+IF(AND(ISNUMBER(OFFSET('Water Data'!$F$6,0,10*ROW('Water Data'!F165))),'Data Summary'!BZ171="Yes"),OFFSET('Water Data'!$F$6,0,10*ROW('Water Data'!F165)),NA())</f>
        <v>#N/A</v>
      </c>
      <c r="L171" s="95" t="e">
        <f ca="true">+IF(AND(ISNUMBER(OFFSET('Water Data'!$F$9,0,10*ROW('Water Data'!F165))),'Data Summary'!CA171="Yes"),OFFSET('Water Data'!$F$9,0,10*ROW('Water Data'!F165)),NA())</f>
        <v>#N/A</v>
      </c>
      <c r="M171" s="95" t="e">
        <f ca="true">+IF(AND(ISNUMBER(OFFSET('Water Data'!$G$4,0,10*ROW('Water Data'!G165))),'Data Summary'!CB171="Yes"),100-OFFSET('Water Data'!$G$4,0,10*ROW('Water Data'!G165)),NA())</f>
        <v>#N/A</v>
      </c>
      <c r="N171" s="95" t="e">
        <f ca="true">+IF(AND(ISNUMBER(OFFSET('Water Data'!$G$6,0,10*ROW('Water Data'!G165))),'Data Summary'!CC171="Yes"),OFFSET('Water Data'!$G$6,0,10*ROW('Water Data'!G165)),NA())</f>
        <v>#N/A</v>
      </c>
      <c r="O171" s="95" t="e">
        <f ca="true">+IF(AND(ISNUMBER(OFFSET('Water Data'!$G$9,0,10*ROW('Water Data'!G165))),'Data Summary'!CD171="Yes"),OFFSET('Water Data'!$G$9,0,10*ROW('Water Data'!G165)),NA())</f>
        <v>#N/A</v>
      </c>
      <c r="P171" s="95" t="e">
        <f ca="true">+IF(AND(ISNUMBER(OFFSET('Water Data'!$H$4,0,10*ROW('Water Data'!H165))),'Data Summary'!CE171="Yes"),100-OFFSET('Water Data'!$H$4,0,10*ROW('Water Data'!H165)),NA())</f>
        <v>#N/A</v>
      </c>
      <c r="Q171" s="95" t="e">
        <f ca="true">+IF(AND(ISNUMBER(OFFSET('Water Data'!$H$6,0,10*ROW('Water Data'!H165))),'Data Summary'!CF171="Yes"),OFFSET('Water Data'!$H$6,0,10*ROW('Water Data'!H165)),NA())</f>
        <v>#N/A</v>
      </c>
      <c r="R171" s="95" t="e">
        <f ca="true">+IF(AND(ISNUMBER(OFFSET('Water Data'!$H$9,0,10*ROW('Water Data'!H165))),'Data Summary'!CG171="Yes"),OFFSET('Water Data'!$H$9,0,10*ROW('Water Data'!H165)),NA())</f>
        <v>#N/A</v>
      </c>
      <c r="S171" s="95" t="e">
        <f ca="true">+IF(AND(ISNUMBER(OFFSET('Water Data'!$I$4,0,10*ROW('Water Data'!I165))),'Data Summary'!CH171="Yes"),100-OFFSET('Water Data'!$I$4,0,10*ROW('Water Data'!I165)),NA())</f>
        <v>#N/A</v>
      </c>
      <c r="T171" s="95" t="e">
        <f ca="true">+IF(AND(ISNUMBER(OFFSET('Water Data'!$I$6,0,10*ROW('Water Data'!I165))),'Data Summary'!CI171="Yes"),OFFSET('Water Data'!$I$6,0,10*ROW('Water Data'!I165)),NA())</f>
        <v>#N/A</v>
      </c>
      <c r="U171" s="95" t="e">
        <f ca="true">+IF(AND(ISNUMBER(OFFSET('Water Data'!$I$9,0,10*ROW('Water Data'!I165))),'Data Summary'!CJ171="Yes"),OFFSET('Water Data'!$I$9,0,10*ROW('Water Data'!I165)),NA())</f>
        <v>#N/A</v>
      </c>
      <c r="V171" s="96" t="e">
        <f ca="true">+IF(AND(ISNUMBER(OFFSET('Sanitation Data'!$D$4,0,10*ROW('Sanitation Data'!D165))),'Data Summary'!CK171="Yes"),100-OFFSET('Sanitation Data'!$D$4,0,10*ROW('Sanitation Data'!D165)),NA())</f>
        <v>#N/A</v>
      </c>
      <c r="W171" s="96" t="e">
        <f ca="true">+IF(AND(ISNUMBER(OFFSET('Sanitation Data'!$D$6,0,10*ROW('Sanitation Data'!D165))),'Data Summary'!CL171="Yes"),OFFSET('Sanitation Data'!$D$6,0,10*ROW('Sanitation Data'!D165)),NA())</f>
        <v>#N/A</v>
      </c>
      <c r="X171" s="96" t="e">
        <f ca="true">+IF(AND(ISNUMBER(OFFSET('Sanitation Data'!$D$10,0,10*ROW('Sanitation Data'!D165))),'Data Summary'!CM171="Yes"),OFFSET('Sanitation Data'!$D$10,0,10*ROW('Sanitation Data'!D165)),NA())</f>
        <v>#N/A</v>
      </c>
      <c r="Y171" s="96" t="e">
        <f ca="true">+IF(AND(ISNUMBER(OFFSET('Sanitation Data'!$D$11,0,10*ROW('Sanitation Data'!D165))),'Data Summary'!CN171="Yes"),OFFSET('Sanitation Data'!$D$11,0,10*ROW('Sanitation Data'!D165)),NA())</f>
        <v>#N/A</v>
      </c>
      <c r="Z171" s="96" t="e">
        <f ca="true">+IF(AND(ISNUMBER(OFFSET('Sanitation Data'!$D$12,0,10*ROW('Sanitation Data'!D165))),'Data Summary'!CO171="Yes"),OFFSET('Sanitation Data'!$D$12,0,10*ROW('Sanitation Data'!D165)),NA())</f>
        <v>#N/A</v>
      </c>
      <c r="AA171" s="96" t="e">
        <f ca="true">+IF(AND(ISNUMBER(OFFSET('Sanitation Data'!$E$4,0,10*ROW('Sanitation Data'!E165))),'Data Summary'!CP171="Yes"),100-OFFSET('Sanitation Data'!$E$4,0,10*ROW('Sanitation Data'!E165)),NA())</f>
        <v>#N/A</v>
      </c>
      <c r="AB171" s="96" t="e">
        <f ca="true">+IF(AND(ISNUMBER(OFFSET('Sanitation Data'!$E$6,0,10*ROW('Sanitation Data'!E165))),'Data Summary'!CQ171="Yes"),OFFSET('Sanitation Data'!$E$6,0,10*ROW('Sanitation Data'!E165)),NA())</f>
        <v>#N/A</v>
      </c>
      <c r="AC171" s="96" t="e">
        <f ca="true">+IF(AND(ISNUMBER(OFFSET('Sanitation Data'!$E$10,0,10*ROW('Sanitation Data'!E165))),'Data Summary'!CR171="Yes"),OFFSET('Sanitation Data'!$E$10,0,10*ROW('Sanitation Data'!E165)),NA())</f>
        <v>#N/A</v>
      </c>
      <c r="AD171" s="96" t="e">
        <f ca="true">+IF(AND(ISNUMBER(OFFSET('Sanitation Data'!$E$11,0,10*ROW('Sanitation Data'!E165))),'Data Summary'!CS171="Yes"),OFFSET('Sanitation Data'!$E$11,0,10*ROW('Sanitation Data'!E165)),NA())</f>
        <v>#N/A</v>
      </c>
      <c r="AE171" s="96" t="e">
        <f ca="true">+IF(AND(ISNUMBER(OFFSET('Sanitation Data'!$E$12,0,10*ROW('Sanitation Data'!E165))),'Data Summary'!CT171="Yes"),OFFSET('Sanitation Data'!$E$12,0,10*ROW('Sanitation Data'!E165)),NA())</f>
        <v>#N/A</v>
      </c>
      <c r="AF171" s="96" t="e">
        <f ca="true">+IF(AND(ISNUMBER(OFFSET('Sanitation Data'!$F$4,0,10*ROW('Sanitation Data'!F165))),'Data Summary'!CU171="Yes"),100-OFFSET('Sanitation Data'!$F$4,0,10*ROW('Sanitation Data'!F165)),NA())</f>
        <v>#N/A</v>
      </c>
      <c r="AG171" s="96" t="e">
        <f ca="true">+IF(AND(ISNUMBER(OFFSET('Sanitation Data'!$F$6,0,10*ROW('Sanitation Data'!F165))),'Data Summary'!CV171="Yes"),OFFSET('Sanitation Data'!$F$6,0,10*ROW('Sanitation Data'!F165)),NA())</f>
        <v>#N/A</v>
      </c>
      <c r="AH171" s="96" t="e">
        <f ca="true">+IF(AND(ISNUMBER(OFFSET('Sanitation Data'!$F$10,0,10*ROW('Sanitation Data'!F165))),'Data Summary'!CW171="Yes"),OFFSET('Sanitation Data'!$F$10,0,10*ROW('Sanitation Data'!F165)),NA())</f>
        <v>#N/A</v>
      </c>
      <c r="AI171" s="96" t="e">
        <f ca="true">+IF(AND(ISNUMBER(OFFSET('Sanitation Data'!$F$11,0,10*ROW('Sanitation Data'!F165))),'Data Summary'!CX171="Yes"),OFFSET('Sanitation Data'!$F$11,0,10*ROW('Sanitation Data'!F165)),NA())</f>
        <v>#N/A</v>
      </c>
      <c r="AJ171" s="96" t="e">
        <f ca="true">+IF(AND(ISNUMBER(OFFSET('Sanitation Data'!$F$12,0,10*ROW('Sanitation Data'!F165))),'Data Summary'!CY171="Yes"),OFFSET('Sanitation Data'!$F$12,0,10*ROW('Sanitation Data'!F165)),NA())</f>
        <v>#N/A</v>
      </c>
      <c r="AK171" s="96" t="e">
        <f ca="true">+IF(AND(ISNUMBER(OFFSET('Sanitation Data'!$G$4,0,10*ROW('Sanitation Data'!G165))),'Data Summary'!CZ171="Yes"),100-OFFSET('Sanitation Data'!$G$4,0,10*ROW('Sanitation Data'!G165)),NA())</f>
        <v>#N/A</v>
      </c>
      <c r="AL171" s="96" t="e">
        <f ca="true">+IF(AND(ISNUMBER(OFFSET('Sanitation Data'!$G$6,0,10*ROW('Sanitation Data'!G165))),'Data Summary'!DA171="Yes"),OFFSET('Sanitation Data'!$G$6,0,10*ROW('Sanitation Data'!G165)),NA())</f>
        <v>#N/A</v>
      </c>
      <c r="AM171" s="96" t="e">
        <f ca="true">+IF(AND(ISNUMBER(OFFSET('Sanitation Data'!$G$10,0,10*ROW('Sanitation Data'!G165))),'Data Summary'!DB171="Yes"),OFFSET('Sanitation Data'!$G$10,0,10*ROW('Sanitation Data'!G165)),NA())</f>
        <v>#N/A</v>
      </c>
      <c r="AN171" s="96" t="e">
        <f ca="true">+IF(AND(ISNUMBER(OFFSET('Sanitation Data'!$G$11,0,10*ROW('Sanitation Data'!G165))),'Data Summary'!DC171="Yes"),OFFSET('Sanitation Data'!$G$11,0,10*ROW('Sanitation Data'!G165)),NA())</f>
        <v>#N/A</v>
      </c>
      <c r="AO171" s="96" t="e">
        <f ca="true">+IF(AND(ISNUMBER(OFFSET('Sanitation Data'!$G$12,0,10*ROW('Sanitation Data'!G165))),'Data Summary'!DD171="Yes"),OFFSET('Sanitation Data'!$G$12,0,10*ROW('Sanitation Data'!G165)),NA())</f>
        <v>#N/A</v>
      </c>
      <c r="AP171" s="96" t="e">
        <f ca="true">+IF(AND(ISNUMBER(OFFSET('Sanitation Data'!$H$4,0,10*ROW('Sanitation Data'!H165))),'Data Summary'!DE171="Yes"),100-OFFSET('Sanitation Data'!$H$4,0,10*ROW('Sanitation Data'!H165)),NA())</f>
        <v>#N/A</v>
      </c>
      <c r="AQ171" s="96" t="e">
        <f ca="true">+IF(AND(ISNUMBER(OFFSET('Sanitation Data'!$H$6,0,10*ROW('Sanitation Data'!H165))),'Data Summary'!DF171="Yes"),OFFSET('Sanitation Data'!$H$6,0,10*ROW('Sanitation Data'!H165)),NA())</f>
        <v>#N/A</v>
      </c>
      <c r="AR171" s="96" t="e">
        <f ca="true">+IF(AND(ISNUMBER(OFFSET('Sanitation Data'!$H$10,0,10*ROW('Sanitation Data'!H165))),'Data Summary'!DG171="Yes"),OFFSET('Sanitation Data'!$H$10,0,10*ROW('Sanitation Data'!H165)),NA())</f>
        <v>#N/A</v>
      </c>
      <c r="AS171" s="96" t="e">
        <f ca="true">+IF(AND(ISNUMBER(OFFSET('Sanitation Data'!$H$11,0,10*ROW('Sanitation Data'!H165))),'Data Summary'!DH171="Yes"),OFFSET('Sanitation Data'!$H$11,0,10*ROW('Sanitation Data'!H165)),NA())</f>
        <v>#N/A</v>
      </c>
      <c r="AT171" s="96" t="e">
        <f ca="true">+IF(AND(ISNUMBER(OFFSET('Sanitation Data'!$H$12,0,10*ROW('Sanitation Data'!H165))),'Data Summary'!DI171="Yes"),OFFSET('Sanitation Data'!$H$12,0,10*ROW('Sanitation Data'!H165)),NA())</f>
        <v>#N/A</v>
      </c>
      <c r="AU171" s="96" t="e">
        <f ca="true">+IF(AND(ISNUMBER(OFFSET('Sanitation Data'!$I$4,0,10*ROW('Sanitation Data'!I165))),'Data Summary'!DJ171="Yes"),100-OFFSET('Sanitation Data'!$I$4,0,10*ROW('Sanitation Data'!I165)),NA())</f>
        <v>#N/A</v>
      </c>
      <c r="AV171" s="96" t="e">
        <f ca="true">+IF(AND(ISNUMBER(OFFSET('Sanitation Data'!$I$6,0,10*ROW('Sanitation Data'!I165))),'Data Summary'!DK171="Yes"),OFFSET('Sanitation Data'!$I$6,0,10*ROW('Sanitation Data'!I165)),NA())</f>
        <v>#N/A</v>
      </c>
      <c r="AW171" s="96" t="e">
        <f ca="true">+IF(AND(ISNUMBER(OFFSET('Sanitation Data'!$I$10,0,10*ROW('Sanitation Data'!I165))),'Data Summary'!DL171="Yes"),OFFSET('Sanitation Data'!$I$10,0,10*ROW('Sanitation Data'!I165)),NA())</f>
        <v>#N/A</v>
      </c>
      <c r="AX171" s="96" t="e">
        <f ca="true">+IF(AND(ISNUMBER(OFFSET('Sanitation Data'!$I$11,0,10*ROW('Sanitation Data'!I165))),'Data Summary'!DM171="Yes"),OFFSET('Sanitation Data'!$I$11,0,10*ROW('Sanitation Data'!I165)),NA())</f>
        <v>#N/A</v>
      </c>
      <c r="AY171" s="96" t="e">
        <f ca="true">+IF(AND(ISNUMBER(OFFSET('Sanitation Data'!$I$12,0,10*ROW('Sanitation Data'!I165))),'Data Summary'!DN171="Yes"),OFFSET('Sanitation Data'!$I$12,0,10*ROW('Sanitation Data'!I165)),NA())</f>
        <v>#N/A</v>
      </c>
      <c r="AZ171" s="97" t="e">
        <f ca="true">+IF(AND(ISNUMBER(OFFSET('Hygiene Data'!$D$5,0,10*ROW('Hygiene Data'!D165))),'Data Summary'!DO171="Yes"),OFFSET('Hygiene Data'!$D$5,0,10*ROW('Hygiene Data'!D165)),NA())</f>
        <v>#N/A</v>
      </c>
      <c r="BA171" s="97" t="e">
        <f ca="true">+IF(AND(ISNUMBER(OFFSET('Hygiene Data'!$D$7,0,10*ROW('Hygiene Data'!D165))),'Data Summary'!DP171="Yes"),OFFSET('Hygiene Data'!$D$7,0,10*ROW('Hygiene Data'!D165)),NA())</f>
        <v>#N/A</v>
      </c>
      <c r="BB171" s="97" t="e">
        <f ca="true">+IF(AND(ISNUMBER(OFFSET('Hygiene Data'!$D$9,0,10*ROW('Hygiene Data'!D165))),'Data Summary'!DQ171="Yes"),OFFSET('Hygiene Data'!$D$9,0,10*ROW('Hygiene Data'!D165)),NA())</f>
        <v>#N/A</v>
      </c>
      <c r="BC171" s="97" t="e">
        <f ca="true">+IF(AND(ISNUMBER(OFFSET('Hygiene Data'!$E$5,0,10*ROW('Hygiene Data'!E165))),'Data Summary'!DR171="Yes"),OFFSET('Hygiene Data'!$E$5,0,10*ROW('Hygiene Data'!E165)),NA())</f>
        <v>#N/A</v>
      </c>
      <c r="BD171" s="97" t="e">
        <f ca="true">+IF(AND(ISNUMBER(OFFSET('Hygiene Data'!$E$7,0,10*ROW('Hygiene Data'!E165))),'Data Summary'!DS171="Yes"),OFFSET('Hygiene Data'!$E$7,0,10*ROW('Hygiene Data'!E165)),NA())</f>
        <v>#N/A</v>
      </c>
      <c r="BE171" s="97" t="e">
        <f ca="true">+IF(AND(ISNUMBER(OFFSET('Hygiene Data'!$E$9,0,10*ROW('Hygiene Data'!E165))),'Data Summary'!DT171="Yes"),OFFSET('Hygiene Data'!$E$9,0,10*ROW('Hygiene Data'!E165)),NA())</f>
        <v>#N/A</v>
      </c>
      <c r="BF171" s="97" t="e">
        <f ca="true">+IF(AND(ISNUMBER(OFFSET('Hygiene Data'!$F$5,0,10*ROW('Hygiene Data'!F165))),'Data Summary'!DU171="Yes"),OFFSET('Hygiene Data'!$F$5,0,10*ROW('Hygiene Data'!F165)),NA())</f>
        <v>#N/A</v>
      </c>
      <c r="BG171" s="97" t="e">
        <f ca="true">+IF(AND(ISNUMBER(OFFSET('Hygiene Data'!$F$7,0,10*ROW('Hygiene Data'!F165))),'Data Summary'!DV171="Yes"),OFFSET('Hygiene Data'!$F$7,0,10*ROW('Hygiene Data'!F165)),NA())</f>
        <v>#N/A</v>
      </c>
      <c r="BH171" s="97" t="e">
        <f ca="true">+IF(AND(ISNUMBER(OFFSET('Hygiene Data'!$F$9,0,10*ROW('Hygiene Data'!F165))),'Data Summary'!DW171="Yes"),OFFSET('Hygiene Data'!$F$9,0,10*ROW('Hygiene Data'!F165)),NA())</f>
        <v>#N/A</v>
      </c>
      <c r="BI171" s="97" t="e">
        <f ca="true">+IF(AND(ISNUMBER(OFFSET('Hygiene Data'!$G$5,0,10*ROW('Hygiene Data'!G165))),'Data Summary'!DX171="Yes"),OFFSET('Hygiene Data'!$G$5,0,10*ROW('Hygiene Data'!G165)),NA())</f>
        <v>#N/A</v>
      </c>
      <c r="BJ171" s="97" t="e">
        <f ca="true">+IF(AND(ISNUMBER(OFFSET('Hygiene Data'!$G$7,0,10*ROW('Hygiene Data'!G165))),'Data Summary'!DY171="Yes"),OFFSET('Hygiene Data'!$G$7,0,10*ROW('Hygiene Data'!G165)),NA())</f>
        <v>#N/A</v>
      </c>
      <c r="BK171" s="97" t="e">
        <f ca="true">+IF(AND(ISNUMBER(OFFSET('Hygiene Data'!$G$9,0,10*ROW('Hygiene Data'!G165))),'Data Summary'!DZ171="Yes"),OFFSET('Hygiene Data'!$G$9,0,10*ROW('Hygiene Data'!G165)),NA())</f>
        <v>#N/A</v>
      </c>
      <c r="BL171" s="97" t="e">
        <f ca="true">+IF(AND(ISNUMBER(OFFSET('Hygiene Data'!$H$5,0,10*ROW('Hygiene Data'!H165))),'Data Summary'!EA171="Yes"),OFFSET('Hygiene Data'!$H$5,0,10*ROW('Hygiene Data'!H165)),NA())</f>
        <v>#N/A</v>
      </c>
      <c r="BM171" s="97" t="e">
        <f ca="true">+IF(AND(ISNUMBER(OFFSET('Hygiene Data'!$H$7,0,10*ROW('Hygiene Data'!H165))),'Data Summary'!EB171="Yes"),OFFSET('Hygiene Data'!$H$7,0,10*ROW('Hygiene Data'!H165)),NA())</f>
        <v>#N/A</v>
      </c>
      <c r="BN171" s="97" t="e">
        <f ca="true">+IF(AND(ISNUMBER(OFFSET('Hygiene Data'!$H$9,0,10*ROW('Hygiene Data'!H165))),'Data Summary'!EC171="Yes"),OFFSET('Hygiene Data'!$H$9,0,10*ROW('Hygiene Data'!H165)),NA())</f>
        <v>#N/A</v>
      </c>
      <c r="BO171" s="97" t="e">
        <f ca="true">+IF(AND(ISNUMBER(OFFSET('Hygiene Data'!$I$5,0,10*ROW('Hygiene Data'!I165))),'Data Summary'!ED171="Yes"),OFFSET('Hygiene Data'!$I$5,0,10*ROW('Hygiene Data'!I165)),NA())</f>
        <v>#N/A</v>
      </c>
      <c r="BP171" s="97" t="e">
        <f ca="true">+IF(AND(ISNUMBER(OFFSET('Hygiene Data'!$I$7,0,10*ROW('Hygiene Data'!I165))),'Data Summary'!EE171="Yes"),OFFSET('Hygiene Data'!$I$7,0,10*ROW('Hygiene Data'!I165)),NA())</f>
        <v>#N/A</v>
      </c>
      <c r="BQ171" s="97" t="e">
        <f ca="true">+IF(AND(ISNUMBER(OFFSET('Hygiene Data'!$I$9,0,10*ROW('Hygiene Data'!I165))),'Data Summary'!EF171="Yes"),OFFSET('Hygiene Data'!$I$9,0,10*ROW('Hygiene Data'!I165)),NA())</f>
        <v>#N/A</v>
      </c>
    </row>
    <row xmlns:x14ac="http://schemas.microsoft.com/office/spreadsheetml/2009/9/ac" r="172" x14ac:dyDescent="0.2">
      <c r="A172" s="336" t="e">
        <f ca="true">+RIGHT('Data Summary'!A172,LEN('Data Summary'!A172)-9)</f>
        <v>#VALUE!</v>
      </c>
      <c r="B172" s="36" t="str">
        <f ca="true">+IF(ISTEXT('Data Summary'!B172),'Data Summary'!B172,"")</f>
        <v/>
      </c>
      <c r="C172" s="335" t="e">
        <f ca="true">+VALUE('Data Summary'!C172)</f>
        <v>#VALUE!</v>
      </c>
      <c r="D172" s="95" t="e">
        <f ca="true">+IF(AND(ISNUMBER(OFFSET('Water Data'!$D$4,0,10*ROW('Water Data'!D166))),'Data Summary'!BS172="Yes"),100-OFFSET('Water Data'!$D$4,0,10*ROW('Water Data'!D166)),NA())</f>
        <v>#N/A</v>
      </c>
      <c r="E172" s="95" t="e">
        <f ca="true">+IF(AND(ISNUMBER(OFFSET('Water Data'!$D$6,0,10*ROW('Water Data'!D166))),'Data Summary'!BT172="Yes"),OFFSET('Water Data'!$D$6,0,10*ROW('Water Data'!D166)),NA())</f>
        <v>#N/A</v>
      </c>
      <c r="F172" s="95" t="e">
        <f ca="true">+IF(AND(ISNUMBER(OFFSET('Water Data'!$D$9,0,10*ROW('Water Data'!D166))),'Data Summary'!BU172="Yes"),OFFSET('Water Data'!$D$9,0,10*ROW('Water Data'!D166)),NA())</f>
        <v>#N/A</v>
      </c>
      <c r="G172" s="95" t="e">
        <f ca="true">+IF(AND(ISNUMBER(OFFSET('Water Data'!$E$4,0,10*ROW('Water Data'!E166))),'Data Summary'!BV172="Yes"),100-OFFSET('Water Data'!$E$4,0,10*ROW('Water Data'!E166)),NA())</f>
        <v>#N/A</v>
      </c>
      <c r="H172" s="95" t="e">
        <f ca="true">+IF(AND(ISNUMBER(OFFSET('Water Data'!$E$6,0,10*ROW('Water Data'!E166))),'Data Summary'!BW172="Yes"),OFFSET('Water Data'!$E$6,0,10*ROW('Water Data'!E166)),NA())</f>
        <v>#N/A</v>
      </c>
      <c r="I172" s="95" t="e">
        <f ca="true">+IF(AND(ISNUMBER(OFFSET('Water Data'!$E$9,0,10*ROW('Water Data'!E166))),'Data Summary'!BX172="Yes"),OFFSET('Water Data'!$E$9,0,10*ROW('Water Data'!E166)),NA())</f>
        <v>#N/A</v>
      </c>
      <c r="J172" s="95" t="e">
        <f ca="true">+IF(AND(ISNUMBER(OFFSET('Water Data'!$F$4,0,10*ROW('Water Data'!F166))),'Data Summary'!BY172="Yes"),100-OFFSET('Water Data'!$F$4,0,10*ROW('Water Data'!F166)),NA())</f>
        <v>#N/A</v>
      </c>
      <c r="K172" s="95" t="e">
        <f ca="true">+IF(AND(ISNUMBER(OFFSET('Water Data'!$F$6,0,10*ROW('Water Data'!F166))),'Data Summary'!BZ172="Yes"),OFFSET('Water Data'!$F$6,0,10*ROW('Water Data'!F166)),NA())</f>
        <v>#N/A</v>
      </c>
      <c r="L172" s="95" t="e">
        <f ca="true">+IF(AND(ISNUMBER(OFFSET('Water Data'!$F$9,0,10*ROW('Water Data'!F166))),'Data Summary'!CA172="Yes"),OFFSET('Water Data'!$F$9,0,10*ROW('Water Data'!F166)),NA())</f>
        <v>#N/A</v>
      </c>
      <c r="M172" s="95" t="e">
        <f ca="true">+IF(AND(ISNUMBER(OFFSET('Water Data'!$G$4,0,10*ROW('Water Data'!G166))),'Data Summary'!CB172="Yes"),100-OFFSET('Water Data'!$G$4,0,10*ROW('Water Data'!G166)),NA())</f>
        <v>#N/A</v>
      </c>
      <c r="N172" s="95" t="e">
        <f ca="true">+IF(AND(ISNUMBER(OFFSET('Water Data'!$G$6,0,10*ROW('Water Data'!G166))),'Data Summary'!CC172="Yes"),OFFSET('Water Data'!$G$6,0,10*ROW('Water Data'!G166)),NA())</f>
        <v>#N/A</v>
      </c>
      <c r="O172" s="95" t="e">
        <f ca="true">+IF(AND(ISNUMBER(OFFSET('Water Data'!$G$9,0,10*ROW('Water Data'!G166))),'Data Summary'!CD172="Yes"),OFFSET('Water Data'!$G$9,0,10*ROW('Water Data'!G166)),NA())</f>
        <v>#N/A</v>
      </c>
      <c r="P172" s="95" t="e">
        <f ca="true">+IF(AND(ISNUMBER(OFFSET('Water Data'!$H$4,0,10*ROW('Water Data'!H166))),'Data Summary'!CE172="Yes"),100-OFFSET('Water Data'!$H$4,0,10*ROW('Water Data'!H166)),NA())</f>
        <v>#N/A</v>
      </c>
      <c r="Q172" s="95" t="e">
        <f ca="true">+IF(AND(ISNUMBER(OFFSET('Water Data'!$H$6,0,10*ROW('Water Data'!H166))),'Data Summary'!CF172="Yes"),OFFSET('Water Data'!$H$6,0,10*ROW('Water Data'!H166)),NA())</f>
        <v>#N/A</v>
      </c>
      <c r="R172" s="95" t="e">
        <f ca="true">+IF(AND(ISNUMBER(OFFSET('Water Data'!$H$9,0,10*ROW('Water Data'!H166))),'Data Summary'!CG172="Yes"),OFFSET('Water Data'!$H$9,0,10*ROW('Water Data'!H166)),NA())</f>
        <v>#N/A</v>
      </c>
      <c r="S172" s="95" t="e">
        <f ca="true">+IF(AND(ISNUMBER(OFFSET('Water Data'!$I$4,0,10*ROW('Water Data'!I166))),'Data Summary'!CH172="Yes"),100-OFFSET('Water Data'!$I$4,0,10*ROW('Water Data'!I166)),NA())</f>
        <v>#N/A</v>
      </c>
      <c r="T172" s="95" t="e">
        <f ca="true">+IF(AND(ISNUMBER(OFFSET('Water Data'!$I$6,0,10*ROW('Water Data'!I166))),'Data Summary'!CI172="Yes"),OFFSET('Water Data'!$I$6,0,10*ROW('Water Data'!I166)),NA())</f>
        <v>#N/A</v>
      </c>
      <c r="U172" s="95" t="e">
        <f ca="true">+IF(AND(ISNUMBER(OFFSET('Water Data'!$I$9,0,10*ROW('Water Data'!I166))),'Data Summary'!CJ172="Yes"),OFFSET('Water Data'!$I$9,0,10*ROW('Water Data'!I166)),NA())</f>
        <v>#N/A</v>
      </c>
      <c r="V172" s="96" t="e">
        <f ca="true">+IF(AND(ISNUMBER(OFFSET('Sanitation Data'!$D$4,0,10*ROW('Sanitation Data'!D166))),'Data Summary'!CK172="Yes"),100-OFFSET('Sanitation Data'!$D$4,0,10*ROW('Sanitation Data'!D166)),NA())</f>
        <v>#N/A</v>
      </c>
      <c r="W172" s="96" t="e">
        <f ca="true">+IF(AND(ISNUMBER(OFFSET('Sanitation Data'!$D$6,0,10*ROW('Sanitation Data'!D166))),'Data Summary'!CL172="Yes"),OFFSET('Sanitation Data'!$D$6,0,10*ROW('Sanitation Data'!D166)),NA())</f>
        <v>#N/A</v>
      </c>
      <c r="X172" s="96" t="e">
        <f ca="true">+IF(AND(ISNUMBER(OFFSET('Sanitation Data'!$D$10,0,10*ROW('Sanitation Data'!D166))),'Data Summary'!CM172="Yes"),OFFSET('Sanitation Data'!$D$10,0,10*ROW('Sanitation Data'!D166)),NA())</f>
        <v>#N/A</v>
      </c>
      <c r="Y172" s="96" t="e">
        <f ca="true">+IF(AND(ISNUMBER(OFFSET('Sanitation Data'!$D$11,0,10*ROW('Sanitation Data'!D166))),'Data Summary'!CN172="Yes"),OFFSET('Sanitation Data'!$D$11,0,10*ROW('Sanitation Data'!D166)),NA())</f>
        <v>#N/A</v>
      </c>
      <c r="Z172" s="96" t="e">
        <f ca="true">+IF(AND(ISNUMBER(OFFSET('Sanitation Data'!$D$12,0,10*ROW('Sanitation Data'!D166))),'Data Summary'!CO172="Yes"),OFFSET('Sanitation Data'!$D$12,0,10*ROW('Sanitation Data'!D166)),NA())</f>
        <v>#N/A</v>
      </c>
      <c r="AA172" s="96" t="e">
        <f ca="true">+IF(AND(ISNUMBER(OFFSET('Sanitation Data'!$E$4,0,10*ROW('Sanitation Data'!E166))),'Data Summary'!CP172="Yes"),100-OFFSET('Sanitation Data'!$E$4,0,10*ROW('Sanitation Data'!E166)),NA())</f>
        <v>#N/A</v>
      </c>
      <c r="AB172" s="96" t="e">
        <f ca="true">+IF(AND(ISNUMBER(OFFSET('Sanitation Data'!$E$6,0,10*ROW('Sanitation Data'!E166))),'Data Summary'!CQ172="Yes"),OFFSET('Sanitation Data'!$E$6,0,10*ROW('Sanitation Data'!E166)),NA())</f>
        <v>#N/A</v>
      </c>
      <c r="AC172" s="96" t="e">
        <f ca="true">+IF(AND(ISNUMBER(OFFSET('Sanitation Data'!$E$10,0,10*ROW('Sanitation Data'!E166))),'Data Summary'!CR172="Yes"),OFFSET('Sanitation Data'!$E$10,0,10*ROW('Sanitation Data'!E166)),NA())</f>
        <v>#N/A</v>
      </c>
      <c r="AD172" s="96" t="e">
        <f ca="true">+IF(AND(ISNUMBER(OFFSET('Sanitation Data'!$E$11,0,10*ROW('Sanitation Data'!E166))),'Data Summary'!CS172="Yes"),OFFSET('Sanitation Data'!$E$11,0,10*ROW('Sanitation Data'!E166)),NA())</f>
        <v>#N/A</v>
      </c>
      <c r="AE172" s="96" t="e">
        <f ca="true">+IF(AND(ISNUMBER(OFFSET('Sanitation Data'!$E$12,0,10*ROW('Sanitation Data'!E166))),'Data Summary'!CT172="Yes"),OFFSET('Sanitation Data'!$E$12,0,10*ROW('Sanitation Data'!E166)),NA())</f>
        <v>#N/A</v>
      </c>
      <c r="AF172" s="96" t="e">
        <f ca="true">+IF(AND(ISNUMBER(OFFSET('Sanitation Data'!$F$4,0,10*ROW('Sanitation Data'!F166))),'Data Summary'!CU172="Yes"),100-OFFSET('Sanitation Data'!$F$4,0,10*ROW('Sanitation Data'!F166)),NA())</f>
        <v>#N/A</v>
      </c>
      <c r="AG172" s="96" t="e">
        <f ca="true">+IF(AND(ISNUMBER(OFFSET('Sanitation Data'!$F$6,0,10*ROW('Sanitation Data'!F166))),'Data Summary'!CV172="Yes"),OFFSET('Sanitation Data'!$F$6,0,10*ROW('Sanitation Data'!F166)),NA())</f>
        <v>#N/A</v>
      </c>
      <c r="AH172" s="96" t="e">
        <f ca="true">+IF(AND(ISNUMBER(OFFSET('Sanitation Data'!$F$10,0,10*ROW('Sanitation Data'!F166))),'Data Summary'!CW172="Yes"),OFFSET('Sanitation Data'!$F$10,0,10*ROW('Sanitation Data'!F166)),NA())</f>
        <v>#N/A</v>
      </c>
      <c r="AI172" s="96" t="e">
        <f ca="true">+IF(AND(ISNUMBER(OFFSET('Sanitation Data'!$F$11,0,10*ROW('Sanitation Data'!F166))),'Data Summary'!CX172="Yes"),OFFSET('Sanitation Data'!$F$11,0,10*ROW('Sanitation Data'!F166)),NA())</f>
        <v>#N/A</v>
      </c>
      <c r="AJ172" s="96" t="e">
        <f ca="true">+IF(AND(ISNUMBER(OFFSET('Sanitation Data'!$F$12,0,10*ROW('Sanitation Data'!F166))),'Data Summary'!CY172="Yes"),OFFSET('Sanitation Data'!$F$12,0,10*ROW('Sanitation Data'!F166)),NA())</f>
        <v>#N/A</v>
      </c>
      <c r="AK172" s="96" t="e">
        <f ca="true">+IF(AND(ISNUMBER(OFFSET('Sanitation Data'!$G$4,0,10*ROW('Sanitation Data'!G166))),'Data Summary'!CZ172="Yes"),100-OFFSET('Sanitation Data'!$G$4,0,10*ROW('Sanitation Data'!G166)),NA())</f>
        <v>#N/A</v>
      </c>
      <c r="AL172" s="96" t="e">
        <f ca="true">+IF(AND(ISNUMBER(OFFSET('Sanitation Data'!$G$6,0,10*ROW('Sanitation Data'!G166))),'Data Summary'!DA172="Yes"),OFFSET('Sanitation Data'!$G$6,0,10*ROW('Sanitation Data'!G166)),NA())</f>
        <v>#N/A</v>
      </c>
      <c r="AM172" s="96" t="e">
        <f ca="true">+IF(AND(ISNUMBER(OFFSET('Sanitation Data'!$G$10,0,10*ROW('Sanitation Data'!G166))),'Data Summary'!DB172="Yes"),OFFSET('Sanitation Data'!$G$10,0,10*ROW('Sanitation Data'!G166)),NA())</f>
        <v>#N/A</v>
      </c>
      <c r="AN172" s="96" t="e">
        <f ca="true">+IF(AND(ISNUMBER(OFFSET('Sanitation Data'!$G$11,0,10*ROW('Sanitation Data'!G166))),'Data Summary'!DC172="Yes"),OFFSET('Sanitation Data'!$G$11,0,10*ROW('Sanitation Data'!G166)),NA())</f>
        <v>#N/A</v>
      </c>
      <c r="AO172" s="96" t="e">
        <f ca="true">+IF(AND(ISNUMBER(OFFSET('Sanitation Data'!$G$12,0,10*ROW('Sanitation Data'!G166))),'Data Summary'!DD172="Yes"),OFFSET('Sanitation Data'!$G$12,0,10*ROW('Sanitation Data'!G166)),NA())</f>
        <v>#N/A</v>
      </c>
      <c r="AP172" s="96" t="e">
        <f ca="true">+IF(AND(ISNUMBER(OFFSET('Sanitation Data'!$H$4,0,10*ROW('Sanitation Data'!H166))),'Data Summary'!DE172="Yes"),100-OFFSET('Sanitation Data'!$H$4,0,10*ROW('Sanitation Data'!H166)),NA())</f>
        <v>#N/A</v>
      </c>
      <c r="AQ172" s="96" t="e">
        <f ca="true">+IF(AND(ISNUMBER(OFFSET('Sanitation Data'!$H$6,0,10*ROW('Sanitation Data'!H166))),'Data Summary'!DF172="Yes"),OFFSET('Sanitation Data'!$H$6,0,10*ROW('Sanitation Data'!H166)),NA())</f>
        <v>#N/A</v>
      </c>
      <c r="AR172" s="96" t="e">
        <f ca="true">+IF(AND(ISNUMBER(OFFSET('Sanitation Data'!$H$10,0,10*ROW('Sanitation Data'!H166))),'Data Summary'!DG172="Yes"),OFFSET('Sanitation Data'!$H$10,0,10*ROW('Sanitation Data'!H166)),NA())</f>
        <v>#N/A</v>
      </c>
      <c r="AS172" s="96" t="e">
        <f ca="true">+IF(AND(ISNUMBER(OFFSET('Sanitation Data'!$H$11,0,10*ROW('Sanitation Data'!H166))),'Data Summary'!DH172="Yes"),OFFSET('Sanitation Data'!$H$11,0,10*ROW('Sanitation Data'!H166)),NA())</f>
        <v>#N/A</v>
      </c>
      <c r="AT172" s="96" t="e">
        <f ca="true">+IF(AND(ISNUMBER(OFFSET('Sanitation Data'!$H$12,0,10*ROW('Sanitation Data'!H166))),'Data Summary'!DI172="Yes"),OFFSET('Sanitation Data'!$H$12,0,10*ROW('Sanitation Data'!H166)),NA())</f>
        <v>#N/A</v>
      </c>
      <c r="AU172" s="96" t="e">
        <f ca="true">+IF(AND(ISNUMBER(OFFSET('Sanitation Data'!$I$4,0,10*ROW('Sanitation Data'!I166))),'Data Summary'!DJ172="Yes"),100-OFFSET('Sanitation Data'!$I$4,0,10*ROW('Sanitation Data'!I166)),NA())</f>
        <v>#N/A</v>
      </c>
      <c r="AV172" s="96" t="e">
        <f ca="true">+IF(AND(ISNUMBER(OFFSET('Sanitation Data'!$I$6,0,10*ROW('Sanitation Data'!I166))),'Data Summary'!DK172="Yes"),OFFSET('Sanitation Data'!$I$6,0,10*ROW('Sanitation Data'!I166)),NA())</f>
        <v>#N/A</v>
      </c>
      <c r="AW172" s="96" t="e">
        <f ca="true">+IF(AND(ISNUMBER(OFFSET('Sanitation Data'!$I$10,0,10*ROW('Sanitation Data'!I166))),'Data Summary'!DL172="Yes"),OFFSET('Sanitation Data'!$I$10,0,10*ROW('Sanitation Data'!I166)),NA())</f>
        <v>#N/A</v>
      </c>
      <c r="AX172" s="96" t="e">
        <f ca="true">+IF(AND(ISNUMBER(OFFSET('Sanitation Data'!$I$11,0,10*ROW('Sanitation Data'!I166))),'Data Summary'!DM172="Yes"),OFFSET('Sanitation Data'!$I$11,0,10*ROW('Sanitation Data'!I166)),NA())</f>
        <v>#N/A</v>
      </c>
      <c r="AY172" s="96" t="e">
        <f ca="true">+IF(AND(ISNUMBER(OFFSET('Sanitation Data'!$I$12,0,10*ROW('Sanitation Data'!I166))),'Data Summary'!DN172="Yes"),OFFSET('Sanitation Data'!$I$12,0,10*ROW('Sanitation Data'!I166)),NA())</f>
        <v>#N/A</v>
      </c>
      <c r="AZ172" s="97" t="e">
        <f ca="true">+IF(AND(ISNUMBER(OFFSET('Hygiene Data'!$D$5,0,10*ROW('Hygiene Data'!D166))),'Data Summary'!DO172="Yes"),OFFSET('Hygiene Data'!$D$5,0,10*ROW('Hygiene Data'!D166)),NA())</f>
        <v>#N/A</v>
      </c>
      <c r="BA172" s="97" t="e">
        <f ca="true">+IF(AND(ISNUMBER(OFFSET('Hygiene Data'!$D$7,0,10*ROW('Hygiene Data'!D166))),'Data Summary'!DP172="Yes"),OFFSET('Hygiene Data'!$D$7,0,10*ROW('Hygiene Data'!D166)),NA())</f>
        <v>#N/A</v>
      </c>
      <c r="BB172" s="97" t="e">
        <f ca="true">+IF(AND(ISNUMBER(OFFSET('Hygiene Data'!$D$9,0,10*ROW('Hygiene Data'!D166))),'Data Summary'!DQ172="Yes"),OFFSET('Hygiene Data'!$D$9,0,10*ROW('Hygiene Data'!D166)),NA())</f>
        <v>#N/A</v>
      </c>
      <c r="BC172" s="97" t="e">
        <f ca="true">+IF(AND(ISNUMBER(OFFSET('Hygiene Data'!$E$5,0,10*ROW('Hygiene Data'!E166))),'Data Summary'!DR172="Yes"),OFFSET('Hygiene Data'!$E$5,0,10*ROW('Hygiene Data'!E166)),NA())</f>
        <v>#N/A</v>
      </c>
      <c r="BD172" s="97" t="e">
        <f ca="true">+IF(AND(ISNUMBER(OFFSET('Hygiene Data'!$E$7,0,10*ROW('Hygiene Data'!E166))),'Data Summary'!DS172="Yes"),OFFSET('Hygiene Data'!$E$7,0,10*ROW('Hygiene Data'!E166)),NA())</f>
        <v>#N/A</v>
      </c>
      <c r="BE172" s="97" t="e">
        <f ca="true">+IF(AND(ISNUMBER(OFFSET('Hygiene Data'!$E$9,0,10*ROW('Hygiene Data'!E166))),'Data Summary'!DT172="Yes"),OFFSET('Hygiene Data'!$E$9,0,10*ROW('Hygiene Data'!E166)),NA())</f>
        <v>#N/A</v>
      </c>
      <c r="BF172" s="97" t="e">
        <f ca="true">+IF(AND(ISNUMBER(OFFSET('Hygiene Data'!$F$5,0,10*ROW('Hygiene Data'!F166))),'Data Summary'!DU172="Yes"),OFFSET('Hygiene Data'!$F$5,0,10*ROW('Hygiene Data'!F166)),NA())</f>
        <v>#N/A</v>
      </c>
      <c r="BG172" s="97" t="e">
        <f ca="true">+IF(AND(ISNUMBER(OFFSET('Hygiene Data'!$F$7,0,10*ROW('Hygiene Data'!F166))),'Data Summary'!DV172="Yes"),OFFSET('Hygiene Data'!$F$7,0,10*ROW('Hygiene Data'!F166)),NA())</f>
        <v>#N/A</v>
      </c>
      <c r="BH172" s="97" t="e">
        <f ca="true">+IF(AND(ISNUMBER(OFFSET('Hygiene Data'!$F$9,0,10*ROW('Hygiene Data'!F166))),'Data Summary'!DW172="Yes"),OFFSET('Hygiene Data'!$F$9,0,10*ROW('Hygiene Data'!F166)),NA())</f>
        <v>#N/A</v>
      </c>
      <c r="BI172" s="97" t="e">
        <f ca="true">+IF(AND(ISNUMBER(OFFSET('Hygiene Data'!$G$5,0,10*ROW('Hygiene Data'!G166))),'Data Summary'!DX172="Yes"),OFFSET('Hygiene Data'!$G$5,0,10*ROW('Hygiene Data'!G166)),NA())</f>
        <v>#N/A</v>
      </c>
      <c r="BJ172" s="97" t="e">
        <f ca="true">+IF(AND(ISNUMBER(OFFSET('Hygiene Data'!$G$7,0,10*ROW('Hygiene Data'!G166))),'Data Summary'!DY172="Yes"),OFFSET('Hygiene Data'!$G$7,0,10*ROW('Hygiene Data'!G166)),NA())</f>
        <v>#N/A</v>
      </c>
      <c r="BK172" s="97" t="e">
        <f ca="true">+IF(AND(ISNUMBER(OFFSET('Hygiene Data'!$G$9,0,10*ROW('Hygiene Data'!G166))),'Data Summary'!DZ172="Yes"),OFFSET('Hygiene Data'!$G$9,0,10*ROW('Hygiene Data'!G166)),NA())</f>
        <v>#N/A</v>
      </c>
      <c r="BL172" s="97" t="e">
        <f ca="true">+IF(AND(ISNUMBER(OFFSET('Hygiene Data'!$H$5,0,10*ROW('Hygiene Data'!H166))),'Data Summary'!EA172="Yes"),OFFSET('Hygiene Data'!$H$5,0,10*ROW('Hygiene Data'!H166)),NA())</f>
        <v>#N/A</v>
      </c>
      <c r="BM172" s="97" t="e">
        <f ca="true">+IF(AND(ISNUMBER(OFFSET('Hygiene Data'!$H$7,0,10*ROW('Hygiene Data'!H166))),'Data Summary'!EB172="Yes"),OFFSET('Hygiene Data'!$H$7,0,10*ROW('Hygiene Data'!H166)),NA())</f>
        <v>#N/A</v>
      </c>
      <c r="BN172" s="97" t="e">
        <f ca="true">+IF(AND(ISNUMBER(OFFSET('Hygiene Data'!$H$9,0,10*ROW('Hygiene Data'!H166))),'Data Summary'!EC172="Yes"),OFFSET('Hygiene Data'!$H$9,0,10*ROW('Hygiene Data'!H166)),NA())</f>
        <v>#N/A</v>
      </c>
      <c r="BO172" s="97" t="e">
        <f ca="true">+IF(AND(ISNUMBER(OFFSET('Hygiene Data'!$I$5,0,10*ROW('Hygiene Data'!I166))),'Data Summary'!ED172="Yes"),OFFSET('Hygiene Data'!$I$5,0,10*ROW('Hygiene Data'!I166)),NA())</f>
        <v>#N/A</v>
      </c>
      <c r="BP172" s="97" t="e">
        <f ca="true">+IF(AND(ISNUMBER(OFFSET('Hygiene Data'!$I$7,0,10*ROW('Hygiene Data'!I166))),'Data Summary'!EE172="Yes"),OFFSET('Hygiene Data'!$I$7,0,10*ROW('Hygiene Data'!I166)),NA())</f>
        <v>#N/A</v>
      </c>
      <c r="BQ172" s="97" t="e">
        <f ca="true">+IF(AND(ISNUMBER(OFFSET('Hygiene Data'!$I$9,0,10*ROW('Hygiene Data'!I166))),'Data Summary'!EF172="Yes"),OFFSET('Hygiene Data'!$I$9,0,10*ROW('Hygiene Data'!I166)),NA())</f>
        <v>#N/A</v>
      </c>
    </row>
    <row xmlns:x14ac="http://schemas.microsoft.com/office/spreadsheetml/2009/9/ac" r="173" x14ac:dyDescent="0.2">
      <c r="A173" s="336" t="e">
        <f ca="true">+RIGHT('Data Summary'!A173,LEN('Data Summary'!A173)-9)</f>
        <v>#VALUE!</v>
      </c>
      <c r="B173" s="36" t="str">
        <f ca="true">+IF(ISTEXT('Data Summary'!B173),'Data Summary'!B173,"")</f>
        <v/>
      </c>
      <c r="C173" s="335" t="e">
        <f ca="true">+VALUE('Data Summary'!C173)</f>
        <v>#VALUE!</v>
      </c>
      <c r="D173" s="95" t="e">
        <f ca="true">+IF(AND(ISNUMBER(OFFSET('Water Data'!$D$4,0,10*ROW('Water Data'!D167))),'Data Summary'!BS173="Yes"),100-OFFSET('Water Data'!$D$4,0,10*ROW('Water Data'!D167)),NA())</f>
        <v>#N/A</v>
      </c>
      <c r="E173" s="95" t="e">
        <f ca="true">+IF(AND(ISNUMBER(OFFSET('Water Data'!$D$6,0,10*ROW('Water Data'!D167))),'Data Summary'!BT173="Yes"),OFFSET('Water Data'!$D$6,0,10*ROW('Water Data'!D167)),NA())</f>
        <v>#N/A</v>
      </c>
      <c r="F173" s="95" t="e">
        <f ca="true">+IF(AND(ISNUMBER(OFFSET('Water Data'!$D$9,0,10*ROW('Water Data'!D167))),'Data Summary'!BU173="Yes"),OFFSET('Water Data'!$D$9,0,10*ROW('Water Data'!D167)),NA())</f>
        <v>#N/A</v>
      </c>
      <c r="G173" s="95" t="e">
        <f ca="true">+IF(AND(ISNUMBER(OFFSET('Water Data'!$E$4,0,10*ROW('Water Data'!E167))),'Data Summary'!BV173="Yes"),100-OFFSET('Water Data'!$E$4,0,10*ROW('Water Data'!E167)),NA())</f>
        <v>#N/A</v>
      </c>
      <c r="H173" s="95" t="e">
        <f ca="true">+IF(AND(ISNUMBER(OFFSET('Water Data'!$E$6,0,10*ROW('Water Data'!E167))),'Data Summary'!BW173="Yes"),OFFSET('Water Data'!$E$6,0,10*ROW('Water Data'!E167)),NA())</f>
        <v>#N/A</v>
      </c>
      <c r="I173" s="95" t="e">
        <f ca="true">+IF(AND(ISNUMBER(OFFSET('Water Data'!$E$9,0,10*ROW('Water Data'!E167))),'Data Summary'!BX173="Yes"),OFFSET('Water Data'!$E$9,0,10*ROW('Water Data'!E167)),NA())</f>
        <v>#N/A</v>
      </c>
      <c r="J173" s="95" t="e">
        <f ca="true">+IF(AND(ISNUMBER(OFFSET('Water Data'!$F$4,0,10*ROW('Water Data'!F167))),'Data Summary'!BY173="Yes"),100-OFFSET('Water Data'!$F$4,0,10*ROW('Water Data'!F167)),NA())</f>
        <v>#N/A</v>
      </c>
      <c r="K173" s="95" t="e">
        <f ca="true">+IF(AND(ISNUMBER(OFFSET('Water Data'!$F$6,0,10*ROW('Water Data'!F167))),'Data Summary'!BZ173="Yes"),OFFSET('Water Data'!$F$6,0,10*ROW('Water Data'!F167)),NA())</f>
        <v>#N/A</v>
      </c>
      <c r="L173" s="95" t="e">
        <f ca="true">+IF(AND(ISNUMBER(OFFSET('Water Data'!$F$9,0,10*ROW('Water Data'!F167))),'Data Summary'!CA173="Yes"),OFFSET('Water Data'!$F$9,0,10*ROW('Water Data'!F167)),NA())</f>
        <v>#N/A</v>
      </c>
      <c r="M173" s="95" t="e">
        <f ca="true">+IF(AND(ISNUMBER(OFFSET('Water Data'!$G$4,0,10*ROW('Water Data'!G167))),'Data Summary'!CB173="Yes"),100-OFFSET('Water Data'!$G$4,0,10*ROW('Water Data'!G167)),NA())</f>
        <v>#N/A</v>
      </c>
      <c r="N173" s="95" t="e">
        <f ca="true">+IF(AND(ISNUMBER(OFFSET('Water Data'!$G$6,0,10*ROW('Water Data'!G167))),'Data Summary'!CC173="Yes"),OFFSET('Water Data'!$G$6,0,10*ROW('Water Data'!G167)),NA())</f>
        <v>#N/A</v>
      </c>
      <c r="O173" s="95" t="e">
        <f ca="true">+IF(AND(ISNUMBER(OFFSET('Water Data'!$G$9,0,10*ROW('Water Data'!G167))),'Data Summary'!CD173="Yes"),OFFSET('Water Data'!$G$9,0,10*ROW('Water Data'!G167)),NA())</f>
        <v>#N/A</v>
      </c>
      <c r="P173" s="95" t="e">
        <f ca="true">+IF(AND(ISNUMBER(OFFSET('Water Data'!$H$4,0,10*ROW('Water Data'!H167))),'Data Summary'!CE173="Yes"),100-OFFSET('Water Data'!$H$4,0,10*ROW('Water Data'!H167)),NA())</f>
        <v>#N/A</v>
      </c>
      <c r="Q173" s="95" t="e">
        <f ca="true">+IF(AND(ISNUMBER(OFFSET('Water Data'!$H$6,0,10*ROW('Water Data'!H167))),'Data Summary'!CF173="Yes"),OFFSET('Water Data'!$H$6,0,10*ROW('Water Data'!H167)),NA())</f>
        <v>#N/A</v>
      </c>
      <c r="R173" s="95" t="e">
        <f ca="true">+IF(AND(ISNUMBER(OFFSET('Water Data'!$H$9,0,10*ROW('Water Data'!H167))),'Data Summary'!CG173="Yes"),OFFSET('Water Data'!$H$9,0,10*ROW('Water Data'!H167)),NA())</f>
        <v>#N/A</v>
      </c>
      <c r="S173" s="95" t="e">
        <f ca="true">+IF(AND(ISNUMBER(OFFSET('Water Data'!$I$4,0,10*ROW('Water Data'!I167))),'Data Summary'!CH173="Yes"),100-OFFSET('Water Data'!$I$4,0,10*ROW('Water Data'!I167)),NA())</f>
        <v>#N/A</v>
      </c>
      <c r="T173" s="95" t="e">
        <f ca="true">+IF(AND(ISNUMBER(OFFSET('Water Data'!$I$6,0,10*ROW('Water Data'!I167))),'Data Summary'!CI173="Yes"),OFFSET('Water Data'!$I$6,0,10*ROW('Water Data'!I167)),NA())</f>
        <v>#N/A</v>
      </c>
      <c r="U173" s="95" t="e">
        <f ca="true">+IF(AND(ISNUMBER(OFFSET('Water Data'!$I$9,0,10*ROW('Water Data'!I167))),'Data Summary'!CJ173="Yes"),OFFSET('Water Data'!$I$9,0,10*ROW('Water Data'!I167)),NA())</f>
        <v>#N/A</v>
      </c>
      <c r="V173" s="96" t="e">
        <f ca="true">+IF(AND(ISNUMBER(OFFSET('Sanitation Data'!$D$4,0,10*ROW('Sanitation Data'!D167))),'Data Summary'!CK173="Yes"),100-OFFSET('Sanitation Data'!$D$4,0,10*ROW('Sanitation Data'!D167)),NA())</f>
        <v>#N/A</v>
      </c>
      <c r="W173" s="96" t="e">
        <f ca="true">+IF(AND(ISNUMBER(OFFSET('Sanitation Data'!$D$6,0,10*ROW('Sanitation Data'!D167))),'Data Summary'!CL173="Yes"),OFFSET('Sanitation Data'!$D$6,0,10*ROW('Sanitation Data'!D167)),NA())</f>
        <v>#N/A</v>
      </c>
      <c r="X173" s="96" t="e">
        <f ca="true">+IF(AND(ISNUMBER(OFFSET('Sanitation Data'!$D$10,0,10*ROW('Sanitation Data'!D167))),'Data Summary'!CM173="Yes"),OFFSET('Sanitation Data'!$D$10,0,10*ROW('Sanitation Data'!D167)),NA())</f>
        <v>#N/A</v>
      </c>
      <c r="Y173" s="96" t="e">
        <f ca="true">+IF(AND(ISNUMBER(OFFSET('Sanitation Data'!$D$11,0,10*ROW('Sanitation Data'!D167))),'Data Summary'!CN173="Yes"),OFFSET('Sanitation Data'!$D$11,0,10*ROW('Sanitation Data'!D167)),NA())</f>
        <v>#N/A</v>
      </c>
      <c r="Z173" s="96" t="e">
        <f ca="true">+IF(AND(ISNUMBER(OFFSET('Sanitation Data'!$D$12,0,10*ROW('Sanitation Data'!D167))),'Data Summary'!CO173="Yes"),OFFSET('Sanitation Data'!$D$12,0,10*ROW('Sanitation Data'!D167)),NA())</f>
        <v>#N/A</v>
      </c>
      <c r="AA173" s="96" t="e">
        <f ca="true">+IF(AND(ISNUMBER(OFFSET('Sanitation Data'!$E$4,0,10*ROW('Sanitation Data'!E167))),'Data Summary'!CP173="Yes"),100-OFFSET('Sanitation Data'!$E$4,0,10*ROW('Sanitation Data'!E167)),NA())</f>
        <v>#N/A</v>
      </c>
      <c r="AB173" s="96" t="e">
        <f ca="true">+IF(AND(ISNUMBER(OFFSET('Sanitation Data'!$E$6,0,10*ROW('Sanitation Data'!E167))),'Data Summary'!CQ173="Yes"),OFFSET('Sanitation Data'!$E$6,0,10*ROW('Sanitation Data'!E167)),NA())</f>
        <v>#N/A</v>
      </c>
      <c r="AC173" s="96" t="e">
        <f ca="true">+IF(AND(ISNUMBER(OFFSET('Sanitation Data'!$E$10,0,10*ROW('Sanitation Data'!E167))),'Data Summary'!CR173="Yes"),OFFSET('Sanitation Data'!$E$10,0,10*ROW('Sanitation Data'!E167)),NA())</f>
        <v>#N/A</v>
      </c>
      <c r="AD173" s="96" t="e">
        <f ca="true">+IF(AND(ISNUMBER(OFFSET('Sanitation Data'!$E$11,0,10*ROW('Sanitation Data'!E167))),'Data Summary'!CS173="Yes"),OFFSET('Sanitation Data'!$E$11,0,10*ROW('Sanitation Data'!E167)),NA())</f>
        <v>#N/A</v>
      </c>
      <c r="AE173" s="96" t="e">
        <f ca="true">+IF(AND(ISNUMBER(OFFSET('Sanitation Data'!$E$12,0,10*ROW('Sanitation Data'!E167))),'Data Summary'!CT173="Yes"),OFFSET('Sanitation Data'!$E$12,0,10*ROW('Sanitation Data'!E167)),NA())</f>
        <v>#N/A</v>
      </c>
      <c r="AF173" s="96" t="e">
        <f ca="true">+IF(AND(ISNUMBER(OFFSET('Sanitation Data'!$F$4,0,10*ROW('Sanitation Data'!F167))),'Data Summary'!CU173="Yes"),100-OFFSET('Sanitation Data'!$F$4,0,10*ROW('Sanitation Data'!F167)),NA())</f>
        <v>#N/A</v>
      </c>
      <c r="AG173" s="96" t="e">
        <f ca="true">+IF(AND(ISNUMBER(OFFSET('Sanitation Data'!$F$6,0,10*ROW('Sanitation Data'!F167))),'Data Summary'!CV173="Yes"),OFFSET('Sanitation Data'!$F$6,0,10*ROW('Sanitation Data'!F167)),NA())</f>
        <v>#N/A</v>
      </c>
      <c r="AH173" s="96" t="e">
        <f ca="true">+IF(AND(ISNUMBER(OFFSET('Sanitation Data'!$F$10,0,10*ROW('Sanitation Data'!F167))),'Data Summary'!CW173="Yes"),OFFSET('Sanitation Data'!$F$10,0,10*ROW('Sanitation Data'!F167)),NA())</f>
        <v>#N/A</v>
      </c>
      <c r="AI173" s="96" t="e">
        <f ca="true">+IF(AND(ISNUMBER(OFFSET('Sanitation Data'!$F$11,0,10*ROW('Sanitation Data'!F167))),'Data Summary'!CX173="Yes"),OFFSET('Sanitation Data'!$F$11,0,10*ROW('Sanitation Data'!F167)),NA())</f>
        <v>#N/A</v>
      </c>
      <c r="AJ173" s="96" t="e">
        <f ca="true">+IF(AND(ISNUMBER(OFFSET('Sanitation Data'!$F$12,0,10*ROW('Sanitation Data'!F167))),'Data Summary'!CY173="Yes"),OFFSET('Sanitation Data'!$F$12,0,10*ROW('Sanitation Data'!F167)),NA())</f>
        <v>#N/A</v>
      </c>
      <c r="AK173" s="96" t="e">
        <f ca="true">+IF(AND(ISNUMBER(OFFSET('Sanitation Data'!$G$4,0,10*ROW('Sanitation Data'!G167))),'Data Summary'!CZ173="Yes"),100-OFFSET('Sanitation Data'!$G$4,0,10*ROW('Sanitation Data'!G167)),NA())</f>
        <v>#N/A</v>
      </c>
      <c r="AL173" s="96" t="e">
        <f ca="true">+IF(AND(ISNUMBER(OFFSET('Sanitation Data'!$G$6,0,10*ROW('Sanitation Data'!G167))),'Data Summary'!DA173="Yes"),OFFSET('Sanitation Data'!$G$6,0,10*ROW('Sanitation Data'!G167)),NA())</f>
        <v>#N/A</v>
      </c>
      <c r="AM173" s="96" t="e">
        <f ca="true">+IF(AND(ISNUMBER(OFFSET('Sanitation Data'!$G$10,0,10*ROW('Sanitation Data'!G167))),'Data Summary'!DB173="Yes"),OFFSET('Sanitation Data'!$G$10,0,10*ROW('Sanitation Data'!G167)),NA())</f>
        <v>#N/A</v>
      </c>
      <c r="AN173" s="96" t="e">
        <f ca="true">+IF(AND(ISNUMBER(OFFSET('Sanitation Data'!$G$11,0,10*ROW('Sanitation Data'!G167))),'Data Summary'!DC173="Yes"),OFFSET('Sanitation Data'!$G$11,0,10*ROW('Sanitation Data'!G167)),NA())</f>
        <v>#N/A</v>
      </c>
      <c r="AO173" s="96" t="e">
        <f ca="true">+IF(AND(ISNUMBER(OFFSET('Sanitation Data'!$G$12,0,10*ROW('Sanitation Data'!G167))),'Data Summary'!DD173="Yes"),OFFSET('Sanitation Data'!$G$12,0,10*ROW('Sanitation Data'!G167)),NA())</f>
        <v>#N/A</v>
      </c>
      <c r="AP173" s="96" t="e">
        <f ca="true">+IF(AND(ISNUMBER(OFFSET('Sanitation Data'!$H$4,0,10*ROW('Sanitation Data'!H167))),'Data Summary'!DE173="Yes"),100-OFFSET('Sanitation Data'!$H$4,0,10*ROW('Sanitation Data'!H167)),NA())</f>
        <v>#N/A</v>
      </c>
      <c r="AQ173" s="96" t="e">
        <f ca="true">+IF(AND(ISNUMBER(OFFSET('Sanitation Data'!$H$6,0,10*ROW('Sanitation Data'!H167))),'Data Summary'!DF173="Yes"),OFFSET('Sanitation Data'!$H$6,0,10*ROW('Sanitation Data'!H167)),NA())</f>
        <v>#N/A</v>
      </c>
      <c r="AR173" s="96" t="e">
        <f ca="true">+IF(AND(ISNUMBER(OFFSET('Sanitation Data'!$H$10,0,10*ROW('Sanitation Data'!H167))),'Data Summary'!DG173="Yes"),OFFSET('Sanitation Data'!$H$10,0,10*ROW('Sanitation Data'!H167)),NA())</f>
        <v>#N/A</v>
      </c>
      <c r="AS173" s="96" t="e">
        <f ca="true">+IF(AND(ISNUMBER(OFFSET('Sanitation Data'!$H$11,0,10*ROW('Sanitation Data'!H167))),'Data Summary'!DH173="Yes"),OFFSET('Sanitation Data'!$H$11,0,10*ROW('Sanitation Data'!H167)),NA())</f>
        <v>#N/A</v>
      </c>
      <c r="AT173" s="96" t="e">
        <f ca="true">+IF(AND(ISNUMBER(OFFSET('Sanitation Data'!$H$12,0,10*ROW('Sanitation Data'!H167))),'Data Summary'!DI173="Yes"),OFFSET('Sanitation Data'!$H$12,0,10*ROW('Sanitation Data'!H167)),NA())</f>
        <v>#N/A</v>
      </c>
      <c r="AU173" s="96" t="e">
        <f ca="true">+IF(AND(ISNUMBER(OFFSET('Sanitation Data'!$I$4,0,10*ROW('Sanitation Data'!I167))),'Data Summary'!DJ173="Yes"),100-OFFSET('Sanitation Data'!$I$4,0,10*ROW('Sanitation Data'!I167)),NA())</f>
        <v>#N/A</v>
      </c>
      <c r="AV173" s="96" t="e">
        <f ca="true">+IF(AND(ISNUMBER(OFFSET('Sanitation Data'!$I$6,0,10*ROW('Sanitation Data'!I167))),'Data Summary'!DK173="Yes"),OFFSET('Sanitation Data'!$I$6,0,10*ROW('Sanitation Data'!I167)),NA())</f>
        <v>#N/A</v>
      </c>
      <c r="AW173" s="96" t="e">
        <f ca="true">+IF(AND(ISNUMBER(OFFSET('Sanitation Data'!$I$10,0,10*ROW('Sanitation Data'!I167))),'Data Summary'!DL173="Yes"),OFFSET('Sanitation Data'!$I$10,0,10*ROW('Sanitation Data'!I167)),NA())</f>
        <v>#N/A</v>
      </c>
      <c r="AX173" s="96" t="e">
        <f ca="true">+IF(AND(ISNUMBER(OFFSET('Sanitation Data'!$I$11,0,10*ROW('Sanitation Data'!I167))),'Data Summary'!DM173="Yes"),OFFSET('Sanitation Data'!$I$11,0,10*ROW('Sanitation Data'!I167)),NA())</f>
        <v>#N/A</v>
      </c>
      <c r="AY173" s="96" t="e">
        <f ca="true">+IF(AND(ISNUMBER(OFFSET('Sanitation Data'!$I$12,0,10*ROW('Sanitation Data'!I167))),'Data Summary'!DN173="Yes"),OFFSET('Sanitation Data'!$I$12,0,10*ROW('Sanitation Data'!I167)),NA())</f>
        <v>#N/A</v>
      </c>
      <c r="AZ173" s="97" t="e">
        <f ca="true">+IF(AND(ISNUMBER(OFFSET('Hygiene Data'!$D$5,0,10*ROW('Hygiene Data'!D167))),'Data Summary'!DO173="Yes"),OFFSET('Hygiene Data'!$D$5,0,10*ROW('Hygiene Data'!D167)),NA())</f>
        <v>#N/A</v>
      </c>
      <c r="BA173" s="97" t="e">
        <f ca="true">+IF(AND(ISNUMBER(OFFSET('Hygiene Data'!$D$7,0,10*ROW('Hygiene Data'!D167))),'Data Summary'!DP173="Yes"),OFFSET('Hygiene Data'!$D$7,0,10*ROW('Hygiene Data'!D167)),NA())</f>
        <v>#N/A</v>
      </c>
      <c r="BB173" s="97" t="e">
        <f ca="true">+IF(AND(ISNUMBER(OFFSET('Hygiene Data'!$D$9,0,10*ROW('Hygiene Data'!D167))),'Data Summary'!DQ173="Yes"),OFFSET('Hygiene Data'!$D$9,0,10*ROW('Hygiene Data'!D167)),NA())</f>
        <v>#N/A</v>
      </c>
      <c r="BC173" s="97" t="e">
        <f ca="true">+IF(AND(ISNUMBER(OFFSET('Hygiene Data'!$E$5,0,10*ROW('Hygiene Data'!E167))),'Data Summary'!DR173="Yes"),OFFSET('Hygiene Data'!$E$5,0,10*ROW('Hygiene Data'!E167)),NA())</f>
        <v>#N/A</v>
      </c>
      <c r="BD173" s="97" t="e">
        <f ca="true">+IF(AND(ISNUMBER(OFFSET('Hygiene Data'!$E$7,0,10*ROW('Hygiene Data'!E167))),'Data Summary'!DS173="Yes"),OFFSET('Hygiene Data'!$E$7,0,10*ROW('Hygiene Data'!E167)),NA())</f>
        <v>#N/A</v>
      </c>
      <c r="BE173" s="97" t="e">
        <f ca="true">+IF(AND(ISNUMBER(OFFSET('Hygiene Data'!$E$9,0,10*ROW('Hygiene Data'!E167))),'Data Summary'!DT173="Yes"),OFFSET('Hygiene Data'!$E$9,0,10*ROW('Hygiene Data'!E167)),NA())</f>
        <v>#N/A</v>
      </c>
      <c r="BF173" s="97" t="e">
        <f ca="true">+IF(AND(ISNUMBER(OFFSET('Hygiene Data'!$F$5,0,10*ROW('Hygiene Data'!F167))),'Data Summary'!DU173="Yes"),OFFSET('Hygiene Data'!$F$5,0,10*ROW('Hygiene Data'!F167)),NA())</f>
        <v>#N/A</v>
      </c>
      <c r="BG173" s="97" t="e">
        <f ca="true">+IF(AND(ISNUMBER(OFFSET('Hygiene Data'!$F$7,0,10*ROW('Hygiene Data'!F167))),'Data Summary'!DV173="Yes"),OFFSET('Hygiene Data'!$F$7,0,10*ROW('Hygiene Data'!F167)),NA())</f>
        <v>#N/A</v>
      </c>
      <c r="BH173" s="97" t="e">
        <f ca="true">+IF(AND(ISNUMBER(OFFSET('Hygiene Data'!$F$9,0,10*ROW('Hygiene Data'!F167))),'Data Summary'!DW173="Yes"),OFFSET('Hygiene Data'!$F$9,0,10*ROW('Hygiene Data'!F167)),NA())</f>
        <v>#N/A</v>
      </c>
      <c r="BI173" s="97" t="e">
        <f ca="true">+IF(AND(ISNUMBER(OFFSET('Hygiene Data'!$G$5,0,10*ROW('Hygiene Data'!G167))),'Data Summary'!DX173="Yes"),OFFSET('Hygiene Data'!$G$5,0,10*ROW('Hygiene Data'!G167)),NA())</f>
        <v>#N/A</v>
      </c>
      <c r="BJ173" s="97" t="e">
        <f ca="true">+IF(AND(ISNUMBER(OFFSET('Hygiene Data'!$G$7,0,10*ROW('Hygiene Data'!G167))),'Data Summary'!DY173="Yes"),OFFSET('Hygiene Data'!$G$7,0,10*ROW('Hygiene Data'!G167)),NA())</f>
        <v>#N/A</v>
      </c>
      <c r="BK173" s="97" t="e">
        <f ca="true">+IF(AND(ISNUMBER(OFFSET('Hygiene Data'!$G$9,0,10*ROW('Hygiene Data'!G167))),'Data Summary'!DZ173="Yes"),OFFSET('Hygiene Data'!$G$9,0,10*ROW('Hygiene Data'!G167)),NA())</f>
        <v>#N/A</v>
      </c>
      <c r="BL173" s="97" t="e">
        <f ca="true">+IF(AND(ISNUMBER(OFFSET('Hygiene Data'!$H$5,0,10*ROW('Hygiene Data'!H167))),'Data Summary'!EA173="Yes"),OFFSET('Hygiene Data'!$H$5,0,10*ROW('Hygiene Data'!H167)),NA())</f>
        <v>#N/A</v>
      </c>
      <c r="BM173" s="97" t="e">
        <f ca="true">+IF(AND(ISNUMBER(OFFSET('Hygiene Data'!$H$7,0,10*ROW('Hygiene Data'!H167))),'Data Summary'!EB173="Yes"),OFFSET('Hygiene Data'!$H$7,0,10*ROW('Hygiene Data'!H167)),NA())</f>
        <v>#N/A</v>
      </c>
      <c r="BN173" s="97" t="e">
        <f ca="true">+IF(AND(ISNUMBER(OFFSET('Hygiene Data'!$H$9,0,10*ROW('Hygiene Data'!H167))),'Data Summary'!EC173="Yes"),OFFSET('Hygiene Data'!$H$9,0,10*ROW('Hygiene Data'!H167)),NA())</f>
        <v>#N/A</v>
      </c>
      <c r="BO173" s="97" t="e">
        <f ca="true">+IF(AND(ISNUMBER(OFFSET('Hygiene Data'!$I$5,0,10*ROW('Hygiene Data'!I167))),'Data Summary'!ED173="Yes"),OFFSET('Hygiene Data'!$I$5,0,10*ROW('Hygiene Data'!I167)),NA())</f>
        <v>#N/A</v>
      </c>
      <c r="BP173" s="97" t="e">
        <f ca="true">+IF(AND(ISNUMBER(OFFSET('Hygiene Data'!$I$7,0,10*ROW('Hygiene Data'!I167))),'Data Summary'!EE173="Yes"),OFFSET('Hygiene Data'!$I$7,0,10*ROW('Hygiene Data'!I167)),NA())</f>
        <v>#N/A</v>
      </c>
      <c r="BQ173" s="97" t="e">
        <f ca="true">+IF(AND(ISNUMBER(OFFSET('Hygiene Data'!$I$9,0,10*ROW('Hygiene Data'!I167))),'Data Summary'!EF173="Yes"),OFFSET('Hygiene Data'!$I$9,0,10*ROW('Hygiene Data'!I167)),NA())</f>
        <v>#N/A</v>
      </c>
    </row>
    <row xmlns:x14ac="http://schemas.microsoft.com/office/spreadsheetml/2009/9/ac" r="174" x14ac:dyDescent="0.2">
      <c r="A174" s="336" t="e">
        <f ca="true">+RIGHT('Data Summary'!A174,LEN('Data Summary'!A174)-9)</f>
        <v>#VALUE!</v>
      </c>
      <c r="B174" s="36" t="str">
        <f ca="true">+IF(ISTEXT('Data Summary'!B174),'Data Summary'!B174,"")</f>
        <v/>
      </c>
      <c r="C174" s="335" t="e">
        <f ca="true">+VALUE('Data Summary'!C174)</f>
        <v>#VALUE!</v>
      </c>
      <c r="D174" s="95" t="e">
        <f ca="true">+IF(AND(ISNUMBER(OFFSET('Water Data'!$D$4,0,10*ROW('Water Data'!D168))),'Data Summary'!BS174="Yes"),100-OFFSET('Water Data'!$D$4,0,10*ROW('Water Data'!D168)),NA())</f>
        <v>#N/A</v>
      </c>
      <c r="E174" s="95" t="e">
        <f ca="true">+IF(AND(ISNUMBER(OFFSET('Water Data'!$D$6,0,10*ROW('Water Data'!D168))),'Data Summary'!BT174="Yes"),OFFSET('Water Data'!$D$6,0,10*ROW('Water Data'!D168)),NA())</f>
        <v>#N/A</v>
      </c>
      <c r="F174" s="95" t="e">
        <f ca="true">+IF(AND(ISNUMBER(OFFSET('Water Data'!$D$9,0,10*ROW('Water Data'!D168))),'Data Summary'!BU174="Yes"),OFFSET('Water Data'!$D$9,0,10*ROW('Water Data'!D168)),NA())</f>
        <v>#N/A</v>
      </c>
      <c r="G174" s="95" t="e">
        <f ca="true">+IF(AND(ISNUMBER(OFFSET('Water Data'!$E$4,0,10*ROW('Water Data'!E168))),'Data Summary'!BV174="Yes"),100-OFFSET('Water Data'!$E$4,0,10*ROW('Water Data'!E168)),NA())</f>
        <v>#N/A</v>
      </c>
      <c r="H174" s="95" t="e">
        <f ca="true">+IF(AND(ISNUMBER(OFFSET('Water Data'!$E$6,0,10*ROW('Water Data'!E168))),'Data Summary'!BW174="Yes"),OFFSET('Water Data'!$E$6,0,10*ROW('Water Data'!E168)),NA())</f>
        <v>#N/A</v>
      </c>
      <c r="I174" s="95" t="e">
        <f ca="true">+IF(AND(ISNUMBER(OFFSET('Water Data'!$E$9,0,10*ROW('Water Data'!E168))),'Data Summary'!BX174="Yes"),OFFSET('Water Data'!$E$9,0,10*ROW('Water Data'!E168)),NA())</f>
        <v>#N/A</v>
      </c>
      <c r="J174" s="95" t="e">
        <f ca="true">+IF(AND(ISNUMBER(OFFSET('Water Data'!$F$4,0,10*ROW('Water Data'!F168))),'Data Summary'!BY174="Yes"),100-OFFSET('Water Data'!$F$4,0,10*ROW('Water Data'!F168)),NA())</f>
        <v>#N/A</v>
      </c>
      <c r="K174" s="95" t="e">
        <f ca="true">+IF(AND(ISNUMBER(OFFSET('Water Data'!$F$6,0,10*ROW('Water Data'!F168))),'Data Summary'!BZ174="Yes"),OFFSET('Water Data'!$F$6,0,10*ROW('Water Data'!F168)),NA())</f>
        <v>#N/A</v>
      </c>
      <c r="L174" s="95" t="e">
        <f ca="true">+IF(AND(ISNUMBER(OFFSET('Water Data'!$F$9,0,10*ROW('Water Data'!F168))),'Data Summary'!CA174="Yes"),OFFSET('Water Data'!$F$9,0,10*ROW('Water Data'!F168)),NA())</f>
        <v>#N/A</v>
      </c>
      <c r="M174" s="95" t="e">
        <f ca="true">+IF(AND(ISNUMBER(OFFSET('Water Data'!$G$4,0,10*ROW('Water Data'!G168))),'Data Summary'!CB174="Yes"),100-OFFSET('Water Data'!$G$4,0,10*ROW('Water Data'!G168)),NA())</f>
        <v>#N/A</v>
      </c>
      <c r="N174" s="95" t="e">
        <f ca="true">+IF(AND(ISNUMBER(OFFSET('Water Data'!$G$6,0,10*ROW('Water Data'!G168))),'Data Summary'!CC174="Yes"),OFFSET('Water Data'!$G$6,0,10*ROW('Water Data'!G168)),NA())</f>
        <v>#N/A</v>
      </c>
      <c r="O174" s="95" t="e">
        <f ca="true">+IF(AND(ISNUMBER(OFFSET('Water Data'!$G$9,0,10*ROW('Water Data'!G168))),'Data Summary'!CD174="Yes"),OFFSET('Water Data'!$G$9,0,10*ROW('Water Data'!G168)),NA())</f>
        <v>#N/A</v>
      </c>
      <c r="P174" s="95" t="e">
        <f ca="true">+IF(AND(ISNUMBER(OFFSET('Water Data'!$H$4,0,10*ROW('Water Data'!H168))),'Data Summary'!CE174="Yes"),100-OFFSET('Water Data'!$H$4,0,10*ROW('Water Data'!H168)),NA())</f>
        <v>#N/A</v>
      </c>
      <c r="Q174" s="95" t="e">
        <f ca="true">+IF(AND(ISNUMBER(OFFSET('Water Data'!$H$6,0,10*ROW('Water Data'!H168))),'Data Summary'!CF174="Yes"),OFFSET('Water Data'!$H$6,0,10*ROW('Water Data'!H168)),NA())</f>
        <v>#N/A</v>
      </c>
      <c r="R174" s="95" t="e">
        <f ca="true">+IF(AND(ISNUMBER(OFFSET('Water Data'!$H$9,0,10*ROW('Water Data'!H168))),'Data Summary'!CG174="Yes"),OFFSET('Water Data'!$H$9,0,10*ROW('Water Data'!H168)),NA())</f>
        <v>#N/A</v>
      </c>
      <c r="S174" s="95" t="e">
        <f ca="true">+IF(AND(ISNUMBER(OFFSET('Water Data'!$I$4,0,10*ROW('Water Data'!I168))),'Data Summary'!CH174="Yes"),100-OFFSET('Water Data'!$I$4,0,10*ROW('Water Data'!I168)),NA())</f>
        <v>#N/A</v>
      </c>
      <c r="T174" s="95" t="e">
        <f ca="true">+IF(AND(ISNUMBER(OFFSET('Water Data'!$I$6,0,10*ROW('Water Data'!I168))),'Data Summary'!CI174="Yes"),OFFSET('Water Data'!$I$6,0,10*ROW('Water Data'!I168)),NA())</f>
        <v>#N/A</v>
      </c>
      <c r="U174" s="95" t="e">
        <f ca="true">+IF(AND(ISNUMBER(OFFSET('Water Data'!$I$9,0,10*ROW('Water Data'!I168))),'Data Summary'!CJ174="Yes"),OFFSET('Water Data'!$I$9,0,10*ROW('Water Data'!I168)),NA())</f>
        <v>#N/A</v>
      </c>
      <c r="V174" s="96" t="e">
        <f ca="true">+IF(AND(ISNUMBER(OFFSET('Sanitation Data'!$D$4,0,10*ROW('Sanitation Data'!D168))),'Data Summary'!CK174="Yes"),100-OFFSET('Sanitation Data'!$D$4,0,10*ROW('Sanitation Data'!D168)),NA())</f>
        <v>#N/A</v>
      </c>
      <c r="W174" s="96" t="e">
        <f ca="true">+IF(AND(ISNUMBER(OFFSET('Sanitation Data'!$D$6,0,10*ROW('Sanitation Data'!D168))),'Data Summary'!CL174="Yes"),OFFSET('Sanitation Data'!$D$6,0,10*ROW('Sanitation Data'!D168)),NA())</f>
        <v>#N/A</v>
      </c>
      <c r="X174" s="96" t="e">
        <f ca="true">+IF(AND(ISNUMBER(OFFSET('Sanitation Data'!$D$10,0,10*ROW('Sanitation Data'!D168))),'Data Summary'!CM174="Yes"),OFFSET('Sanitation Data'!$D$10,0,10*ROW('Sanitation Data'!D168)),NA())</f>
        <v>#N/A</v>
      </c>
      <c r="Y174" s="96" t="e">
        <f ca="true">+IF(AND(ISNUMBER(OFFSET('Sanitation Data'!$D$11,0,10*ROW('Sanitation Data'!D168))),'Data Summary'!CN174="Yes"),OFFSET('Sanitation Data'!$D$11,0,10*ROW('Sanitation Data'!D168)),NA())</f>
        <v>#N/A</v>
      </c>
      <c r="Z174" s="96" t="e">
        <f ca="true">+IF(AND(ISNUMBER(OFFSET('Sanitation Data'!$D$12,0,10*ROW('Sanitation Data'!D168))),'Data Summary'!CO174="Yes"),OFFSET('Sanitation Data'!$D$12,0,10*ROW('Sanitation Data'!D168)),NA())</f>
        <v>#N/A</v>
      </c>
      <c r="AA174" s="96" t="e">
        <f ca="true">+IF(AND(ISNUMBER(OFFSET('Sanitation Data'!$E$4,0,10*ROW('Sanitation Data'!E168))),'Data Summary'!CP174="Yes"),100-OFFSET('Sanitation Data'!$E$4,0,10*ROW('Sanitation Data'!E168)),NA())</f>
        <v>#N/A</v>
      </c>
      <c r="AB174" s="96" t="e">
        <f ca="true">+IF(AND(ISNUMBER(OFFSET('Sanitation Data'!$E$6,0,10*ROW('Sanitation Data'!E168))),'Data Summary'!CQ174="Yes"),OFFSET('Sanitation Data'!$E$6,0,10*ROW('Sanitation Data'!E168)),NA())</f>
        <v>#N/A</v>
      </c>
      <c r="AC174" s="96" t="e">
        <f ca="true">+IF(AND(ISNUMBER(OFFSET('Sanitation Data'!$E$10,0,10*ROW('Sanitation Data'!E168))),'Data Summary'!CR174="Yes"),OFFSET('Sanitation Data'!$E$10,0,10*ROW('Sanitation Data'!E168)),NA())</f>
        <v>#N/A</v>
      </c>
      <c r="AD174" s="96" t="e">
        <f ca="true">+IF(AND(ISNUMBER(OFFSET('Sanitation Data'!$E$11,0,10*ROW('Sanitation Data'!E168))),'Data Summary'!CS174="Yes"),OFFSET('Sanitation Data'!$E$11,0,10*ROW('Sanitation Data'!E168)),NA())</f>
        <v>#N/A</v>
      </c>
      <c r="AE174" s="96" t="e">
        <f ca="true">+IF(AND(ISNUMBER(OFFSET('Sanitation Data'!$E$12,0,10*ROW('Sanitation Data'!E168))),'Data Summary'!CT174="Yes"),OFFSET('Sanitation Data'!$E$12,0,10*ROW('Sanitation Data'!E168)),NA())</f>
        <v>#N/A</v>
      </c>
      <c r="AF174" s="96" t="e">
        <f ca="true">+IF(AND(ISNUMBER(OFFSET('Sanitation Data'!$F$4,0,10*ROW('Sanitation Data'!F168))),'Data Summary'!CU174="Yes"),100-OFFSET('Sanitation Data'!$F$4,0,10*ROW('Sanitation Data'!F168)),NA())</f>
        <v>#N/A</v>
      </c>
      <c r="AG174" s="96" t="e">
        <f ca="true">+IF(AND(ISNUMBER(OFFSET('Sanitation Data'!$F$6,0,10*ROW('Sanitation Data'!F168))),'Data Summary'!CV174="Yes"),OFFSET('Sanitation Data'!$F$6,0,10*ROW('Sanitation Data'!F168)),NA())</f>
        <v>#N/A</v>
      </c>
      <c r="AH174" s="96" t="e">
        <f ca="true">+IF(AND(ISNUMBER(OFFSET('Sanitation Data'!$F$10,0,10*ROW('Sanitation Data'!F168))),'Data Summary'!CW174="Yes"),OFFSET('Sanitation Data'!$F$10,0,10*ROW('Sanitation Data'!F168)),NA())</f>
        <v>#N/A</v>
      </c>
      <c r="AI174" s="96" t="e">
        <f ca="true">+IF(AND(ISNUMBER(OFFSET('Sanitation Data'!$F$11,0,10*ROW('Sanitation Data'!F168))),'Data Summary'!CX174="Yes"),OFFSET('Sanitation Data'!$F$11,0,10*ROW('Sanitation Data'!F168)),NA())</f>
        <v>#N/A</v>
      </c>
      <c r="AJ174" s="96" t="e">
        <f ca="true">+IF(AND(ISNUMBER(OFFSET('Sanitation Data'!$F$12,0,10*ROW('Sanitation Data'!F168))),'Data Summary'!CY174="Yes"),OFFSET('Sanitation Data'!$F$12,0,10*ROW('Sanitation Data'!F168)),NA())</f>
        <v>#N/A</v>
      </c>
      <c r="AK174" s="96" t="e">
        <f ca="true">+IF(AND(ISNUMBER(OFFSET('Sanitation Data'!$G$4,0,10*ROW('Sanitation Data'!G168))),'Data Summary'!CZ174="Yes"),100-OFFSET('Sanitation Data'!$G$4,0,10*ROW('Sanitation Data'!G168)),NA())</f>
        <v>#N/A</v>
      </c>
      <c r="AL174" s="96" t="e">
        <f ca="true">+IF(AND(ISNUMBER(OFFSET('Sanitation Data'!$G$6,0,10*ROW('Sanitation Data'!G168))),'Data Summary'!DA174="Yes"),OFFSET('Sanitation Data'!$G$6,0,10*ROW('Sanitation Data'!G168)),NA())</f>
        <v>#N/A</v>
      </c>
      <c r="AM174" s="96" t="e">
        <f ca="true">+IF(AND(ISNUMBER(OFFSET('Sanitation Data'!$G$10,0,10*ROW('Sanitation Data'!G168))),'Data Summary'!DB174="Yes"),OFFSET('Sanitation Data'!$G$10,0,10*ROW('Sanitation Data'!G168)),NA())</f>
        <v>#N/A</v>
      </c>
      <c r="AN174" s="96" t="e">
        <f ca="true">+IF(AND(ISNUMBER(OFFSET('Sanitation Data'!$G$11,0,10*ROW('Sanitation Data'!G168))),'Data Summary'!DC174="Yes"),OFFSET('Sanitation Data'!$G$11,0,10*ROW('Sanitation Data'!G168)),NA())</f>
        <v>#N/A</v>
      </c>
      <c r="AO174" s="96" t="e">
        <f ca="true">+IF(AND(ISNUMBER(OFFSET('Sanitation Data'!$G$12,0,10*ROW('Sanitation Data'!G168))),'Data Summary'!DD174="Yes"),OFFSET('Sanitation Data'!$G$12,0,10*ROW('Sanitation Data'!G168)),NA())</f>
        <v>#N/A</v>
      </c>
      <c r="AP174" s="96" t="e">
        <f ca="true">+IF(AND(ISNUMBER(OFFSET('Sanitation Data'!$H$4,0,10*ROW('Sanitation Data'!H168))),'Data Summary'!DE174="Yes"),100-OFFSET('Sanitation Data'!$H$4,0,10*ROW('Sanitation Data'!H168)),NA())</f>
        <v>#N/A</v>
      </c>
      <c r="AQ174" s="96" t="e">
        <f ca="true">+IF(AND(ISNUMBER(OFFSET('Sanitation Data'!$H$6,0,10*ROW('Sanitation Data'!H168))),'Data Summary'!DF174="Yes"),OFFSET('Sanitation Data'!$H$6,0,10*ROW('Sanitation Data'!H168)),NA())</f>
        <v>#N/A</v>
      </c>
      <c r="AR174" s="96" t="e">
        <f ca="true">+IF(AND(ISNUMBER(OFFSET('Sanitation Data'!$H$10,0,10*ROW('Sanitation Data'!H168))),'Data Summary'!DG174="Yes"),OFFSET('Sanitation Data'!$H$10,0,10*ROW('Sanitation Data'!H168)),NA())</f>
        <v>#N/A</v>
      </c>
      <c r="AS174" s="96" t="e">
        <f ca="true">+IF(AND(ISNUMBER(OFFSET('Sanitation Data'!$H$11,0,10*ROW('Sanitation Data'!H168))),'Data Summary'!DH174="Yes"),OFFSET('Sanitation Data'!$H$11,0,10*ROW('Sanitation Data'!H168)),NA())</f>
        <v>#N/A</v>
      </c>
      <c r="AT174" s="96" t="e">
        <f ca="true">+IF(AND(ISNUMBER(OFFSET('Sanitation Data'!$H$12,0,10*ROW('Sanitation Data'!H168))),'Data Summary'!DI174="Yes"),OFFSET('Sanitation Data'!$H$12,0,10*ROW('Sanitation Data'!H168)),NA())</f>
        <v>#N/A</v>
      </c>
      <c r="AU174" s="96" t="e">
        <f ca="true">+IF(AND(ISNUMBER(OFFSET('Sanitation Data'!$I$4,0,10*ROW('Sanitation Data'!I168))),'Data Summary'!DJ174="Yes"),100-OFFSET('Sanitation Data'!$I$4,0,10*ROW('Sanitation Data'!I168)),NA())</f>
        <v>#N/A</v>
      </c>
      <c r="AV174" s="96" t="e">
        <f ca="true">+IF(AND(ISNUMBER(OFFSET('Sanitation Data'!$I$6,0,10*ROW('Sanitation Data'!I168))),'Data Summary'!DK174="Yes"),OFFSET('Sanitation Data'!$I$6,0,10*ROW('Sanitation Data'!I168)),NA())</f>
        <v>#N/A</v>
      </c>
      <c r="AW174" s="96" t="e">
        <f ca="true">+IF(AND(ISNUMBER(OFFSET('Sanitation Data'!$I$10,0,10*ROW('Sanitation Data'!I168))),'Data Summary'!DL174="Yes"),OFFSET('Sanitation Data'!$I$10,0,10*ROW('Sanitation Data'!I168)),NA())</f>
        <v>#N/A</v>
      </c>
      <c r="AX174" s="96" t="e">
        <f ca="true">+IF(AND(ISNUMBER(OFFSET('Sanitation Data'!$I$11,0,10*ROW('Sanitation Data'!I168))),'Data Summary'!DM174="Yes"),OFFSET('Sanitation Data'!$I$11,0,10*ROW('Sanitation Data'!I168)),NA())</f>
        <v>#N/A</v>
      </c>
      <c r="AY174" s="96" t="e">
        <f ca="true">+IF(AND(ISNUMBER(OFFSET('Sanitation Data'!$I$12,0,10*ROW('Sanitation Data'!I168))),'Data Summary'!DN174="Yes"),OFFSET('Sanitation Data'!$I$12,0,10*ROW('Sanitation Data'!I168)),NA())</f>
        <v>#N/A</v>
      </c>
      <c r="AZ174" s="97" t="e">
        <f ca="true">+IF(AND(ISNUMBER(OFFSET('Hygiene Data'!$D$5,0,10*ROW('Hygiene Data'!D168))),'Data Summary'!DO174="Yes"),OFFSET('Hygiene Data'!$D$5,0,10*ROW('Hygiene Data'!D168)),NA())</f>
        <v>#N/A</v>
      </c>
      <c r="BA174" s="97" t="e">
        <f ca="true">+IF(AND(ISNUMBER(OFFSET('Hygiene Data'!$D$7,0,10*ROW('Hygiene Data'!D168))),'Data Summary'!DP174="Yes"),OFFSET('Hygiene Data'!$D$7,0,10*ROW('Hygiene Data'!D168)),NA())</f>
        <v>#N/A</v>
      </c>
      <c r="BB174" s="97" t="e">
        <f ca="true">+IF(AND(ISNUMBER(OFFSET('Hygiene Data'!$D$9,0,10*ROW('Hygiene Data'!D168))),'Data Summary'!DQ174="Yes"),OFFSET('Hygiene Data'!$D$9,0,10*ROW('Hygiene Data'!D168)),NA())</f>
        <v>#N/A</v>
      </c>
      <c r="BC174" s="97" t="e">
        <f ca="true">+IF(AND(ISNUMBER(OFFSET('Hygiene Data'!$E$5,0,10*ROW('Hygiene Data'!E168))),'Data Summary'!DR174="Yes"),OFFSET('Hygiene Data'!$E$5,0,10*ROW('Hygiene Data'!E168)),NA())</f>
        <v>#N/A</v>
      </c>
      <c r="BD174" s="97" t="e">
        <f ca="true">+IF(AND(ISNUMBER(OFFSET('Hygiene Data'!$E$7,0,10*ROW('Hygiene Data'!E168))),'Data Summary'!DS174="Yes"),OFFSET('Hygiene Data'!$E$7,0,10*ROW('Hygiene Data'!E168)),NA())</f>
        <v>#N/A</v>
      </c>
      <c r="BE174" s="97" t="e">
        <f ca="true">+IF(AND(ISNUMBER(OFFSET('Hygiene Data'!$E$9,0,10*ROW('Hygiene Data'!E168))),'Data Summary'!DT174="Yes"),OFFSET('Hygiene Data'!$E$9,0,10*ROW('Hygiene Data'!E168)),NA())</f>
        <v>#N/A</v>
      </c>
      <c r="BF174" s="97" t="e">
        <f ca="true">+IF(AND(ISNUMBER(OFFSET('Hygiene Data'!$F$5,0,10*ROW('Hygiene Data'!F168))),'Data Summary'!DU174="Yes"),OFFSET('Hygiene Data'!$F$5,0,10*ROW('Hygiene Data'!F168)),NA())</f>
        <v>#N/A</v>
      </c>
      <c r="BG174" s="97" t="e">
        <f ca="true">+IF(AND(ISNUMBER(OFFSET('Hygiene Data'!$F$7,0,10*ROW('Hygiene Data'!F168))),'Data Summary'!DV174="Yes"),OFFSET('Hygiene Data'!$F$7,0,10*ROW('Hygiene Data'!F168)),NA())</f>
        <v>#N/A</v>
      </c>
      <c r="BH174" s="97" t="e">
        <f ca="true">+IF(AND(ISNUMBER(OFFSET('Hygiene Data'!$F$9,0,10*ROW('Hygiene Data'!F168))),'Data Summary'!DW174="Yes"),OFFSET('Hygiene Data'!$F$9,0,10*ROW('Hygiene Data'!F168)),NA())</f>
        <v>#N/A</v>
      </c>
      <c r="BI174" s="97" t="e">
        <f ca="true">+IF(AND(ISNUMBER(OFFSET('Hygiene Data'!$G$5,0,10*ROW('Hygiene Data'!G168))),'Data Summary'!DX174="Yes"),OFFSET('Hygiene Data'!$G$5,0,10*ROW('Hygiene Data'!G168)),NA())</f>
        <v>#N/A</v>
      </c>
      <c r="BJ174" s="97" t="e">
        <f ca="true">+IF(AND(ISNUMBER(OFFSET('Hygiene Data'!$G$7,0,10*ROW('Hygiene Data'!G168))),'Data Summary'!DY174="Yes"),OFFSET('Hygiene Data'!$G$7,0,10*ROW('Hygiene Data'!G168)),NA())</f>
        <v>#N/A</v>
      </c>
      <c r="BK174" s="97" t="e">
        <f ca="true">+IF(AND(ISNUMBER(OFFSET('Hygiene Data'!$G$9,0,10*ROW('Hygiene Data'!G168))),'Data Summary'!DZ174="Yes"),OFFSET('Hygiene Data'!$G$9,0,10*ROW('Hygiene Data'!G168)),NA())</f>
        <v>#N/A</v>
      </c>
      <c r="BL174" s="97" t="e">
        <f ca="true">+IF(AND(ISNUMBER(OFFSET('Hygiene Data'!$H$5,0,10*ROW('Hygiene Data'!H168))),'Data Summary'!EA174="Yes"),OFFSET('Hygiene Data'!$H$5,0,10*ROW('Hygiene Data'!H168)),NA())</f>
        <v>#N/A</v>
      </c>
      <c r="BM174" s="97" t="e">
        <f ca="true">+IF(AND(ISNUMBER(OFFSET('Hygiene Data'!$H$7,0,10*ROW('Hygiene Data'!H168))),'Data Summary'!EB174="Yes"),OFFSET('Hygiene Data'!$H$7,0,10*ROW('Hygiene Data'!H168)),NA())</f>
        <v>#N/A</v>
      </c>
      <c r="BN174" s="97" t="e">
        <f ca="true">+IF(AND(ISNUMBER(OFFSET('Hygiene Data'!$H$9,0,10*ROW('Hygiene Data'!H168))),'Data Summary'!EC174="Yes"),OFFSET('Hygiene Data'!$H$9,0,10*ROW('Hygiene Data'!H168)),NA())</f>
        <v>#N/A</v>
      </c>
      <c r="BO174" s="97" t="e">
        <f ca="true">+IF(AND(ISNUMBER(OFFSET('Hygiene Data'!$I$5,0,10*ROW('Hygiene Data'!I168))),'Data Summary'!ED174="Yes"),OFFSET('Hygiene Data'!$I$5,0,10*ROW('Hygiene Data'!I168)),NA())</f>
        <v>#N/A</v>
      </c>
      <c r="BP174" s="97" t="e">
        <f ca="true">+IF(AND(ISNUMBER(OFFSET('Hygiene Data'!$I$7,0,10*ROW('Hygiene Data'!I168))),'Data Summary'!EE174="Yes"),OFFSET('Hygiene Data'!$I$7,0,10*ROW('Hygiene Data'!I168)),NA())</f>
        <v>#N/A</v>
      </c>
      <c r="BQ174" s="97" t="e">
        <f ca="true">+IF(AND(ISNUMBER(OFFSET('Hygiene Data'!$I$9,0,10*ROW('Hygiene Data'!I168))),'Data Summary'!EF174="Yes"),OFFSET('Hygiene Data'!$I$9,0,10*ROW('Hygiene Data'!I168)),NA())</f>
        <v>#N/A</v>
      </c>
    </row>
    <row xmlns:x14ac="http://schemas.microsoft.com/office/spreadsheetml/2009/9/ac" r="175" x14ac:dyDescent="0.2">
      <c r="A175" s="336" t="e">
        <f ca="true">+RIGHT('Data Summary'!A175,LEN('Data Summary'!A175)-9)</f>
        <v>#VALUE!</v>
      </c>
      <c r="B175" s="36" t="str">
        <f ca="true">+IF(ISTEXT('Data Summary'!B175),'Data Summary'!B175,"")</f>
        <v/>
      </c>
      <c r="C175" s="335" t="e">
        <f ca="true">+VALUE('Data Summary'!C175)</f>
        <v>#VALUE!</v>
      </c>
      <c r="D175" s="95" t="e">
        <f ca="true">+IF(AND(ISNUMBER(OFFSET('Water Data'!$D$4,0,10*ROW('Water Data'!D169))),'Data Summary'!BS175="Yes"),100-OFFSET('Water Data'!$D$4,0,10*ROW('Water Data'!D169)),NA())</f>
        <v>#N/A</v>
      </c>
      <c r="E175" s="95" t="e">
        <f ca="true">+IF(AND(ISNUMBER(OFFSET('Water Data'!$D$6,0,10*ROW('Water Data'!D169))),'Data Summary'!BT175="Yes"),OFFSET('Water Data'!$D$6,0,10*ROW('Water Data'!D169)),NA())</f>
        <v>#N/A</v>
      </c>
      <c r="F175" s="95" t="e">
        <f ca="true">+IF(AND(ISNUMBER(OFFSET('Water Data'!$D$9,0,10*ROW('Water Data'!D169))),'Data Summary'!BU175="Yes"),OFFSET('Water Data'!$D$9,0,10*ROW('Water Data'!D169)),NA())</f>
        <v>#N/A</v>
      </c>
      <c r="G175" s="95" t="e">
        <f ca="true">+IF(AND(ISNUMBER(OFFSET('Water Data'!$E$4,0,10*ROW('Water Data'!E169))),'Data Summary'!BV175="Yes"),100-OFFSET('Water Data'!$E$4,0,10*ROW('Water Data'!E169)),NA())</f>
        <v>#N/A</v>
      </c>
      <c r="H175" s="95" t="e">
        <f ca="true">+IF(AND(ISNUMBER(OFFSET('Water Data'!$E$6,0,10*ROW('Water Data'!E169))),'Data Summary'!BW175="Yes"),OFFSET('Water Data'!$E$6,0,10*ROW('Water Data'!E169)),NA())</f>
        <v>#N/A</v>
      </c>
      <c r="I175" s="95" t="e">
        <f ca="true">+IF(AND(ISNUMBER(OFFSET('Water Data'!$E$9,0,10*ROW('Water Data'!E169))),'Data Summary'!BX175="Yes"),OFFSET('Water Data'!$E$9,0,10*ROW('Water Data'!E169)),NA())</f>
        <v>#N/A</v>
      </c>
      <c r="J175" s="95" t="e">
        <f ca="true">+IF(AND(ISNUMBER(OFFSET('Water Data'!$F$4,0,10*ROW('Water Data'!F169))),'Data Summary'!BY175="Yes"),100-OFFSET('Water Data'!$F$4,0,10*ROW('Water Data'!F169)),NA())</f>
        <v>#N/A</v>
      </c>
      <c r="K175" s="95" t="e">
        <f ca="true">+IF(AND(ISNUMBER(OFFSET('Water Data'!$F$6,0,10*ROW('Water Data'!F169))),'Data Summary'!BZ175="Yes"),OFFSET('Water Data'!$F$6,0,10*ROW('Water Data'!F169)),NA())</f>
        <v>#N/A</v>
      </c>
      <c r="L175" s="95" t="e">
        <f ca="true">+IF(AND(ISNUMBER(OFFSET('Water Data'!$F$9,0,10*ROW('Water Data'!F169))),'Data Summary'!CA175="Yes"),OFFSET('Water Data'!$F$9,0,10*ROW('Water Data'!F169)),NA())</f>
        <v>#N/A</v>
      </c>
      <c r="M175" s="95" t="e">
        <f ca="true">+IF(AND(ISNUMBER(OFFSET('Water Data'!$G$4,0,10*ROW('Water Data'!G169))),'Data Summary'!CB175="Yes"),100-OFFSET('Water Data'!$G$4,0,10*ROW('Water Data'!G169)),NA())</f>
        <v>#N/A</v>
      </c>
      <c r="N175" s="95" t="e">
        <f ca="true">+IF(AND(ISNUMBER(OFFSET('Water Data'!$G$6,0,10*ROW('Water Data'!G169))),'Data Summary'!CC175="Yes"),OFFSET('Water Data'!$G$6,0,10*ROW('Water Data'!G169)),NA())</f>
        <v>#N/A</v>
      </c>
      <c r="O175" s="95" t="e">
        <f ca="true">+IF(AND(ISNUMBER(OFFSET('Water Data'!$G$9,0,10*ROW('Water Data'!G169))),'Data Summary'!CD175="Yes"),OFFSET('Water Data'!$G$9,0,10*ROW('Water Data'!G169)),NA())</f>
        <v>#N/A</v>
      </c>
      <c r="P175" s="95" t="e">
        <f ca="true">+IF(AND(ISNUMBER(OFFSET('Water Data'!$H$4,0,10*ROW('Water Data'!H169))),'Data Summary'!CE175="Yes"),100-OFFSET('Water Data'!$H$4,0,10*ROW('Water Data'!H169)),NA())</f>
        <v>#N/A</v>
      </c>
      <c r="Q175" s="95" t="e">
        <f ca="true">+IF(AND(ISNUMBER(OFFSET('Water Data'!$H$6,0,10*ROW('Water Data'!H169))),'Data Summary'!CF175="Yes"),OFFSET('Water Data'!$H$6,0,10*ROW('Water Data'!H169)),NA())</f>
        <v>#N/A</v>
      </c>
      <c r="R175" s="95" t="e">
        <f ca="true">+IF(AND(ISNUMBER(OFFSET('Water Data'!$H$9,0,10*ROW('Water Data'!H169))),'Data Summary'!CG175="Yes"),OFFSET('Water Data'!$H$9,0,10*ROW('Water Data'!H169)),NA())</f>
        <v>#N/A</v>
      </c>
      <c r="S175" s="95" t="e">
        <f ca="true">+IF(AND(ISNUMBER(OFFSET('Water Data'!$I$4,0,10*ROW('Water Data'!I169))),'Data Summary'!CH175="Yes"),100-OFFSET('Water Data'!$I$4,0,10*ROW('Water Data'!I169)),NA())</f>
        <v>#N/A</v>
      </c>
      <c r="T175" s="95" t="e">
        <f ca="true">+IF(AND(ISNUMBER(OFFSET('Water Data'!$I$6,0,10*ROW('Water Data'!I169))),'Data Summary'!CI175="Yes"),OFFSET('Water Data'!$I$6,0,10*ROW('Water Data'!I169)),NA())</f>
        <v>#N/A</v>
      </c>
      <c r="U175" s="95" t="e">
        <f ca="true">+IF(AND(ISNUMBER(OFFSET('Water Data'!$I$9,0,10*ROW('Water Data'!I169))),'Data Summary'!CJ175="Yes"),OFFSET('Water Data'!$I$9,0,10*ROW('Water Data'!I169)),NA())</f>
        <v>#N/A</v>
      </c>
      <c r="V175" s="96" t="e">
        <f ca="true">+IF(AND(ISNUMBER(OFFSET('Sanitation Data'!$D$4,0,10*ROW('Sanitation Data'!D169))),'Data Summary'!CK175="Yes"),100-OFFSET('Sanitation Data'!$D$4,0,10*ROW('Sanitation Data'!D169)),NA())</f>
        <v>#N/A</v>
      </c>
      <c r="W175" s="96" t="e">
        <f ca="true">+IF(AND(ISNUMBER(OFFSET('Sanitation Data'!$D$6,0,10*ROW('Sanitation Data'!D169))),'Data Summary'!CL175="Yes"),OFFSET('Sanitation Data'!$D$6,0,10*ROW('Sanitation Data'!D169)),NA())</f>
        <v>#N/A</v>
      </c>
      <c r="X175" s="96" t="e">
        <f ca="true">+IF(AND(ISNUMBER(OFFSET('Sanitation Data'!$D$10,0,10*ROW('Sanitation Data'!D169))),'Data Summary'!CM175="Yes"),OFFSET('Sanitation Data'!$D$10,0,10*ROW('Sanitation Data'!D169)),NA())</f>
        <v>#N/A</v>
      </c>
      <c r="Y175" s="96" t="e">
        <f ca="true">+IF(AND(ISNUMBER(OFFSET('Sanitation Data'!$D$11,0,10*ROW('Sanitation Data'!D169))),'Data Summary'!CN175="Yes"),OFFSET('Sanitation Data'!$D$11,0,10*ROW('Sanitation Data'!D169)),NA())</f>
        <v>#N/A</v>
      </c>
      <c r="Z175" s="96" t="e">
        <f ca="true">+IF(AND(ISNUMBER(OFFSET('Sanitation Data'!$D$12,0,10*ROW('Sanitation Data'!D169))),'Data Summary'!CO175="Yes"),OFFSET('Sanitation Data'!$D$12,0,10*ROW('Sanitation Data'!D169)),NA())</f>
        <v>#N/A</v>
      </c>
      <c r="AA175" s="96" t="e">
        <f ca="true">+IF(AND(ISNUMBER(OFFSET('Sanitation Data'!$E$4,0,10*ROW('Sanitation Data'!E169))),'Data Summary'!CP175="Yes"),100-OFFSET('Sanitation Data'!$E$4,0,10*ROW('Sanitation Data'!E169)),NA())</f>
        <v>#N/A</v>
      </c>
      <c r="AB175" s="96" t="e">
        <f ca="true">+IF(AND(ISNUMBER(OFFSET('Sanitation Data'!$E$6,0,10*ROW('Sanitation Data'!E169))),'Data Summary'!CQ175="Yes"),OFFSET('Sanitation Data'!$E$6,0,10*ROW('Sanitation Data'!E169)),NA())</f>
        <v>#N/A</v>
      </c>
      <c r="AC175" s="96" t="e">
        <f ca="true">+IF(AND(ISNUMBER(OFFSET('Sanitation Data'!$E$10,0,10*ROW('Sanitation Data'!E169))),'Data Summary'!CR175="Yes"),OFFSET('Sanitation Data'!$E$10,0,10*ROW('Sanitation Data'!E169)),NA())</f>
        <v>#N/A</v>
      </c>
      <c r="AD175" s="96" t="e">
        <f ca="true">+IF(AND(ISNUMBER(OFFSET('Sanitation Data'!$E$11,0,10*ROW('Sanitation Data'!E169))),'Data Summary'!CS175="Yes"),OFFSET('Sanitation Data'!$E$11,0,10*ROW('Sanitation Data'!E169)),NA())</f>
        <v>#N/A</v>
      </c>
      <c r="AE175" s="96" t="e">
        <f ca="true">+IF(AND(ISNUMBER(OFFSET('Sanitation Data'!$E$12,0,10*ROW('Sanitation Data'!E169))),'Data Summary'!CT175="Yes"),OFFSET('Sanitation Data'!$E$12,0,10*ROW('Sanitation Data'!E169)),NA())</f>
        <v>#N/A</v>
      </c>
      <c r="AF175" s="96" t="e">
        <f ca="true">+IF(AND(ISNUMBER(OFFSET('Sanitation Data'!$F$4,0,10*ROW('Sanitation Data'!F169))),'Data Summary'!CU175="Yes"),100-OFFSET('Sanitation Data'!$F$4,0,10*ROW('Sanitation Data'!F169)),NA())</f>
        <v>#N/A</v>
      </c>
      <c r="AG175" s="96" t="e">
        <f ca="true">+IF(AND(ISNUMBER(OFFSET('Sanitation Data'!$F$6,0,10*ROW('Sanitation Data'!F169))),'Data Summary'!CV175="Yes"),OFFSET('Sanitation Data'!$F$6,0,10*ROW('Sanitation Data'!F169)),NA())</f>
        <v>#N/A</v>
      </c>
      <c r="AH175" s="96" t="e">
        <f ca="true">+IF(AND(ISNUMBER(OFFSET('Sanitation Data'!$F$10,0,10*ROW('Sanitation Data'!F169))),'Data Summary'!CW175="Yes"),OFFSET('Sanitation Data'!$F$10,0,10*ROW('Sanitation Data'!F169)),NA())</f>
        <v>#N/A</v>
      </c>
      <c r="AI175" s="96" t="e">
        <f ca="true">+IF(AND(ISNUMBER(OFFSET('Sanitation Data'!$F$11,0,10*ROW('Sanitation Data'!F169))),'Data Summary'!CX175="Yes"),OFFSET('Sanitation Data'!$F$11,0,10*ROW('Sanitation Data'!F169)),NA())</f>
        <v>#N/A</v>
      </c>
      <c r="AJ175" s="96" t="e">
        <f ca="true">+IF(AND(ISNUMBER(OFFSET('Sanitation Data'!$F$12,0,10*ROW('Sanitation Data'!F169))),'Data Summary'!CY175="Yes"),OFFSET('Sanitation Data'!$F$12,0,10*ROW('Sanitation Data'!F169)),NA())</f>
        <v>#N/A</v>
      </c>
      <c r="AK175" s="96" t="e">
        <f ca="true">+IF(AND(ISNUMBER(OFFSET('Sanitation Data'!$G$4,0,10*ROW('Sanitation Data'!G169))),'Data Summary'!CZ175="Yes"),100-OFFSET('Sanitation Data'!$G$4,0,10*ROW('Sanitation Data'!G169)),NA())</f>
        <v>#N/A</v>
      </c>
      <c r="AL175" s="96" t="e">
        <f ca="true">+IF(AND(ISNUMBER(OFFSET('Sanitation Data'!$G$6,0,10*ROW('Sanitation Data'!G169))),'Data Summary'!DA175="Yes"),OFFSET('Sanitation Data'!$G$6,0,10*ROW('Sanitation Data'!G169)),NA())</f>
        <v>#N/A</v>
      </c>
      <c r="AM175" s="96" t="e">
        <f ca="true">+IF(AND(ISNUMBER(OFFSET('Sanitation Data'!$G$10,0,10*ROW('Sanitation Data'!G169))),'Data Summary'!DB175="Yes"),OFFSET('Sanitation Data'!$G$10,0,10*ROW('Sanitation Data'!G169)),NA())</f>
        <v>#N/A</v>
      </c>
      <c r="AN175" s="96" t="e">
        <f ca="true">+IF(AND(ISNUMBER(OFFSET('Sanitation Data'!$G$11,0,10*ROW('Sanitation Data'!G169))),'Data Summary'!DC175="Yes"),OFFSET('Sanitation Data'!$G$11,0,10*ROW('Sanitation Data'!G169)),NA())</f>
        <v>#N/A</v>
      </c>
      <c r="AO175" s="96" t="e">
        <f ca="true">+IF(AND(ISNUMBER(OFFSET('Sanitation Data'!$G$12,0,10*ROW('Sanitation Data'!G169))),'Data Summary'!DD175="Yes"),OFFSET('Sanitation Data'!$G$12,0,10*ROW('Sanitation Data'!G169)),NA())</f>
        <v>#N/A</v>
      </c>
      <c r="AP175" s="96" t="e">
        <f ca="true">+IF(AND(ISNUMBER(OFFSET('Sanitation Data'!$H$4,0,10*ROW('Sanitation Data'!H169))),'Data Summary'!DE175="Yes"),100-OFFSET('Sanitation Data'!$H$4,0,10*ROW('Sanitation Data'!H169)),NA())</f>
        <v>#N/A</v>
      </c>
      <c r="AQ175" s="96" t="e">
        <f ca="true">+IF(AND(ISNUMBER(OFFSET('Sanitation Data'!$H$6,0,10*ROW('Sanitation Data'!H169))),'Data Summary'!DF175="Yes"),OFFSET('Sanitation Data'!$H$6,0,10*ROW('Sanitation Data'!H169)),NA())</f>
        <v>#N/A</v>
      </c>
      <c r="AR175" s="96" t="e">
        <f ca="true">+IF(AND(ISNUMBER(OFFSET('Sanitation Data'!$H$10,0,10*ROW('Sanitation Data'!H169))),'Data Summary'!DG175="Yes"),OFFSET('Sanitation Data'!$H$10,0,10*ROW('Sanitation Data'!H169)),NA())</f>
        <v>#N/A</v>
      </c>
      <c r="AS175" s="96" t="e">
        <f ca="true">+IF(AND(ISNUMBER(OFFSET('Sanitation Data'!$H$11,0,10*ROW('Sanitation Data'!H169))),'Data Summary'!DH175="Yes"),OFFSET('Sanitation Data'!$H$11,0,10*ROW('Sanitation Data'!H169)),NA())</f>
        <v>#N/A</v>
      </c>
      <c r="AT175" s="96" t="e">
        <f ca="true">+IF(AND(ISNUMBER(OFFSET('Sanitation Data'!$H$12,0,10*ROW('Sanitation Data'!H169))),'Data Summary'!DI175="Yes"),OFFSET('Sanitation Data'!$H$12,0,10*ROW('Sanitation Data'!H169)),NA())</f>
        <v>#N/A</v>
      </c>
      <c r="AU175" s="96" t="e">
        <f ca="true">+IF(AND(ISNUMBER(OFFSET('Sanitation Data'!$I$4,0,10*ROW('Sanitation Data'!I169))),'Data Summary'!DJ175="Yes"),100-OFFSET('Sanitation Data'!$I$4,0,10*ROW('Sanitation Data'!I169)),NA())</f>
        <v>#N/A</v>
      </c>
      <c r="AV175" s="96" t="e">
        <f ca="true">+IF(AND(ISNUMBER(OFFSET('Sanitation Data'!$I$6,0,10*ROW('Sanitation Data'!I169))),'Data Summary'!DK175="Yes"),OFFSET('Sanitation Data'!$I$6,0,10*ROW('Sanitation Data'!I169)),NA())</f>
        <v>#N/A</v>
      </c>
      <c r="AW175" s="96" t="e">
        <f ca="true">+IF(AND(ISNUMBER(OFFSET('Sanitation Data'!$I$10,0,10*ROW('Sanitation Data'!I169))),'Data Summary'!DL175="Yes"),OFFSET('Sanitation Data'!$I$10,0,10*ROW('Sanitation Data'!I169)),NA())</f>
        <v>#N/A</v>
      </c>
      <c r="AX175" s="96" t="e">
        <f ca="true">+IF(AND(ISNUMBER(OFFSET('Sanitation Data'!$I$11,0,10*ROW('Sanitation Data'!I169))),'Data Summary'!DM175="Yes"),OFFSET('Sanitation Data'!$I$11,0,10*ROW('Sanitation Data'!I169)),NA())</f>
        <v>#N/A</v>
      </c>
      <c r="AY175" s="96" t="e">
        <f ca="true">+IF(AND(ISNUMBER(OFFSET('Sanitation Data'!$I$12,0,10*ROW('Sanitation Data'!I169))),'Data Summary'!DN175="Yes"),OFFSET('Sanitation Data'!$I$12,0,10*ROW('Sanitation Data'!I169)),NA())</f>
        <v>#N/A</v>
      </c>
      <c r="AZ175" s="97" t="e">
        <f ca="true">+IF(AND(ISNUMBER(OFFSET('Hygiene Data'!$D$5,0,10*ROW('Hygiene Data'!D169))),'Data Summary'!DO175="Yes"),OFFSET('Hygiene Data'!$D$5,0,10*ROW('Hygiene Data'!D169)),NA())</f>
        <v>#N/A</v>
      </c>
      <c r="BA175" s="97" t="e">
        <f ca="true">+IF(AND(ISNUMBER(OFFSET('Hygiene Data'!$D$7,0,10*ROW('Hygiene Data'!D169))),'Data Summary'!DP175="Yes"),OFFSET('Hygiene Data'!$D$7,0,10*ROW('Hygiene Data'!D169)),NA())</f>
        <v>#N/A</v>
      </c>
      <c r="BB175" s="97" t="e">
        <f ca="true">+IF(AND(ISNUMBER(OFFSET('Hygiene Data'!$D$9,0,10*ROW('Hygiene Data'!D169))),'Data Summary'!DQ175="Yes"),OFFSET('Hygiene Data'!$D$9,0,10*ROW('Hygiene Data'!D169)),NA())</f>
        <v>#N/A</v>
      </c>
      <c r="BC175" s="97" t="e">
        <f ca="true">+IF(AND(ISNUMBER(OFFSET('Hygiene Data'!$E$5,0,10*ROW('Hygiene Data'!E169))),'Data Summary'!DR175="Yes"),OFFSET('Hygiene Data'!$E$5,0,10*ROW('Hygiene Data'!E169)),NA())</f>
        <v>#N/A</v>
      </c>
      <c r="BD175" s="97" t="e">
        <f ca="true">+IF(AND(ISNUMBER(OFFSET('Hygiene Data'!$E$7,0,10*ROW('Hygiene Data'!E169))),'Data Summary'!DS175="Yes"),OFFSET('Hygiene Data'!$E$7,0,10*ROW('Hygiene Data'!E169)),NA())</f>
        <v>#N/A</v>
      </c>
      <c r="BE175" s="97" t="e">
        <f ca="true">+IF(AND(ISNUMBER(OFFSET('Hygiene Data'!$E$9,0,10*ROW('Hygiene Data'!E169))),'Data Summary'!DT175="Yes"),OFFSET('Hygiene Data'!$E$9,0,10*ROW('Hygiene Data'!E169)),NA())</f>
        <v>#N/A</v>
      </c>
      <c r="BF175" s="97" t="e">
        <f ca="true">+IF(AND(ISNUMBER(OFFSET('Hygiene Data'!$F$5,0,10*ROW('Hygiene Data'!F169))),'Data Summary'!DU175="Yes"),OFFSET('Hygiene Data'!$F$5,0,10*ROW('Hygiene Data'!F169)),NA())</f>
        <v>#N/A</v>
      </c>
      <c r="BG175" s="97" t="e">
        <f ca="true">+IF(AND(ISNUMBER(OFFSET('Hygiene Data'!$F$7,0,10*ROW('Hygiene Data'!F169))),'Data Summary'!DV175="Yes"),OFFSET('Hygiene Data'!$F$7,0,10*ROW('Hygiene Data'!F169)),NA())</f>
        <v>#N/A</v>
      </c>
      <c r="BH175" s="97" t="e">
        <f ca="true">+IF(AND(ISNUMBER(OFFSET('Hygiene Data'!$F$9,0,10*ROW('Hygiene Data'!F169))),'Data Summary'!DW175="Yes"),OFFSET('Hygiene Data'!$F$9,0,10*ROW('Hygiene Data'!F169)),NA())</f>
        <v>#N/A</v>
      </c>
      <c r="BI175" s="97" t="e">
        <f ca="true">+IF(AND(ISNUMBER(OFFSET('Hygiene Data'!$G$5,0,10*ROW('Hygiene Data'!G169))),'Data Summary'!DX175="Yes"),OFFSET('Hygiene Data'!$G$5,0,10*ROW('Hygiene Data'!G169)),NA())</f>
        <v>#N/A</v>
      </c>
      <c r="BJ175" s="97" t="e">
        <f ca="true">+IF(AND(ISNUMBER(OFFSET('Hygiene Data'!$G$7,0,10*ROW('Hygiene Data'!G169))),'Data Summary'!DY175="Yes"),OFFSET('Hygiene Data'!$G$7,0,10*ROW('Hygiene Data'!G169)),NA())</f>
        <v>#N/A</v>
      </c>
      <c r="BK175" s="97" t="e">
        <f ca="true">+IF(AND(ISNUMBER(OFFSET('Hygiene Data'!$G$9,0,10*ROW('Hygiene Data'!G169))),'Data Summary'!DZ175="Yes"),OFFSET('Hygiene Data'!$G$9,0,10*ROW('Hygiene Data'!G169)),NA())</f>
        <v>#N/A</v>
      </c>
      <c r="BL175" s="97" t="e">
        <f ca="true">+IF(AND(ISNUMBER(OFFSET('Hygiene Data'!$H$5,0,10*ROW('Hygiene Data'!H169))),'Data Summary'!EA175="Yes"),OFFSET('Hygiene Data'!$H$5,0,10*ROW('Hygiene Data'!H169)),NA())</f>
        <v>#N/A</v>
      </c>
      <c r="BM175" s="97" t="e">
        <f ca="true">+IF(AND(ISNUMBER(OFFSET('Hygiene Data'!$H$7,0,10*ROW('Hygiene Data'!H169))),'Data Summary'!EB175="Yes"),OFFSET('Hygiene Data'!$H$7,0,10*ROW('Hygiene Data'!H169)),NA())</f>
        <v>#N/A</v>
      </c>
      <c r="BN175" s="97" t="e">
        <f ca="true">+IF(AND(ISNUMBER(OFFSET('Hygiene Data'!$H$9,0,10*ROW('Hygiene Data'!H169))),'Data Summary'!EC175="Yes"),OFFSET('Hygiene Data'!$H$9,0,10*ROW('Hygiene Data'!H169)),NA())</f>
        <v>#N/A</v>
      </c>
      <c r="BO175" s="97" t="e">
        <f ca="true">+IF(AND(ISNUMBER(OFFSET('Hygiene Data'!$I$5,0,10*ROW('Hygiene Data'!I169))),'Data Summary'!ED175="Yes"),OFFSET('Hygiene Data'!$I$5,0,10*ROW('Hygiene Data'!I169)),NA())</f>
        <v>#N/A</v>
      </c>
      <c r="BP175" s="97" t="e">
        <f ca="true">+IF(AND(ISNUMBER(OFFSET('Hygiene Data'!$I$7,0,10*ROW('Hygiene Data'!I169))),'Data Summary'!EE175="Yes"),OFFSET('Hygiene Data'!$I$7,0,10*ROW('Hygiene Data'!I169)),NA())</f>
        <v>#N/A</v>
      </c>
      <c r="BQ175" s="97" t="e">
        <f ca="true">+IF(AND(ISNUMBER(OFFSET('Hygiene Data'!$I$9,0,10*ROW('Hygiene Data'!I169))),'Data Summary'!EF175="Yes"),OFFSET('Hygiene Data'!$I$9,0,10*ROW('Hygiene Data'!I169)),NA())</f>
        <v>#N/A</v>
      </c>
    </row>
    <row xmlns:x14ac="http://schemas.microsoft.com/office/spreadsheetml/2009/9/ac" r="176" x14ac:dyDescent="0.2">
      <c r="A176" s="336" t="e">
        <f ca="true">+RIGHT('Data Summary'!A176,LEN('Data Summary'!A176)-9)</f>
        <v>#VALUE!</v>
      </c>
      <c r="B176" s="36" t="str">
        <f ca="true">+IF(ISTEXT('Data Summary'!B176),'Data Summary'!B176,"")</f>
        <v/>
      </c>
      <c r="C176" s="335" t="e">
        <f ca="true">+VALUE('Data Summary'!C176)</f>
        <v>#VALUE!</v>
      </c>
      <c r="D176" s="95" t="e">
        <f ca="true">+IF(AND(ISNUMBER(OFFSET('Water Data'!$D$4,0,10*ROW('Water Data'!D170))),'Data Summary'!BS176="Yes"),100-OFFSET('Water Data'!$D$4,0,10*ROW('Water Data'!D170)),NA())</f>
        <v>#N/A</v>
      </c>
      <c r="E176" s="95" t="e">
        <f ca="true">+IF(AND(ISNUMBER(OFFSET('Water Data'!$D$6,0,10*ROW('Water Data'!D170))),'Data Summary'!BT176="Yes"),OFFSET('Water Data'!$D$6,0,10*ROW('Water Data'!D170)),NA())</f>
        <v>#N/A</v>
      </c>
      <c r="F176" s="95" t="e">
        <f ca="true">+IF(AND(ISNUMBER(OFFSET('Water Data'!$D$9,0,10*ROW('Water Data'!D170))),'Data Summary'!BU176="Yes"),OFFSET('Water Data'!$D$9,0,10*ROW('Water Data'!D170)),NA())</f>
        <v>#N/A</v>
      </c>
      <c r="G176" s="95" t="e">
        <f ca="true">+IF(AND(ISNUMBER(OFFSET('Water Data'!$E$4,0,10*ROW('Water Data'!E170))),'Data Summary'!BV176="Yes"),100-OFFSET('Water Data'!$E$4,0,10*ROW('Water Data'!E170)),NA())</f>
        <v>#N/A</v>
      </c>
      <c r="H176" s="95" t="e">
        <f ca="true">+IF(AND(ISNUMBER(OFFSET('Water Data'!$E$6,0,10*ROW('Water Data'!E170))),'Data Summary'!BW176="Yes"),OFFSET('Water Data'!$E$6,0,10*ROW('Water Data'!E170)),NA())</f>
        <v>#N/A</v>
      </c>
      <c r="I176" s="95" t="e">
        <f ca="true">+IF(AND(ISNUMBER(OFFSET('Water Data'!$E$9,0,10*ROW('Water Data'!E170))),'Data Summary'!BX176="Yes"),OFFSET('Water Data'!$E$9,0,10*ROW('Water Data'!E170)),NA())</f>
        <v>#N/A</v>
      </c>
      <c r="J176" s="95" t="e">
        <f ca="true">+IF(AND(ISNUMBER(OFFSET('Water Data'!$F$4,0,10*ROW('Water Data'!F170))),'Data Summary'!BY176="Yes"),100-OFFSET('Water Data'!$F$4,0,10*ROW('Water Data'!F170)),NA())</f>
        <v>#N/A</v>
      </c>
      <c r="K176" s="95" t="e">
        <f ca="true">+IF(AND(ISNUMBER(OFFSET('Water Data'!$F$6,0,10*ROW('Water Data'!F170))),'Data Summary'!BZ176="Yes"),OFFSET('Water Data'!$F$6,0,10*ROW('Water Data'!F170)),NA())</f>
        <v>#N/A</v>
      </c>
      <c r="L176" s="95" t="e">
        <f ca="true">+IF(AND(ISNUMBER(OFFSET('Water Data'!$F$9,0,10*ROW('Water Data'!F170))),'Data Summary'!CA176="Yes"),OFFSET('Water Data'!$F$9,0,10*ROW('Water Data'!F170)),NA())</f>
        <v>#N/A</v>
      </c>
      <c r="M176" s="95" t="e">
        <f ca="true">+IF(AND(ISNUMBER(OFFSET('Water Data'!$G$4,0,10*ROW('Water Data'!G170))),'Data Summary'!CB176="Yes"),100-OFFSET('Water Data'!$G$4,0,10*ROW('Water Data'!G170)),NA())</f>
        <v>#N/A</v>
      </c>
      <c r="N176" s="95" t="e">
        <f ca="true">+IF(AND(ISNUMBER(OFFSET('Water Data'!$G$6,0,10*ROW('Water Data'!G170))),'Data Summary'!CC176="Yes"),OFFSET('Water Data'!$G$6,0,10*ROW('Water Data'!G170)),NA())</f>
        <v>#N/A</v>
      </c>
      <c r="O176" s="95" t="e">
        <f ca="true">+IF(AND(ISNUMBER(OFFSET('Water Data'!$G$9,0,10*ROW('Water Data'!G170))),'Data Summary'!CD176="Yes"),OFFSET('Water Data'!$G$9,0,10*ROW('Water Data'!G170)),NA())</f>
        <v>#N/A</v>
      </c>
      <c r="P176" s="95" t="e">
        <f ca="true">+IF(AND(ISNUMBER(OFFSET('Water Data'!$H$4,0,10*ROW('Water Data'!H170))),'Data Summary'!CE176="Yes"),100-OFFSET('Water Data'!$H$4,0,10*ROW('Water Data'!H170)),NA())</f>
        <v>#N/A</v>
      </c>
      <c r="Q176" s="95" t="e">
        <f ca="true">+IF(AND(ISNUMBER(OFFSET('Water Data'!$H$6,0,10*ROW('Water Data'!H170))),'Data Summary'!CF176="Yes"),OFFSET('Water Data'!$H$6,0,10*ROW('Water Data'!H170)),NA())</f>
        <v>#N/A</v>
      </c>
      <c r="R176" s="95" t="e">
        <f ca="true">+IF(AND(ISNUMBER(OFFSET('Water Data'!$H$9,0,10*ROW('Water Data'!H170))),'Data Summary'!CG176="Yes"),OFFSET('Water Data'!$H$9,0,10*ROW('Water Data'!H170)),NA())</f>
        <v>#N/A</v>
      </c>
      <c r="S176" s="95" t="e">
        <f ca="true">+IF(AND(ISNUMBER(OFFSET('Water Data'!$I$4,0,10*ROW('Water Data'!I170))),'Data Summary'!CH176="Yes"),100-OFFSET('Water Data'!$I$4,0,10*ROW('Water Data'!I170)),NA())</f>
        <v>#N/A</v>
      </c>
      <c r="T176" s="95" t="e">
        <f ca="true">+IF(AND(ISNUMBER(OFFSET('Water Data'!$I$6,0,10*ROW('Water Data'!I170))),'Data Summary'!CI176="Yes"),OFFSET('Water Data'!$I$6,0,10*ROW('Water Data'!I170)),NA())</f>
        <v>#N/A</v>
      </c>
      <c r="U176" s="95" t="e">
        <f ca="true">+IF(AND(ISNUMBER(OFFSET('Water Data'!$I$9,0,10*ROW('Water Data'!I170))),'Data Summary'!CJ176="Yes"),OFFSET('Water Data'!$I$9,0,10*ROW('Water Data'!I170)),NA())</f>
        <v>#N/A</v>
      </c>
      <c r="V176" s="96" t="e">
        <f ca="true">+IF(AND(ISNUMBER(OFFSET('Sanitation Data'!$D$4,0,10*ROW('Sanitation Data'!D170))),'Data Summary'!CK176="Yes"),100-OFFSET('Sanitation Data'!$D$4,0,10*ROW('Sanitation Data'!D170)),NA())</f>
        <v>#N/A</v>
      </c>
      <c r="W176" s="96" t="e">
        <f ca="true">+IF(AND(ISNUMBER(OFFSET('Sanitation Data'!$D$6,0,10*ROW('Sanitation Data'!D170))),'Data Summary'!CL176="Yes"),OFFSET('Sanitation Data'!$D$6,0,10*ROW('Sanitation Data'!D170)),NA())</f>
        <v>#N/A</v>
      </c>
      <c r="X176" s="96" t="e">
        <f ca="true">+IF(AND(ISNUMBER(OFFSET('Sanitation Data'!$D$10,0,10*ROW('Sanitation Data'!D170))),'Data Summary'!CM176="Yes"),OFFSET('Sanitation Data'!$D$10,0,10*ROW('Sanitation Data'!D170)),NA())</f>
        <v>#N/A</v>
      </c>
      <c r="Y176" s="96" t="e">
        <f ca="true">+IF(AND(ISNUMBER(OFFSET('Sanitation Data'!$D$11,0,10*ROW('Sanitation Data'!D170))),'Data Summary'!CN176="Yes"),OFFSET('Sanitation Data'!$D$11,0,10*ROW('Sanitation Data'!D170)),NA())</f>
        <v>#N/A</v>
      </c>
      <c r="Z176" s="96" t="e">
        <f ca="true">+IF(AND(ISNUMBER(OFFSET('Sanitation Data'!$D$12,0,10*ROW('Sanitation Data'!D170))),'Data Summary'!CO176="Yes"),OFFSET('Sanitation Data'!$D$12,0,10*ROW('Sanitation Data'!D170)),NA())</f>
        <v>#N/A</v>
      </c>
      <c r="AA176" s="96" t="e">
        <f ca="true">+IF(AND(ISNUMBER(OFFSET('Sanitation Data'!$E$4,0,10*ROW('Sanitation Data'!E170))),'Data Summary'!CP176="Yes"),100-OFFSET('Sanitation Data'!$E$4,0,10*ROW('Sanitation Data'!E170)),NA())</f>
        <v>#N/A</v>
      </c>
      <c r="AB176" s="96" t="e">
        <f ca="true">+IF(AND(ISNUMBER(OFFSET('Sanitation Data'!$E$6,0,10*ROW('Sanitation Data'!E170))),'Data Summary'!CQ176="Yes"),OFFSET('Sanitation Data'!$E$6,0,10*ROW('Sanitation Data'!E170)),NA())</f>
        <v>#N/A</v>
      </c>
      <c r="AC176" s="96" t="e">
        <f ca="true">+IF(AND(ISNUMBER(OFFSET('Sanitation Data'!$E$10,0,10*ROW('Sanitation Data'!E170))),'Data Summary'!CR176="Yes"),OFFSET('Sanitation Data'!$E$10,0,10*ROW('Sanitation Data'!E170)),NA())</f>
        <v>#N/A</v>
      </c>
      <c r="AD176" s="96" t="e">
        <f ca="true">+IF(AND(ISNUMBER(OFFSET('Sanitation Data'!$E$11,0,10*ROW('Sanitation Data'!E170))),'Data Summary'!CS176="Yes"),OFFSET('Sanitation Data'!$E$11,0,10*ROW('Sanitation Data'!E170)),NA())</f>
        <v>#N/A</v>
      </c>
      <c r="AE176" s="96" t="e">
        <f ca="true">+IF(AND(ISNUMBER(OFFSET('Sanitation Data'!$E$12,0,10*ROW('Sanitation Data'!E170))),'Data Summary'!CT176="Yes"),OFFSET('Sanitation Data'!$E$12,0,10*ROW('Sanitation Data'!E170)),NA())</f>
        <v>#N/A</v>
      </c>
      <c r="AF176" s="96" t="e">
        <f ca="true">+IF(AND(ISNUMBER(OFFSET('Sanitation Data'!$F$4,0,10*ROW('Sanitation Data'!F170))),'Data Summary'!CU176="Yes"),100-OFFSET('Sanitation Data'!$F$4,0,10*ROW('Sanitation Data'!F170)),NA())</f>
        <v>#N/A</v>
      </c>
      <c r="AG176" s="96" t="e">
        <f ca="true">+IF(AND(ISNUMBER(OFFSET('Sanitation Data'!$F$6,0,10*ROW('Sanitation Data'!F170))),'Data Summary'!CV176="Yes"),OFFSET('Sanitation Data'!$F$6,0,10*ROW('Sanitation Data'!F170)),NA())</f>
        <v>#N/A</v>
      </c>
      <c r="AH176" s="96" t="e">
        <f ca="true">+IF(AND(ISNUMBER(OFFSET('Sanitation Data'!$F$10,0,10*ROW('Sanitation Data'!F170))),'Data Summary'!CW176="Yes"),OFFSET('Sanitation Data'!$F$10,0,10*ROW('Sanitation Data'!F170)),NA())</f>
        <v>#N/A</v>
      </c>
      <c r="AI176" s="96" t="e">
        <f ca="true">+IF(AND(ISNUMBER(OFFSET('Sanitation Data'!$F$11,0,10*ROW('Sanitation Data'!F170))),'Data Summary'!CX176="Yes"),OFFSET('Sanitation Data'!$F$11,0,10*ROW('Sanitation Data'!F170)),NA())</f>
        <v>#N/A</v>
      </c>
      <c r="AJ176" s="96" t="e">
        <f ca="true">+IF(AND(ISNUMBER(OFFSET('Sanitation Data'!$F$12,0,10*ROW('Sanitation Data'!F170))),'Data Summary'!CY176="Yes"),OFFSET('Sanitation Data'!$F$12,0,10*ROW('Sanitation Data'!F170)),NA())</f>
        <v>#N/A</v>
      </c>
      <c r="AK176" s="96" t="e">
        <f ca="true">+IF(AND(ISNUMBER(OFFSET('Sanitation Data'!$G$4,0,10*ROW('Sanitation Data'!G170))),'Data Summary'!CZ176="Yes"),100-OFFSET('Sanitation Data'!$G$4,0,10*ROW('Sanitation Data'!G170)),NA())</f>
        <v>#N/A</v>
      </c>
      <c r="AL176" s="96" t="e">
        <f ca="true">+IF(AND(ISNUMBER(OFFSET('Sanitation Data'!$G$6,0,10*ROW('Sanitation Data'!G170))),'Data Summary'!DA176="Yes"),OFFSET('Sanitation Data'!$G$6,0,10*ROW('Sanitation Data'!G170)),NA())</f>
        <v>#N/A</v>
      </c>
      <c r="AM176" s="96" t="e">
        <f ca="true">+IF(AND(ISNUMBER(OFFSET('Sanitation Data'!$G$10,0,10*ROW('Sanitation Data'!G170))),'Data Summary'!DB176="Yes"),OFFSET('Sanitation Data'!$G$10,0,10*ROW('Sanitation Data'!G170)),NA())</f>
        <v>#N/A</v>
      </c>
      <c r="AN176" s="96" t="e">
        <f ca="true">+IF(AND(ISNUMBER(OFFSET('Sanitation Data'!$G$11,0,10*ROW('Sanitation Data'!G170))),'Data Summary'!DC176="Yes"),OFFSET('Sanitation Data'!$G$11,0,10*ROW('Sanitation Data'!G170)),NA())</f>
        <v>#N/A</v>
      </c>
      <c r="AO176" s="96" t="e">
        <f ca="true">+IF(AND(ISNUMBER(OFFSET('Sanitation Data'!$G$12,0,10*ROW('Sanitation Data'!G170))),'Data Summary'!DD176="Yes"),OFFSET('Sanitation Data'!$G$12,0,10*ROW('Sanitation Data'!G170)),NA())</f>
        <v>#N/A</v>
      </c>
      <c r="AP176" s="96" t="e">
        <f ca="true">+IF(AND(ISNUMBER(OFFSET('Sanitation Data'!$H$4,0,10*ROW('Sanitation Data'!H170))),'Data Summary'!DE176="Yes"),100-OFFSET('Sanitation Data'!$H$4,0,10*ROW('Sanitation Data'!H170)),NA())</f>
        <v>#N/A</v>
      </c>
      <c r="AQ176" s="96" t="e">
        <f ca="true">+IF(AND(ISNUMBER(OFFSET('Sanitation Data'!$H$6,0,10*ROW('Sanitation Data'!H170))),'Data Summary'!DF176="Yes"),OFFSET('Sanitation Data'!$H$6,0,10*ROW('Sanitation Data'!H170)),NA())</f>
        <v>#N/A</v>
      </c>
      <c r="AR176" s="96" t="e">
        <f ca="true">+IF(AND(ISNUMBER(OFFSET('Sanitation Data'!$H$10,0,10*ROW('Sanitation Data'!H170))),'Data Summary'!DG176="Yes"),OFFSET('Sanitation Data'!$H$10,0,10*ROW('Sanitation Data'!H170)),NA())</f>
        <v>#N/A</v>
      </c>
      <c r="AS176" s="96" t="e">
        <f ca="true">+IF(AND(ISNUMBER(OFFSET('Sanitation Data'!$H$11,0,10*ROW('Sanitation Data'!H170))),'Data Summary'!DH176="Yes"),OFFSET('Sanitation Data'!$H$11,0,10*ROW('Sanitation Data'!H170)),NA())</f>
        <v>#N/A</v>
      </c>
      <c r="AT176" s="96" t="e">
        <f ca="true">+IF(AND(ISNUMBER(OFFSET('Sanitation Data'!$H$12,0,10*ROW('Sanitation Data'!H170))),'Data Summary'!DI176="Yes"),OFFSET('Sanitation Data'!$H$12,0,10*ROW('Sanitation Data'!H170)),NA())</f>
        <v>#N/A</v>
      </c>
      <c r="AU176" s="96" t="e">
        <f ca="true">+IF(AND(ISNUMBER(OFFSET('Sanitation Data'!$I$4,0,10*ROW('Sanitation Data'!I170))),'Data Summary'!DJ176="Yes"),100-OFFSET('Sanitation Data'!$I$4,0,10*ROW('Sanitation Data'!I170)),NA())</f>
        <v>#N/A</v>
      </c>
      <c r="AV176" s="96" t="e">
        <f ca="true">+IF(AND(ISNUMBER(OFFSET('Sanitation Data'!$I$6,0,10*ROW('Sanitation Data'!I170))),'Data Summary'!DK176="Yes"),OFFSET('Sanitation Data'!$I$6,0,10*ROW('Sanitation Data'!I170)),NA())</f>
        <v>#N/A</v>
      </c>
      <c r="AW176" s="96" t="e">
        <f ca="true">+IF(AND(ISNUMBER(OFFSET('Sanitation Data'!$I$10,0,10*ROW('Sanitation Data'!I170))),'Data Summary'!DL176="Yes"),OFFSET('Sanitation Data'!$I$10,0,10*ROW('Sanitation Data'!I170)),NA())</f>
        <v>#N/A</v>
      </c>
      <c r="AX176" s="96" t="e">
        <f ca="true">+IF(AND(ISNUMBER(OFFSET('Sanitation Data'!$I$11,0,10*ROW('Sanitation Data'!I170))),'Data Summary'!DM176="Yes"),OFFSET('Sanitation Data'!$I$11,0,10*ROW('Sanitation Data'!I170)),NA())</f>
        <v>#N/A</v>
      </c>
      <c r="AY176" s="96" t="e">
        <f ca="true">+IF(AND(ISNUMBER(OFFSET('Sanitation Data'!$I$12,0,10*ROW('Sanitation Data'!I170))),'Data Summary'!DN176="Yes"),OFFSET('Sanitation Data'!$I$12,0,10*ROW('Sanitation Data'!I170)),NA())</f>
        <v>#N/A</v>
      </c>
      <c r="AZ176" s="97" t="e">
        <f ca="true">+IF(AND(ISNUMBER(OFFSET('Hygiene Data'!$D$5,0,10*ROW('Hygiene Data'!D170))),'Data Summary'!DO176="Yes"),OFFSET('Hygiene Data'!$D$5,0,10*ROW('Hygiene Data'!D170)),NA())</f>
        <v>#N/A</v>
      </c>
      <c r="BA176" s="97" t="e">
        <f ca="true">+IF(AND(ISNUMBER(OFFSET('Hygiene Data'!$D$7,0,10*ROW('Hygiene Data'!D170))),'Data Summary'!DP176="Yes"),OFFSET('Hygiene Data'!$D$7,0,10*ROW('Hygiene Data'!D170)),NA())</f>
        <v>#N/A</v>
      </c>
      <c r="BB176" s="97" t="e">
        <f ca="true">+IF(AND(ISNUMBER(OFFSET('Hygiene Data'!$D$9,0,10*ROW('Hygiene Data'!D170))),'Data Summary'!DQ176="Yes"),OFFSET('Hygiene Data'!$D$9,0,10*ROW('Hygiene Data'!D170)),NA())</f>
        <v>#N/A</v>
      </c>
      <c r="BC176" s="97" t="e">
        <f ca="true">+IF(AND(ISNUMBER(OFFSET('Hygiene Data'!$E$5,0,10*ROW('Hygiene Data'!E170))),'Data Summary'!DR176="Yes"),OFFSET('Hygiene Data'!$E$5,0,10*ROW('Hygiene Data'!E170)),NA())</f>
        <v>#N/A</v>
      </c>
      <c r="BD176" s="97" t="e">
        <f ca="true">+IF(AND(ISNUMBER(OFFSET('Hygiene Data'!$E$7,0,10*ROW('Hygiene Data'!E170))),'Data Summary'!DS176="Yes"),OFFSET('Hygiene Data'!$E$7,0,10*ROW('Hygiene Data'!E170)),NA())</f>
        <v>#N/A</v>
      </c>
      <c r="BE176" s="97" t="e">
        <f ca="true">+IF(AND(ISNUMBER(OFFSET('Hygiene Data'!$E$9,0,10*ROW('Hygiene Data'!E170))),'Data Summary'!DT176="Yes"),OFFSET('Hygiene Data'!$E$9,0,10*ROW('Hygiene Data'!E170)),NA())</f>
        <v>#N/A</v>
      </c>
      <c r="BF176" s="97" t="e">
        <f ca="true">+IF(AND(ISNUMBER(OFFSET('Hygiene Data'!$F$5,0,10*ROW('Hygiene Data'!F170))),'Data Summary'!DU176="Yes"),OFFSET('Hygiene Data'!$F$5,0,10*ROW('Hygiene Data'!F170)),NA())</f>
        <v>#N/A</v>
      </c>
      <c r="BG176" s="97" t="e">
        <f ca="true">+IF(AND(ISNUMBER(OFFSET('Hygiene Data'!$F$7,0,10*ROW('Hygiene Data'!F170))),'Data Summary'!DV176="Yes"),OFFSET('Hygiene Data'!$F$7,0,10*ROW('Hygiene Data'!F170)),NA())</f>
        <v>#N/A</v>
      </c>
      <c r="BH176" s="97" t="e">
        <f ca="true">+IF(AND(ISNUMBER(OFFSET('Hygiene Data'!$F$9,0,10*ROW('Hygiene Data'!F170))),'Data Summary'!DW176="Yes"),OFFSET('Hygiene Data'!$F$9,0,10*ROW('Hygiene Data'!F170)),NA())</f>
        <v>#N/A</v>
      </c>
      <c r="BI176" s="97" t="e">
        <f ca="true">+IF(AND(ISNUMBER(OFFSET('Hygiene Data'!$G$5,0,10*ROW('Hygiene Data'!G170))),'Data Summary'!DX176="Yes"),OFFSET('Hygiene Data'!$G$5,0,10*ROW('Hygiene Data'!G170)),NA())</f>
        <v>#N/A</v>
      </c>
      <c r="BJ176" s="97" t="e">
        <f ca="true">+IF(AND(ISNUMBER(OFFSET('Hygiene Data'!$G$7,0,10*ROW('Hygiene Data'!G170))),'Data Summary'!DY176="Yes"),OFFSET('Hygiene Data'!$G$7,0,10*ROW('Hygiene Data'!G170)),NA())</f>
        <v>#N/A</v>
      </c>
      <c r="BK176" s="97" t="e">
        <f ca="true">+IF(AND(ISNUMBER(OFFSET('Hygiene Data'!$G$9,0,10*ROW('Hygiene Data'!G170))),'Data Summary'!DZ176="Yes"),OFFSET('Hygiene Data'!$G$9,0,10*ROW('Hygiene Data'!G170)),NA())</f>
        <v>#N/A</v>
      </c>
      <c r="BL176" s="97" t="e">
        <f ca="true">+IF(AND(ISNUMBER(OFFSET('Hygiene Data'!$H$5,0,10*ROW('Hygiene Data'!H170))),'Data Summary'!EA176="Yes"),OFFSET('Hygiene Data'!$H$5,0,10*ROW('Hygiene Data'!H170)),NA())</f>
        <v>#N/A</v>
      </c>
      <c r="BM176" s="97" t="e">
        <f ca="true">+IF(AND(ISNUMBER(OFFSET('Hygiene Data'!$H$7,0,10*ROW('Hygiene Data'!H170))),'Data Summary'!EB176="Yes"),OFFSET('Hygiene Data'!$H$7,0,10*ROW('Hygiene Data'!H170)),NA())</f>
        <v>#N/A</v>
      </c>
      <c r="BN176" s="97" t="e">
        <f ca="true">+IF(AND(ISNUMBER(OFFSET('Hygiene Data'!$H$9,0,10*ROW('Hygiene Data'!H170))),'Data Summary'!EC176="Yes"),OFFSET('Hygiene Data'!$H$9,0,10*ROW('Hygiene Data'!H170)),NA())</f>
        <v>#N/A</v>
      </c>
      <c r="BO176" s="97" t="e">
        <f ca="true">+IF(AND(ISNUMBER(OFFSET('Hygiene Data'!$I$5,0,10*ROW('Hygiene Data'!I170))),'Data Summary'!ED176="Yes"),OFFSET('Hygiene Data'!$I$5,0,10*ROW('Hygiene Data'!I170)),NA())</f>
        <v>#N/A</v>
      </c>
      <c r="BP176" s="97" t="e">
        <f ca="true">+IF(AND(ISNUMBER(OFFSET('Hygiene Data'!$I$7,0,10*ROW('Hygiene Data'!I170))),'Data Summary'!EE176="Yes"),OFFSET('Hygiene Data'!$I$7,0,10*ROW('Hygiene Data'!I170)),NA())</f>
        <v>#N/A</v>
      </c>
      <c r="BQ176" s="97" t="e">
        <f ca="true">+IF(AND(ISNUMBER(OFFSET('Hygiene Data'!$I$9,0,10*ROW('Hygiene Data'!I170))),'Data Summary'!EF176="Yes"),OFFSET('Hygiene Data'!$I$9,0,10*ROW('Hygiene Data'!I170)),NA())</f>
        <v>#N/A</v>
      </c>
    </row>
    <row xmlns:x14ac="http://schemas.microsoft.com/office/spreadsheetml/2009/9/ac" r="177" x14ac:dyDescent="0.2">
      <c r="A177" s="336" t="e">
        <f ca="true">+RIGHT('Data Summary'!A177,LEN('Data Summary'!A177)-9)</f>
        <v>#VALUE!</v>
      </c>
      <c r="B177" s="36" t="str">
        <f ca="true">+IF(ISTEXT('Data Summary'!B177),'Data Summary'!B177,"")</f>
        <v/>
      </c>
      <c r="C177" s="335" t="e">
        <f ca="true">+VALUE('Data Summary'!C177)</f>
        <v>#VALUE!</v>
      </c>
      <c r="D177" s="95" t="e">
        <f ca="true">+IF(AND(ISNUMBER(OFFSET('Water Data'!$D$4,0,10*ROW('Water Data'!D171))),'Data Summary'!BS177="Yes"),100-OFFSET('Water Data'!$D$4,0,10*ROW('Water Data'!D171)),NA())</f>
        <v>#N/A</v>
      </c>
      <c r="E177" s="95" t="e">
        <f ca="true">+IF(AND(ISNUMBER(OFFSET('Water Data'!$D$6,0,10*ROW('Water Data'!D171))),'Data Summary'!BT177="Yes"),OFFSET('Water Data'!$D$6,0,10*ROW('Water Data'!D171)),NA())</f>
        <v>#N/A</v>
      </c>
      <c r="F177" s="95" t="e">
        <f ca="true">+IF(AND(ISNUMBER(OFFSET('Water Data'!$D$9,0,10*ROW('Water Data'!D171))),'Data Summary'!BU177="Yes"),OFFSET('Water Data'!$D$9,0,10*ROW('Water Data'!D171)),NA())</f>
        <v>#N/A</v>
      </c>
      <c r="G177" s="95" t="e">
        <f ca="true">+IF(AND(ISNUMBER(OFFSET('Water Data'!$E$4,0,10*ROW('Water Data'!E171))),'Data Summary'!BV177="Yes"),100-OFFSET('Water Data'!$E$4,0,10*ROW('Water Data'!E171)),NA())</f>
        <v>#N/A</v>
      </c>
      <c r="H177" s="95" t="e">
        <f ca="true">+IF(AND(ISNUMBER(OFFSET('Water Data'!$E$6,0,10*ROW('Water Data'!E171))),'Data Summary'!BW177="Yes"),OFFSET('Water Data'!$E$6,0,10*ROW('Water Data'!E171)),NA())</f>
        <v>#N/A</v>
      </c>
      <c r="I177" s="95" t="e">
        <f ca="true">+IF(AND(ISNUMBER(OFFSET('Water Data'!$E$9,0,10*ROW('Water Data'!E171))),'Data Summary'!BX177="Yes"),OFFSET('Water Data'!$E$9,0,10*ROW('Water Data'!E171)),NA())</f>
        <v>#N/A</v>
      </c>
      <c r="J177" s="95" t="e">
        <f ca="true">+IF(AND(ISNUMBER(OFFSET('Water Data'!$F$4,0,10*ROW('Water Data'!F171))),'Data Summary'!BY177="Yes"),100-OFFSET('Water Data'!$F$4,0,10*ROW('Water Data'!F171)),NA())</f>
        <v>#N/A</v>
      </c>
      <c r="K177" s="95" t="e">
        <f ca="true">+IF(AND(ISNUMBER(OFFSET('Water Data'!$F$6,0,10*ROW('Water Data'!F171))),'Data Summary'!BZ177="Yes"),OFFSET('Water Data'!$F$6,0,10*ROW('Water Data'!F171)),NA())</f>
        <v>#N/A</v>
      </c>
      <c r="L177" s="95" t="e">
        <f ca="true">+IF(AND(ISNUMBER(OFFSET('Water Data'!$F$9,0,10*ROW('Water Data'!F171))),'Data Summary'!CA177="Yes"),OFFSET('Water Data'!$F$9,0,10*ROW('Water Data'!F171)),NA())</f>
        <v>#N/A</v>
      </c>
      <c r="M177" s="95" t="e">
        <f ca="true">+IF(AND(ISNUMBER(OFFSET('Water Data'!$G$4,0,10*ROW('Water Data'!G171))),'Data Summary'!CB177="Yes"),100-OFFSET('Water Data'!$G$4,0,10*ROW('Water Data'!G171)),NA())</f>
        <v>#N/A</v>
      </c>
      <c r="N177" s="95" t="e">
        <f ca="true">+IF(AND(ISNUMBER(OFFSET('Water Data'!$G$6,0,10*ROW('Water Data'!G171))),'Data Summary'!CC177="Yes"),OFFSET('Water Data'!$G$6,0,10*ROW('Water Data'!G171)),NA())</f>
        <v>#N/A</v>
      </c>
      <c r="O177" s="95" t="e">
        <f ca="true">+IF(AND(ISNUMBER(OFFSET('Water Data'!$G$9,0,10*ROW('Water Data'!G171))),'Data Summary'!CD177="Yes"),OFFSET('Water Data'!$G$9,0,10*ROW('Water Data'!G171)),NA())</f>
        <v>#N/A</v>
      </c>
      <c r="P177" s="95" t="e">
        <f ca="true">+IF(AND(ISNUMBER(OFFSET('Water Data'!$H$4,0,10*ROW('Water Data'!H171))),'Data Summary'!CE177="Yes"),100-OFFSET('Water Data'!$H$4,0,10*ROW('Water Data'!H171)),NA())</f>
        <v>#N/A</v>
      </c>
      <c r="Q177" s="95" t="e">
        <f ca="true">+IF(AND(ISNUMBER(OFFSET('Water Data'!$H$6,0,10*ROW('Water Data'!H171))),'Data Summary'!CF177="Yes"),OFFSET('Water Data'!$H$6,0,10*ROW('Water Data'!H171)),NA())</f>
        <v>#N/A</v>
      </c>
      <c r="R177" s="95" t="e">
        <f ca="true">+IF(AND(ISNUMBER(OFFSET('Water Data'!$H$9,0,10*ROW('Water Data'!H171))),'Data Summary'!CG177="Yes"),OFFSET('Water Data'!$H$9,0,10*ROW('Water Data'!H171)),NA())</f>
        <v>#N/A</v>
      </c>
      <c r="S177" s="95" t="e">
        <f ca="true">+IF(AND(ISNUMBER(OFFSET('Water Data'!$I$4,0,10*ROW('Water Data'!I171))),'Data Summary'!CH177="Yes"),100-OFFSET('Water Data'!$I$4,0,10*ROW('Water Data'!I171)),NA())</f>
        <v>#N/A</v>
      </c>
      <c r="T177" s="95" t="e">
        <f ca="true">+IF(AND(ISNUMBER(OFFSET('Water Data'!$I$6,0,10*ROW('Water Data'!I171))),'Data Summary'!CI177="Yes"),OFFSET('Water Data'!$I$6,0,10*ROW('Water Data'!I171)),NA())</f>
        <v>#N/A</v>
      </c>
      <c r="U177" s="95" t="e">
        <f ca="true">+IF(AND(ISNUMBER(OFFSET('Water Data'!$I$9,0,10*ROW('Water Data'!I171))),'Data Summary'!CJ177="Yes"),OFFSET('Water Data'!$I$9,0,10*ROW('Water Data'!I171)),NA())</f>
        <v>#N/A</v>
      </c>
      <c r="V177" s="96" t="e">
        <f ca="true">+IF(AND(ISNUMBER(OFFSET('Sanitation Data'!$D$4,0,10*ROW('Sanitation Data'!D171))),'Data Summary'!CK177="Yes"),100-OFFSET('Sanitation Data'!$D$4,0,10*ROW('Sanitation Data'!D171)),NA())</f>
        <v>#N/A</v>
      </c>
      <c r="W177" s="96" t="e">
        <f ca="true">+IF(AND(ISNUMBER(OFFSET('Sanitation Data'!$D$6,0,10*ROW('Sanitation Data'!D171))),'Data Summary'!CL177="Yes"),OFFSET('Sanitation Data'!$D$6,0,10*ROW('Sanitation Data'!D171)),NA())</f>
        <v>#N/A</v>
      </c>
      <c r="X177" s="96" t="e">
        <f ca="true">+IF(AND(ISNUMBER(OFFSET('Sanitation Data'!$D$10,0,10*ROW('Sanitation Data'!D171))),'Data Summary'!CM177="Yes"),OFFSET('Sanitation Data'!$D$10,0,10*ROW('Sanitation Data'!D171)),NA())</f>
        <v>#N/A</v>
      </c>
      <c r="Y177" s="96" t="e">
        <f ca="true">+IF(AND(ISNUMBER(OFFSET('Sanitation Data'!$D$11,0,10*ROW('Sanitation Data'!D171))),'Data Summary'!CN177="Yes"),OFFSET('Sanitation Data'!$D$11,0,10*ROW('Sanitation Data'!D171)),NA())</f>
        <v>#N/A</v>
      </c>
      <c r="Z177" s="96" t="e">
        <f ca="true">+IF(AND(ISNUMBER(OFFSET('Sanitation Data'!$D$12,0,10*ROW('Sanitation Data'!D171))),'Data Summary'!CO177="Yes"),OFFSET('Sanitation Data'!$D$12,0,10*ROW('Sanitation Data'!D171)),NA())</f>
        <v>#N/A</v>
      </c>
      <c r="AA177" s="96" t="e">
        <f ca="true">+IF(AND(ISNUMBER(OFFSET('Sanitation Data'!$E$4,0,10*ROW('Sanitation Data'!E171))),'Data Summary'!CP177="Yes"),100-OFFSET('Sanitation Data'!$E$4,0,10*ROW('Sanitation Data'!E171)),NA())</f>
        <v>#N/A</v>
      </c>
      <c r="AB177" s="96" t="e">
        <f ca="true">+IF(AND(ISNUMBER(OFFSET('Sanitation Data'!$E$6,0,10*ROW('Sanitation Data'!E171))),'Data Summary'!CQ177="Yes"),OFFSET('Sanitation Data'!$E$6,0,10*ROW('Sanitation Data'!E171)),NA())</f>
        <v>#N/A</v>
      </c>
      <c r="AC177" s="96" t="e">
        <f ca="true">+IF(AND(ISNUMBER(OFFSET('Sanitation Data'!$E$10,0,10*ROW('Sanitation Data'!E171))),'Data Summary'!CR177="Yes"),OFFSET('Sanitation Data'!$E$10,0,10*ROW('Sanitation Data'!E171)),NA())</f>
        <v>#N/A</v>
      </c>
      <c r="AD177" s="96" t="e">
        <f ca="true">+IF(AND(ISNUMBER(OFFSET('Sanitation Data'!$E$11,0,10*ROW('Sanitation Data'!E171))),'Data Summary'!CS177="Yes"),OFFSET('Sanitation Data'!$E$11,0,10*ROW('Sanitation Data'!E171)),NA())</f>
        <v>#N/A</v>
      </c>
      <c r="AE177" s="96" t="e">
        <f ca="true">+IF(AND(ISNUMBER(OFFSET('Sanitation Data'!$E$12,0,10*ROW('Sanitation Data'!E171))),'Data Summary'!CT177="Yes"),OFFSET('Sanitation Data'!$E$12,0,10*ROW('Sanitation Data'!E171)),NA())</f>
        <v>#N/A</v>
      </c>
      <c r="AF177" s="96" t="e">
        <f ca="true">+IF(AND(ISNUMBER(OFFSET('Sanitation Data'!$F$4,0,10*ROW('Sanitation Data'!F171))),'Data Summary'!CU177="Yes"),100-OFFSET('Sanitation Data'!$F$4,0,10*ROW('Sanitation Data'!F171)),NA())</f>
        <v>#N/A</v>
      </c>
      <c r="AG177" s="96" t="e">
        <f ca="true">+IF(AND(ISNUMBER(OFFSET('Sanitation Data'!$F$6,0,10*ROW('Sanitation Data'!F171))),'Data Summary'!CV177="Yes"),OFFSET('Sanitation Data'!$F$6,0,10*ROW('Sanitation Data'!F171)),NA())</f>
        <v>#N/A</v>
      </c>
      <c r="AH177" s="96" t="e">
        <f ca="true">+IF(AND(ISNUMBER(OFFSET('Sanitation Data'!$F$10,0,10*ROW('Sanitation Data'!F171))),'Data Summary'!CW177="Yes"),OFFSET('Sanitation Data'!$F$10,0,10*ROW('Sanitation Data'!F171)),NA())</f>
        <v>#N/A</v>
      </c>
      <c r="AI177" s="96" t="e">
        <f ca="true">+IF(AND(ISNUMBER(OFFSET('Sanitation Data'!$F$11,0,10*ROW('Sanitation Data'!F171))),'Data Summary'!CX177="Yes"),OFFSET('Sanitation Data'!$F$11,0,10*ROW('Sanitation Data'!F171)),NA())</f>
        <v>#N/A</v>
      </c>
      <c r="AJ177" s="96" t="e">
        <f ca="true">+IF(AND(ISNUMBER(OFFSET('Sanitation Data'!$F$12,0,10*ROW('Sanitation Data'!F171))),'Data Summary'!CY177="Yes"),OFFSET('Sanitation Data'!$F$12,0,10*ROW('Sanitation Data'!F171)),NA())</f>
        <v>#N/A</v>
      </c>
      <c r="AK177" s="96" t="e">
        <f ca="true">+IF(AND(ISNUMBER(OFFSET('Sanitation Data'!$G$4,0,10*ROW('Sanitation Data'!G171))),'Data Summary'!CZ177="Yes"),100-OFFSET('Sanitation Data'!$G$4,0,10*ROW('Sanitation Data'!G171)),NA())</f>
        <v>#N/A</v>
      </c>
      <c r="AL177" s="96" t="e">
        <f ca="true">+IF(AND(ISNUMBER(OFFSET('Sanitation Data'!$G$6,0,10*ROW('Sanitation Data'!G171))),'Data Summary'!DA177="Yes"),OFFSET('Sanitation Data'!$G$6,0,10*ROW('Sanitation Data'!G171)),NA())</f>
        <v>#N/A</v>
      </c>
      <c r="AM177" s="96" t="e">
        <f ca="true">+IF(AND(ISNUMBER(OFFSET('Sanitation Data'!$G$10,0,10*ROW('Sanitation Data'!G171))),'Data Summary'!DB177="Yes"),OFFSET('Sanitation Data'!$G$10,0,10*ROW('Sanitation Data'!G171)),NA())</f>
        <v>#N/A</v>
      </c>
      <c r="AN177" s="96" t="e">
        <f ca="true">+IF(AND(ISNUMBER(OFFSET('Sanitation Data'!$G$11,0,10*ROW('Sanitation Data'!G171))),'Data Summary'!DC177="Yes"),OFFSET('Sanitation Data'!$G$11,0,10*ROW('Sanitation Data'!G171)),NA())</f>
        <v>#N/A</v>
      </c>
      <c r="AO177" s="96" t="e">
        <f ca="true">+IF(AND(ISNUMBER(OFFSET('Sanitation Data'!$G$12,0,10*ROW('Sanitation Data'!G171))),'Data Summary'!DD177="Yes"),OFFSET('Sanitation Data'!$G$12,0,10*ROW('Sanitation Data'!G171)),NA())</f>
        <v>#N/A</v>
      </c>
      <c r="AP177" s="96" t="e">
        <f ca="true">+IF(AND(ISNUMBER(OFFSET('Sanitation Data'!$H$4,0,10*ROW('Sanitation Data'!H171))),'Data Summary'!DE177="Yes"),100-OFFSET('Sanitation Data'!$H$4,0,10*ROW('Sanitation Data'!H171)),NA())</f>
        <v>#N/A</v>
      </c>
      <c r="AQ177" s="96" t="e">
        <f ca="true">+IF(AND(ISNUMBER(OFFSET('Sanitation Data'!$H$6,0,10*ROW('Sanitation Data'!H171))),'Data Summary'!DF177="Yes"),OFFSET('Sanitation Data'!$H$6,0,10*ROW('Sanitation Data'!H171)),NA())</f>
        <v>#N/A</v>
      </c>
      <c r="AR177" s="96" t="e">
        <f ca="true">+IF(AND(ISNUMBER(OFFSET('Sanitation Data'!$H$10,0,10*ROW('Sanitation Data'!H171))),'Data Summary'!DG177="Yes"),OFFSET('Sanitation Data'!$H$10,0,10*ROW('Sanitation Data'!H171)),NA())</f>
        <v>#N/A</v>
      </c>
      <c r="AS177" s="96" t="e">
        <f ca="true">+IF(AND(ISNUMBER(OFFSET('Sanitation Data'!$H$11,0,10*ROW('Sanitation Data'!H171))),'Data Summary'!DH177="Yes"),OFFSET('Sanitation Data'!$H$11,0,10*ROW('Sanitation Data'!H171)),NA())</f>
        <v>#N/A</v>
      </c>
      <c r="AT177" s="96" t="e">
        <f ca="true">+IF(AND(ISNUMBER(OFFSET('Sanitation Data'!$H$12,0,10*ROW('Sanitation Data'!H171))),'Data Summary'!DI177="Yes"),OFFSET('Sanitation Data'!$H$12,0,10*ROW('Sanitation Data'!H171)),NA())</f>
        <v>#N/A</v>
      </c>
      <c r="AU177" s="96" t="e">
        <f ca="true">+IF(AND(ISNUMBER(OFFSET('Sanitation Data'!$I$4,0,10*ROW('Sanitation Data'!I171))),'Data Summary'!DJ177="Yes"),100-OFFSET('Sanitation Data'!$I$4,0,10*ROW('Sanitation Data'!I171)),NA())</f>
        <v>#N/A</v>
      </c>
      <c r="AV177" s="96" t="e">
        <f ca="true">+IF(AND(ISNUMBER(OFFSET('Sanitation Data'!$I$6,0,10*ROW('Sanitation Data'!I171))),'Data Summary'!DK177="Yes"),OFFSET('Sanitation Data'!$I$6,0,10*ROW('Sanitation Data'!I171)),NA())</f>
        <v>#N/A</v>
      </c>
      <c r="AW177" s="96" t="e">
        <f ca="true">+IF(AND(ISNUMBER(OFFSET('Sanitation Data'!$I$10,0,10*ROW('Sanitation Data'!I171))),'Data Summary'!DL177="Yes"),OFFSET('Sanitation Data'!$I$10,0,10*ROW('Sanitation Data'!I171)),NA())</f>
        <v>#N/A</v>
      </c>
      <c r="AX177" s="96" t="e">
        <f ca="true">+IF(AND(ISNUMBER(OFFSET('Sanitation Data'!$I$11,0,10*ROW('Sanitation Data'!I171))),'Data Summary'!DM177="Yes"),OFFSET('Sanitation Data'!$I$11,0,10*ROW('Sanitation Data'!I171)),NA())</f>
        <v>#N/A</v>
      </c>
      <c r="AY177" s="96" t="e">
        <f ca="true">+IF(AND(ISNUMBER(OFFSET('Sanitation Data'!$I$12,0,10*ROW('Sanitation Data'!I171))),'Data Summary'!DN177="Yes"),OFFSET('Sanitation Data'!$I$12,0,10*ROW('Sanitation Data'!I171)),NA())</f>
        <v>#N/A</v>
      </c>
      <c r="AZ177" s="97" t="e">
        <f ca="true">+IF(AND(ISNUMBER(OFFSET('Hygiene Data'!$D$5,0,10*ROW('Hygiene Data'!D171))),'Data Summary'!DO177="Yes"),OFFSET('Hygiene Data'!$D$5,0,10*ROW('Hygiene Data'!D171)),NA())</f>
        <v>#N/A</v>
      </c>
      <c r="BA177" s="97" t="e">
        <f ca="true">+IF(AND(ISNUMBER(OFFSET('Hygiene Data'!$D$7,0,10*ROW('Hygiene Data'!D171))),'Data Summary'!DP177="Yes"),OFFSET('Hygiene Data'!$D$7,0,10*ROW('Hygiene Data'!D171)),NA())</f>
        <v>#N/A</v>
      </c>
      <c r="BB177" s="97" t="e">
        <f ca="true">+IF(AND(ISNUMBER(OFFSET('Hygiene Data'!$D$9,0,10*ROW('Hygiene Data'!D171))),'Data Summary'!DQ177="Yes"),OFFSET('Hygiene Data'!$D$9,0,10*ROW('Hygiene Data'!D171)),NA())</f>
        <v>#N/A</v>
      </c>
      <c r="BC177" s="97" t="e">
        <f ca="true">+IF(AND(ISNUMBER(OFFSET('Hygiene Data'!$E$5,0,10*ROW('Hygiene Data'!E171))),'Data Summary'!DR177="Yes"),OFFSET('Hygiene Data'!$E$5,0,10*ROW('Hygiene Data'!E171)),NA())</f>
        <v>#N/A</v>
      </c>
      <c r="BD177" s="97" t="e">
        <f ca="true">+IF(AND(ISNUMBER(OFFSET('Hygiene Data'!$E$7,0,10*ROW('Hygiene Data'!E171))),'Data Summary'!DS177="Yes"),OFFSET('Hygiene Data'!$E$7,0,10*ROW('Hygiene Data'!E171)),NA())</f>
        <v>#N/A</v>
      </c>
      <c r="BE177" s="97" t="e">
        <f ca="true">+IF(AND(ISNUMBER(OFFSET('Hygiene Data'!$E$9,0,10*ROW('Hygiene Data'!E171))),'Data Summary'!DT177="Yes"),OFFSET('Hygiene Data'!$E$9,0,10*ROW('Hygiene Data'!E171)),NA())</f>
        <v>#N/A</v>
      </c>
      <c r="BF177" s="97" t="e">
        <f ca="true">+IF(AND(ISNUMBER(OFFSET('Hygiene Data'!$F$5,0,10*ROW('Hygiene Data'!F171))),'Data Summary'!DU177="Yes"),OFFSET('Hygiene Data'!$F$5,0,10*ROW('Hygiene Data'!F171)),NA())</f>
        <v>#N/A</v>
      </c>
      <c r="BG177" s="97" t="e">
        <f ca="true">+IF(AND(ISNUMBER(OFFSET('Hygiene Data'!$F$7,0,10*ROW('Hygiene Data'!F171))),'Data Summary'!DV177="Yes"),OFFSET('Hygiene Data'!$F$7,0,10*ROW('Hygiene Data'!F171)),NA())</f>
        <v>#N/A</v>
      </c>
      <c r="BH177" s="97" t="e">
        <f ca="true">+IF(AND(ISNUMBER(OFFSET('Hygiene Data'!$F$9,0,10*ROW('Hygiene Data'!F171))),'Data Summary'!DW177="Yes"),OFFSET('Hygiene Data'!$F$9,0,10*ROW('Hygiene Data'!F171)),NA())</f>
        <v>#N/A</v>
      </c>
      <c r="BI177" s="97" t="e">
        <f ca="true">+IF(AND(ISNUMBER(OFFSET('Hygiene Data'!$G$5,0,10*ROW('Hygiene Data'!G171))),'Data Summary'!DX177="Yes"),OFFSET('Hygiene Data'!$G$5,0,10*ROW('Hygiene Data'!G171)),NA())</f>
        <v>#N/A</v>
      </c>
      <c r="BJ177" s="97" t="e">
        <f ca="true">+IF(AND(ISNUMBER(OFFSET('Hygiene Data'!$G$7,0,10*ROW('Hygiene Data'!G171))),'Data Summary'!DY177="Yes"),OFFSET('Hygiene Data'!$G$7,0,10*ROW('Hygiene Data'!G171)),NA())</f>
        <v>#N/A</v>
      </c>
      <c r="BK177" s="97" t="e">
        <f ca="true">+IF(AND(ISNUMBER(OFFSET('Hygiene Data'!$G$9,0,10*ROW('Hygiene Data'!G171))),'Data Summary'!DZ177="Yes"),OFFSET('Hygiene Data'!$G$9,0,10*ROW('Hygiene Data'!G171)),NA())</f>
        <v>#N/A</v>
      </c>
      <c r="BL177" s="97" t="e">
        <f ca="true">+IF(AND(ISNUMBER(OFFSET('Hygiene Data'!$H$5,0,10*ROW('Hygiene Data'!H171))),'Data Summary'!EA177="Yes"),OFFSET('Hygiene Data'!$H$5,0,10*ROW('Hygiene Data'!H171)),NA())</f>
        <v>#N/A</v>
      </c>
      <c r="BM177" s="97" t="e">
        <f ca="true">+IF(AND(ISNUMBER(OFFSET('Hygiene Data'!$H$7,0,10*ROW('Hygiene Data'!H171))),'Data Summary'!EB177="Yes"),OFFSET('Hygiene Data'!$H$7,0,10*ROW('Hygiene Data'!H171)),NA())</f>
        <v>#N/A</v>
      </c>
      <c r="BN177" s="97" t="e">
        <f ca="true">+IF(AND(ISNUMBER(OFFSET('Hygiene Data'!$H$9,0,10*ROW('Hygiene Data'!H171))),'Data Summary'!EC177="Yes"),OFFSET('Hygiene Data'!$H$9,0,10*ROW('Hygiene Data'!H171)),NA())</f>
        <v>#N/A</v>
      </c>
      <c r="BO177" s="97" t="e">
        <f ca="true">+IF(AND(ISNUMBER(OFFSET('Hygiene Data'!$I$5,0,10*ROW('Hygiene Data'!I171))),'Data Summary'!ED177="Yes"),OFFSET('Hygiene Data'!$I$5,0,10*ROW('Hygiene Data'!I171)),NA())</f>
        <v>#N/A</v>
      </c>
      <c r="BP177" s="97" t="e">
        <f ca="true">+IF(AND(ISNUMBER(OFFSET('Hygiene Data'!$I$7,0,10*ROW('Hygiene Data'!I171))),'Data Summary'!EE177="Yes"),OFFSET('Hygiene Data'!$I$7,0,10*ROW('Hygiene Data'!I171)),NA())</f>
        <v>#N/A</v>
      </c>
      <c r="BQ177" s="97" t="e">
        <f ca="true">+IF(AND(ISNUMBER(OFFSET('Hygiene Data'!$I$9,0,10*ROW('Hygiene Data'!I171))),'Data Summary'!EF177="Yes"),OFFSET('Hygiene Data'!$I$9,0,10*ROW('Hygiene Data'!I171)),NA())</f>
        <v>#N/A</v>
      </c>
    </row>
    <row xmlns:x14ac="http://schemas.microsoft.com/office/spreadsheetml/2009/9/ac" r="178" x14ac:dyDescent="0.2">
      <c r="A178" s="336" t="e">
        <f ca="true">+RIGHT('Data Summary'!A178,LEN('Data Summary'!A178)-9)</f>
        <v>#VALUE!</v>
      </c>
      <c r="B178" s="36" t="str">
        <f ca="true">+IF(ISTEXT('Data Summary'!B178),'Data Summary'!B178,"")</f>
        <v/>
      </c>
      <c r="C178" s="335" t="e">
        <f ca="true">+VALUE('Data Summary'!C178)</f>
        <v>#VALUE!</v>
      </c>
      <c r="D178" s="95" t="e">
        <f ca="true">+IF(AND(ISNUMBER(OFFSET('Water Data'!$D$4,0,10*ROW('Water Data'!D172))),'Data Summary'!BS178="Yes"),100-OFFSET('Water Data'!$D$4,0,10*ROW('Water Data'!D172)),NA())</f>
        <v>#N/A</v>
      </c>
      <c r="E178" s="95" t="e">
        <f ca="true">+IF(AND(ISNUMBER(OFFSET('Water Data'!$D$6,0,10*ROW('Water Data'!D172))),'Data Summary'!BT178="Yes"),OFFSET('Water Data'!$D$6,0,10*ROW('Water Data'!D172)),NA())</f>
        <v>#N/A</v>
      </c>
      <c r="F178" s="95" t="e">
        <f ca="true">+IF(AND(ISNUMBER(OFFSET('Water Data'!$D$9,0,10*ROW('Water Data'!D172))),'Data Summary'!BU178="Yes"),OFFSET('Water Data'!$D$9,0,10*ROW('Water Data'!D172)),NA())</f>
        <v>#N/A</v>
      </c>
      <c r="G178" s="95" t="e">
        <f ca="true">+IF(AND(ISNUMBER(OFFSET('Water Data'!$E$4,0,10*ROW('Water Data'!E172))),'Data Summary'!BV178="Yes"),100-OFFSET('Water Data'!$E$4,0,10*ROW('Water Data'!E172)),NA())</f>
        <v>#N/A</v>
      </c>
      <c r="H178" s="95" t="e">
        <f ca="true">+IF(AND(ISNUMBER(OFFSET('Water Data'!$E$6,0,10*ROW('Water Data'!E172))),'Data Summary'!BW178="Yes"),OFFSET('Water Data'!$E$6,0,10*ROW('Water Data'!E172)),NA())</f>
        <v>#N/A</v>
      </c>
      <c r="I178" s="95" t="e">
        <f ca="true">+IF(AND(ISNUMBER(OFFSET('Water Data'!$E$9,0,10*ROW('Water Data'!E172))),'Data Summary'!BX178="Yes"),OFFSET('Water Data'!$E$9,0,10*ROW('Water Data'!E172)),NA())</f>
        <v>#N/A</v>
      </c>
      <c r="J178" s="95" t="e">
        <f ca="true">+IF(AND(ISNUMBER(OFFSET('Water Data'!$F$4,0,10*ROW('Water Data'!F172))),'Data Summary'!BY178="Yes"),100-OFFSET('Water Data'!$F$4,0,10*ROW('Water Data'!F172)),NA())</f>
        <v>#N/A</v>
      </c>
      <c r="K178" s="95" t="e">
        <f ca="true">+IF(AND(ISNUMBER(OFFSET('Water Data'!$F$6,0,10*ROW('Water Data'!F172))),'Data Summary'!BZ178="Yes"),OFFSET('Water Data'!$F$6,0,10*ROW('Water Data'!F172)),NA())</f>
        <v>#N/A</v>
      </c>
      <c r="L178" s="95" t="e">
        <f ca="true">+IF(AND(ISNUMBER(OFFSET('Water Data'!$F$9,0,10*ROW('Water Data'!F172))),'Data Summary'!CA178="Yes"),OFFSET('Water Data'!$F$9,0,10*ROW('Water Data'!F172)),NA())</f>
        <v>#N/A</v>
      </c>
      <c r="M178" s="95" t="e">
        <f ca="true">+IF(AND(ISNUMBER(OFFSET('Water Data'!$G$4,0,10*ROW('Water Data'!G172))),'Data Summary'!CB178="Yes"),100-OFFSET('Water Data'!$G$4,0,10*ROW('Water Data'!G172)),NA())</f>
        <v>#N/A</v>
      </c>
      <c r="N178" s="95" t="e">
        <f ca="true">+IF(AND(ISNUMBER(OFFSET('Water Data'!$G$6,0,10*ROW('Water Data'!G172))),'Data Summary'!CC178="Yes"),OFFSET('Water Data'!$G$6,0,10*ROW('Water Data'!G172)),NA())</f>
        <v>#N/A</v>
      </c>
      <c r="O178" s="95" t="e">
        <f ca="true">+IF(AND(ISNUMBER(OFFSET('Water Data'!$G$9,0,10*ROW('Water Data'!G172))),'Data Summary'!CD178="Yes"),OFFSET('Water Data'!$G$9,0,10*ROW('Water Data'!G172)),NA())</f>
        <v>#N/A</v>
      </c>
      <c r="P178" s="95" t="e">
        <f ca="true">+IF(AND(ISNUMBER(OFFSET('Water Data'!$H$4,0,10*ROW('Water Data'!H172))),'Data Summary'!CE178="Yes"),100-OFFSET('Water Data'!$H$4,0,10*ROW('Water Data'!H172)),NA())</f>
        <v>#N/A</v>
      </c>
      <c r="Q178" s="95" t="e">
        <f ca="true">+IF(AND(ISNUMBER(OFFSET('Water Data'!$H$6,0,10*ROW('Water Data'!H172))),'Data Summary'!CF178="Yes"),OFFSET('Water Data'!$H$6,0,10*ROW('Water Data'!H172)),NA())</f>
        <v>#N/A</v>
      </c>
      <c r="R178" s="95" t="e">
        <f ca="true">+IF(AND(ISNUMBER(OFFSET('Water Data'!$H$9,0,10*ROW('Water Data'!H172))),'Data Summary'!CG178="Yes"),OFFSET('Water Data'!$H$9,0,10*ROW('Water Data'!H172)),NA())</f>
        <v>#N/A</v>
      </c>
      <c r="S178" s="95" t="e">
        <f ca="true">+IF(AND(ISNUMBER(OFFSET('Water Data'!$I$4,0,10*ROW('Water Data'!I172))),'Data Summary'!CH178="Yes"),100-OFFSET('Water Data'!$I$4,0,10*ROW('Water Data'!I172)),NA())</f>
        <v>#N/A</v>
      </c>
      <c r="T178" s="95" t="e">
        <f ca="true">+IF(AND(ISNUMBER(OFFSET('Water Data'!$I$6,0,10*ROW('Water Data'!I172))),'Data Summary'!CI178="Yes"),OFFSET('Water Data'!$I$6,0,10*ROW('Water Data'!I172)),NA())</f>
        <v>#N/A</v>
      </c>
      <c r="U178" s="95" t="e">
        <f ca="true">+IF(AND(ISNUMBER(OFFSET('Water Data'!$I$9,0,10*ROW('Water Data'!I172))),'Data Summary'!CJ178="Yes"),OFFSET('Water Data'!$I$9,0,10*ROW('Water Data'!I172)),NA())</f>
        <v>#N/A</v>
      </c>
      <c r="V178" s="96" t="e">
        <f ca="true">+IF(AND(ISNUMBER(OFFSET('Sanitation Data'!$D$4,0,10*ROW('Sanitation Data'!D172))),'Data Summary'!CK178="Yes"),100-OFFSET('Sanitation Data'!$D$4,0,10*ROW('Sanitation Data'!D172)),NA())</f>
        <v>#N/A</v>
      </c>
      <c r="W178" s="96" t="e">
        <f ca="true">+IF(AND(ISNUMBER(OFFSET('Sanitation Data'!$D$6,0,10*ROW('Sanitation Data'!D172))),'Data Summary'!CL178="Yes"),OFFSET('Sanitation Data'!$D$6,0,10*ROW('Sanitation Data'!D172)),NA())</f>
        <v>#N/A</v>
      </c>
      <c r="X178" s="96" t="e">
        <f ca="true">+IF(AND(ISNUMBER(OFFSET('Sanitation Data'!$D$10,0,10*ROW('Sanitation Data'!D172))),'Data Summary'!CM178="Yes"),OFFSET('Sanitation Data'!$D$10,0,10*ROW('Sanitation Data'!D172)),NA())</f>
        <v>#N/A</v>
      </c>
      <c r="Y178" s="96" t="e">
        <f ca="true">+IF(AND(ISNUMBER(OFFSET('Sanitation Data'!$D$11,0,10*ROW('Sanitation Data'!D172))),'Data Summary'!CN178="Yes"),OFFSET('Sanitation Data'!$D$11,0,10*ROW('Sanitation Data'!D172)),NA())</f>
        <v>#N/A</v>
      </c>
      <c r="Z178" s="96" t="e">
        <f ca="true">+IF(AND(ISNUMBER(OFFSET('Sanitation Data'!$D$12,0,10*ROW('Sanitation Data'!D172))),'Data Summary'!CO178="Yes"),OFFSET('Sanitation Data'!$D$12,0,10*ROW('Sanitation Data'!D172)),NA())</f>
        <v>#N/A</v>
      </c>
      <c r="AA178" s="96" t="e">
        <f ca="true">+IF(AND(ISNUMBER(OFFSET('Sanitation Data'!$E$4,0,10*ROW('Sanitation Data'!E172))),'Data Summary'!CP178="Yes"),100-OFFSET('Sanitation Data'!$E$4,0,10*ROW('Sanitation Data'!E172)),NA())</f>
        <v>#N/A</v>
      </c>
      <c r="AB178" s="96" t="e">
        <f ca="true">+IF(AND(ISNUMBER(OFFSET('Sanitation Data'!$E$6,0,10*ROW('Sanitation Data'!E172))),'Data Summary'!CQ178="Yes"),OFFSET('Sanitation Data'!$E$6,0,10*ROW('Sanitation Data'!E172)),NA())</f>
        <v>#N/A</v>
      </c>
      <c r="AC178" s="96" t="e">
        <f ca="true">+IF(AND(ISNUMBER(OFFSET('Sanitation Data'!$E$10,0,10*ROW('Sanitation Data'!E172))),'Data Summary'!CR178="Yes"),OFFSET('Sanitation Data'!$E$10,0,10*ROW('Sanitation Data'!E172)),NA())</f>
        <v>#N/A</v>
      </c>
      <c r="AD178" s="96" t="e">
        <f ca="true">+IF(AND(ISNUMBER(OFFSET('Sanitation Data'!$E$11,0,10*ROW('Sanitation Data'!E172))),'Data Summary'!CS178="Yes"),OFFSET('Sanitation Data'!$E$11,0,10*ROW('Sanitation Data'!E172)),NA())</f>
        <v>#N/A</v>
      </c>
      <c r="AE178" s="96" t="e">
        <f ca="true">+IF(AND(ISNUMBER(OFFSET('Sanitation Data'!$E$12,0,10*ROW('Sanitation Data'!E172))),'Data Summary'!CT178="Yes"),OFFSET('Sanitation Data'!$E$12,0,10*ROW('Sanitation Data'!E172)),NA())</f>
        <v>#N/A</v>
      </c>
      <c r="AF178" s="96" t="e">
        <f ca="true">+IF(AND(ISNUMBER(OFFSET('Sanitation Data'!$F$4,0,10*ROW('Sanitation Data'!F172))),'Data Summary'!CU178="Yes"),100-OFFSET('Sanitation Data'!$F$4,0,10*ROW('Sanitation Data'!F172)),NA())</f>
        <v>#N/A</v>
      </c>
      <c r="AG178" s="96" t="e">
        <f ca="true">+IF(AND(ISNUMBER(OFFSET('Sanitation Data'!$F$6,0,10*ROW('Sanitation Data'!F172))),'Data Summary'!CV178="Yes"),OFFSET('Sanitation Data'!$F$6,0,10*ROW('Sanitation Data'!F172)),NA())</f>
        <v>#N/A</v>
      </c>
      <c r="AH178" s="96" t="e">
        <f ca="true">+IF(AND(ISNUMBER(OFFSET('Sanitation Data'!$F$10,0,10*ROW('Sanitation Data'!F172))),'Data Summary'!CW178="Yes"),OFFSET('Sanitation Data'!$F$10,0,10*ROW('Sanitation Data'!F172)),NA())</f>
        <v>#N/A</v>
      </c>
      <c r="AI178" s="96" t="e">
        <f ca="true">+IF(AND(ISNUMBER(OFFSET('Sanitation Data'!$F$11,0,10*ROW('Sanitation Data'!F172))),'Data Summary'!CX178="Yes"),OFFSET('Sanitation Data'!$F$11,0,10*ROW('Sanitation Data'!F172)),NA())</f>
        <v>#N/A</v>
      </c>
      <c r="AJ178" s="96" t="e">
        <f ca="true">+IF(AND(ISNUMBER(OFFSET('Sanitation Data'!$F$12,0,10*ROW('Sanitation Data'!F172))),'Data Summary'!CY178="Yes"),OFFSET('Sanitation Data'!$F$12,0,10*ROW('Sanitation Data'!F172)),NA())</f>
        <v>#N/A</v>
      </c>
      <c r="AK178" s="96" t="e">
        <f ca="true">+IF(AND(ISNUMBER(OFFSET('Sanitation Data'!$G$4,0,10*ROW('Sanitation Data'!G172))),'Data Summary'!CZ178="Yes"),100-OFFSET('Sanitation Data'!$G$4,0,10*ROW('Sanitation Data'!G172)),NA())</f>
        <v>#N/A</v>
      </c>
      <c r="AL178" s="96" t="e">
        <f ca="true">+IF(AND(ISNUMBER(OFFSET('Sanitation Data'!$G$6,0,10*ROW('Sanitation Data'!G172))),'Data Summary'!DA178="Yes"),OFFSET('Sanitation Data'!$G$6,0,10*ROW('Sanitation Data'!G172)),NA())</f>
        <v>#N/A</v>
      </c>
      <c r="AM178" s="96" t="e">
        <f ca="true">+IF(AND(ISNUMBER(OFFSET('Sanitation Data'!$G$10,0,10*ROW('Sanitation Data'!G172))),'Data Summary'!DB178="Yes"),OFFSET('Sanitation Data'!$G$10,0,10*ROW('Sanitation Data'!G172)),NA())</f>
        <v>#N/A</v>
      </c>
      <c r="AN178" s="96" t="e">
        <f ca="true">+IF(AND(ISNUMBER(OFFSET('Sanitation Data'!$G$11,0,10*ROW('Sanitation Data'!G172))),'Data Summary'!DC178="Yes"),OFFSET('Sanitation Data'!$G$11,0,10*ROW('Sanitation Data'!G172)),NA())</f>
        <v>#N/A</v>
      </c>
      <c r="AO178" s="96" t="e">
        <f ca="true">+IF(AND(ISNUMBER(OFFSET('Sanitation Data'!$G$12,0,10*ROW('Sanitation Data'!G172))),'Data Summary'!DD178="Yes"),OFFSET('Sanitation Data'!$G$12,0,10*ROW('Sanitation Data'!G172)),NA())</f>
        <v>#N/A</v>
      </c>
      <c r="AP178" s="96" t="e">
        <f ca="true">+IF(AND(ISNUMBER(OFFSET('Sanitation Data'!$H$4,0,10*ROW('Sanitation Data'!H172))),'Data Summary'!DE178="Yes"),100-OFFSET('Sanitation Data'!$H$4,0,10*ROW('Sanitation Data'!H172)),NA())</f>
        <v>#N/A</v>
      </c>
      <c r="AQ178" s="96" t="e">
        <f ca="true">+IF(AND(ISNUMBER(OFFSET('Sanitation Data'!$H$6,0,10*ROW('Sanitation Data'!H172))),'Data Summary'!DF178="Yes"),OFFSET('Sanitation Data'!$H$6,0,10*ROW('Sanitation Data'!H172)),NA())</f>
        <v>#N/A</v>
      </c>
      <c r="AR178" s="96" t="e">
        <f ca="true">+IF(AND(ISNUMBER(OFFSET('Sanitation Data'!$H$10,0,10*ROW('Sanitation Data'!H172))),'Data Summary'!DG178="Yes"),OFFSET('Sanitation Data'!$H$10,0,10*ROW('Sanitation Data'!H172)),NA())</f>
        <v>#N/A</v>
      </c>
      <c r="AS178" s="96" t="e">
        <f ca="true">+IF(AND(ISNUMBER(OFFSET('Sanitation Data'!$H$11,0,10*ROW('Sanitation Data'!H172))),'Data Summary'!DH178="Yes"),OFFSET('Sanitation Data'!$H$11,0,10*ROW('Sanitation Data'!H172)),NA())</f>
        <v>#N/A</v>
      </c>
      <c r="AT178" s="96" t="e">
        <f ca="true">+IF(AND(ISNUMBER(OFFSET('Sanitation Data'!$H$12,0,10*ROW('Sanitation Data'!H172))),'Data Summary'!DI178="Yes"),OFFSET('Sanitation Data'!$H$12,0,10*ROW('Sanitation Data'!H172)),NA())</f>
        <v>#N/A</v>
      </c>
      <c r="AU178" s="96" t="e">
        <f ca="true">+IF(AND(ISNUMBER(OFFSET('Sanitation Data'!$I$4,0,10*ROW('Sanitation Data'!I172))),'Data Summary'!DJ178="Yes"),100-OFFSET('Sanitation Data'!$I$4,0,10*ROW('Sanitation Data'!I172)),NA())</f>
        <v>#N/A</v>
      </c>
      <c r="AV178" s="96" t="e">
        <f ca="true">+IF(AND(ISNUMBER(OFFSET('Sanitation Data'!$I$6,0,10*ROW('Sanitation Data'!I172))),'Data Summary'!DK178="Yes"),OFFSET('Sanitation Data'!$I$6,0,10*ROW('Sanitation Data'!I172)),NA())</f>
        <v>#N/A</v>
      </c>
      <c r="AW178" s="96" t="e">
        <f ca="true">+IF(AND(ISNUMBER(OFFSET('Sanitation Data'!$I$10,0,10*ROW('Sanitation Data'!I172))),'Data Summary'!DL178="Yes"),OFFSET('Sanitation Data'!$I$10,0,10*ROW('Sanitation Data'!I172)),NA())</f>
        <v>#N/A</v>
      </c>
      <c r="AX178" s="96" t="e">
        <f ca="true">+IF(AND(ISNUMBER(OFFSET('Sanitation Data'!$I$11,0,10*ROW('Sanitation Data'!I172))),'Data Summary'!DM178="Yes"),OFFSET('Sanitation Data'!$I$11,0,10*ROW('Sanitation Data'!I172)),NA())</f>
        <v>#N/A</v>
      </c>
      <c r="AY178" s="96" t="e">
        <f ca="true">+IF(AND(ISNUMBER(OFFSET('Sanitation Data'!$I$12,0,10*ROW('Sanitation Data'!I172))),'Data Summary'!DN178="Yes"),OFFSET('Sanitation Data'!$I$12,0,10*ROW('Sanitation Data'!I172)),NA())</f>
        <v>#N/A</v>
      </c>
      <c r="AZ178" s="97" t="e">
        <f ca="true">+IF(AND(ISNUMBER(OFFSET('Hygiene Data'!$D$5,0,10*ROW('Hygiene Data'!D172))),'Data Summary'!DO178="Yes"),OFFSET('Hygiene Data'!$D$5,0,10*ROW('Hygiene Data'!D172)),NA())</f>
        <v>#N/A</v>
      </c>
      <c r="BA178" s="97" t="e">
        <f ca="true">+IF(AND(ISNUMBER(OFFSET('Hygiene Data'!$D$7,0,10*ROW('Hygiene Data'!D172))),'Data Summary'!DP178="Yes"),OFFSET('Hygiene Data'!$D$7,0,10*ROW('Hygiene Data'!D172)),NA())</f>
        <v>#N/A</v>
      </c>
      <c r="BB178" s="97" t="e">
        <f ca="true">+IF(AND(ISNUMBER(OFFSET('Hygiene Data'!$D$9,0,10*ROW('Hygiene Data'!D172))),'Data Summary'!DQ178="Yes"),OFFSET('Hygiene Data'!$D$9,0,10*ROW('Hygiene Data'!D172)),NA())</f>
        <v>#N/A</v>
      </c>
      <c r="BC178" s="97" t="e">
        <f ca="true">+IF(AND(ISNUMBER(OFFSET('Hygiene Data'!$E$5,0,10*ROW('Hygiene Data'!E172))),'Data Summary'!DR178="Yes"),OFFSET('Hygiene Data'!$E$5,0,10*ROW('Hygiene Data'!E172)),NA())</f>
        <v>#N/A</v>
      </c>
      <c r="BD178" s="97" t="e">
        <f ca="true">+IF(AND(ISNUMBER(OFFSET('Hygiene Data'!$E$7,0,10*ROW('Hygiene Data'!E172))),'Data Summary'!DS178="Yes"),OFFSET('Hygiene Data'!$E$7,0,10*ROW('Hygiene Data'!E172)),NA())</f>
        <v>#N/A</v>
      </c>
      <c r="BE178" s="97" t="e">
        <f ca="true">+IF(AND(ISNUMBER(OFFSET('Hygiene Data'!$E$9,0,10*ROW('Hygiene Data'!E172))),'Data Summary'!DT178="Yes"),OFFSET('Hygiene Data'!$E$9,0,10*ROW('Hygiene Data'!E172)),NA())</f>
        <v>#N/A</v>
      </c>
      <c r="BF178" s="97" t="e">
        <f ca="true">+IF(AND(ISNUMBER(OFFSET('Hygiene Data'!$F$5,0,10*ROW('Hygiene Data'!F172))),'Data Summary'!DU178="Yes"),OFFSET('Hygiene Data'!$F$5,0,10*ROW('Hygiene Data'!F172)),NA())</f>
        <v>#N/A</v>
      </c>
      <c r="BG178" s="97" t="e">
        <f ca="true">+IF(AND(ISNUMBER(OFFSET('Hygiene Data'!$F$7,0,10*ROW('Hygiene Data'!F172))),'Data Summary'!DV178="Yes"),OFFSET('Hygiene Data'!$F$7,0,10*ROW('Hygiene Data'!F172)),NA())</f>
        <v>#N/A</v>
      </c>
      <c r="BH178" s="97" t="e">
        <f ca="true">+IF(AND(ISNUMBER(OFFSET('Hygiene Data'!$F$9,0,10*ROW('Hygiene Data'!F172))),'Data Summary'!DW178="Yes"),OFFSET('Hygiene Data'!$F$9,0,10*ROW('Hygiene Data'!F172)),NA())</f>
        <v>#N/A</v>
      </c>
      <c r="BI178" s="97" t="e">
        <f ca="true">+IF(AND(ISNUMBER(OFFSET('Hygiene Data'!$G$5,0,10*ROW('Hygiene Data'!G172))),'Data Summary'!DX178="Yes"),OFFSET('Hygiene Data'!$G$5,0,10*ROW('Hygiene Data'!G172)),NA())</f>
        <v>#N/A</v>
      </c>
      <c r="BJ178" s="97" t="e">
        <f ca="true">+IF(AND(ISNUMBER(OFFSET('Hygiene Data'!$G$7,0,10*ROW('Hygiene Data'!G172))),'Data Summary'!DY178="Yes"),OFFSET('Hygiene Data'!$G$7,0,10*ROW('Hygiene Data'!G172)),NA())</f>
        <v>#N/A</v>
      </c>
      <c r="BK178" s="97" t="e">
        <f ca="true">+IF(AND(ISNUMBER(OFFSET('Hygiene Data'!$G$9,0,10*ROW('Hygiene Data'!G172))),'Data Summary'!DZ178="Yes"),OFFSET('Hygiene Data'!$G$9,0,10*ROW('Hygiene Data'!G172)),NA())</f>
        <v>#N/A</v>
      </c>
      <c r="BL178" s="97" t="e">
        <f ca="true">+IF(AND(ISNUMBER(OFFSET('Hygiene Data'!$H$5,0,10*ROW('Hygiene Data'!H172))),'Data Summary'!EA178="Yes"),OFFSET('Hygiene Data'!$H$5,0,10*ROW('Hygiene Data'!H172)),NA())</f>
        <v>#N/A</v>
      </c>
      <c r="BM178" s="97" t="e">
        <f ca="true">+IF(AND(ISNUMBER(OFFSET('Hygiene Data'!$H$7,0,10*ROW('Hygiene Data'!H172))),'Data Summary'!EB178="Yes"),OFFSET('Hygiene Data'!$H$7,0,10*ROW('Hygiene Data'!H172)),NA())</f>
        <v>#N/A</v>
      </c>
      <c r="BN178" s="97" t="e">
        <f ca="true">+IF(AND(ISNUMBER(OFFSET('Hygiene Data'!$H$9,0,10*ROW('Hygiene Data'!H172))),'Data Summary'!EC178="Yes"),OFFSET('Hygiene Data'!$H$9,0,10*ROW('Hygiene Data'!H172)),NA())</f>
        <v>#N/A</v>
      </c>
      <c r="BO178" s="97" t="e">
        <f ca="true">+IF(AND(ISNUMBER(OFFSET('Hygiene Data'!$I$5,0,10*ROW('Hygiene Data'!I172))),'Data Summary'!ED178="Yes"),OFFSET('Hygiene Data'!$I$5,0,10*ROW('Hygiene Data'!I172)),NA())</f>
        <v>#N/A</v>
      </c>
      <c r="BP178" s="97" t="e">
        <f ca="true">+IF(AND(ISNUMBER(OFFSET('Hygiene Data'!$I$7,0,10*ROW('Hygiene Data'!I172))),'Data Summary'!EE178="Yes"),OFFSET('Hygiene Data'!$I$7,0,10*ROW('Hygiene Data'!I172)),NA())</f>
        <v>#N/A</v>
      </c>
      <c r="BQ178" s="97" t="e">
        <f ca="true">+IF(AND(ISNUMBER(OFFSET('Hygiene Data'!$I$9,0,10*ROW('Hygiene Data'!I172))),'Data Summary'!EF178="Yes"),OFFSET('Hygiene Data'!$I$9,0,10*ROW('Hygiene Data'!I172)),NA())</f>
        <v>#N/A</v>
      </c>
    </row>
    <row xmlns:x14ac="http://schemas.microsoft.com/office/spreadsheetml/2009/9/ac" r="179" x14ac:dyDescent="0.2">
      <c r="A179" s="336" t="e">
        <f ca="true">+RIGHT('Data Summary'!A179,LEN('Data Summary'!A179)-9)</f>
        <v>#VALUE!</v>
      </c>
      <c r="B179" s="36" t="str">
        <f ca="true">+IF(ISTEXT('Data Summary'!B179),'Data Summary'!B179,"")</f>
        <v/>
      </c>
      <c r="C179" s="335" t="e">
        <f ca="true">+VALUE('Data Summary'!C179)</f>
        <v>#VALUE!</v>
      </c>
      <c r="D179" s="95" t="e">
        <f ca="true">+IF(AND(ISNUMBER(OFFSET('Water Data'!$D$4,0,10*ROW('Water Data'!D173))),'Data Summary'!BS179="Yes"),100-OFFSET('Water Data'!$D$4,0,10*ROW('Water Data'!D173)),NA())</f>
        <v>#N/A</v>
      </c>
      <c r="E179" s="95" t="e">
        <f ca="true">+IF(AND(ISNUMBER(OFFSET('Water Data'!$D$6,0,10*ROW('Water Data'!D173))),'Data Summary'!BT179="Yes"),OFFSET('Water Data'!$D$6,0,10*ROW('Water Data'!D173)),NA())</f>
        <v>#N/A</v>
      </c>
      <c r="F179" s="95" t="e">
        <f ca="true">+IF(AND(ISNUMBER(OFFSET('Water Data'!$D$9,0,10*ROW('Water Data'!D173))),'Data Summary'!BU179="Yes"),OFFSET('Water Data'!$D$9,0,10*ROW('Water Data'!D173)),NA())</f>
        <v>#N/A</v>
      </c>
      <c r="G179" s="95" t="e">
        <f ca="true">+IF(AND(ISNUMBER(OFFSET('Water Data'!$E$4,0,10*ROW('Water Data'!E173))),'Data Summary'!BV179="Yes"),100-OFFSET('Water Data'!$E$4,0,10*ROW('Water Data'!E173)),NA())</f>
        <v>#N/A</v>
      </c>
      <c r="H179" s="95" t="e">
        <f ca="true">+IF(AND(ISNUMBER(OFFSET('Water Data'!$E$6,0,10*ROW('Water Data'!E173))),'Data Summary'!BW179="Yes"),OFFSET('Water Data'!$E$6,0,10*ROW('Water Data'!E173)),NA())</f>
        <v>#N/A</v>
      </c>
      <c r="I179" s="95" t="e">
        <f ca="true">+IF(AND(ISNUMBER(OFFSET('Water Data'!$E$9,0,10*ROW('Water Data'!E173))),'Data Summary'!BX179="Yes"),OFFSET('Water Data'!$E$9,0,10*ROW('Water Data'!E173)),NA())</f>
        <v>#N/A</v>
      </c>
      <c r="J179" s="95" t="e">
        <f ca="true">+IF(AND(ISNUMBER(OFFSET('Water Data'!$F$4,0,10*ROW('Water Data'!F173))),'Data Summary'!BY179="Yes"),100-OFFSET('Water Data'!$F$4,0,10*ROW('Water Data'!F173)),NA())</f>
        <v>#N/A</v>
      </c>
      <c r="K179" s="95" t="e">
        <f ca="true">+IF(AND(ISNUMBER(OFFSET('Water Data'!$F$6,0,10*ROW('Water Data'!F173))),'Data Summary'!BZ179="Yes"),OFFSET('Water Data'!$F$6,0,10*ROW('Water Data'!F173)),NA())</f>
        <v>#N/A</v>
      </c>
      <c r="L179" s="95" t="e">
        <f ca="true">+IF(AND(ISNUMBER(OFFSET('Water Data'!$F$9,0,10*ROW('Water Data'!F173))),'Data Summary'!CA179="Yes"),OFFSET('Water Data'!$F$9,0,10*ROW('Water Data'!F173)),NA())</f>
        <v>#N/A</v>
      </c>
      <c r="M179" s="95" t="e">
        <f ca="true">+IF(AND(ISNUMBER(OFFSET('Water Data'!$G$4,0,10*ROW('Water Data'!G173))),'Data Summary'!CB179="Yes"),100-OFFSET('Water Data'!$G$4,0,10*ROW('Water Data'!G173)),NA())</f>
        <v>#N/A</v>
      </c>
      <c r="N179" s="95" t="e">
        <f ca="true">+IF(AND(ISNUMBER(OFFSET('Water Data'!$G$6,0,10*ROW('Water Data'!G173))),'Data Summary'!CC179="Yes"),OFFSET('Water Data'!$G$6,0,10*ROW('Water Data'!G173)),NA())</f>
        <v>#N/A</v>
      </c>
      <c r="O179" s="95" t="e">
        <f ca="true">+IF(AND(ISNUMBER(OFFSET('Water Data'!$G$9,0,10*ROW('Water Data'!G173))),'Data Summary'!CD179="Yes"),OFFSET('Water Data'!$G$9,0,10*ROW('Water Data'!G173)),NA())</f>
        <v>#N/A</v>
      </c>
      <c r="P179" s="95" t="e">
        <f ca="true">+IF(AND(ISNUMBER(OFFSET('Water Data'!$H$4,0,10*ROW('Water Data'!H173))),'Data Summary'!CE179="Yes"),100-OFFSET('Water Data'!$H$4,0,10*ROW('Water Data'!H173)),NA())</f>
        <v>#N/A</v>
      </c>
      <c r="Q179" s="95" t="e">
        <f ca="true">+IF(AND(ISNUMBER(OFFSET('Water Data'!$H$6,0,10*ROW('Water Data'!H173))),'Data Summary'!CF179="Yes"),OFFSET('Water Data'!$H$6,0,10*ROW('Water Data'!H173)),NA())</f>
        <v>#N/A</v>
      </c>
      <c r="R179" s="95" t="e">
        <f ca="true">+IF(AND(ISNUMBER(OFFSET('Water Data'!$H$9,0,10*ROW('Water Data'!H173))),'Data Summary'!CG179="Yes"),OFFSET('Water Data'!$H$9,0,10*ROW('Water Data'!H173)),NA())</f>
        <v>#N/A</v>
      </c>
      <c r="S179" s="95" t="e">
        <f ca="true">+IF(AND(ISNUMBER(OFFSET('Water Data'!$I$4,0,10*ROW('Water Data'!I173))),'Data Summary'!CH179="Yes"),100-OFFSET('Water Data'!$I$4,0,10*ROW('Water Data'!I173)),NA())</f>
        <v>#N/A</v>
      </c>
      <c r="T179" s="95" t="e">
        <f ca="true">+IF(AND(ISNUMBER(OFFSET('Water Data'!$I$6,0,10*ROW('Water Data'!I173))),'Data Summary'!CI179="Yes"),OFFSET('Water Data'!$I$6,0,10*ROW('Water Data'!I173)),NA())</f>
        <v>#N/A</v>
      </c>
      <c r="U179" s="95" t="e">
        <f ca="true">+IF(AND(ISNUMBER(OFFSET('Water Data'!$I$9,0,10*ROW('Water Data'!I173))),'Data Summary'!CJ179="Yes"),OFFSET('Water Data'!$I$9,0,10*ROW('Water Data'!I173)),NA())</f>
        <v>#N/A</v>
      </c>
      <c r="V179" s="96" t="e">
        <f ca="true">+IF(AND(ISNUMBER(OFFSET('Sanitation Data'!$D$4,0,10*ROW('Sanitation Data'!D173))),'Data Summary'!CK179="Yes"),100-OFFSET('Sanitation Data'!$D$4,0,10*ROW('Sanitation Data'!D173)),NA())</f>
        <v>#N/A</v>
      </c>
      <c r="W179" s="96" t="e">
        <f ca="true">+IF(AND(ISNUMBER(OFFSET('Sanitation Data'!$D$6,0,10*ROW('Sanitation Data'!D173))),'Data Summary'!CL179="Yes"),OFFSET('Sanitation Data'!$D$6,0,10*ROW('Sanitation Data'!D173)),NA())</f>
        <v>#N/A</v>
      </c>
      <c r="X179" s="96" t="e">
        <f ca="true">+IF(AND(ISNUMBER(OFFSET('Sanitation Data'!$D$10,0,10*ROW('Sanitation Data'!D173))),'Data Summary'!CM179="Yes"),OFFSET('Sanitation Data'!$D$10,0,10*ROW('Sanitation Data'!D173)),NA())</f>
        <v>#N/A</v>
      </c>
      <c r="Y179" s="96" t="e">
        <f ca="true">+IF(AND(ISNUMBER(OFFSET('Sanitation Data'!$D$11,0,10*ROW('Sanitation Data'!D173))),'Data Summary'!CN179="Yes"),OFFSET('Sanitation Data'!$D$11,0,10*ROW('Sanitation Data'!D173)),NA())</f>
        <v>#N/A</v>
      </c>
      <c r="Z179" s="96" t="e">
        <f ca="true">+IF(AND(ISNUMBER(OFFSET('Sanitation Data'!$D$12,0,10*ROW('Sanitation Data'!D173))),'Data Summary'!CO179="Yes"),OFFSET('Sanitation Data'!$D$12,0,10*ROW('Sanitation Data'!D173)),NA())</f>
        <v>#N/A</v>
      </c>
      <c r="AA179" s="96" t="e">
        <f ca="true">+IF(AND(ISNUMBER(OFFSET('Sanitation Data'!$E$4,0,10*ROW('Sanitation Data'!E173))),'Data Summary'!CP179="Yes"),100-OFFSET('Sanitation Data'!$E$4,0,10*ROW('Sanitation Data'!E173)),NA())</f>
        <v>#N/A</v>
      </c>
      <c r="AB179" s="96" t="e">
        <f ca="true">+IF(AND(ISNUMBER(OFFSET('Sanitation Data'!$E$6,0,10*ROW('Sanitation Data'!E173))),'Data Summary'!CQ179="Yes"),OFFSET('Sanitation Data'!$E$6,0,10*ROW('Sanitation Data'!E173)),NA())</f>
        <v>#N/A</v>
      </c>
      <c r="AC179" s="96" t="e">
        <f ca="true">+IF(AND(ISNUMBER(OFFSET('Sanitation Data'!$E$10,0,10*ROW('Sanitation Data'!E173))),'Data Summary'!CR179="Yes"),OFFSET('Sanitation Data'!$E$10,0,10*ROW('Sanitation Data'!E173)),NA())</f>
        <v>#N/A</v>
      </c>
      <c r="AD179" s="96" t="e">
        <f ca="true">+IF(AND(ISNUMBER(OFFSET('Sanitation Data'!$E$11,0,10*ROW('Sanitation Data'!E173))),'Data Summary'!CS179="Yes"),OFFSET('Sanitation Data'!$E$11,0,10*ROW('Sanitation Data'!E173)),NA())</f>
        <v>#N/A</v>
      </c>
      <c r="AE179" s="96" t="e">
        <f ca="true">+IF(AND(ISNUMBER(OFFSET('Sanitation Data'!$E$12,0,10*ROW('Sanitation Data'!E173))),'Data Summary'!CT179="Yes"),OFFSET('Sanitation Data'!$E$12,0,10*ROW('Sanitation Data'!E173)),NA())</f>
        <v>#N/A</v>
      </c>
      <c r="AF179" s="96" t="e">
        <f ca="true">+IF(AND(ISNUMBER(OFFSET('Sanitation Data'!$F$4,0,10*ROW('Sanitation Data'!F173))),'Data Summary'!CU179="Yes"),100-OFFSET('Sanitation Data'!$F$4,0,10*ROW('Sanitation Data'!F173)),NA())</f>
        <v>#N/A</v>
      </c>
      <c r="AG179" s="96" t="e">
        <f ca="true">+IF(AND(ISNUMBER(OFFSET('Sanitation Data'!$F$6,0,10*ROW('Sanitation Data'!F173))),'Data Summary'!CV179="Yes"),OFFSET('Sanitation Data'!$F$6,0,10*ROW('Sanitation Data'!F173)),NA())</f>
        <v>#N/A</v>
      </c>
      <c r="AH179" s="96" t="e">
        <f ca="true">+IF(AND(ISNUMBER(OFFSET('Sanitation Data'!$F$10,0,10*ROW('Sanitation Data'!F173))),'Data Summary'!CW179="Yes"),OFFSET('Sanitation Data'!$F$10,0,10*ROW('Sanitation Data'!F173)),NA())</f>
        <v>#N/A</v>
      </c>
      <c r="AI179" s="96" t="e">
        <f ca="true">+IF(AND(ISNUMBER(OFFSET('Sanitation Data'!$F$11,0,10*ROW('Sanitation Data'!F173))),'Data Summary'!CX179="Yes"),OFFSET('Sanitation Data'!$F$11,0,10*ROW('Sanitation Data'!F173)),NA())</f>
        <v>#N/A</v>
      </c>
      <c r="AJ179" s="96" t="e">
        <f ca="true">+IF(AND(ISNUMBER(OFFSET('Sanitation Data'!$F$12,0,10*ROW('Sanitation Data'!F173))),'Data Summary'!CY179="Yes"),OFFSET('Sanitation Data'!$F$12,0,10*ROW('Sanitation Data'!F173)),NA())</f>
        <v>#N/A</v>
      </c>
      <c r="AK179" s="96" t="e">
        <f ca="true">+IF(AND(ISNUMBER(OFFSET('Sanitation Data'!$G$4,0,10*ROW('Sanitation Data'!G173))),'Data Summary'!CZ179="Yes"),100-OFFSET('Sanitation Data'!$G$4,0,10*ROW('Sanitation Data'!G173)),NA())</f>
        <v>#N/A</v>
      </c>
      <c r="AL179" s="96" t="e">
        <f ca="true">+IF(AND(ISNUMBER(OFFSET('Sanitation Data'!$G$6,0,10*ROW('Sanitation Data'!G173))),'Data Summary'!DA179="Yes"),OFFSET('Sanitation Data'!$G$6,0,10*ROW('Sanitation Data'!G173)),NA())</f>
        <v>#N/A</v>
      </c>
      <c r="AM179" s="96" t="e">
        <f ca="true">+IF(AND(ISNUMBER(OFFSET('Sanitation Data'!$G$10,0,10*ROW('Sanitation Data'!G173))),'Data Summary'!DB179="Yes"),OFFSET('Sanitation Data'!$G$10,0,10*ROW('Sanitation Data'!G173)),NA())</f>
        <v>#N/A</v>
      </c>
      <c r="AN179" s="96" t="e">
        <f ca="true">+IF(AND(ISNUMBER(OFFSET('Sanitation Data'!$G$11,0,10*ROW('Sanitation Data'!G173))),'Data Summary'!DC179="Yes"),OFFSET('Sanitation Data'!$G$11,0,10*ROW('Sanitation Data'!G173)),NA())</f>
        <v>#N/A</v>
      </c>
      <c r="AO179" s="96" t="e">
        <f ca="true">+IF(AND(ISNUMBER(OFFSET('Sanitation Data'!$G$12,0,10*ROW('Sanitation Data'!G173))),'Data Summary'!DD179="Yes"),OFFSET('Sanitation Data'!$G$12,0,10*ROW('Sanitation Data'!G173)),NA())</f>
        <v>#N/A</v>
      </c>
      <c r="AP179" s="96" t="e">
        <f ca="true">+IF(AND(ISNUMBER(OFFSET('Sanitation Data'!$H$4,0,10*ROW('Sanitation Data'!H173))),'Data Summary'!DE179="Yes"),100-OFFSET('Sanitation Data'!$H$4,0,10*ROW('Sanitation Data'!H173)),NA())</f>
        <v>#N/A</v>
      </c>
      <c r="AQ179" s="96" t="e">
        <f ca="true">+IF(AND(ISNUMBER(OFFSET('Sanitation Data'!$H$6,0,10*ROW('Sanitation Data'!H173))),'Data Summary'!DF179="Yes"),OFFSET('Sanitation Data'!$H$6,0,10*ROW('Sanitation Data'!H173)),NA())</f>
        <v>#N/A</v>
      </c>
      <c r="AR179" s="96" t="e">
        <f ca="true">+IF(AND(ISNUMBER(OFFSET('Sanitation Data'!$H$10,0,10*ROW('Sanitation Data'!H173))),'Data Summary'!DG179="Yes"),OFFSET('Sanitation Data'!$H$10,0,10*ROW('Sanitation Data'!H173)),NA())</f>
        <v>#N/A</v>
      </c>
      <c r="AS179" s="96" t="e">
        <f ca="true">+IF(AND(ISNUMBER(OFFSET('Sanitation Data'!$H$11,0,10*ROW('Sanitation Data'!H173))),'Data Summary'!DH179="Yes"),OFFSET('Sanitation Data'!$H$11,0,10*ROW('Sanitation Data'!H173)),NA())</f>
        <v>#N/A</v>
      </c>
      <c r="AT179" s="96" t="e">
        <f ca="true">+IF(AND(ISNUMBER(OFFSET('Sanitation Data'!$H$12,0,10*ROW('Sanitation Data'!H173))),'Data Summary'!DI179="Yes"),OFFSET('Sanitation Data'!$H$12,0,10*ROW('Sanitation Data'!H173)),NA())</f>
        <v>#N/A</v>
      </c>
      <c r="AU179" s="96" t="e">
        <f ca="true">+IF(AND(ISNUMBER(OFFSET('Sanitation Data'!$I$4,0,10*ROW('Sanitation Data'!I173))),'Data Summary'!DJ179="Yes"),100-OFFSET('Sanitation Data'!$I$4,0,10*ROW('Sanitation Data'!I173)),NA())</f>
        <v>#N/A</v>
      </c>
      <c r="AV179" s="96" t="e">
        <f ca="true">+IF(AND(ISNUMBER(OFFSET('Sanitation Data'!$I$6,0,10*ROW('Sanitation Data'!I173))),'Data Summary'!DK179="Yes"),OFFSET('Sanitation Data'!$I$6,0,10*ROW('Sanitation Data'!I173)),NA())</f>
        <v>#N/A</v>
      </c>
      <c r="AW179" s="96" t="e">
        <f ca="true">+IF(AND(ISNUMBER(OFFSET('Sanitation Data'!$I$10,0,10*ROW('Sanitation Data'!I173))),'Data Summary'!DL179="Yes"),OFFSET('Sanitation Data'!$I$10,0,10*ROW('Sanitation Data'!I173)),NA())</f>
        <v>#N/A</v>
      </c>
      <c r="AX179" s="96" t="e">
        <f ca="true">+IF(AND(ISNUMBER(OFFSET('Sanitation Data'!$I$11,0,10*ROW('Sanitation Data'!I173))),'Data Summary'!DM179="Yes"),OFFSET('Sanitation Data'!$I$11,0,10*ROW('Sanitation Data'!I173)),NA())</f>
        <v>#N/A</v>
      </c>
      <c r="AY179" s="96" t="e">
        <f ca="true">+IF(AND(ISNUMBER(OFFSET('Sanitation Data'!$I$12,0,10*ROW('Sanitation Data'!I173))),'Data Summary'!DN179="Yes"),OFFSET('Sanitation Data'!$I$12,0,10*ROW('Sanitation Data'!I173)),NA())</f>
        <v>#N/A</v>
      </c>
      <c r="AZ179" s="97" t="e">
        <f ca="true">+IF(AND(ISNUMBER(OFFSET('Hygiene Data'!$D$5,0,10*ROW('Hygiene Data'!D173))),'Data Summary'!DO179="Yes"),OFFSET('Hygiene Data'!$D$5,0,10*ROW('Hygiene Data'!D173)),NA())</f>
        <v>#N/A</v>
      </c>
      <c r="BA179" s="97" t="e">
        <f ca="true">+IF(AND(ISNUMBER(OFFSET('Hygiene Data'!$D$7,0,10*ROW('Hygiene Data'!D173))),'Data Summary'!DP179="Yes"),OFFSET('Hygiene Data'!$D$7,0,10*ROW('Hygiene Data'!D173)),NA())</f>
        <v>#N/A</v>
      </c>
      <c r="BB179" s="97" t="e">
        <f ca="true">+IF(AND(ISNUMBER(OFFSET('Hygiene Data'!$D$9,0,10*ROW('Hygiene Data'!D173))),'Data Summary'!DQ179="Yes"),OFFSET('Hygiene Data'!$D$9,0,10*ROW('Hygiene Data'!D173)),NA())</f>
        <v>#N/A</v>
      </c>
      <c r="BC179" s="97" t="e">
        <f ca="true">+IF(AND(ISNUMBER(OFFSET('Hygiene Data'!$E$5,0,10*ROW('Hygiene Data'!E173))),'Data Summary'!DR179="Yes"),OFFSET('Hygiene Data'!$E$5,0,10*ROW('Hygiene Data'!E173)),NA())</f>
        <v>#N/A</v>
      </c>
      <c r="BD179" s="97" t="e">
        <f ca="true">+IF(AND(ISNUMBER(OFFSET('Hygiene Data'!$E$7,0,10*ROW('Hygiene Data'!E173))),'Data Summary'!DS179="Yes"),OFFSET('Hygiene Data'!$E$7,0,10*ROW('Hygiene Data'!E173)),NA())</f>
        <v>#N/A</v>
      </c>
      <c r="BE179" s="97" t="e">
        <f ca="true">+IF(AND(ISNUMBER(OFFSET('Hygiene Data'!$E$9,0,10*ROW('Hygiene Data'!E173))),'Data Summary'!DT179="Yes"),OFFSET('Hygiene Data'!$E$9,0,10*ROW('Hygiene Data'!E173)),NA())</f>
        <v>#N/A</v>
      </c>
      <c r="BF179" s="97" t="e">
        <f ca="true">+IF(AND(ISNUMBER(OFFSET('Hygiene Data'!$F$5,0,10*ROW('Hygiene Data'!F173))),'Data Summary'!DU179="Yes"),OFFSET('Hygiene Data'!$F$5,0,10*ROW('Hygiene Data'!F173)),NA())</f>
        <v>#N/A</v>
      </c>
      <c r="BG179" s="97" t="e">
        <f ca="true">+IF(AND(ISNUMBER(OFFSET('Hygiene Data'!$F$7,0,10*ROW('Hygiene Data'!F173))),'Data Summary'!DV179="Yes"),OFFSET('Hygiene Data'!$F$7,0,10*ROW('Hygiene Data'!F173)),NA())</f>
        <v>#N/A</v>
      </c>
      <c r="BH179" s="97" t="e">
        <f ca="true">+IF(AND(ISNUMBER(OFFSET('Hygiene Data'!$F$9,0,10*ROW('Hygiene Data'!F173))),'Data Summary'!DW179="Yes"),OFFSET('Hygiene Data'!$F$9,0,10*ROW('Hygiene Data'!F173)),NA())</f>
        <v>#N/A</v>
      </c>
      <c r="BI179" s="97" t="e">
        <f ca="true">+IF(AND(ISNUMBER(OFFSET('Hygiene Data'!$G$5,0,10*ROW('Hygiene Data'!G173))),'Data Summary'!DX179="Yes"),OFFSET('Hygiene Data'!$G$5,0,10*ROW('Hygiene Data'!G173)),NA())</f>
        <v>#N/A</v>
      </c>
      <c r="BJ179" s="97" t="e">
        <f ca="true">+IF(AND(ISNUMBER(OFFSET('Hygiene Data'!$G$7,0,10*ROW('Hygiene Data'!G173))),'Data Summary'!DY179="Yes"),OFFSET('Hygiene Data'!$G$7,0,10*ROW('Hygiene Data'!G173)),NA())</f>
        <v>#N/A</v>
      </c>
      <c r="BK179" s="97" t="e">
        <f ca="true">+IF(AND(ISNUMBER(OFFSET('Hygiene Data'!$G$9,0,10*ROW('Hygiene Data'!G173))),'Data Summary'!DZ179="Yes"),OFFSET('Hygiene Data'!$G$9,0,10*ROW('Hygiene Data'!G173)),NA())</f>
        <v>#N/A</v>
      </c>
      <c r="BL179" s="97" t="e">
        <f ca="true">+IF(AND(ISNUMBER(OFFSET('Hygiene Data'!$H$5,0,10*ROW('Hygiene Data'!H173))),'Data Summary'!EA179="Yes"),OFFSET('Hygiene Data'!$H$5,0,10*ROW('Hygiene Data'!H173)),NA())</f>
        <v>#N/A</v>
      </c>
      <c r="BM179" s="97" t="e">
        <f ca="true">+IF(AND(ISNUMBER(OFFSET('Hygiene Data'!$H$7,0,10*ROW('Hygiene Data'!H173))),'Data Summary'!EB179="Yes"),OFFSET('Hygiene Data'!$H$7,0,10*ROW('Hygiene Data'!H173)),NA())</f>
        <v>#N/A</v>
      </c>
      <c r="BN179" s="97" t="e">
        <f ca="true">+IF(AND(ISNUMBER(OFFSET('Hygiene Data'!$H$9,0,10*ROW('Hygiene Data'!H173))),'Data Summary'!EC179="Yes"),OFFSET('Hygiene Data'!$H$9,0,10*ROW('Hygiene Data'!H173)),NA())</f>
        <v>#N/A</v>
      </c>
      <c r="BO179" s="97" t="e">
        <f ca="true">+IF(AND(ISNUMBER(OFFSET('Hygiene Data'!$I$5,0,10*ROW('Hygiene Data'!I173))),'Data Summary'!ED179="Yes"),OFFSET('Hygiene Data'!$I$5,0,10*ROW('Hygiene Data'!I173)),NA())</f>
        <v>#N/A</v>
      </c>
      <c r="BP179" s="97" t="e">
        <f ca="true">+IF(AND(ISNUMBER(OFFSET('Hygiene Data'!$I$7,0,10*ROW('Hygiene Data'!I173))),'Data Summary'!EE179="Yes"),OFFSET('Hygiene Data'!$I$7,0,10*ROW('Hygiene Data'!I173)),NA())</f>
        <v>#N/A</v>
      </c>
      <c r="BQ179" s="97" t="e">
        <f ca="true">+IF(AND(ISNUMBER(OFFSET('Hygiene Data'!$I$9,0,10*ROW('Hygiene Data'!I173))),'Data Summary'!EF179="Yes"),OFFSET('Hygiene Data'!$I$9,0,10*ROW('Hygiene Data'!I173)),NA())</f>
        <v>#N/A</v>
      </c>
    </row>
    <row xmlns:x14ac="http://schemas.microsoft.com/office/spreadsheetml/2009/9/ac" r="180" x14ac:dyDescent="0.2">
      <c r="A180" s="336" t="e">
        <f ca="true">+RIGHT('Data Summary'!A180,LEN('Data Summary'!A180)-9)</f>
        <v>#VALUE!</v>
      </c>
      <c r="B180" s="36" t="str">
        <f ca="true">+IF(ISTEXT('Data Summary'!B180),'Data Summary'!B180,"")</f>
        <v/>
      </c>
      <c r="C180" s="335" t="e">
        <f ca="true">+VALUE('Data Summary'!C180)</f>
        <v>#VALUE!</v>
      </c>
      <c r="D180" s="95" t="e">
        <f ca="true">+IF(AND(ISNUMBER(OFFSET('Water Data'!$D$4,0,10*ROW('Water Data'!D174))),'Data Summary'!BS180="Yes"),100-OFFSET('Water Data'!$D$4,0,10*ROW('Water Data'!D174)),NA())</f>
        <v>#N/A</v>
      </c>
      <c r="E180" s="95" t="e">
        <f ca="true">+IF(AND(ISNUMBER(OFFSET('Water Data'!$D$6,0,10*ROW('Water Data'!D174))),'Data Summary'!BT180="Yes"),OFFSET('Water Data'!$D$6,0,10*ROW('Water Data'!D174)),NA())</f>
        <v>#N/A</v>
      </c>
      <c r="F180" s="95" t="e">
        <f ca="true">+IF(AND(ISNUMBER(OFFSET('Water Data'!$D$9,0,10*ROW('Water Data'!D174))),'Data Summary'!BU180="Yes"),OFFSET('Water Data'!$D$9,0,10*ROW('Water Data'!D174)),NA())</f>
        <v>#N/A</v>
      </c>
      <c r="G180" s="95" t="e">
        <f ca="true">+IF(AND(ISNUMBER(OFFSET('Water Data'!$E$4,0,10*ROW('Water Data'!E174))),'Data Summary'!BV180="Yes"),100-OFFSET('Water Data'!$E$4,0,10*ROW('Water Data'!E174)),NA())</f>
        <v>#N/A</v>
      </c>
      <c r="H180" s="95" t="e">
        <f ca="true">+IF(AND(ISNUMBER(OFFSET('Water Data'!$E$6,0,10*ROW('Water Data'!E174))),'Data Summary'!BW180="Yes"),OFFSET('Water Data'!$E$6,0,10*ROW('Water Data'!E174)),NA())</f>
        <v>#N/A</v>
      </c>
      <c r="I180" s="95" t="e">
        <f ca="true">+IF(AND(ISNUMBER(OFFSET('Water Data'!$E$9,0,10*ROW('Water Data'!E174))),'Data Summary'!BX180="Yes"),OFFSET('Water Data'!$E$9,0,10*ROW('Water Data'!E174)),NA())</f>
        <v>#N/A</v>
      </c>
      <c r="J180" s="95" t="e">
        <f ca="true">+IF(AND(ISNUMBER(OFFSET('Water Data'!$F$4,0,10*ROW('Water Data'!F174))),'Data Summary'!BY180="Yes"),100-OFFSET('Water Data'!$F$4,0,10*ROW('Water Data'!F174)),NA())</f>
        <v>#N/A</v>
      </c>
      <c r="K180" s="95" t="e">
        <f ca="true">+IF(AND(ISNUMBER(OFFSET('Water Data'!$F$6,0,10*ROW('Water Data'!F174))),'Data Summary'!BZ180="Yes"),OFFSET('Water Data'!$F$6,0,10*ROW('Water Data'!F174)),NA())</f>
        <v>#N/A</v>
      </c>
      <c r="L180" s="95" t="e">
        <f ca="true">+IF(AND(ISNUMBER(OFFSET('Water Data'!$F$9,0,10*ROW('Water Data'!F174))),'Data Summary'!CA180="Yes"),OFFSET('Water Data'!$F$9,0,10*ROW('Water Data'!F174)),NA())</f>
        <v>#N/A</v>
      </c>
      <c r="M180" s="95" t="e">
        <f ca="true">+IF(AND(ISNUMBER(OFFSET('Water Data'!$G$4,0,10*ROW('Water Data'!G174))),'Data Summary'!CB180="Yes"),100-OFFSET('Water Data'!$G$4,0,10*ROW('Water Data'!G174)),NA())</f>
        <v>#N/A</v>
      </c>
      <c r="N180" s="95" t="e">
        <f ca="true">+IF(AND(ISNUMBER(OFFSET('Water Data'!$G$6,0,10*ROW('Water Data'!G174))),'Data Summary'!CC180="Yes"),OFFSET('Water Data'!$G$6,0,10*ROW('Water Data'!G174)),NA())</f>
        <v>#N/A</v>
      </c>
      <c r="O180" s="95" t="e">
        <f ca="true">+IF(AND(ISNUMBER(OFFSET('Water Data'!$G$9,0,10*ROW('Water Data'!G174))),'Data Summary'!CD180="Yes"),OFFSET('Water Data'!$G$9,0,10*ROW('Water Data'!G174)),NA())</f>
        <v>#N/A</v>
      </c>
      <c r="P180" s="95" t="e">
        <f ca="true">+IF(AND(ISNUMBER(OFFSET('Water Data'!$H$4,0,10*ROW('Water Data'!H174))),'Data Summary'!CE180="Yes"),100-OFFSET('Water Data'!$H$4,0,10*ROW('Water Data'!H174)),NA())</f>
        <v>#N/A</v>
      </c>
      <c r="Q180" s="95" t="e">
        <f ca="true">+IF(AND(ISNUMBER(OFFSET('Water Data'!$H$6,0,10*ROW('Water Data'!H174))),'Data Summary'!CF180="Yes"),OFFSET('Water Data'!$H$6,0,10*ROW('Water Data'!H174)),NA())</f>
        <v>#N/A</v>
      </c>
      <c r="R180" s="95" t="e">
        <f ca="true">+IF(AND(ISNUMBER(OFFSET('Water Data'!$H$9,0,10*ROW('Water Data'!H174))),'Data Summary'!CG180="Yes"),OFFSET('Water Data'!$H$9,0,10*ROW('Water Data'!H174)),NA())</f>
        <v>#N/A</v>
      </c>
      <c r="S180" s="95" t="e">
        <f ca="true">+IF(AND(ISNUMBER(OFFSET('Water Data'!$I$4,0,10*ROW('Water Data'!I174))),'Data Summary'!CH180="Yes"),100-OFFSET('Water Data'!$I$4,0,10*ROW('Water Data'!I174)),NA())</f>
        <v>#N/A</v>
      </c>
      <c r="T180" s="95" t="e">
        <f ca="true">+IF(AND(ISNUMBER(OFFSET('Water Data'!$I$6,0,10*ROW('Water Data'!I174))),'Data Summary'!CI180="Yes"),OFFSET('Water Data'!$I$6,0,10*ROW('Water Data'!I174)),NA())</f>
        <v>#N/A</v>
      </c>
      <c r="U180" s="95" t="e">
        <f ca="true">+IF(AND(ISNUMBER(OFFSET('Water Data'!$I$9,0,10*ROW('Water Data'!I174))),'Data Summary'!CJ180="Yes"),OFFSET('Water Data'!$I$9,0,10*ROW('Water Data'!I174)),NA())</f>
        <v>#N/A</v>
      </c>
      <c r="V180" s="96" t="e">
        <f ca="true">+IF(AND(ISNUMBER(OFFSET('Sanitation Data'!$D$4,0,10*ROW('Sanitation Data'!D174))),'Data Summary'!CK180="Yes"),100-OFFSET('Sanitation Data'!$D$4,0,10*ROW('Sanitation Data'!D174)),NA())</f>
        <v>#N/A</v>
      </c>
      <c r="W180" s="96" t="e">
        <f ca="true">+IF(AND(ISNUMBER(OFFSET('Sanitation Data'!$D$6,0,10*ROW('Sanitation Data'!D174))),'Data Summary'!CL180="Yes"),OFFSET('Sanitation Data'!$D$6,0,10*ROW('Sanitation Data'!D174)),NA())</f>
        <v>#N/A</v>
      </c>
      <c r="X180" s="96" t="e">
        <f ca="true">+IF(AND(ISNUMBER(OFFSET('Sanitation Data'!$D$10,0,10*ROW('Sanitation Data'!D174))),'Data Summary'!CM180="Yes"),OFFSET('Sanitation Data'!$D$10,0,10*ROW('Sanitation Data'!D174)),NA())</f>
        <v>#N/A</v>
      </c>
      <c r="Y180" s="96" t="e">
        <f ca="true">+IF(AND(ISNUMBER(OFFSET('Sanitation Data'!$D$11,0,10*ROW('Sanitation Data'!D174))),'Data Summary'!CN180="Yes"),OFFSET('Sanitation Data'!$D$11,0,10*ROW('Sanitation Data'!D174)),NA())</f>
        <v>#N/A</v>
      </c>
      <c r="Z180" s="96" t="e">
        <f ca="true">+IF(AND(ISNUMBER(OFFSET('Sanitation Data'!$D$12,0,10*ROW('Sanitation Data'!D174))),'Data Summary'!CO180="Yes"),OFFSET('Sanitation Data'!$D$12,0,10*ROW('Sanitation Data'!D174)),NA())</f>
        <v>#N/A</v>
      </c>
      <c r="AA180" s="96" t="e">
        <f ca="true">+IF(AND(ISNUMBER(OFFSET('Sanitation Data'!$E$4,0,10*ROW('Sanitation Data'!E174))),'Data Summary'!CP180="Yes"),100-OFFSET('Sanitation Data'!$E$4,0,10*ROW('Sanitation Data'!E174)),NA())</f>
        <v>#N/A</v>
      </c>
      <c r="AB180" s="96" t="e">
        <f ca="true">+IF(AND(ISNUMBER(OFFSET('Sanitation Data'!$E$6,0,10*ROW('Sanitation Data'!E174))),'Data Summary'!CQ180="Yes"),OFFSET('Sanitation Data'!$E$6,0,10*ROW('Sanitation Data'!E174)),NA())</f>
        <v>#N/A</v>
      </c>
      <c r="AC180" s="96" t="e">
        <f ca="true">+IF(AND(ISNUMBER(OFFSET('Sanitation Data'!$E$10,0,10*ROW('Sanitation Data'!E174))),'Data Summary'!CR180="Yes"),OFFSET('Sanitation Data'!$E$10,0,10*ROW('Sanitation Data'!E174)),NA())</f>
        <v>#N/A</v>
      </c>
      <c r="AD180" s="96" t="e">
        <f ca="true">+IF(AND(ISNUMBER(OFFSET('Sanitation Data'!$E$11,0,10*ROW('Sanitation Data'!E174))),'Data Summary'!CS180="Yes"),OFFSET('Sanitation Data'!$E$11,0,10*ROW('Sanitation Data'!E174)),NA())</f>
        <v>#N/A</v>
      </c>
      <c r="AE180" s="96" t="e">
        <f ca="true">+IF(AND(ISNUMBER(OFFSET('Sanitation Data'!$E$12,0,10*ROW('Sanitation Data'!E174))),'Data Summary'!CT180="Yes"),OFFSET('Sanitation Data'!$E$12,0,10*ROW('Sanitation Data'!E174)),NA())</f>
        <v>#N/A</v>
      </c>
      <c r="AF180" s="96" t="e">
        <f ca="true">+IF(AND(ISNUMBER(OFFSET('Sanitation Data'!$F$4,0,10*ROW('Sanitation Data'!F174))),'Data Summary'!CU180="Yes"),100-OFFSET('Sanitation Data'!$F$4,0,10*ROW('Sanitation Data'!F174)),NA())</f>
        <v>#N/A</v>
      </c>
      <c r="AG180" s="96" t="e">
        <f ca="true">+IF(AND(ISNUMBER(OFFSET('Sanitation Data'!$F$6,0,10*ROW('Sanitation Data'!F174))),'Data Summary'!CV180="Yes"),OFFSET('Sanitation Data'!$F$6,0,10*ROW('Sanitation Data'!F174)),NA())</f>
        <v>#N/A</v>
      </c>
      <c r="AH180" s="96" t="e">
        <f ca="true">+IF(AND(ISNUMBER(OFFSET('Sanitation Data'!$F$10,0,10*ROW('Sanitation Data'!F174))),'Data Summary'!CW180="Yes"),OFFSET('Sanitation Data'!$F$10,0,10*ROW('Sanitation Data'!F174)),NA())</f>
        <v>#N/A</v>
      </c>
      <c r="AI180" s="96" t="e">
        <f ca="true">+IF(AND(ISNUMBER(OFFSET('Sanitation Data'!$F$11,0,10*ROW('Sanitation Data'!F174))),'Data Summary'!CX180="Yes"),OFFSET('Sanitation Data'!$F$11,0,10*ROW('Sanitation Data'!F174)),NA())</f>
        <v>#N/A</v>
      </c>
      <c r="AJ180" s="96" t="e">
        <f ca="true">+IF(AND(ISNUMBER(OFFSET('Sanitation Data'!$F$12,0,10*ROW('Sanitation Data'!F174))),'Data Summary'!CY180="Yes"),OFFSET('Sanitation Data'!$F$12,0,10*ROW('Sanitation Data'!F174)),NA())</f>
        <v>#N/A</v>
      </c>
      <c r="AK180" s="96" t="e">
        <f ca="true">+IF(AND(ISNUMBER(OFFSET('Sanitation Data'!$G$4,0,10*ROW('Sanitation Data'!G174))),'Data Summary'!CZ180="Yes"),100-OFFSET('Sanitation Data'!$G$4,0,10*ROW('Sanitation Data'!G174)),NA())</f>
        <v>#N/A</v>
      </c>
      <c r="AL180" s="96" t="e">
        <f ca="true">+IF(AND(ISNUMBER(OFFSET('Sanitation Data'!$G$6,0,10*ROW('Sanitation Data'!G174))),'Data Summary'!DA180="Yes"),OFFSET('Sanitation Data'!$G$6,0,10*ROW('Sanitation Data'!G174)),NA())</f>
        <v>#N/A</v>
      </c>
      <c r="AM180" s="96" t="e">
        <f ca="true">+IF(AND(ISNUMBER(OFFSET('Sanitation Data'!$G$10,0,10*ROW('Sanitation Data'!G174))),'Data Summary'!DB180="Yes"),OFFSET('Sanitation Data'!$G$10,0,10*ROW('Sanitation Data'!G174)),NA())</f>
        <v>#N/A</v>
      </c>
      <c r="AN180" s="96" t="e">
        <f ca="true">+IF(AND(ISNUMBER(OFFSET('Sanitation Data'!$G$11,0,10*ROW('Sanitation Data'!G174))),'Data Summary'!DC180="Yes"),OFFSET('Sanitation Data'!$G$11,0,10*ROW('Sanitation Data'!G174)),NA())</f>
        <v>#N/A</v>
      </c>
      <c r="AO180" s="96" t="e">
        <f ca="true">+IF(AND(ISNUMBER(OFFSET('Sanitation Data'!$G$12,0,10*ROW('Sanitation Data'!G174))),'Data Summary'!DD180="Yes"),OFFSET('Sanitation Data'!$G$12,0,10*ROW('Sanitation Data'!G174)),NA())</f>
        <v>#N/A</v>
      </c>
      <c r="AP180" s="96" t="e">
        <f ca="true">+IF(AND(ISNUMBER(OFFSET('Sanitation Data'!$H$4,0,10*ROW('Sanitation Data'!H174))),'Data Summary'!DE180="Yes"),100-OFFSET('Sanitation Data'!$H$4,0,10*ROW('Sanitation Data'!H174)),NA())</f>
        <v>#N/A</v>
      </c>
      <c r="AQ180" s="96" t="e">
        <f ca="true">+IF(AND(ISNUMBER(OFFSET('Sanitation Data'!$H$6,0,10*ROW('Sanitation Data'!H174))),'Data Summary'!DF180="Yes"),OFFSET('Sanitation Data'!$H$6,0,10*ROW('Sanitation Data'!H174)),NA())</f>
        <v>#N/A</v>
      </c>
      <c r="AR180" s="96" t="e">
        <f ca="true">+IF(AND(ISNUMBER(OFFSET('Sanitation Data'!$H$10,0,10*ROW('Sanitation Data'!H174))),'Data Summary'!DG180="Yes"),OFFSET('Sanitation Data'!$H$10,0,10*ROW('Sanitation Data'!H174)),NA())</f>
        <v>#N/A</v>
      </c>
      <c r="AS180" s="96" t="e">
        <f ca="true">+IF(AND(ISNUMBER(OFFSET('Sanitation Data'!$H$11,0,10*ROW('Sanitation Data'!H174))),'Data Summary'!DH180="Yes"),OFFSET('Sanitation Data'!$H$11,0,10*ROW('Sanitation Data'!H174)),NA())</f>
        <v>#N/A</v>
      </c>
      <c r="AT180" s="96" t="e">
        <f ca="true">+IF(AND(ISNUMBER(OFFSET('Sanitation Data'!$H$12,0,10*ROW('Sanitation Data'!H174))),'Data Summary'!DI180="Yes"),OFFSET('Sanitation Data'!$H$12,0,10*ROW('Sanitation Data'!H174)),NA())</f>
        <v>#N/A</v>
      </c>
      <c r="AU180" s="96" t="e">
        <f ca="true">+IF(AND(ISNUMBER(OFFSET('Sanitation Data'!$I$4,0,10*ROW('Sanitation Data'!I174))),'Data Summary'!DJ180="Yes"),100-OFFSET('Sanitation Data'!$I$4,0,10*ROW('Sanitation Data'!I174)),NA())</f>
        <v>#N/A</v>
      </c>
      <c r="AV180" s="96" t="e">
        <f ca="true">+IF(AND(ISNUMBER(OFFSET('Sanitation Data'!$I$6,0,10*ROW('Sanitation Data'!I174))),'Data Summary'!DK180="Yes"),OFFSET('Sanitation Data'!$I$6,0,10*ROW('Sanitation Data'!I174)),NA())</f>
        <v>#N/A</v>
      </c>
      <c r="AW180" s="96" t="e">
        <f ca="true">+IF(AND(ISNUMBER(OFFSET('Sanitation Data'!$I$10,0,10*ROW('Sanitation Data'!I174))),'Data Summary'!DL180="Yes"),OFFSET('Sanitation Data'!$I$10,0,10*ROW('Sanitation Data'!I174)),NA())</f>
        <v>#N/A</v>
      </c>
      <c r="AX180" s="96" t="e">
        <f ca="true">+IF(AND(ISNUMBER(OFFSET('Sanitation Data'!$I$11,0,10*ROW('Sanitation Data'!I174))),'Data Summary'!DM180="Yes"),OFFSET('Sanitation Data'!$I$11,0,10*ROW('Sanitation Data'!I174)),NA())</f>
        <v>#N/A</v>
      </c>
      <c r="AY180" s="96" t="e">
        <f ca="true">+IF(AND(ISNUMBER(OFFSET('Sanitation Data'!$I$12,0,10*ROW('Sanitation Data'!I174))),'Data Summary'!DN180="Yes"),OFFSET('Sanitation Data'!$I$12,0,10*ROW('Sanitation Data'!I174)),NA())</f>
        <v>#N/A</v>
      </c>
      <c r="AZ180" s="97" t="e">
        <f ca="true">+IF(AND(ISNUMBER(OFFSET('Hygiene Data'!$D$5,0,10*ROW('Hygiene Data'!D174))),'Data Summary'!DO180="Yes"),OFFSET('Hygiene Data'!$D$5,0,10*ROW('Hygiene Data'!D174)),NA())</f>
        <v>#N/A</v>
      </c>
      <c r="BA180" s="97" t="e">
        <f ca="true">+IF(AND(ISNUMBER(OFFSET('Hygiene Data'!$D$7,0,10*ROW('Hygiene Data'!D174))),'Data Summary'!DP180="Yes"),OFFSET('Hygiene Data'!$D$7,0,10*ROW('Hygiene Data'!D174)),NA())</f>
        <v>#N/A</v>
      </c>
      <c r="BB180" s="97" t="e">
        <f ca="true">+IF(AND(ISNUMBER(OFFSET('Hygiene Data'!$D$9,0,10*ROW('Hygiene Data'!D174))),'Data Summary'!DQ180="Yes"),OFFSET('Hygiene Data'!$D$9,0,10*ROW('Hygiene Data'!D174)),NA())</f>
        <v>#N/A</v>
      </c>
      <c r="BC180" s="97" t="e">
        <f ca="true">+IF(AND(ISNUMBER(OFFSET('Hygiene Data'!$E$5,0,10*ROW('Hygiene Data'!E174))),'Data Summary'!DR180="Yes"),OFFSET('Hygiene Data'!$E$5,0,10*ROW('Hygiene Data'!E174)),NA())</f>
        <v>#N/A</v>
      </c>
      <c r="BD180" s="97" t="e">
        <f ca="true">+IF(AND(ISNUMBER(OFFSET('Hygiene Data'!$E$7,0,10*ROW('Hygiene Data'!E174))),'Data Summary'!DS180="Yes"),OFFSET('Hygiene Data'!$E$7,0,10*ROW('Hygiene Data'!E174)),NA())</f>
        <v>#N/A</v>
      </c>
      <c r="BE180" s="97" t="e">
        <f ca="true">+IF(AND(ISNUMBER(OFFSET('Hygiene Data'!$E$9,0,10*ROW('Hygiene Data'!E174))),'Data Summary'!DT180="Yes"),OFFSET('Hygiene Data'!$E$9,0,10*ROW('Hygiene Data'!E174)),NA())</f>
        <v>#N/A</v>
      </c>
      <c r="BF180" s="97" t="e">
        <f ca="true">+IF(AND(ISNUMBER(OFFSET('Hygiene Data'!$F$5,0,10*ROW('Hygiene Data'!F174))),'Data Summary'!DU180="Yes"),OFFSET('Hygiene Data'!$F$5,0,10*ROW('Hygiene Data'!F174)),NA())</f>
        <v>#N/A</v>
      </c>
      <c r="BG180" s="97" t="e">
        <f ca="true">+IF(AND(ISNUMBER(OFFSET('Hygiene Data'!$F$7,0,10*ROW('Hygiene Data'!F174))),'Data Summary'!DV180="Yes"),OFFSET('Hygiene Data'!$F$7,0,10*ROW('Hygiene Data'!F174)),NA())</f>
        <v>#N/A</v>
      </c>
      <c r="BH180" s="97" t="e">
        <f ca="true">+IF(AND(ISNUMBER(OFFSET('Hygiene Data'!$F$9,0,10*ROW('Hygiene Data'!F174))),'Data Summary'!DW180="Yes"),OFFSET('Hygiene Data'!$F$9,0,10*ROW('Hygiene Data'!F174)),NA())</f>
        <v>#N/A</v>
      </c>
      <c r="BI180" s="97" t="e">
        <f ca="true">+IF(AND(ISNUMBER(OFFSET('Hygiene Data'!$G$5,0,10*ROW('Hygiene Data'!G174))),'Data Summary'!DX180="Yes"),OFFSET('Hygiene Data'!$G$5,0,10*ROW('Hygiene Data'!G174)),NA())</f>
        <v>#N/A</v>
      </c>
      <c r="BJ180" s="97" t="e">
        <f ca="true">+IF(AND(ISNUMBER(OFFSET('Hygiene Data'!$G$7,0,10*ROW('Hygiene Data'!G174))),'Data Summary'!DY180="Yes"),OFFSET('Hygiene Data'!$G$7,0,10*ROW('Hygiene Data'!G174)),NA())</f>
        <v>#N/A</v>
      </c>
      <c r="BK180" s="97" t="e">
        <f ca="true">+IF(AND(ISNUMBER(OFFSET('Hygiene Data'!$G$9,0,10*ROW('Hygiene Data'!G174))),'Data Summary'!DZ180="Yes"),OFFSET('Hygiene Data'!$G$9,0,10*ROW('Hygiene Data'!G174)),NA())</f>
        <v>#N/A</v>
      </c>
      <c r="BL180" s="97" t="e">
        <f ca="true">+IF(AND(ISNUMBER(OFFSET('Hygiene Data'!$H$5,0,10*ROW('Hygiene Data'!H174))),'Data Summary'!EA180="Yes"),OFFSET('Hygiene Data'!$H$5,0,10*ROW('Hygiene Data'!H174)),NA())</f>
        <v>#N/A</v>
      </c>
      <c r="BM180" s="97" t="e">
        <f ca="true">+IF(AND(ISNUMBER(OFFSET('Hygiene Data'!$H$7,0,10*ROW('Hygiene Data'!H174))),'Data Summary'!EB180="Yes"),OFFSET('Hygiene Data'!$H$7,0,10*ROW('Hygiene Data'!H174)),NA())</f>
        <v>#N/A</v>
      </c>
      <c r="BN180" s="97" t="e">
        <f ca="true">+IF(AND(ISNUMBER(OFFSET('Hygiene Data'!$H$9,0,10*ROW('Hygiene Data'!H174))),'Data Summary'!EC180="Yes"),OFFSET('Hygiene Data'!$H$9,0,10*ROW('Hygiene Data'!H174)),NA())</f>
        <v>#N/A</v>
      </c>
      <c r="BO180" s="97" t="e">
        <f ca="true">+IF(AND(ISNUMBER(OFFSET('Hygiene Data'!$I$5,0,10*ROW('Hygiene Data'!I174))),'Data Summary'!ED180="Yes"),OFFSET('Hygiene Data'!$I$5,0,10*ROW('Hygiene Data'!I174)),NA())</f>
        <v>#N/A</v>
      </c>
      <c r="BP180" s="97" t="e">
        <f ca="true">+IF(AND(ISNUMBER(OFFSET('Hygiene Data'!$I$7,0,10*ROW('Hygiene Data'!I174))),'Data Summary'!EE180="Yes"),OFFSET('Hygiene Data'!$I$7,0,10*ROW('Hygiene Data'!I174)),NA())</f>
        <v>#N/A</v>
      </c>
      <c r="BQ180" s="97" t="e">
        <f ca="true">+IF(AND(ISNUMBER(OFFSET('Hygiene Data'!$I$9,0,10*ROW('Hygiene Data'!I174))),'Data Summary'!EF180="Yes"),OFFSET('Hygiene Data'!$I$9,0,10*ROW('Hygiene Data'!I174)),NA())</f>
        <v>#N/A</v>
      </c>
    </row>
    <row xmlns:x14ac="http://schemas.microsoft.com/office/spreadsheetml/2009/9/ac" r="181" x14ac:dyDescent="0.2">
      <c r="A181" s="336" t="e">
        <f ca="true">+RIGHT('Data Summary'!A181,LEN('Data Summary'!A181)-9)</f>
        <v>#VALUE!</v>
      </c>
      <c r="B181" s="36" t="str">
        <f ca="true">+IF(ISTEXT('Data Summary'!B181),'Data Summary'!B181,"")</f>
        <v/>
      </c>
      <c r="C181" s="335" t="e">
        <f ca="true">+VALUE('Data Summary'!C181)</f>
        <v>#VALUE!</v>
      </c>
      <c r="D181" s="95" t="e">
        <f ca="true">+IF(AND(ISNUMBER(OFFSET('Water Data'!$D$4,0,10*ROW('Water Data'!D175))),'Data Summary'!BS181="Yes"),100-OFFSET('Water Data'!$D$4,0,10*ROW('Water Data'!D175)),NA())</f>
        <v>#N/A</v>
      </c>
      <c r="E181" s="95" t="e">
        <f ca="true">+IF(AND(ISNUMBER(OFFSET('Water Data'!$D$6,0,10*ROW('Water Data'!D175))),'Data Summary'!BT181="Yes"),OFFSET('Water Data'!$D$6,0,10*ROW('Water Data'!D175)),NA())</f>
        <v>#N/A</v>
      </c>
      <c r="F181" s="95" t="e">
        <f ca="true">+IF(AND(ISNUMBER(OFFSET('Water Data'!$D$9,0,10*ROW('Water Data'!D175))),'Data Summary'!BU181="Yes"),OFFSET('Water Data'!$D$9,0,10*ROW('Water Data'!D175)),NA())</f>
        <v>#N/A</v>
      </c>
      <c r="G181" s="95" t="e">
        <f ca="true">+IF(AND(ISNUMBER(OFFSET('Water Data'!$E$4,0,10*ROW('Water Data'!E175))),'Data Summary'!BV181="Yes"),100-OFFSET('Water Data'!$E$4,0,10*ROW('Water Data'!E175)),NA())</f>
        <v>#N/A</v>
      </c>
      <c r="H181" s="95" t="e">
        <f ca="true">+IF(AND(ISNUMBER(OFFSET('Water Data'!$E$6,0,10*ROW('Water Data'!E175))),'Data Summary'!BW181="Yes"),OFFSET('Water Data'!$E$6,0,10*ROW('Water Data'!E175)),NA())</f>
        <v>#N/A</v>
      </c>
      <c r="I181" s="95" t="e">
        <f ca="true">+IF(AND(ISNUMBER(OFFSET('Water Data'!$E$9,0,10*ROW('Water Data'!E175))),'Data Summary'!BX181="Yes"),OFFSET('Water Data'!$E$9,0,10*ROW('Water Data'!E175)),NA())</f>
        <v>#N/A</v>
      </c>
      <c r="J181" s="95" t="e">
        <f ca="true">+IF(AND(ISNUMBER(OFFSET('Water Data'!$F$4,0,10*ROW('Water Data'!F175))),'Data Summary'!BY181="Yes"),100-OFFSET('Water Data'!$F$4,0,10*ROW('Water Data'!F175)),NA())</f>
        <v>#N/A</v>
      </c>
      <c r="K181" s="95" t="e">
        <f ca="true">+IF(AND(ISNUMBER(OFFSET('Water Data'!$F$6,0,10*ROW('Water Data'!F175))),'Data Summary'!BZ181="Yes"),OFFSET('Water Data'!$F$6,0,10*ROW('Water Data'!F175)),NA())</f>
        <v>#N/A</v>
      </c>
      <c r="L181" s="95" t="e">
        <f ca="true">+IF(AND(ISNUMBER(OFFSET('Water Data'!$F$9,0,10*ROW('Water Data'!F175))),'Data Summary'!CA181="Yes"),OFFSET('Water Data'!$F$9,0,10*ROW('Water Data'!F175)),NA())</f>
        <v>#N/A</v>
      </c>
      <c r="M181" s="95" t="e">
        <f ca="true">+IF(AND(ISNUMBER(OFFSET('Water Data'!$G$4,0,10*ROW('Water Data'!G175))),'Data Summary'!CB181="Yes"),100-OFFSET('Water Data'!$G$4,0,10*ROW('Water Data'!G175)),NA())</f>
        <v>#N/A</v>
      </c>
      <c r="N181" s="95" t="e">
        <f ca="true">+IF(AND(ISNUMBER(OFFSET('Water Data'!$G$6,0,10*ROW('Water Data'!G175))),'Data Summary'!CC181="Yes"),OFFSET('Water Data'!$G$6,0,10*ROW('Water Data'!G175)),NA())</f>
        <v>#N/A</v>
      </c>
      <c r="O181" s="95" t="e">
        <f ca="true">+IF(AND(ISNUMBER(OFFSET('Water Data'!$G$9,0,10*ROW('Water Data'!G175))),'Data Summary'!CD181="Yes"),OFFSET('Water Data'!$G$9,0,10*ROW('Water Data'!G175)),NA())</f>
        <v>#N/A</v>
      </c>
      <c r="P181" s="95" t="e">
        <f ca="true">+IF(AND(ISNUMBER(OFFSET('Water Data'!$H$4,0,10*ROW('Water Data'!H175))),'Data Summary'!CE181="Yes"),100-OFFSET('Water Data'!$H$4,0,10*ROW('Water Data'!H175)),NA())</f>
        <v>#N/A</v>
      </c>
      <c r="Q181" s="95" t="e">
        <f ca="true">+IF(AND(ISNUMBER(OFFSET('Water Data'!$H$6,0,10*ROW('Water Data'!H175))),'Data Summary'!CF181="Yes"),OFFSET('Water Data'!$H$6,0,10*ROW('Water Data'!H175)),NA())</f>
        <v>#N/A</v>
      </c>
      <c r="R181" s="95" t="e">
        <f ca="true">+IF(AND(ISNUMBER(OFFSET('Water Data'!$H$9,0,10*ROW('Water Data'!H175))),'Data Summary'!CG181="Yes"),OFFSET('Water Data'!$H$9,0,10*ROW('Water Data'!H175)),NA())</f>
        <v>#N/A</v>
      </c>
      <c r="S181" s="95" t="e">
        <f ca="true">+IF(AND(ISNUMBER(OFFSET('Water Data'!$I$4,0,10*ROW('Water Data'!I175))),'Data Summary'!CH181="Yes"),100-OFFSET('Water Data'!$I$4,0,10*ROW('Water Data'!I175)),NA())</f>
        <v>#N/A</v>
      </c>
      <c r="T181" s="95" t="e">
        <f ca="true">+IF(AND(ISNUMBER(OFFSET('Water Data'!$I$6,0,10*ROW('Water Data'!I175))),'Data Summary'!CI181="Yes"),OFFSET('Water Data'!$I$6,0,10*ROW('Water Data'!I175)),NA())</f>
        <v>#N/A</v>
      </c>
      <c r="U181" s="95" t="e">
        <f ca="true">+IF(AND(ISNUMBER(OFFSET('Water Data'!$I$9,0,10*ROW('Water Data'!I175))),'Data Summary'!CJ181="Yes"),OFFSET('Water Data'!$I$9,0,10*ROW('Water Data'!I175)),NA())</f>
        <v>#N/A</v>
      </c>
      <c r="V181" s="96" t="e">
        <f ca="true">+IF(AND(ISNUMBER(OFFSET('Sanitation Data'!$D$4,0,10*ROW('Sanitation Data'!D175))),'Data Summary'!CK181="Yes"),100-OFFSET('Sanitation Data'!$D$4,0,10*ROW('Sanitation Data'!D175)),NA())</f>
        <v>#N/A</v>
      </c>
      <c r="W181" s="96" t="e">
        <f ca="true">+IF(AND(ISNUMBER(OFFSET('Sanitation Data'!$D$6,0,10*ROW('Sanitation Data'!D175))),'Data Summary'!CL181="Yes"),OFFSET('Sanitation Data'!$D$6,0,10*ROW('Sanitation Data'!D175)),NA())</f>
        <v>#N/A</v>
      </c>
      <c r="X181" s="96" t="e">
        <f ca="true">+IF(AND(ISNUMBER(OFFSET('Sanitation Data'!$D$10,0,10*ROW('Sanitation Data'!D175))),'Data Summary'!CM181="Yes"),OFFSET('Sanitation Data'!$D$10,0,10*ROW('Sanitation Data'!D175)),NA())</f>
        <v>#N/A</v>
      </c>
      <c r="Y181" s="96" t="e">
        <f ca="true">+IF(AND(ISNUMBER(OFFSET('Sanitation Data'!$D$11,0,10*ROW('Sanitation Data'!D175))),'Data Summary'!CN181="Yes"),OFFSET('Sanitation Data'!$D$11,0,10*ROW('Sanitation Data'!D175)),NA())</f>
        <v>#N/A</v>
      </c>
      <c r="Z181" s="96" t="e">
        <f ca="true">+IF(AND(ISNUMBER(OFFSET('Sanitation Data'!$D$12,0,10*ROW('Sanitation Data'!D175))),'Data Summary'!CO181="Yes"),OFFSET('Sanitation Data'!$D$12,0,10*ROW('Sanitation Data'!D175)),NA())</f>
        <v>#N/A</v>
      </c>
      <c r="AA181" s="96" t="e">
        <f ca="true">+IF(AND(ISNUMBER(OFFSET('Sanitation Data'!$E$4,0,10*ROW('Sanitation Data'!E175))),'Data Summary'!CP181="Yes"),100-OFFSET('Sanitation Data'!$E$4,0,10*ROW('Sanitation Data'!E175)),NA())</f>
        <v>#N/A</v>
      </c>
      <c r="AB181" s="96" t="e">
        <f ca="true">+IF(AND(ISNUMBER(OFFSET('Sanitation Data'!$E$6,0,10*ROW('Sanitation Data'!E175))),'Data Summary'!CQ181="Yes"),OFFSET('Sanitation Data'!$E$6,0,10*ROW('Sanitation Data'!E175)),NA())</f>
        <v>#N/A</v>
      </c>
      <c r="AC181" s="96" t="e">
        <f ca="true">+IF(AND(ISNUMBER(OFFSET('Sanitation Data'!$E$10,0,10*ROW('Sanitation Data'!E175))),'Data Summary'!CR181="Yes"),OFFSET('Sanitation Data'!$E$10,0,10*ROW('Sanitation Data'!E175)),NA())</f>
        <v>#N/A</v>
      </c>
      <c r="AD181" s="96" t="e">
        <f ca="true">+IF(AND(ISNUMBER(OFFSET('Sanitation Data'!$E$11,0,10*ROW('Sanitation Data'!E175))),'Data Summary'!CS181="Yes"),OFFSET('Sanitation Data'!$E$11,0,10*ROW('Sanitation Data'!E175)),NA())</f>
        <v>#N/A</v>
      </c>
      <c r="AE181" s="96" t="e">
        <f ca="true">+IF(AND(ISNUMBER(OFFSET('Sanitation Data'!$E$12,0,10*ROW('Sanitation Data'!E175))),'Data Summary'!CT181="Yes"),OFFSET('Sanitation Data'!$E$12,0,10*ROW('Sanitation Data'!E175)),NA())</f>
        <v>#N/A</v>
      </c>
      <c r="AF181" s="96" t="e">
        <f ca="true">+IF(AND(ISNUMBER(OFFSET('Sanitation Data'!$F$4,0,10*ROW('Sanitation Data'!F175))),'Data Summary'!CU181="Yes"),100-OFFSET('Sanitation Data'!$F$4,0,10*ROW('Sanitation Data'!F175)),NA())</f>
        <v>#N/A</v>
      </c>
      <c r="AG181" s="96" t="e">
        <f ca="true">+IF(AND(ISNUMBER(OFFSET('Sanitation Data'!$F$6,0,10*ROW('Sanitation Data'!F175))),'Data Summary'!CV181="Yes"),OFFSET('Sanitation Data'!$F$6,0,10*ROW('Sanitation Data'!F175)),NA())</f>
        <v>#N/A</v>
      </c>
      <c r="AH181" s="96" t="e">
        <f ca="true">+IF(AND(ISNUMBER(OFFSET('Sanitation Data'!$F$10,0,10*ROW('Sanitation Data'!F175))),'Data Summary'!CW181="Yes"),OFFSET('Sanitation Data'!$F$10,0,10*ROW('Sanitation Data'!F175)),NA())</f>
        <v>#N/A</v>
      </c>
      <c r="AI181" s="96" t="e">
        <f ca="true">+IF(AND(ISNUMBER(OFFSET('Sanitation Data'!$F$11,0,10*ROW('Sanitation Data'!F175))),'Data Summary'!CX181="Yes"),OFFSET('Sanitation Data'!$F$11,0,10*ROW('Sanitation Data'!F175)),NA())</f>
        <v>#N/A</v>
      </c>
      <c r="AJ181" s="96" t="e">
        <f ca="true">+IF(AND(ISNUMBER(OFFSET('Sanitation Data'!$F$12,0,10*ROW('Sanitation Data'!F175))),'Data Summary'!CY181="Yes"),OFFSET('Sanitation Data'!$F$12,0,10*ROW('Sanitation Data'!F175)),NA())</f>
        <v>#N/A</v>
      </c>
      <c r="AK181" s="96" t="e">
        <f ca="true">+IF(AND(ISNUMBER(OFFSET('Sanitation Data'!$G$4,0,10*ROW('Sanitation Data'!G175))),'Data Summary'!CZ181="Yes"),100-OFFSET('Sanitation Data'!$G$4,0,10*ROW('Sanitation Data'!G175)),NA())</f>
        <v>#N/A</v>
      </c>
      <c r="AL181" s="96" t="e">
        <f ca="true">+IF(AND(ISNUMBER(OFFSET('Sanitation Data'!$G$6,0,10*ROW('Sanitation Data'!G175))),'Data Summary'!DA181="Yes"),OFFSET('Sanitation Data'!$G$6,0,10*ROW('Sanitation Data'!G175)),NA())</f>
        <v>#N/A</v>
      </c>
      <c r="AM181" s="96" t="e">
        <f ca="true">+IF(AND(ISNUMBER(OFFSET('Sanitation Data'!$G$10,0,10*ROW('Sanitation Data'!G175))),'Data Summary'!DB181="Yes"),OFFSET('Sanitation Data'!$G$10,0,10*ROW('Sanitation Data'!G175)),NA())</f>
        <v>#N/A</v>
      </c>
      <c r="AN181" s="96" t="e">
        <f ca="true">+IF(AND(ISNUMBER(OFFSET('Sanitation Data'!$G$11,0,10*ROW('Sanitation Data'!G175))),'Data Summary'!DC181="Yes"),OFFSET('Sanitation Data'!$G$11,0,10*ROW('Sanitation Data'!G175)),NA())</f>
        <v>#N/A</v>
      </c>
      <c r="AO181" s="96" t="e">
        <f ca="true">+IF(AND(ISNUMBER(OFFSET('Sanitation Data'!$G$12,0,10*ROW('Sanitation Data'!G175))),'Data Summary'!DD181="Yes"),OFFSET('Sanitation Data'!$G$12,0,10*ROW('Sanitation Data'!G175)),NA())</f>
        <v>#N/A</v>
      </c>
      <c r="AP181" s="96" t="e">
        <f ca="true">+IF(AND(ISNUMBER(OFFSET('Sanitation Data'!$H$4,0,10*ROW('Sanitation Data'!H175))),'Data Summary'!DE181="Yes"),100-OFFSET('Sanitation Data'!$H$4,0,10*ROW('Sanitation Data'!H175)),NA())</f>
        <v>#N/A</v>
      </c>
      <c r="AQ181" s="96" t="e">
        <f ca="true">+IF(AND(ISNUMBER(OFFSET('Sanitation Data'!$H$6,0,10*ROW('Sanitation Data'!H175))),'Data Summary'!DF181="Yes"),OFFSET('Sanitation Data'!$H$6,0,10*ROW('Sanitation Data'!H175)),NA())</f>
        <v>#N/A</v>
      </c>
      <c r="AR181" s="96" t="e">
        <f ca="true">+IF(AND(ISNUMBER(OFFSET('Sanitation Data'!$H$10,0,10*ROW('Sanitation Data'!H175))),'Data Summary'!DG181="Yes"),OFFSET('Sanitation Data'!$H$10,0,10*ROW('Sanitation Data'!H175)),NA())</f>
        <v>#N/A</v>
      </c>
      <c r="AS181" s="96" t="e">
        <f ca="true">+IF(AND(ISNUMBER(OFFSET('Sanitation Data'!$H$11,0,10*ROW('Sanitation Data'!H175))),'Data Summary'!DH181="Yes"),OFFSET('Sanitation Data'!$H$11,0,10*ROW('Sanitation Data'!H175)),NA())</f>
        <v>#N/A</v>
      </c>
      <c r="AT181" s="96" t="e">
        <f ca="true">+IF(AND(ISNUMBER(OFFSET('Sanitation Data'!$H$12,0,10*ROW('Sanitation Data'!H175))),'Data Summary'!DI181="Yes"),OFFSET('Sanitation Data'!$H$12,0,10*ROW('Sanitation Data'!H175)),NA())</f>
        <v>#N/A</v>
      </c>
      <c r="AU181" s="96" t="e">
        <f ca="true">+IF(AND(ISNUMBER(OFFSET('Sanitation Data'!$I$4,0,10*ROW('Sanitation Data'!I175))),'Data Summary'!DJ181="Yes"),100-OFFSET('Sanitation Data'!$I$4,0,10*ROW('Sanitation Data'!I175)),NA())</f>
        <v>#N/A</v>
      </c>
      <c r="AV181" s="96" t="e">
        <f ca="true">+IF(AND(ISNUMBER(OFFSET('Sanitation Data'!$I$6,0,10*ROW('Sanitation Data'!I175))),'Data Summary'!DK181="Yes"),OFFSET('Sanitation Data'!$I$6,0,10*ROW('Sanitation Data'!I175)),NA())</f>
        <v>#N/A</v>
      </c>
      <c r="AW181" s="96" t="e">
        <f ca="true">+IF(AND(ISNUMBER(OFFSET('Sanitation Data'!$I$10,0,10*ROW('Sanitation Data'!I175))),'Data Summary'!DL181="Yes"),OFFSET('Sanitation Data'!$I$10,0,10*ROW('Sanitation Data'!I175)),NA())</f>
        <v>#N/A</v>
      </c>
      <c r="AX181" s="96" t="e">
        <f ca="true">+IF(AND(ISNUMBER(OFFSET('Sanitation Data'!$I$11,0,10*ROW('Sanitation Data'!I175))),'Data Summary'!DM181="Yes"),OFFSET('Sanitation Data'!$I$11,0,10*ROW('Sanitation Data'!I175)),NA())</f>
        <v>#N/A</v>
      </c>
      <c r="AY181" s="96" t="e">
        <f ca="true">+IF(AND(ISNUMBER(OFFSET('Sanitation Data'!$I$12,0,10*ROW('Sanitation Data'!I175))),'Data Summary'!DN181="Yes"),OFFSET('Sanitation Data'!$I$12,0,10*ROW('Sanitation Data'!I175)),NA())</f>
        <v>#N/A</v>
      </c>
      <c r="AZ181" s="97" t="e">
        <f ca="true">+IF(AND(ISNUMBER(OFFSET('Hygiene Data'!$D$5,0,10*ROW('Hygiene Data'!D175))),'Data Summary'!DO181="Yes"),OFFSET('Hygiene Data'!$D$5,0,10*ROW('Hygiene Data'!D175)),NA())</f>
        <v>#N/A</v>
      </c>
      <c r="BA181" s="97" t="e">
        <f ca="true">+IF(AND(ISNUMBER(OFFSET('Hygiene Data'!$D$7,0,10*ROW('Hygiene Data'!D175))),'Data Summary'!DP181="Yes"),OFFSET('Hygiene Data'!$D$7,0,10*ROW('Hygiene Data'!D175)),NA())</f>
        <v>#N/A</v>
      </c>
      <c r="BB181" s="97" t="e">
        <f ca="true">+IF(AND(ISNUMBER(OFFSET('Hygiene Data'!$D$9,0,10*ROW('Hygiene Data'!D175))),'Data Summary'!DQ181="Yes"),OFFSET('Hygiene Data'!$D$9,0,10*ROW('Hygiene Data'!D175)),NA())</f>
        <v>#N/A</v>
      </c>
      <c r="BC181" s="97" t="e">
        <f ca="true">+IF(AND(ISNUMBER(OFFSET('Hygiene Data'!$E$5,0,10*ROW('Hygiene Data'!E175))),'Data Summary'!DR181="Yes"),OFFSET('Hygiene Data'!$E$5,0,10*ROW('Hygiene Data'!E175)),NA())</f>
        <v>#N/A</v>
      </c>
      <c r="BD181" s="97" t="e">
        <f ca="true">+IF(AND(ISNUMBER(OFFSET('Hygiene Data'!$E$7,0,10*ROW('Hygiene Data'!E175))),'Data Summary'!DS181="Yes"),OFFSET('Hygiene Data'!$E$7,0,10*ROW('Hygiene Data'!E175)),NA())</f>
        <v>#N/A</v>
      </c>
      <c r="BE181" s="97" t="e">
        <f ca="true">+IF(AND(ISNUMBER(OFFSET('Hygiene Data'!$E$9,0,10*ROW('Hygiene Data'!E175))),'Data Summary'!DT181="Yes"),OFFSET('Hygiene Data'!$E$9,0,10*ROW('Hygiene Data'!E175)),NA())</f>
        <v>#N/A</v>
      </c>
      <c r="BF181" s="97" t="e">
        <f ca="true">+IF(AND(ISNUMBER(OFFSET('Hygiene Data'!$F$5,0,10*ROW('Hygiene Data'!F175))),'Data Summary'!DU181="Yes"),OFFSET('Hygiene Data'!$F$5,0,10*ROW('Hygiene Data'!F175)),NA())</f>
        <v>#N/A</v>
      </c>
      <c r="BG181" s="97" t="e">
        <f ca="true">+IF(AND(ISNUMBER(OFFSET('Hygiene Data'!$F$7,0,10*ROW('Hygiene Data'!F175))),'Data Summary'!DV181="Yes"),OFFSET('Hygiene Data'!$F$7,0,10*ROW('Hygiene Data'!F175)),NA())</f>
        <v>#N/A</v>
      </c>
      <c r="BH181" s="97" t="e">
        <f ca="true">+IF(AND(ISNUMBER(OFFSET('Hygiene Data'!$F$9,0,10*ROW('Hygiene Data'!F175))),'Data Summary'!DW181="Yes"),OFFSET('Hygiene Data'!$F$9,0,10*ROW('Hygiene Data'!F175)),NA())</f>
        <v>#N/A</v>
      </c>
      <c r="BI181" s="97" t="e">
        <f ca="true">+IF(AND(ISNUMBER(OFFSET('Hygiene Data'!$G$5,0,10*ROW('Hygiene Data'!G175))),'Data Summary'!DX181="Yes"),OFFSET('Hygiene Data'!$G$5,0,10*ROW('Hygiene Data'!G175)),NA())</f>
        <v>#N/A</v>
      </c>
      <c r="BJ181" s="97" t="e">
        <f ca="true">+IF(AND(ISNUMBER(OFFSET('Hygiene Data'!$G$7,0,10*ROW('Hygiene Data'!G175))),'Data Summary'!DY181="Yes"),OFFSET('Hygiene Data'!$G$7,0,10*ROW('Hygiene Data'!G175)),NA())</f>
        <v>#N/A</v>
      </c>
      <c r="BK181" s="97" t="e">
        <f ca="true">+IF(AND(ISNUMBER(OFFSET('Hygiene Data'!$G$9,0,10*ROW('Hygiene Data'!G175))),'Data Summary'!DZ181="Yes"),OFFSET('Hygiene Data'!$G$9,0,10*ROW('Hygiene Data'!G175)),NA())</f>
        <v>#N/A</v>
      </c>
      <c r="BL181" s="97" t="e">
        <f ca="true">+IF(AND(ISNUMBER(OFFSET('Hygiene Data'!$H$5,0,10*ROW('Hygiene Data'!H175))),'Data Summary'!EA181="Yes"),OFFSET('Hygiene Data'!$H$5,0,10*ROW('Hygiene Data'!H175)),NA())</f>
        <v>#N/A</v>
      </c>
      <c r="BM181" s="97" t="e">
        <f ca="true">+IF(AND(ISNUMBER(OFFSET('Hygiene Data'!$H$7,0,10*ROW('Hygiene Data'!H175))),'Data Summary'!EB181="Yes"),OFFSET('Hygiene Data'!$H$7,0,10*ROW('Hygiene Data'!H175)),NA())</f>
        <v>#N/A</v>
      </c>
      <c r="BN181" s="97" t="e">
        <f ca="true">+IF(AND(ISNUMBER(OFFSET('Hygiene Data'!$H$9,0,10*ROW('Hygiene Data'!H175))),'Data Summary'!EC181="Yes"),OFFSET('Hygiene Data'!$H$9,0,10*ROW('Hygiene Data'!H175)),NA())</f>
        <v>#N/A</v>
      </c>
      <c r="BO181" s="97" t="e">
        <f ca="true">+IF(AND(ISNUMBER(OFFSET('Hygiene Data'!$I$5,0,10*ROW('Hygiene Data'!I175))),'Data Summary'!ED181="Yes"),OFFSET('Hygiene Data'!$I$5,0,10*ROW('Hygiene Data'!I175)),NA())</f>
        <v>#N/A</v>
      </c>
      <c r="BP181" s="97" t="e">
        <f ca="true">+IF(AND(ISNUMBER(OFFSET('Hygiene Data'!$I$7,0,10*ROW('Hygiene Data'!I175))),'Data Summary'!EE181="Yes"),OFFSET('Hygiene Data'!$I$7,0,10*ROW('Hygiene Data'!I175)),NA())</f>
        <v>#N/A</v>
      </c>
      <c r="BQ181" s="97" t="e">
        <f ca="true">+IF(AND(ISNUMBER(OFFSET('Hygiene Data'!$I$9,0,10*ROW('Hygiene Data'!I175))),'Data Summary'!EF181="Yes"),OFFSET('Hygiene Data'!$I$9,0,10*ROW('Hygiene Data'!I175)),NA())</f>
        <v>#N/A</v>
      </c>
    </row>
    <row xmlns:x14ac="http://schemas.microsoft.com/office/spreadsheetml/2009/9/ac" r="182" x14ac:dyDescent="0.2">
      <c r="A182" s="336" t="e">
        <f ca="true">+RIGHT('Data Summary'!A182,LEN('Data Summary'!A182)-9)</f>
        <v>#VALUE!</v>
      </c>
      <c r="B182" s="36" t="str">
        <f ca="true">+IF(ISTEXT('Data Summary'!B182),'Data Summary'!B182,"")</f>
        <v/>
      </c>
      <c r="C182" s="335" t="e">
        <f ca="true">+VALUE('Data Summary'!C182)</f>
        <v>#VALUE!</v>
      </c>
      <c r="D182" s="95" t="e">
        <f ca="true">+IF(AND(ISNUMBER(OFFSET('Water Data'!$D$4,0,10*ROW('Water Data'!D176))),'Data Summary'!BS182="Yes"),100-OFFSET('Water Data'!$D$4,0,10*ROW('Water Data'!D176)),NA())</f>
        <v>#N/A</v>
      </c>
      <c r="E182" s="95" t="e">
        <f ca="true">+IF(AND(ISNUMBER(OFFSET('Water Data'!$D$6,0,10*ROW('Water Data'!D176))),'Data Summary'!BT182="Yes"),OFFSET('Water Data'!$D$6,0,10*ROW('Water Data'!D176)),NA())</f>
        <v>#N/A</v>
      </c>
      <c r="F182" s="95" t="e">
        <f ca="true">+IF(AND(ISNUMBER(OFFSET('Water Data'!$D$9,0,10*ROW('Water Data'!D176))),'Data Summary'!BU182="Yes"),OFFSET('Water Data'!$D$9,0,10*ROW('Water Data'!D176)),NA())</f>
        <v>#N/A</v>
      </c>
      <c r="G182" s="95" t="e">
        <f ca="true">+IF(AND(ISNUMBER(OFFSET('Water Data'!$E$4,0,10*ROW('Water Data'!E176))),'Data Summary'!BV182="Yes"),100-OFFSET('Water Data'!$E$4,0,10*ROW('Water Data'!E176)),NA())</f>
        <v>#N/A</v>
      </c>
      <c r="H182" s="95" t="e">
        <f ca="true">+IF(AND(ISNUMBER(OFFSET('Water Data'!$E$6,0,10*ROW('Water Data'!E176))),'Data Summary'!BW182="Yes"),OFFSET('Water Data'!$E$6,0,10*ROW('Water Data'!E176)),NA())</f>
        <v>#N/A</v>
      </c>
      <c r="I182" s="95" t="e">
        <f ca="true">+IF(AND(ISNUMBER(OFFSET('Water Data'!$E$9,0,10*ROW('Water Data'!E176))),'Data Summary'!BX182="Yes"),OFFSET('Water Data'!$E$9,0,10*ROW('Water Data'!E176)),NA())</f>
        <v>#N/A</v>
      </c>
      <c r="J182" s="95" t="e">
        <f ca="true">+IF(AND(ISNUMBER(OFFSET('Water Data'!$F$4,0,10*ROW('Water Data'!F176))),'Data Summary'!BY182="Yes"),100-OFFSET('Water Data'!$F$4,0,10*ROW('Water Data'!F176)),NA())</f>
        <v>#N/A</v>
      </c>
      <c r="K182" s="95" t="e">
        <f ca="true">+IF(AND(ISNUMBER(OFFSET('Water Data'!$F$6,0,10*ROW('Water Data'!F176))),'Data Summary'!BZ182="Yes"),OFFSET('Water Data'!$F$6,0,10*ROW('Water Data'!F176)),NA())</f>
        <v>#N/A</v>
      </c>
      <c r="L182" s="95" t="e">
        <f ca="true">+IF(AND(ISNUMBER(OFFSET('Water Data'!$F$9,0,10*ROW('Water Data'!F176))),'Data Summary'!CA182="Yes"),OFFSET('Water Data'!$F$9,0,10*ROW('Water Data'!F176)),NA())</f>
        <v>#N/A</v>
      </c>
      <c r="M182" s="95" t="e">
        <f ca="true">+IF(AND(ISNUMBER(OFFSET('Water Data'!$G$4,0,10*ROW('Water Data'!G176))),'Data Summary'!CB182="Yes"),100-OFFSET('Water Data'!$G$4,0,10*ROW('Water Data'!G176)),NA())</f>
        <v>#N/A</v>
      </c>
      <c r="N182" s="95" t="e">
        <f ca="true">+IF(AND(ISNUMBER(OFFSET('Water Data'!$G$6,0,10*ROW('Water Data'!G176))),'Data Summary'!CC182="Yes"),OFFSET('Water Data'!$G$6,0,10*ROW('Water Data'!G176)),NA())</f>
        <v>#N/A</v>
      </c>
      <c r="O182" s="95" t="e">
        <f ca="true">+IF(AND(ISNUMBER(OFFSET('Water Data'!$G$9,0,10*ROW('Water Data'!G176))),'Data Summary'!CD182="Yes"),OFFSET('Water Data'!$G$9,0,10*ROW('Water Data'!G176)),NA())</f>
        <v>#N/A</v>
      </c>
      <c r="P182" s="95" t="e">
        <f ca="true">+IF(AND(ISNUMBER(OFFSET('Water Data'!$H$4,0,10*ROW('Water Data'!H176))),'Data Summary'!CE182="Yes"),100-OFFSET('Water Data'!$H$4,0,10*ROW('Water Data'!H176)),NA())</f>
        <v>#N/A</v>
      </c>
      <c r="Q182" s="95" t="e">
        <f ca="true">+IF(AND(ISNUMBER(OFFSET('Water Data'!$H$6,0,10*ROW('Water Data'!H176))),'Data Summary'!CF182="Yes"),OFFSET('Water Data'!$H$6,0,10*ROW('Water Data'!H176)),NA())</f>
        <v>#N/A</v>
      </c>
      <c r="R182" s="95" t="e">
        <f ca="true">+IF(AND(ISNUMBER(OFFSET('Water Data'!$H$9,0,10*ROW('Water Data'!H176))),'Data Summary'!CG182="Yes"),OFFSET('Water Data'!$H$9,0,10*ROW('Water Data'!H176)),NA())</f>
        <v>#N/A</v>
      </c>
      <c r="S182" s="95" t="e">
        <f ca="true">+IF(AND(ISNUMBER(OFFSET('Water Data'!$I$4,0,10*ROW('Water Data'!I176))),'Data Summary'!CH182="Yes"),100-OFFSET('Water Data'!$I$4,0,10*ROW('Water Data'!I176)),NA())</f>
        <v>#N/A</v>
      </c>
      <c r="T182" s="95" t="e">
        <f ca="true">+IF(AND(ISNUMBER(OFFSET('Water Data'!$I$6,0,10*ROW('Water Data'!I176))),'Data Summary'!CI182="Yes"),OFFSET('Water Data'!$I$6,0,10*ROW('Water Data'!I176)),NA())</f>
        <v>#N/A</v>
      </c>
      <c r="U182" s="95" t="e">
        <f ca="true">+IF(AND(ISNUMBER(OFFSET('Water Data'!$I$9,0,10*ROW('Water Data'!I176))),'Data Summary'!CJ182="Yes"),OFFSET('Water Data'!$I$9,0,10*ROW('Water Data'!I176)),NA())</f>
        <v>#N/A</v>
      </c>
      <c r="V182" s="96" t="e">
        <f ca="true">+IF(AND(ISNUMBER(OFFSET('Sanitation Data'!$D$4,0,10*ROW('Sanitation Data'!D176))),'Data Summary'!CK182="Yes"),100-OFFSET('Sanitation Data'!$D$4,0,10*ROW('Sanitation Data'!D176)),NA())</f>
        <v>#N/A</v>
      </c>
      <c r="W182" s="96" t="e">
        <f ca="true">+IF(AND(ISNUMBER(OFFSET('Sanitation Data'!$D$6,0,10*ROW('Sanitation Data'!D176))),'Data Summary'!CL182="Yes"),OFFSET('Sanitation Data'!$D$6,0,10*ROW('Sanitation Data'!D176)),NA())</f>
        <v>#N/A</v>
      </c>
      <c r="X182" s="96" t="e">
        <f ca="true">+IF(AND(ISNUMBER(OFFSET('Sanitation Data'!$D$10,0,10*ROW('Sanitation Data'!D176))),'Data Summary'!CM182="Yes"),OFFSET('Sanitation Data'!$D$10,0,10*ROW('Sanitation Data'!D176)),NA())</f>
        <v>#N/A</v>
      </c>
      <c r="Y182" s="96" t="e">
        <f ca="true">+IF(AND(ISNUMBER(OFFSET('Sanitation Data'!$D$11,0,10*ROW('Sanitation Data'!D176))),'Data Summary'!CN182="Yes"),OFFSET('Sanitation Data'!$D$11,0,10*ROW('Sanitation Data'!D176)),NA())</f>
        <v>#N/A</v>
      </c>
      <c r="Z182" s="96" t="e">
        <f ca="true">+IF(AND(ISNUMBER(OFFSET('Sanitation Data'!$D$12,0,10*ROW('Sanitation Data'!D176))),'Data Summary'!CO182="Yes"),OFFSET('Sanitation Data'!$D$12,0,10*ROW('Sanitation Data'!D176)),NA())</f>
        <v>#N/A</v>
      </c>
      <c r="AA182" s="96" t="e">
        <f ca="true">+IF(AND(ISNUMBER(OFFSET('Sanitation Data'!$E$4,0,10*ROW('Sanitation Data'!E176))),'Data Summary'!CP182="Yes"),100-OFFSET('Sanitation Data'!$E$4,0,10*ROW('Sanitation Data'!E176)),NA())</f>
        <v>#N/A</v>
      </c>
      <c r="AB182" s="96" t="e">
        <f ca="true">+IF(AND(ISNUMBER(OFFSET('Sanitation Data'!$E$6,0,10*ROW('Sanitation Data'!E176))),'Data Summary'!CQ182="Yes"),OFFSET('Sanitation Data'!$E$6,0,10*ROW('Sanitation Data'!E176)),NA())</f>
        <v>#N/A</v>
      </c>
      <c r="AC182" s="96" t="e">
        <f ca="true">+IF(AND(ISNUMBER(OFFSET('Sanitation Data'!$E$10,0,10*ROW('Sanitation Data'!E176))),'Data Summary'!CR182="Yes"),OFFSET('Sanitation Data'!$E$10,0,10*ROW('Sanitation Data'!E176)),NA())</f>
        <v>#N/A</v>
      </c>
      <c r="AD182" s="96" t="e">
        <f ca="true">+IF(AND(ISNUMBER(OFFSET('Sanitation Data'!$E$11,0,10*ROW('Sanitation Data'!E176))),'Data Summary'!CS182="Yes"),OFFSET('Sanitation Data'!$E$11,0,10*ROW('Sanitation Data'!E176)),NA())</f>
        <v>#N/A</v>
      </c>
      <c r="AE182" s="96" t="e">
        <f ca="true">+IF(AND(ISNUMBER(OFFSET('Sanitation Data'!$E$12,0,10*ROW('Sanitation Data'!E176))),'Data Summary'!CT182="Yes"),OFFSET('Sanitation Data'!$E$12,0,10*ROW('Sanitation Data'!E176)),NA())</f>
        <v>#N/A</v>
      </c>
      <c r="AF182" s="96" t="e">
        <f ca="true">+IF(AND(ISNUMBER(OFFSET('Sanitation Data'!$F$4,0,10*ROW('Sanitation Data'!F176))),'Data Summary'!CU182="Yes"),100-OFFSET('Sanitation Data'!$F$4,0,10*ROW('Sanitation Data'!F176)),NA())</f>
        <v>#N/A</v>
      </c>
      <c r="AG182" s="96" t="e">
        <f ca="true">+IF(AND(ISNUMBER(OFFSET('Sanitation Data'!$F$6,0,10*ROW('Sanitation Data'!F176))),'Data Summary'!CV182="Yes"),OFFSET('Sanitation Data'!$F$6,0,10*ROW('Sanitation Data'!F176)),NA())</f>
        <v>#N/A</v>
      </c>
      <c r="AH182" s="96" t="e">
        <f ca="true">+IF(AND(ISNUMBER(OFFSET('Sanitation Data'!$F$10,0,10*ROW('Sanitation Data'!F176))),'Data Summary'!CW182="Yes"),OFFSET('Sanitation Data'!$F$10,0,10*ROW('Sanitation Data'!F176)),NA())</f>
        <v>#N/A</v>
      </c>
      <c r="AI182" s="96" t="e">
        <f ca="true">+IF(AND(ISNUMBER(OFFSET('Sanitation Data'!$F$11,0,10*ROW('Sanitation Data'!F176))),'Data Summary'!CX182="Yes"),OFFSET('Sanitation Data'!$F$11,0,10*ROW('Sanitation Data'!F176)),NA())</f>
        <v>#N/A</v>
      </c>
      <c r="AJ182" s="96" t="e">
        <f ca="true">+IF(AND(ISNUMBER(OFFSET('Sanitation Data'!$F$12,0,10*ROW('Sanitation Data'!F176))),'Data Summary'!CY182="Yes"),OFFSET('Sanitation Data'!$F$12,0,10*ROW('Sanitation Data'!F176)),NA())</f>
        <v>#N/A</v>
      </c>
      <c r="AK182" s="96" t="e">
        <f ca="true">+IF(AND(ISNUMBER(OFFSET('Sanitation Data'!$G$4,0,10*ROW('Sanitation Data'!G176))),'Data Summary'!CZ182="Yes"),100-OFFSET('Sanitation Data'!$G$4,0,10*ROW('Sanitation Data'!G176)),NA())</f>
        <v>#N/A</v>
      </c>
      <c r="AL182" s="96" t="e">
        <f ca="true">+IF(AND(ISNUMBER(OFFSET('Sanitation Data'!$G$6,0,10*ROW('Sanitation Data'!G176))),'Data Summary'!DA182="Yes"),OFFSET('Sanitation Data'!$G$6,0,10*ROW('Sanitation Data'!G176)),NA())</f>
        <v>#N/A</v>
      </c>
      <c r="AM182" s="96" t="e">
        <f ca="true">+IF(AND(ISNUMBER(OFFSET('Sanitation Data'!$G$10,0,10*ROW('Sanitation Data'!G176))),'Data Summary'!DB182="Yes"),OFFSET('Sanitation Data'!$G$10,0,10*ROW('Sanitation Data'!G176)),NA())</f>
        <v>#N/A</v>
      </c>
      <c r="AN182" s="96" t="e">
        <f ca="true">+IF(AND(ISNUMBER(OFFSET('Sanitation Data'!$G$11,0,10*ROW('Sanitation Data'!G176))),'Data Summary'!DC182="Yes"),OFFSET('Sanitation Data'!$G$11,0,10*ROW('Sanitation Data'!G176)),NA())</f>
        <v>#N/A</v>
      </c>
      <c r="AO182" s="96" t="e">
        <f ca="true">+IF(AND(ISNUMBER(OFFSET('Sanitation Data'!$G$12,0,10*ROW('Sanitation Data'!G176))),'Data Summary'!DD182="Yes"),OFFSET('Sanitation Data'!$G$12,0,10*ROW('Sanitation Data'!G176)),NA())</f>
        <v>#N/A</v>
      </c>
      <c r="AP182" s="96" t="e">
        <f ca="true">+IF(AND(ISNUMBER(OFFSET('Sanitation Data'!$H$4,0,10*ROW('Sanitation Data'!H176))),'Data Summary'!DE182="Yes"),100-OFFSET('Sanitation Data'!$H$4,0,10*ROW('Sanitation Data'!H176)),NA())</f>
        <v>#N/A</v>
      </c>
      <c r="AQ182" s="96" t="e">
        <f ca="true">+IF(AND(ISNUMBER(OFFSET('Sanitation Data'!$H$6,0,10*ROW('Sanitation Data'!H176))),'Data Summary'!DF182="Yes"),OFFSET('Sanitation Data'!$H$6,0,10*ROW('Sanitation Data'!H176)),NA())</f>
        <v>#N/A</v>
      </c>
      <c r="AR182" s="96" t="e">
        <f ca="true">+IF(AND(ISNUMBER(OFFSET('Sanitation Data'!$H$10,0,10*ROW('Sanitation Data'!H176))),'Data Summary'!DG182="Yes"),OFFSET('Sanitation Data'!$H$10,0,10*ROW('Sanitation Data'!H176)),NA())</f>
        <v>#N/A</v>
      </c>
      <c r="AS182" s="96" t="e">
        <f ca="true">+IF(AND(ISNUMBER(OFFSET('Sanitation Data'!$H$11,0,10*ROW('Sanitation Data'!H176))),'Data Summary'!DH182="Yes"),OFFSET('Sanitation Data'!$H$11,0,10*ROW('Sanitation Data'!H176)),NA())</f>
        <v>#N/A</v>
      </c>
      <c r="AT182" s="96" t="e">
        <f ca="true">+IF(AND(ISNUMBER(OFFSET('Sanitation Data'!$H$12,0,10*ROW('Sanitation Data'!H176))),'Data Summary'!DI182="Yes"),OFFSET('Sanitation Data'!$H$12,0,10*ROW('Sanitation Data'!H176)),NA())</f>
        <v>#N/A</v>
      </c>
      <c r="AU182" s="96" t="e">
        <f ca="true">+IF(AND(ISNUMBER(OFFSET('Sanitation Data'!$I$4,0,10*ROW('Sanitation Data'!I176))),'Data Summary'!DJ182="Yes"),100-OFFSET('Sanitation Data'!$I$4,0,10*ROW('Sanitation Data'!I176)),NA())</f>
        <v>#N/A</v>
      </c>
      <c r="AV182" s="96" t="e">
        <f ca="true">+IF(AND(ISNUMBER(OFFSET('Sanitation Data'!$I$6,0,10*ROW('Sanitation Data'!I176))),'Data Summary'!DK182="Yes"),OFFSET('Sanitation Data'!$I$6,0,10*ROW('Sanitation Data'!I176)),NA())</f>
        <v>#N/A</v>
      </c>
      <c r="AW182" s="96" t="e">
        <f ca="true">+IF(AND(ISNUMBER(OFFSET('Sanitation Data'!$I$10,0,10*ROW('Sanitation Data'!I176))),'Data Summary'!DL182="Yes"),OFFSET('Sanitation Data'!$I$10,0,10*ROW('Sanitation Data'!I176)),NA())</f>
        <v>#N/A</v>
      </c>
      <c r="AX182" s="96" t="e">
        <f ca="true">+IF(AND(ISNUMBER(OFFSET('Sanitation Data'!$I$11,0,10*ROW('Sanitation Data'!I176))),'Data Summary'!DM182="Yes"),OFFSET('Sanitation Data'!$I$11,0,10*ROW('Sanitation Data'!I176)),NA())</f>
        <v>#N/A</v>
      </c>
      <c r="AY182" s="96" t="e">
        <f ca="true">+IF(AND(ISNUMBER(OFFSET('Sanitation Data'!$I$12,0,10*ROW('Sanitation Data'!I176))),'Data Summary'!DN182="Yes"),OFFSET('Sanitation Data'!$I$12,0,10*ROW('Sanitation Data'!I176)),NA())</f>
        <v>#N/A</v>
      </c>
      <c r="AZ182" s="97" t="e">
        <f ca="true">+IF(AND(ISNUMBER(OFFSET('Hygiene Data'!$D$5,0,10*ROW('Hygiene Data'!D176))),'Data Summary'!DO182="Yes"),OFFSET('Hygiene Data'!$D$5,0,10*ROW('Hygiene Data'!D176)),NA())</f>
        <v>#N/A</v>
      </c>
      <c r="BA182" s="97" t="e">
        <f ca="true">+IF(AND(ISNUMBER(OFFSET('Hygiene Data'!$D$7,0,10*ROW('Hygiene Data'!D176))),'Data Summary'!DP182="Yes"),OFFSET('Hygiene Data'!$D$7,0,10*ROW('Hygiene Data'!D176)),NA())</f>
        <v>#N/A</v>
      </c>
      <c r="BB182" s="97" t="e">
        <f ca="true">+IF(AND(ISNUMBER(OFFSET('Hygiene Data'!$D$9,0,10*ROW('Hygiene Data'!D176))),'Data Summary'!DQ182="Yes"),OFFSET('Hygiene Data'!$D$9,0,10*ROW('Hygiene Data'!D176)),NA())</f>
        <v>#N/A</v>
      </c>
      <c r="BC182" s="97" t="e">
        <f ca="true">+IF(AND(ISNUMBER(OFFSET('Hygiene Data'!$E$5,0,10*ROW('Hygiene Data'!E176))),'Data Summary'!DR182="Yes"),OFFSET('Hygiene Data'!$E$5,0,10*ROW('Hygiene Data'!E176)),NA())</f>
        <v>#N/A</v>
      </c>
      <c r="BD182" s="97" t="e">
        <f ca="true">+IF(AND(ISNUMBER(OFFSET('Hygiene Data'!$E$7,0,10*ROW('Hygiene Data'!E176))),'Data Summary'!DS182="Yes"),OFFSET('Hygiene Data'!$E$7,0,10*ROW('Hygiene Data'!E176)),NA())</f>
        <v>#N/A</v>
      </c>
      <c r="BE182" s="97" t="e">
        <f ca="true">+IF(AND(ISNUMBER(OFFSET('Hygiene Data'!$E$9,0,10*ROW('Hygiene Data'!E176))),'Data Summary'!DT182="Yes"),OFFSET('Hygiene Data'!$E$9,0,10*ROW('Hygiene Data'!E176)),NA())</f>
        <v>#N/A</v>
      </c>
      <c r="BF182" s="97" t="e">
        <f ca="true">+IF(AND(ISNUMBER(OFFSET('Hygiene Data'!$F$5,0,10*ROW('Hygiene Data'!F176))),'Data Summary'!DU182="Yes"),OFFSET('Hygiene Data'!$F$5,0,10*ROW('Hygiene Data'!F176)),NA())</f>
        <v>#N/A</v>
      </c>
      <c r="BG182" s="97" t="e">
        <f ca="true">+IF(AND(ISNUMBER(OFFSET('Hygiene Data'!$F$7,0,10*ROW('Hygiene Data'!F176))),'Data Summary'!DV182="Yes"),OFFSET('Hygiene Data'!$F$7,0,10*ROW('Hygiene Data'!F176)),NA())</f>
        <v>#N/A</v>
      </c>
      <c r="BH182" s="97" t="e">
        <f ca="true">+IF(AND(ISNUMBER(OFFSET('Hygiene Data'!$F$9,0,10*ROW('Hygiene Data'!F176))),'Data Summary'!DW182="Yes"),OFFSET('Hygiene Data'!$F$9,0,10*ROW('Hygiene Data'!F176)),NA())</f>
        <v>#N/A</v>
      </c>
      <c r="BI182" s="97" t="e">
        <f ca="true">+IF(AND(ISNUMBER(OFFSET('Hygiene Data'!$G$5,0,10*ROW('Hygiene Data'!G176))),'Data Summary'!DX182="Yes"),OFFSET('Hygiene Data'!$G$5,0,10*ROW('Hygiene Data'!G176)),NA())</f>
        <v>#N/A</v>
      </c>
      <c r="BJ182" s="97" t="e">
        <f ca="true">+IF(AND(ISNUMBER(OFFSET('Hygiene Data'!$G$7,0,10*ROW('Hygiene Data'!G176))),'Data Summary'!DY182="Yes"),OFFSET('Hygiene Data'!$G$7,0,10*ROW('Hygiene Data'!G176)),NA())</f>
        <v>#N/A</v>
      </c>
      <c r="BK182" s="97" t="e">
        <f ca="true">+IF(AND(ISNUMBER(OFFSET('Hygiene Data'!$G$9,0,10*ROW('Hygiene Data'!G176))),'Data Summary'!DZ182="Yes"),OFFSET('Hygiene Data'!$G$9,0,10*ROW('Hygiene Data'!G176)),NA())</f>
        <v>#N/A</v>
      </c>
      <c r="BL182" s="97" t="e">
        <f ca="true">+IF(AND(ISNUMBER(OFFSET('Hygiene Data'!$H$5,0,10*ROW('Hygiene Data'!H176))),'Data Summary'!EA182="Yes"),OFFSET('Hygiene Data'!$H$5,0,10*ROW('Hygiene Data'!H176)),NA())</f>
        <v>#N/A</v>
      </c>
      <c r="BM182" s="97" t="e">
        <f ca="true">+IF(AND(ISNUMBER(OFFSET('Hygiene Data'!$H$7,0,10*ROW('Hygiene Data'!H176))),'Data Summary'!EB182="Yes"),OFFSET('Hygiene Data'!$H$7,0,10*ROW('Hygiene Data'!H176)),NA())</f>
        <v>#N/A</v>
      </c>
      <c r="BN182" s="97" t="e">
        <f ca="true">+IF(AND(ISNUMBER(OFFSET('Hygiene Data'!$H$9,0,10*ROW('Hygiene Data'!H176))),'Data Summary'!EC182="Yes"),OFFSET('Hygiene Data'!$H$9,0,10*ROW('Hygiene Data'!H176)),NA())</f>
        <v>#N/A</v>
      </c>
      <c r="BO182" s="97" t="e">
        <f ca="true">+IF(AND(ISNUMBER(OFFSET('Hygiene Data'!$I$5,0,10*ROW('Hygiene Data'!I176))),'Data Summary'!ED182="Yes"),OFFSET('Hygiene Data'!$I$5,0,10*ROW('Hygiene Data'!I176)),NA())</f>
        <v>#N/A</v>
      </c>
      <c r="BP182" s="97" t="e">
        <f ca="true">+IF(AND(ISNUMBER(OFFSET('Hygiene Data'!$I$7,0,10*ROW('Hygiene Data'!I176))),'Data Summary'!EE182="Yes"),OFFSET('Hygiene Data'!$I$7,0,10*ROW('Hygiene Data'!I176)),NA())</f>
        <v>#N/A</v>
      </c>
      <c r="BQ182" s="97" t="e">
        <f ca="true">+IF(AND(ISNUMBER(OFFSET('Hygiene Data'!$I$9,0,10*ROW('Hygiene Data'!I176))),'Data Summary'!EF182="Yes"),OFFSET('Hygiene Data'!$I$9,0,10*ROW('Hygiene Data'!I176)),NA())</f>
        <v>#N/A</v>
      </c>
    </row>
    <row xmlns:x14ac="http://schemas.microsoft.com/office/spreadsheetml/2009/9/ac" r="183" x14ac:dyDescent="0.2">
      <c r="A183" s="336" t="e">
        <f ca="true">+RIGHT('Data Summary'!A183,LEN('Data Summary'!A183)-9)</f>
        <v>#VALUE!</v>
      </c>
      <c r="B183" s="36" t="str">
        <f ca="true">+IF(ISTEXT('Data Summary'!B183),'Data Summary'!B183,"")</f>
        <v/>
      </c>
      <c r="C183" s="335" t="e">
        <f ca="true">+VALUE('Data Summary'!C183)</f>
        <v>#VALUE!</v>
      </c>
      <c r="D183" s="95" t="e">
        <f ca="true">+IF(AND(ISNUMBER(OFFSET('Water Data'!$D$4,0,10*ROW('Water Data'!D177))),'Data Summary'!BS183="Yes"),100-OFFSET('Water Data'!$D$4,0,10*ROW('Water Data'!D177)),NA())</f>
        <v>#N/A</v>
      </c>
      <c r="E183" s="95" t="e">
        <f ca="true">+IF(AND(ISNUMBER(OFFSET('Water Data'!$D$6,0,10*ROW('Water Data'!D177))),'Data Summary'!BT183="Yes"),OFFSET('Water Data'!$D$6,0,10*ROW('Water Data'!D177)),NA())</f>
        <v>#N/A</v>
      </c>
      <c r="F183" s="95" t="e">
        <f ca="true">+IF(AND(ISNUMBER(OFFSET('Water Data'!$D$9,0,10*ROW('Water Data'!D177))),'Data Summary'!BU183="Yes"),OFFSET('Water Data'!$D$9,0,10*ROW('Water Data'!D177)),NA())</f>
        <v>#N/A</v>
      </c>
      <c r="G183" s="95" t="e">
        <f ca="true">+IF(AND(ISNUMBER(OFFSET('Water Data'!$E$4,0,10*ROW('Water Data'!E177))),'Data Summary'!BV183="Yes"),100-OFFSET('Water Data'!$E$4,0,10*ROW('Water Data'!E177)),NA())</f>
        <v>#N/A</v>
      </c>
      <c r="H183" s="95" t="e">
        <f ca="true">+IF(AND(ISNUMBER(OFFSET('Water Data'!$E$6,0,10*ROW('Water Data'!E177))),'Data Summary'!BW183="Yes"),OFFSET('Water Data'!$E$6,0,10*ROW('Water Data'!E177)),NA())</f>
        <v>#N/A</v>
      </c>
      <c r="I183" s="95" t="e">
        <f ca="true">+IF(AND(ISNUMBER(OFFSET('Water Data'!$E$9,0,10*ROW('Water Data'!E177))),'Data Summary'!BX183="Yes"),OFFSET('Water Data'!$E$9,0,10*ROW('Water Data'!E177)),NA())</f>
        <v>#N/A</v>
      </c>
      <c r="J183" s="95" t="e">
        <f ca="true">+IF(AND(ISNUMBER(OFFSET('Water Data'!$F$4,0,10*ROW('Water Data'!F177))),'Data Summary'!BY183="Yes"),100-OFFSET('Water Data'!$F$4,0,10*ROW('Water Data'!F177)),NA())</f>
        <v>#N/A</v>
      </c>
      <c r="K183" s="95" t="e">
        <f ca="true">+IF(AND(ISNUMBER(OFFSET('Water Data'!$F$6,0,10*ROW('Water Data'!F177))),'Data Summary'!BZ183="Yes"),OFFSET('Water Data'!$F$6,0,10*ROW('Water Data'!F177)),NA())</f>
        <v>#N/A</v>
      </c>
      <c r="L183" s="95" t="e">
        <f ca="true">+IF(AND(ISNUMBER(OFFSET('Water Data'!$F$9,0,10*ROW('Water Data'!F177))),'Data Summary'!CA183="Yes"),OFFSET('Water Data'!$F$9,0,10*ROW('Water Data'!F177)),NA())</f>
        <v>#N/A</v>
      </c>
      <c r="M183" s="95" t="e">
        <f ca="true">+IF(AND(ISNUMBER(OFFSET('Water Data'!$G$4,0,10*ROW('Water Data'!G177))),'Data Summary'!CB183="Yes"),100-OFFSET('Water Data'!$G$4,0,10*ROW('Water Data'!G177)),NA())</f>
        <v>#N/A</v>
      </c>
      <c r="N183" s="95" t="e">
        <f ca="true">+IF(AND(ISNUMBER(OFFSET('Water Data'!$G$6,0,10*ROW('Water Data'!G177))),'Data Summary'!CC183="Yes"),OFFSET('Water Data'!$G$6,0,10*ROW('Water Data'!G177)),NA())</f>
        <v>#N/A</v>
      </c>
      <c r="O183" s="95" t="e">
        <f ca="true">+IF(AND(ISNUMBER(OFFSET('Water Data'!$G$9,0,10*ROW('Water Data'!G177))),'Data Summary'!CD183="Yes"),OFFSET('Water Data'!$G$9,0,10*ROW('Water Data'!G177)),NA())</f>
        <v>#N/A</v>
      </c>
      <c r="P183" s="95" t="e">
        <f ca="true">+IF(AND(ISNUMBER(OFFSET('Water Data'!$H$4,0,10*ROW('Water Data'!H177))),'Data Summary'!CE183="Yes"),100-OFFSET('Water Data'!$H$4,0,10*ROW('Water Data'!H177)),NA())</f>
        <v>#N/A</v>
      </c>
      <c r="Q183" s="95" t="e">
        <f ca="true">+IF(AND(ISNUMBER(OFFSET('Water Data'!$H$6,0,10*ROW('Water Data'!H177))),'Data Summary'!CF183="Yes"),OFFSET('Water Data'!$H$6,0,10*ROW('Water Data'!H177)),NA())</f>
        <v>#N/A</v>
      </c>
      <c r="R183" s="95" t="e">
        <f ca="true">+IF(AND(ISNUMBER(OFFSET('Water Data'!$H$9,0,10*ROW('Water Data'!H177))),'Data Summary'!CG183="Yes"),OFFSET('Water Data'!$H$9,0,10*ROW('Water Data'!H177)),NA())</f>
        <v>#N/A</v>
      </c>
      <c r="S183" s="95" t="e">
        <f ca="true">+IF(AND(ISNUMBER(OFFSET('Water Data'!$I$4,0,10*ROW('Water Data'!I177))),'Data Summary'!CH183="Yes"),100-OFFSET('Water Data'!$I$4,0,10*ROW('Water Data'!I177)),NA())</f>
        <v>#N/A</v>
      </c>
      <c r="T183" s="95" t="e">
        <f ca="true">+IF(AND(ISNUMBER(OFFSET('Water Data'!$I$6,0,10*ROW('Water Data'!I177))),'Data Summary'!CI183="Yes"),OFFSET('Water Data'!$I$6,0,10*ROW('Water Data'!I177)),NA())</f>
        <v>#N/A</v>
      </c>
      <c r="U183" s="95" t="e">
        <f ca="true">+IF(AND(ISNUMBER(OFFSET('Water Data'!$I$9,0,10*ROW('Water Data'!I177))),'Data Summary'!CJ183="Yes"),OFFSET('Water Data'!$I$9,0,10*ROW('Water Data'!I177)),NA())</f>
        <v>#N/A</v>
      </c>
      <c r="V183" s="96" t="e">
        <f ca="true">+IF(AND(ISNUMBER(OFFSET('Sanitation Data'!$D$4,0,10*ROW('Sanitation Data'!D177))),'Data Summary'!CK183="Yes"),100-OFFSET('Sanitation Data'!$D$4,0,10*ROW('Sanitation Data'!D177)),NA())</f>
        <v>#N/A</v>
      </c>
      <c r="W183" s="96" t="e">
        <f ca="true">+IF(AND(ISNUMBER(OFFSET('Sanitation Data'!$D$6,0,10*ROW('Sanitation Data'!D177))),'Data Summary'!CL183="Yes"),OFFSET('Sanitation Data'!$D$6,0,10*ROW('Sanitation Data'!D177)),NA())</f>
        <v>#N/A</v>
      </c>
      <c r="X183" s="96" t="e">
        <f ca="true">+IF(AND(ISNUMBER(OFFSET('Sanitation Data'!$D$10,0,10*ROW('Sanitation Data'!D177))),'Data Summary'!CM183="Yes"),OFFSET('Sanitation Data'!$D$10,0,10*ROW('Sanitation Data'!D177)),NA())</f>
        <v>#N/A</v>
      </c>
      <c r="Y183" s="96" t="e">
        <f ca="true">+IF(AND(ISNUMBER(OFFSET('Sanitation Data'!$D$11,0,10*ROW('Sanitation Data'!D177))),'Data Summary'!CN183="Yes"),OFFSET('Sanitation Data'!$D$11,0,10*ROW('Sanitation Data'!D177)),NA())</f>
        <v>#N/A</v>
      </c>
      <c r="Z183" s="96" t="e">
        <f ca="true">+IF(AND(ISNUMBER(OFFSET('Sanitation Data'!$D$12,0,10*ROW('Sanitation Data'!D177))),'Data Summary'!CO183="Yes"),OFFSET('Sanitation Data'!$D$12,0,10*ROW('Sanitation Data'!D177)),NA())</f>
        <v>#N/A</v>
      </c>
      <c r="AA183" s="96" t="e">
        <f ca="true">+IF(AND(ISNUMBER(OFFSET('Sanitation Data'!$E$4,0,10*ROW('Sanitation Data'!E177))),'Data Summary'!CP183="Yes"),100-OFFSET('Sanitation Data'!$E$4,0,10*ROW('Sanitation Data'!E177)),NA())</f>
        <v>#N/A</v>
      </c>
      <c r="AB183" s="96" t="e">
        <f ca="true">+IF(AND(ISNUMBER(OFFSET('Sanitation Data'!$E$6,0,10*ROW('Sanitation Data'!E177))),'Data Summary'!CQ183="Yes"),OFFSET('Sanitation Data'!$E$6,0,10*ROW('Sanitation Data'!E177)),NA())</f>
        <v>#N/A</v>
      </c>
      <c r="AC183" s="96" t="e">
        <f ca="true">+IF(AND(ISNUMBER(OFFSET('Sanitation Data'!$E$10,0,10*ROW('Sanitation Data'!E177))),'Data Summary'!CR183="Yes"),OFFSET('Sanitation Data'!$E$10,0,10*ROW('Sanitation Data'!E177)),NA())</f>
        <v>#N/A</v>
      </c>
      <c r="AD183" s="96" t="e">
        <f ca="true">+IF(AND(ISNUMBER(OFFSET('Sanitation Data'!$E$11,0,10*ROW('Sanitation Data'!E177))),'Data Summary'!CS183="Yes"),OFFSET('Sanitation Data'!$E$11,0,10*ROW('Sanitation Data'!E177)),NA())</f>
        <v>#N/A</v>
      </c>
      <c r="AE183" s="96" t="e">
        <f ca="true">+IF(AND(ISNUMBER(OFFSET('Sanitation Data'!$E$12,0,10*ROW('Sanitation Data'!E177))),'Data Summary'!CT183="Yes"),OFFSET('Sanitation Data'!$E$12,0,10*ROW('Sanitation Data'!E177)),NA())</f>
        <v>#N/A</v>
      </c>
      <c r="AF183" s="96" t="e">
        <f ca="true">+IF(AND(ISNUMBER(OFFSET('Sanitation Data'!$F$4,0,10*ROW('Sanitation Data'!F177))),'Data Summary'!CU183="Yes"),100-OFFSET('Sanitation Data'!$F$4,0,10*ROW('Sanitation Data'!F177)),NA())</f>
        <v>#N/A</v>
      </c>
      <c r="AG183" s="96" t="e">
        <f ca="true">+IF(AND(ISNUMBER(OFFSET('Sanitation Data'!$F$6,0,10*ROW('Sanitation Data'!F177))),'Data Summary'!CV183="Yes"),OFFSET('Sanitation Data'!$F$6,0,10*ROW('Sanitation Data'!F177)),NA())</f>
        <v>#N/A</v>
      </c>
      <c r="AH183" s="96" t="e">
        <f ca="true">+IF(AND(ISNUMBER(OFFSET('Sanitation Data'!$F$10,0,10*ROW('Sanitation Data'!F177))),'Data Summary'!CW183="Yes"),OFFSET('Sanitation Data'!$F$10,0,10*ROW('Sanitation Data'!F177)),NA())</f>
        <v>#N/A</v>
      </c>
      <c r="AI183" s="96" t="e">
        <f ca="true">+IF(AND(ISNUMBER(OFFSET('Sanitation Data'!$F$11,0,10*ROW('Sanitation Data'!F177))),'Data Summary'!CX183="Yes"),OFFSET('Sanitation Data'!$F$11,0,10*ROW('Sanitation Data'!F177)),NA())</f>
        <v>#N/A</v>
      </c>
      <c r="AJ183" s="96" t="e">
        <f ca="true">+IF(AND(ISNUMBER(OFFSET('Sanitation Data'!$F$12,0,10*ROW('Sanitation Data'!F177))),'Data Summary'!CY183="Yes"),OFFSET('Sanitation Data'!$F$12,0,10*ROW('Sanitation Data'!F177)),NA())</f>
        <v>#N/A</v>
      </c>
      <c r="AK183" s="96" t="e">
        <f ca="true">+IF(AND(ISNUMBER(OFFSET('Sanitation Data'!$G$4,0,10*ROW('Sanitation Data'!G177))),'Data Summary'!CZ183="Yes"),100-OFFSET('Sanitation Data'!$G$4,0,10*ROW('Sanitation Data'!G177)),NA())</f>
        <v>#N/A</v>
      </c>
      <c r="AL183" s="96" t="e">
        <f ca="true">+IF(AND(ISNUMBER(OFFSET('Sanitation Data'!$G$6,0,10*ROW('Sanitation Data'!G177))),'Data Summary'!DA183="Yes"),OFFSET('Sanitation Data'!$G$6,0,10*ROW('Sanitation Data'!G177)),NA())</f>
        <v>#N/A</v>
      </c>
      <c r="AM183" s="96" t="e">
        <f ca="true">+IF(AND(ISNUMBER(OFFSET('Sanitation Data'!$G$10,0,10*ROW('Sanitation Data'!G177))),'Data Summary'!DB183="Yes"),OFFSET('Sanitation Data'!$G$10,0,10*ROW('Sanitation Data'!G177)),NA())</f>
        <v>#N/A</v>
      </c>
      <c r="AN183" s="96" t="e">
        <f ca="true">+IF(AND(ISNUMBER(OFFSET('Sanitation Data'!$G$11,0,10*ROW('Sanitation Data'!G177))),'Data Summary'!DC183="Yes"),OFFSET('Sanitation Data'!$G$11,0,10*ROW('Sanitation Data'!G177)),NA())</f>
        <v>#N/A</v>
      </c>
      <c r="AO183" s="96" t="e">
        <f ca="true">+IF(AND(ISNUMBER(OFFSET('Sanitation Data'!$G$12,0,10*ROW('Sanitation Data'!G177))),'Data Summary'!DD183="Yes"),OFFSET('Sanitation Data'!$G$12,0,10*ROW('Sanitation Data'!G177)),NA())</f>
        <v>#N/A</v>
      </c>
      <c r="AP183" s="96" t="e">
        <f ca="true">+IF(AND(ISNUMBER(OFFSET('Sanitation Data'!$H$4,0,10*ROW('Sanitation Data'!H177))),'Data Summary'!DE183="Yes"),100-OFFSET('Sanitation Data'!$H$4,0,10*ROW('Sanitation Data'!H177)),NA())</f>
        <v>#N/A</v>
      </c>
      <c r="AQ183" s="96" t="e">
        <f ca="true">+IF(AND(ISNUMBER(OFFSET('Sanitation Data'!$H$6,0,10*ROW('Sanitation Data'!H177))),'Data Summary'!DF183="Yes"),OFFSET('Sanitation Data'!$H$6,0,10*ROW('Sanitation Data'!H177)),NA())</f>
        <v>#N/A</v>
      </c>
      <c r="AR183" s="96" t="e">
        <f ca="true">+IF(AND(ISNUMBER(OFFSET('Sanitation Data'!$H$10,0,10*ROW('Sanitation Data'!H177))),'Data Summary'!DG183="Yes"),OFFSET('Sanitation Data'!$H$10,0,10*ROW('Sanitation Data'!H177)),NA())</f>
        <v>#N/A</v>
      </c>
      <c r="AS183" s="96" t="e">
        <f ca="true">+IF(AND(ISNUMBER(OFFSET('Sanitation Data'!$H$11,0,10*ROW('Sanitation Data'!H177))),'Data Summary'!DH183="Yes"),OFFSET('Sanitation Data'!$H$11,0,10*ROW('Sanitation Data'!H177)),NA())</f>
        <v>#N/A</v>
      </c>
      <c r="AT183" s="96" t="e">
        <f ca="true">+IF(AND(ISNUMBER(OFFSET('Sanitation Data'!$H$12,0,10*ROW('Sanitation Data'!H177))),'Data Summary'!DI183="Yes"),OFFSET('Sanitation Data'!$H$12,0,10*ROW('Sanitation Data'!H177)),NA())</f>
        <v>#N/A</v>
      </c>
      <c r="AU183" s="96" t="e">
        <f ca="true">+IF(AND(ISNUMBER(OFFSET('Sanitation Data'!$I$4,0,10*ROW('Sanitation Data'!I177))),'Data Summary'!DJ183="Yes"),100-OFFSET('Sanitation Data'!$I$4,0,10*ROW('Sanitation Data'!I177)),NA())</f>
        <v>#N/A</v>
      </c>
      <c r="AV183" s="96" t="e">
        <f ca="true">+IF(AND(ISNUMBER(OFFSET('Sanitation Data'!$I$6,0,10*ROW('Sanitation Data'!I177))),'Data Summary'!DK183="Yes"),OFFSET('Sanitation Data'!$I$6,0,10*ROW('Sanitation Data'!I177)),NA())</f>
        <v>#N/A</v>
      </c>
      <c r="AW183" s="96" t="e">
        <f ca="true">+IF(AND(ISNUMBER(OFFSET('Sanitation Data'!$I$10,0,10*ROW('Sanitation Data'!I177))),'Data Summary'!DL183="Yes"),OFFSET('Sanitation Data'!$I$10,0,10*ROW('Sanitation Data'!I177)),NA())</f>
        <v>#N/A</v>
      </c>
      <c r="AX183" s="96" t="e">
        <f ca="true">+IF(AND(ISNUMBER(OFFSET('Sanitation Data'!$I$11,0,10*ROW('Sanitation Data'!I177))),'Data Summary'!DM183="Yes"),OFFSET('Sanitation Data'!$I$11,0,10*ROW('Sanitation Data'!I177)),NA())</f>
        <v>#N/A</v>
      </c>
      <c r="AY183" s="96" t="e">
        <f ca="true">+IF(AND(ISNUMBER(OFFSET('Sanitation Data'!$I$12,0,10*ROW('Sanitation Data'!I177))),'Data Summary'!DN183="Yes"),OFFSET('Sanitation Data'!$I$12,0,10*ROW('Sanitation Data'!I177)),NA())</f>
        <v>#N/A</v>
      </c>
      <c r="AZ183" s="97" t="e">
        <f ca="true">+IF(AND(ISNUMBER(OFFSET('Hygiene Data'!$D$5,0,10*ROW('Hygiene Data'!D177))),'Data Summary'!DO183="Yes"),OFFSET('Hygiene Data'!$D$5,0,10*ROW('Hygiene Data'!D177)),NA())</f>
        <v>#N/A</v>
      </c>
      <c r="BA183" s="97" t="e">
        <f ca="true">+IF(AND(ISNUMBER(OFFSET('Hygiene Data'!$D$7,0,10*ROW('Hygiene Data'!D177))),'Data Summary'!DP183="Yes"),OFFSET('Hygiene Data'!$D$7,0,10*ROW('Hygiene Data'!D177)),NA())</f>
        <v>#N/A</v>
      </c>
      <c r="BB183" s="97" t="e">
        <f ca="true">+IF(AND(ISNUMBER(OFFSET('Hygiene Data'!$D$9,0,10*ROW('Hygiene Data'!D177))),'Data Summary'!DQ183="Yes"),OFFSET('Hygiene Data'!$D$9,0,10*ROW('Hygiene Data'!D177)),NA())</f>
        <v>#N/A</v>
      </c>
      <c r="BC183" s="97" t="e">
        <f ca="true">+IF(AND(ISNUMBER(OFFSET('Hygiene Data'!$E$5,0,10*ROW('Hygiene Data'!E177))),'Data Summary'!DR183="Yes"),OFFSET('Hygiene Data'!$E$5,0,10*ROW('Hygiene Data'!E177)),NA())</f>
        <v>#N/A</v>
      </c>
      <c r="BD183" s="97" t="e">
        <f ca="true">+IF(AND(ISNUMBER(OFFSET('Hygiene Data'!$E$7,0,10*ROW('Hygiene Data'!E177))),'Data Summary'!DS183="Yes"),OFFSET('Hygiene Data'!$E$7,0,10*ROW('Hygiene Data'!E177)),NA())</f>
        <v>#N/A</v>
      </c>
      <c r="BE183" s="97" t="e">
        <f ca="true">+IF(AND(ISNUMBER(OFFSET('Hygiene Data'!$E$9,0,10*ROW('Hygiene Data'!E177))),'Data Summary'!DT183="Yes"),OFFSET('Hygiene Data'!$E$9,0,10*ROW('Hygiene Data'!E177)),NA())</f>
        <v>#N/A</v>
      </c>
      <c r="BF183" s="97" t="e">
        <f ca="true">+IF(AND(ISNUMBER(OFFSET('Hygiene Data'!$F$5,0,10*ROW('Hygiene Data'!F177))),'Data Summary'!DU183="Yes"),OFFSET('Hygiene Data'!$F$5,0,10*ROW('Hygiene Data'!F177)),NA())</f>
        <v>#N/A</v>
      </c>
      <c r="BG183" s="97" t="e">
        <f ca="true">+IF(AND(ISNUMBER(OFFSET('Hygiene Data'!$F$7,0,10*ROW('Hygiene Data'!F177))),'Data Summary'!DV183="Yes"),OFFSET('Hygiene Data'!$F$7,0,10*ROW('Hygiene Data'!F177)),NA())</f>
        <v>#N/A</v>
      </c>
      <c r="BH183" s="97" t="e">
        <f ca="true">+IF(AND(ISNUMBER(OFFSET('Hygiene Data'!$F$9,0,10*ROW('Hygiene Data'!F177))),'Data Summary'!DW183="Yes"),OFFSET('Hygiene Data'!$F$9,0,10*ROW('Hygiene Data'!F177)),NA())</f>
        <v>#N/A</v>
      </c>
      <c r="BI183" s="97" t="e">
        <f ca="true">+IF(AND(ISNUMBER(OFFSET('Hygiene Data'!$G$5,0,10*ROW('Hygiene Data'!G177))),'Data Summary'!DX183="Yes"),OFFSET('Hygiene Data'!$G$5,0,10*ROW('Hygiene Data'!G177)),NA())</f>
        <v>#N/A</v>
      </c>
      <c r="BJ183" s="97" t="e">
        <f ca="true">+IF(AND(ISNUMBER(OFFSET('Hygiene Data'!$G$7,0,10*ROW('Hygiene Data'!G177))),'Data Summary'!DY183="Yes"),OFFSET('Hygiene Data'!$G$7,0,10*ROW('Hygiene Data'!G177)),NA())</f>
        <v>#N/A</v>
      </c>
      <c r="BK183" s="97" t="e">
        <f ca="true">+IF(AND(ISNUMBER(OFFSET('Hygiene Data'!$G$9,0,10*ROW('Hygiene Data'!G177))),'Data Summary'!DZ183="Yes"),OFFSET('Hygiene Data'!$G$9,0,10*ROW('Hygiene Data'!G177)),NA())</f>
        <v>#N/A</v>
      </c>
      <c r="BL183" s="97" t="e">
        <f ca="true">+IF(AND(ISNUMBER(OFFSET('Hygiene Data'!$H$5,0,10*ROW('Hygiene Data'!H177))),'Data Summary'!EA183="Yes"),OFFSET('Hygiene Data'!$H$5,0,10*ROW('Hygiene Data'!H177)),NA())</f>
        <v>#N/A</v>
      </c>
      <c r="BM183" s="97" t="e">
        <f ca="true">+IF(AND(ISNUMBER(OFFSET('Hygiene Data'!$H$7,0,10*ROW('Hygiene Data'!H177))),'Data Summary'!EB183="Yes"),OFFSET('Hygiene Data'!$H$7,0,10*ROW('Hygiene Data'!H177)),NA())</f>
        <v>#N/A</v>
      </c>
      <c r="BN183" s="97" t="e">
        <f ca="true">+IF(AND(ISNUMBER(OFFSET('Hygiene Data'!$H$9,0,10*ROW('Hygiene Data'!H177))),'Data Summary'!EC183="Yes"),OFFSET('Hygiene Data'!$H$9,0,10*ROW('Hygiene Data'!H177)),NA())</f>
        <v>#N/A</v>
      </c>
      <c r="BO183" s="97" t="e">
        <f ca="true">+IF(AND(ISNUMBER(OFFSET('Hygiene Data'!$I$5,0,10*ROW('Hygiene Data'!I177))),'Data Summary'!ED183="Yes"),OFFSET('Hygiene Data'!$I$5,0,10*ROW('Hygiene Data'!I177)),NA())</f>
        <v>#N/A</v>
      </c>
      <c r="BP183" s="97" t="e">
        <f ca="true">+IF(AND(ISNUMBER(OFFSET('Hygiene Data'!$I$7,0,10*ROW('Hygiene Data'!I177))),'Data Summary'!EE183="Yes"),OFFSET('Hygiene Data'!$I$7,0,10*ROW('Hygiene Data'!I177)),NA())</f>
        <v>#N/A</v>
      </c>
      <c r="BQ183" s="97" t="e">
        <f ca="true">+IF(AND(ISNUMBER(OFFSET('Hygiene Data'!$I$9,0,10*ROW('Hygiene Data'!I177))),'Data Summary'!EF183="Yes"),OFFSET('Hygiene Data'!$I$9,0,10*ROW('Hygiene Data'!I177)),NA())</f>
        <v>#N/A</v>
      </c>
    </row>
    <row xmlns:x14ac="http://schemas.microsoft.com/office/spreadsheetml/2009/9/ac" r="184" x14ac:dyDescent="0.2">
      <c r="A184" s="336" t="e">
        <f ca="true">+RIGHT('Data Summary'!A184,LEN('Data Summary'!A184)-9)</f>
        <v>#VALUE!</v>
      </c>
      <c r="B184" s="36" t="str">
        <f ca="true">+IF(ISTEXT('Data Summary'!B184),'Data Summary'!B184,"")</f>
        <v/>
      </c>
      <c r="C184" s="335" t="e">
        <f ca="true">+VALUE('Data Summary'!C184)</f>
        <v>#VALUE!</v>
      </c>
      <c r="D184" s="95" t="e">
        <f ca="true">+IF(AND(ISNUMBER(OFFSET('Water Data'!$D$4,0,10*ROW('Water Data'!D178))),'Data Summary'!BS184="Yes"),100-OFFSET('Water Data'!$D$4,0,10*ROW('Water Data'!D178)),NA())</f>
        <v>#N/A</v>
      </c>
      <c r="E184" s="95" t="e">
        <f ca="true">+IF(AND(ISNUMBER(OFFSET('Water Data'!$D$6,0,10*ROW('Water Data'!D178))),'Data Summary'!BT184="Yes"),OFFSET('Water Data'!$D$6,0,10*ROW('Water Data'!D178)),NA())</f>
        <v>#N/A</v>
      </c>
      <c r="F184" s="95" t="e">
        <f ca="true">+IF(AND(ISNUMBER(OFFSET('Water Data'!$D$9,0,10*ROW('Water Data'!D178))),'Data Summary'!BU184="Yes"),OFFSET('Water Data'!$D$9,0,10*ROW('Water Data'!D178)),NA())</f>
        <v>#N/A</v>
      </c>
      <c r="G184" s="95" t="e">
        <f ca="true">+IF(AND(ISNUMBER(OFFSET('Water Data'!$E$4,0,10*ROW('Water Data'!E178))),'Data Summary'!BV184="Yes"),100-OFFSET('Water Data'!$E$4,0,10*ROW('Water Data'!E178)),NA())</f>
        <v>#N/A</v>
      </c>
      <c r="H184" s="95" t="e">
        <f ca="true">+IF(AND(ISNUMBER(OFFSET('Water Data'!$E$6,0,10*ROW('Water Data'!E178))),'Data Summary'!BW184="Yes"),OFFSET('Water Data'!$E$6,0,10*ROW('Water Data'!E178)),NA())</f>
        <v>#N/A</v>
      </c>
      <c r="I184" s="95" t="e">
        <f ca="true">+IF(AND(ISNUMBER(OFFSET('Water Data'!$E$9,0,10*ROW('Water Data'!E178))),'Data Summary'!BX184="Yes"),OFFSET('Water Data'!$E$9,0,10*ROW('Water Data'!E178)),NA())</f>
        <v>#N/A</v>
      </c>
      <c r="J184" s="95" t="e">
        <f ca="true">+IF(AND(ISNUMBER(OFFSET('Water Data'!$F$4,0,10*ROW('Water Data'!F178))),'Data Summary'!BY184="Yes"),100-OFFSET('Water Data'!$F$4,0,10*ROW('Water Data'!F178)),NA())</f>
        <v>#N/A</v>
      </c>
      <c r="K184" s="95" t="e">
        <f ca="true">+IF(AND(ISNUMBER(OFFSET('Water Data'!$F$6,0,10*ROW('Water Data'!F178))),'Data Summary'!BZ184="Yes"),OFFSET('Water Data'!$F$6,0,10*ROW('Water Data'!F178)),NA())</f>
        <v>#N/A</v>
      </c>
      <c r="L184" s="95" t="e">
        <f ca="true">+IF(AND(ISNUMBER(OFFSET('Water Data'!$F$9,0,10*ROW('Water Data'!F178))),'Data Summary'!CA184="Yes"),OFFSET('Water Data'!$F$9,0,10*ROW('Water Data'!F178)),NA())</f>
        <v>#N/A</v>
      </c>
      <c r="M184" s="95" t="e">
        <f ca="true">+IF(AND(ISNUMBER(OFFSET('Water Data'!$G$4,0,10*ROW('Water Data'!G178))),'Data Summary'!CB184="Yes"),100-OFFSET('Water Data'!$G$4,0,10*ROW('Water Data'!G178)),NA())</f>
        <v>#N/A</v>
      </c>
      <c r="N184" s="95" t="e">
        <f ca="true">+IF(AND(ISNUMBER(OFFSET('Water Data'!$G$6,0,10*ROW('Water Data'!G178))),'Data Summary'!CC184="Yes"),OFFSET('Water Data'!$G$6,0,10*ROW('Water Data'!G178)),NA())</f>
        <v>#N/A</v>
      </c>
      <c r="O184" s="95" t="e">
        <f ca="true">+IF(AND(ISNUMBER(OFFSET('Water Data'!$G$9,0,10*ROW('Water Data'!G178))),'Data Summary'!CD184="Yes"),OFFSET('Water Data'!$G$9,0,10*ROW('Water Data'!G178)),NA())</f>
        <v>#N/A</v>
      </c>
      <c r="P184" s="95" t="e">
        <f ca="true">+IF(AND(ISNUMBER(OFFSET('Water Data'!$H$4,0,10*ROW('Water Data'!H178))),'Data Summary'!CE184="Yes"),100-OFFSET('Water Data'!$H$4,0,10*ROW('Water Data'!H178)),NA())</f>
        <v>#N/A</v>
      </c>
      <c r="Q184" s="95" t="e">
        <f ca="true">+IF(AND(ISNUMBER(OFFSET('Water Data'!$H$6,0,10*ROW('Water Data'!H178))),'Data Summary'!CF184="Yes"),OFFSET('Water Data'!$H$6,0,10*ROW('Water Data'!H178)),NA())</f>
        <v>#N/A</v>
      </c>
      <c r="R184" s="95" t="e">
        <f ca="true">+IF(AND(ISNUMBER(OFFSET('Water Data'!$H$9,0,10*ROW('Water Data'!H178))),'Data Summary'!CG184="Yes"),OFFSET('Water Data'!$H$9,0,10*ROW('Water Data'!H178)),NA())</f>
        <v>#N/A</v>
      </c>
      <c r="S184" s="95" t="e">
        <f ca="true">+IF(AND(ISNUMBER(OFFSET('Water Data'!$I$4,0,10*ROW('Water Data'!I178))),'Data Summary'!CH184="Yes"),100-OFFSET('Water Data'!$I$4,0,10*ROW('Water Data'!I178)),NA())</f>
        <v>#N/A</v>
      </c>
      <c r="T184" s="95" t="e">
        <f ca="true">+IF(AND(ISNUMBER(OFFSET('Water Data'!$I$6,0,10*ROW('Water Data'!I178))),'Data Summary'!CI184="Yes"),OFFSET('Water Data'!$I$6,0,10*ROW('Water Data'!I178)),NA())</f>
        <v>#N/A</v>
      </c>
      <c r="U184" s="95" t="e">
        <f ca="true">+IF(AND(ISNUMBER(OFFSET('Water Data'!$I$9,0,10*ROW('Water Data'!I178))),'Data Summary'!CJ184="Yes"),OFFSET('Water Data'!$I$9,0,10*ROW('Water Data'!I178)),NA())</f>
        <v>#N/A</v>
      </c>
      <c r="V184" s="96" t="e">
        <f ca="true">+IF(AND(ISNUMBER(OFFSET('Sanitation Data'!$D$4,0,10*ROW('Sanitation Data'!D178))),'Data Summary'!CK184="Yes"),100-OFFSET('Sanitation Data'!$D$4,0,10*ROW('Sanitation Data'!D178)),NA())</f>
        <v>#N/A</v>
      </c>
      <c r="W184" s="96" t="e">
        <f ca="true">+IF(AND(ISNUMBER(OFFSET('Sanitation Data'!$D$6,0,10*ROW('Sanitation Data'!D178))),'Data Summary'!CL184="Yes"),OFFSET('Sanitation Data'!$D$6,0,10*ROW('Sanitation Data'!D178)),NA())</f>
        <v>#N/A</v>
      </c>
      <c r="X184" s="96" t="e">
        <f ca="true">+IF(AND(ISNUMBER(OFFSET('Sanitation Data'!$D$10,0,10*ROW('Sanitation Data'!D178))),'Data Summary'!CM184="Yes"),OFFSET('Sanitation Data'!$D$10,0,10*ROW('Sanitation Data'!D178)),NA())</f>
        <v>#N/A</v>
      </c>
      <c r="Y184" s="96" t="e">
        <f ca="true">+IF(AND(ISNUMBER(OFFSET('Sanitation Data'!$D$11,0,10*ROW('Sanitation Data'!D178))),'Data Summary'!CN184="Yes"),OFFSET('Sanitation Data'!$D$11,0,10*ROW('Sanitation Data'!D178)),NA())</f>
        <v>#N/A</v>
      </c>
      <c r="Z184" s="96" t="e">
        <f ca="true">+IF(AND(ISNUMBER(OFFSET('Sanitation Data'!$D$12,0,10*ROW('Sanitation Data'!D178))),'Data Summary'!CO184="Yes"),OFFSET('Sanitation Data'!$D$12,0,10*ROW('Sanitation Data'!D178)),NA())</f>
        <v>#N/A</v>
      </c>
      <c r="AA184" s="96" t="e">
        <f ca="true">+IF(AND(ISNUMBER(OFFSET('Sanitation Data'!$E$4,0,10*ROW('Sanitation Data'!E178))),'Data Summary'!CP184="Yes"),100-OFFSET('Sanitation Data'!$E$4,0,10*ROW('Sanitation Data'!E178)),NA())</f>
        <v>#N/A</v>
      </c>
      <c r="AB184" s="96" t="e">
        <f ca="true">+IF(AND(ISNUMBER(OFFSET('Sanitation Data'!$E$6,0,10*ROW('Sanitation Data'!E178))),'Data Summary'!CQ184="Yes"),OFFSET('Sanitation Data'!$E$6,0,10*ROW('Sanitation Data'!E178)),NA())</f>
        <v>#N/A</v>
      </c>
      <c r="AC184" s="96" t="e">
        <f ca="true">+IF(AND(ISNUMBER(OFFSET('Sanitation Data'!$E$10,0,10*ROW('Sanitation Data'!E178))),'Data Summary'!CR184="Yes"),OFFSET('Sanitation Data'!$E$10,0,10*ROW('Sanitation Data'!E178)),NA())</f>
        <v>#N/A</v>
      </c>
      <c r="AD184" s="96" t="e">
        <f ca="true">+IF(AND(ISNUMBER(OFFSET('Sanitation Data'!$E$11,0,10*ROW('Sanitation Data'!E178))),'Data Summary'!CS184="Yes"),OFFSET('Sanitation Data'!$E$11,0,10*ROW('Sanitation Data'!E178)),NA())</f>
        <v>#N/A</v>
      </c>
      <c r="AE184" s="96" t="e">
        <f ca="true">+IF(AND(ISNUMBER(OFFSET('Sanitation Data'!$E$12,0,10*ROW('Sanitation Data'!E178))),'Data Summary'!CT184="Yes"),OFFSET('Sanitation Data'!$E$12,0,10*ROW('Sanitation Data'!E178)),NA())</f>
        <v>#N/A</v>
      </c>
      <c r="AF184" s="96" t="e">
        <f ca="true">+IF(AND(ISNUMBER(OFFSET('Sanitation Data'!$F$4,0,10*ROW('Sanitation Data'!F178))),'Data Summary'!CU184="Yes"),100-OFFSET('Sanitation Data'!$F$4,0,10*ROW('Sanitation Data'!F178)),NA())</f>
        <v>#N/A</v>
      </c>
      <c r="AG184" s="96" t="e">
        <f ca="true">+IF(AND(ISNUMBER(OFFSET('Sanitation Data'!$F$6,0,10*ROW('Sanitation Data'!F178))),'Data Summary'!CV184="Yes"),OFFSET('Sanitation Data'!$F$6,0,10*ROW('Sanitation Data'!F178)),NA())</f>
        <v>#N/A</v>
      </c>
      <c r="AH184" s="96" t="e">
        <f ca="true">+IF(AND(ISNUMBER(OFFSET('Sanitation Data'!$F$10,0,10*ROW('Sanitation Data'!F178))),'Data Summary'!CW184="Yes"),OFFSET('Sanitation Data'!$F$10,0,10*ROW('Sanitation Data'!F178)),NA())</f>
        <v>#N/A</v>
      </c>
      <c r="AI184" s="96" t="e">
        <f ca="true">+IF(AND(ISNUMBER(OFFSET('Sanitation Data'!$F$11,0,10*ROW('Sanitation Data'!F178))),'Data Summary'!CX184="Yes"),OFFSET('Sanitation Data'!$F$11,0,10*ROW('Sanitation Data'!F178)),NA())</f>
        <v>#N/A</v>
      </c>
      <c r="AJ184" s="96" t="e">
        <f ca="true">+IF(AND(ISNUMBER(OFFSET('Sanitation Data'!$F$12,0,10*ROW('Sanitation Data'!F178))),'Data Summary'!CY184="Yes"),OFFSET('Sanitation Data'!$F$12,0,10*ROW('Sanitation Data'!F178)),NA())</f>
        <v>#N/A</v>
      </c>
      <c r="AK184" s="96" t="e">
        <f ca="true">+IF(AND(ISNUMBER(OFFSET('Sanitation Data'!$G$4,0,10*ROW('Sanitation Data'!G178))),'Data Summary'!CZ184="Yes"),100-OFFSET('Sanitation Data'!$G$4,0,10*ROW('Sanitation Data'!G178)),NA())</f>
        <v>#N/A</v>
      </c>
      <c r="AL184" s="96" t="e">
        <f ca="true">+IF(AND(ISNUMBER(OFFSET('Sanitation Data'!$G$6,0,10*ROW('Sanitation Data'!G178))),'Data Summary'!DA184="Yes"),OFFSET('Sanitation Data'!$G$6,0,10*ROW('Sanitation Data'!G178)),NA())</f>
        <v>#N/A</v>
      </c>
      <c r="AM184" s="96" t="e">
        <f ca="true">+IF(AND(ISNUMBER(OFFSET('Sanitation Data'!$G$10,0,10*ROW('Sanitation Data'!G178))),'Data Summary'!DB184="Yes"),OFFSET('Sanitation Data'!$G$10,0,10*ROW('Sanitation Data'!G178)),NA())</f>
        <v>#N/A</v>
      </c>
      <c r="AN184" s="96" t="e">
        <f ca="true">+IF(AND(ISNUMBER(OFFSET('Sanitation Data'!$G$11,0,10*ROW('Sanitation Data'!G178))),'Data Summary'!DC184="Yes"),OFFSET('Sanitation Data'!$G$11,0,10*ROW('Sanitation Data'!G178)),NA())</f>
        <v>#N/A</v>
      </c>
      <c r="AO184" s="96" t="e">
        <f ca="true">+IF(AND(ISNUMBER(OFFSET('Sanitation Data'!$G$12,0,10*ROW('Sanitation Data'!G178))),'Data Summary'!DD184="Yes"),OFFSET('Sanitation Data'!$G$12,0,10*ROW('Sanitation Data'!G178)),NA())</f>
        <v>#N/A</v>
      </c>
      <c r="AP184" s="96" t="e">
        <f ca="true">+IF(AND(ISNUMBER(OFFSET('Sanitation Data'!$H$4,0,10*ROW('Sanitation Data'!H178))),'Data Summary'!DE184="Yes"),100-OFFSET('Sanitation Data'!$H$4,0,10*ROW('Sanitation Data'!H178)),NA())</f>
        <v>#N/A</v>
      </c>
      <c r="AQ184" s="96" t="e">
        <f ca="true">+IF(AND(ISNUMBER(OFFSET('Sanitation Data'!$H$6,0,10*ROW('Sanitation Data'!H178))),'Data Summary'!DF184="Yes"),OFFSET('Sanitation Data'!$H$6,0,10*ROW('Sanitation Data'!H178)),NA())</f>
        <v>#N/A</v>
      </c>
      <c r="AR184" s="96" t="e">
        <f ca="true">+IF(AND(ISNUMBER(OFFSET('Sanitation Data'!$H$10,0,10*ROW('Sanitation Data'!H178))),'Data Summary'!DG184="Yes"),OFFSET('Sanitation Data'!$H$10,0,10*ROW('Sanitation Data'!H178)),NA())</f>
        <v>#N/A</v>
      </c>
      <c r="AS184" s="96" t="e">
        <f ca="true">+IF(AND(ISNUMBER(OFFSET('Sanitation Data'!$H$11,0,10*ROW('Sanitation Data'!H178))),'Data Summary'!DH184="Yes"),OFFSET('Sanitation Data'!$H$11,0,10*ROW('Sanitation Data'!H178)),NA())</f>
        <v>#N/A</v>
      </c>
      <c r="AT184" s="96" t="e">
        <f ca="true">+IF(AND(ISNUMBER(OFFSET('Sanitation Data'!$H$12,0,10*ROW('Sanitation Data'!H178))),'Data Summary'!DI184="Yes"),OFFSET('Sanitation Data'!$H$12,0,10*ROW('Sanitation Data'!H178)),NA())</f>
        <v>#N/A</v>
      </c>
      <c r="AU184" s="96" t="e">
        <f ca="true">+IF(AND(ISNUMBER(OFFSET('Sanitation Data'!$I$4,0,10*ROW('Sanitation Data'!I178))),'Data Summary'!DJ184="Yes"),100-OFFSET('Sanitation Data'!$I$4,0,10*ROW('Sanitation Data'!I178)),NA())</f>
        <v>#N/A</v>
      </c>
      <c r="AV184" s="96" t="e">
        <f ca="true">+IF(AND(ISNUMBER(OFFSET('Sanitation Data'!$I$6,0,10*ROW('Sanitation Data'!I178))),'Data Summary'!DK184="Yes"),OFFSET('Sanitation Data'!$I$6,0,10*ROW('Sanitation Data'!I178)),NA())</f>
        <v>#N/A</v>
      </c>
      <c r="AW184" s="96" t="e">
        <f ca="true">+IF(AND(ISNUMBER(OFFSET('Sanitation Data'!$I$10,0,10*ROW('Sanitation Data'!I178))),'Data Summary'!DL184="Yes"),OFFSET('Sanitation Data'!$I$10,0,10*ROW('Sanitation Data'!I178)),NA())</f>
        <v>#N/A</v>
      </c>
      <c r="AX184" s="96" t="e">
        <f ca="true">+IF(AND(ISNUMBER(OFFSET('Sanitation Data'!$I$11,0,10*ROW('Sanitation Data'!I178))),'Data Summary'!DM184="Yes"),OFFSET('Sanitation Data'!$I$11,0,10*ROW('Sanitation Data'!I178)),NA())</f>
        <v>#N/A</v>
      </c>
      <c r="AY184" s="96" t="e">
        <f ca="true">+IF(AND(ISNUMBER(OFFSET('Sanitation Data'!$I$12,0,10*ROW('Sanitation Data'!I178))),'Data Summary'!DN184="Yes"),OFFSET('Sanitation Data'!$I$12,0,10*ROW('Sanitation Data'!I178)),NA())</f>
        <v>#N/A</v>
      </c>
      <c r="AZ184" s="97" t="e">
        <f ca="true">+IF(AND(ISNUMBER(OFFSET('Hygiene Data'!$D$5,0,10*ROW('Hygiene Data'!D178))),'Data Summary'!DO184="Yes"),OFFSET('Hygiene Data'!$D$5,0,10*ROW('Hygiene Data'!D178)),NA())</f>
        <v>#N/A</v>
      </c>
      <c r="BA184" s="97" t="e">
        <f ca="true">+IF(AND(ISNUMBER(OFFSET('Hygiene Data'!$D$7,0,10*ROW('Hygiene Data'!D178))),'Data Summary'!DP184="Yes"),OFFSET('Hygiene Data'!$D$7,0,10*ROW('Hygiene Data'!D178)),NA())</f>
        <v>#N/A</v>
      </c>
      <c r="BB184" s="97" t="e">
        <f ca="true">+IF(AND(ISNUMBER(OFFSET('Hygiene Data'!$D$9,0,10*ROW('Hygiene Data'!D178))),'Data Summary'!DQ184="Yes"),OFFSET('Hygiene Data'!$D$9,0,10*ROW('Hygiene Data'!D178)),NA())</f>
        <v>#N/A</v>
      </c>
      <c r="BC184" s="97" t="e">
        <f ca="true">+IF(AND(ISNUMBER(OFFSET('Hygiene Data'!$E$5,0,10*ROW('Hygiene Data'!E178))),'Data Summary'!DR184="Yes"),OFFSET('Hygiene Data'!$E$5,0,10*ROW('Hygiene Data'!E178)),NA())</f>
        <v>#N/A</v>
      </c>
      <c r="BD184" s="97" t="e">
        <f ca="true">+IF(AND(ISNUMBER(OFFSET('Hygiene Data'!$E$7,0,10*ROW('Hygiene Data'!E178))),'Data Summary'!DS184="Yes"),OFFSET('Hygiene Data'!$E$7,0,10*ROW('Hygiene Data'!E178)),NA())</f>
        <v>#N/A</v>
      </c>
      <c r="BE184" s="97" t="e">
        <f ca="true">+IF(AND(ISNUMBER(OFFSET('Hygiene Data'!$E$9,0,10*ROW('Hygiene Data'!E178))),'Data Summary'!DT184="Yes"),OFFSET('Hygiene Data'!$E$9,0,10*ROW('Hygiene Data'!E178)),NA())</f>
        <v>#N/A</v>
      </c>
      <c r="BF184" s="97" t="e">
        <f ca="true">+IF(AND(ISNUMBER(OFFSET('Hygiene Data'!$F$5,0,10*ROW('Hygiene Data'!F178))),'Data Summary'!DU184="Yes"),OFFSET('Hygiene Data'!$F$5,0,10*ROW('Hygiene Data'!F178)),NA())</f>
        <v>#N/A</v>
      </c>
      <c r="BG184" s="97" t="e">
        <f ca="true">+IF(AND(ISNUMBER(OFFSET('Hygiene Data'!$F$7,0,10*ROW('Hygiene Data'!F178))),'Data Summary'!DV184="Yes"),OFFSET('Hygiene Data'!$F$7,0,10*ROW('Hygiene Data'!F178)),NA())</f>
        <v>#N/A</v>
      </c>
      <c r="BH184" s="97" t="e">
        <f ca="true">+IF(AND(ISNUMBER(OFFSET('Hygiene Data'!$F$9,0,10*ROW('Hygiene Data'!F178))),'Data Summary'!DW184="Yes"),OFFSET('Hygiene Data'!$F$9,0,10*ROW('Hygiene Data'!F178)),NA())</f>
        <v>#N/A</v>
      </c>
      <c r="BI184" s="97" t="e">
        <f ca="true">+IF(AND(ISNUMBER(OFFSET('Hygiene Data'!$G$5,0,10*ROW('Hygiene Data'!G178))),'Data Summary'!DX184="Yes"),OFFSET('Hygiene Data'!$G$5,0,10*ROW('Hygiene Data'!G178)),NA())</f>
        <v>#N/A</v>
      </c>
      <c r="BJ184" s="97" t="e">
        <f ca="true">+IF(AND(ISNUMBER(OFFSET('Hygiene Data'!$G$7,0,10*ROW('Hygiene Data'!G178))),'Data Summary'!DY184="Yes"),OFFSET('Hygiene Data'!$G$7,0,10*ROW('Hygiene Data'!G178)),NA())</f>
        <v>#N/A</v>
      </c>
      <c r="BK184" s="97" t="e">
        <f ca="true">+IF(AND(ISNUMBER(OFFSET('Hygiene Data'!$G$9,0,10*ROW('Hygiene Data'!G178))),'Data Summary'!DZ184="Yes"),OFFSET('Hygiene Data'!$G$9,0,10*ROW('Hygiene Data'!G178)),NA())</f>
        <v>#N/A</v>
      </c>
      <c r="BL184" s="97" t="e">
        <f ca="true">+IF(AND(ISNUMBER(OFFSET('Hygiene Data'!$H$5,0,10*ROW('Hygiene Data'!H178))),'Data Summary'!EA184="Yes"),OFFSET('Hygiene Data'!$H$5,0,10*ROW('Hygiene Data'!H178)),NA())</f>
        <v>#N/A</v>
      </c>
      <c r="BM184" s="97" t="e">
        <f ca="true">+IF(AND(ISNUMBER(OFFSET('Hygiene Data'!$H$7,0,10*ROW('Hygiene Data'!H178))),'Data Summary'!EB184="Yes"),OFFSET('Hygiene Data'!$H$7,0,10*ROW('Hygiene Data'!H178)),NA())</f>
        <v>#N/A</v>
      </c>
      <c r="BN184" s="97" t="e">
        <f ca="true">+IF(AND(ISNUMBER(OFFSET('Hygiene Data'!$H$9,0,10*ROW('Hygiene Data'!H178))),'Data Summary'!EC184="Yes"),OFFSET('Hygiene Data'!$H$9,0,10*ROW('Hygiene Data'!H178)),NA())</f>
        <v>#N/A</v>
      </c>
      <c r="BO184" s="97" t="e">
        <f ca="true">+IF(AND(ISNUMBER(OFFSET('Hygiene Data'!$I$5,0,10*ROW('Hygiene Data'!I178))),'Data Summary'!ED184="Yes"),OFFSET('Hygiene Data'!$I$5,0,10*ROW('Hygiene Data'!I178)),NA())</f>
        <v>#N/A</v>
      </c>
      <c r="BP184" s="97" t="e">
        <f ca="true">+IF(AND(ISNUMBER(OFFSET('Hygiene Data'!$I$7,0,10*ROW('Hygiene Data'!I178))),'Data Summary'!EE184="Yes"),OFFSET('Hygiene Data'!$I$7,0,10*ROW('Hygiene Data'!I178)),NA())</f>
        <v>#N/A</v>
      </c>
      <c r="BQ184" s="97" t="e">
        <f ca="true">+IF(AND(ISNUMBER(OFFSET('Hygiene Data'!$I$9,0,10*ROW('Hygiene Data'!I178))),'Data Summary'!EF184="Yes"),OFFSET('Hygiene Data'!$I$9,0,10*ROW('Hygiene Data'!I178)),NA())</f>
        <v>#N/A</v>
      </c>
    </row>
    <row xmlns:x14ac="http://schemas.microsoft.com/office/spreadsheetml/2009/9/ac" r="185" x14ac:dyDescent="0.2">
      <c r="A185" s="336" t="e">
        <f ca="true">+RIGHT('Data Summary'!A185,LEN('Data Summary'!A185)-9)</f>
        <v>#VALUE!</v>
      </c>
      <c r="B185" s="36" t="str">
        <f ca="true">+IF(ISTEXT('Data Summary'!B185),'Data Summary'!B185,"")</f>
        <v/>
      </c>
      <c r="C185" s="335" t="e">
        <f ca="true">+VALUE('Data Summary'!C185)</f>
        <v>#VALUE!</v>
      </c>
      <c r="D185" s="95" t="e">
        <f ca="true">+IF(AND(ISNUMBER(OFFSET('Water Data'!$D$4,0,10*ROW('Water Data'!D179))),'Data Summary'!BS185="Yes"),100-OFFSET('Water Data'!$D$4,0,10*ROW('Water Data'!D179)),NA())</f>
        <v>#N/A</v>
      </c>
      <c r="E185" s="95" t="e">
        <f ca="true">+IF(AND(ISNUMBER(OFFSET('Water Data'!$D$6,0,10*ROW('Water Data'!D179))),'Data Summary'!BT185="Yes"),OFFSET('Water Data'!$D$6,0,10*ROW('Water Data'!D179)),NA())</f>
        <v>#N/A</v>
      </c>
      <c r="F185" s="95" t="e">
        <f ca="true">+IF(AND(ISNUMBER(OFFSET('Water Data'!$D$9,0,10*ROW('Water Data'!D179))),'Data Summary'!BU185="Yes"),OFFSET('Water Data'!$D$9,0,10*ROW('Water Data'!D179)),NA())</f>
        <v>#N/A</v>
      </c>
      <c r="G185" s="95" t="e">
        <f ca="true">+IF(AND(ISNUMBER(OFFSET('Water Data'!$E$4,0,10*ROW('Water Data'!E179))),'Data Summary'!BV185="Yes"),100-OFFSET('Water Data'!$E$4,0,10*ROW('Water Data'!E179)),NA())</f>
        <v>#N/A</v>
      </c>
      <c r="H185" s="95" t="e">
        <f ca="true">+IF(AND(ISNUMBER(OFFSET('Water Data'!$E$6,0,10*ROW('Water Data'!E179))),'Data Summary'!BW185="Yes"),OFFSET('Water Data'!$E$6,0,10*ROW('Water Data'!E179)),NA())</f>
        <v>#N/A</v>
      </c>
      <c r="I185" s="95" t="e">
        <f ca="true">+IF(AND(ISNUMBER(OFFSET('Water Data'!$E$9,0,10*ROW('Water Data'!E179))),'Data Summary'!BX185="Yes"),OFFSET('Water Data'!$E$9,0,10*ROW('Water Data'!E179)),NA())</f>
        <v>#N/A</v>
      </c>
      <c r="J185" s="95" t="e">
        <f ca="true">+IF(AND(ISNUMBER(OFFSET('Water Data'!$F$4,0,10*ROW('Water Data'!F179))),'Data Summary'!BY185="Yes"),100-OFFSET('Water Data'!$F$4,0,10*ROW('Water Data'!F179)),NA())</f>
        <v>#N/A</v>
      </c>
      <c r="K185" s="95" t="e">
        <f ca="true">+IF(AND(ISNUMBER(OFFSET('Water Data'!$F$6,0,10*ROW('Water Data'!F179))),'Data Summary'!BZ185="Yes"),OFFSET('Water Data'!$F$6,0,10*ROW('Water Data'!F179)),NA())</f>
        <v>#N/A</v>
      </c>
      <c r="L185" s="95" t="e">
        <f ca="true">+IF(AND(ISNUMBER(OFFSET('Water Data'!$F$9,0,10*ROW('Water Data'!F179))),'Data Summary'!CA185="Yes"),OFFSET('Water Data'!$F$9,0,10*ROW('Water Data'!F179)),NA())</f>
        <v>#N/A</v>
      </c>
      <c r="M185" s="95" t="e">
        <f ca="true">+IF(AND(ISNUMBER(OFFSET('Water Data'!$G$4,0,10*ROW('Water Data'!G179))),'Data Summary'!CB185="Yes"),100-OFFSET('Water Data'!$G$4,0,10*ROW('Water Data'!G179)),NA())</f>
        <v>#N/A</v>
      </c>
      <c r="N185" s="95" t="e">
        <f ca="true">+IF(AND(ISNUMBER(OFFSET('Water Data'!$G$6,0,10*ROW('Water Data'!G179))),'Data Summary'!CC185="Yes"),OFFSET('Water Data'!$G$6,0,10*ROW('Water Data'!G179)),NA())</f>
        <v>#N/A</v>
      </c>
      <c r="O185" s="95" t="e">
        <f ca="true">+IF(AND(ISNUMBER(OFFSET('Water Data'!$G$9,0,10*ROW('Water Data'!G179))),'Data Summary'!CD185="Yes"),OFFSET('Water Data'!$G$9,0,10*ROW('Water Data'!G179)),NA())</f>
        <v>#N/A</v>
      </c>
      <c r="P185" s="95" t="e">
        <f ca="true">+IF(AND(ISNUMBER(OFFSET('Water Data'!$H$4,0,10*ROW('Water Data'!H179))),'Data Summary'!CE185="Yes"),100-OFFSET('Water Data'!$H$4,0,10*ROW('Water Data'!H179)),NA())</f>
        <v>#N/A</v>
      </c>
      <c r="Q185" s="95" t="e">
        <f ca="true">+IF(AND(ISNUMBER(OFFSET('Water Data'!$H$6,0,10*ROW('Water Data'!H179))),'Data Summary'!CF185="Yes"),OFFSET('Water Data'!$H$6,0,10*ROW('Water Data'!H179)),NA())</f>
        <v>#N/A</v>
      </c>
      <c r="R185" s="95" t="e">
        <f ca="true">+IF(AND(ISNUMBER(OFFSET('Water Data'!$H$9,0,10*ROW('Water Data'!H179))),'Data Summary'!CG185="Yes"),OFFSET('Water Data'!$H$9,0,10*ROW('Water Data'!H179)),NA())</f>
        <v>#N/A</v>
      </c>
      <c r="S185" s="95" t="e">
        <f ca="true">+IF(AND(ISNUMBER(OFFSET('Water Data'!$I$4,0,10*ROW('Water Data'!I179))),'Data Summary'!CH185="Yes"),100-OFFSET('Water Data'!$I$4,0,10*ROW('Water Data'!I179)),NA())</f>
        <v>#N/A</v>
      </c>
      <c r="T185" s="95" t="e">
        <f ca="true">+IF(AND(ISNUMBER(OFFSET('Water Data'!$I$6,0,10*ROW('Water Data'!I179))),'Data Summary'!CI185="Yes"),OFFSET('Water Data'!$I$6,0,10*ROW('Water Data'!I179)),NA())</f>
        <v>#N/A</v>
      </c>
      <c r="U185" s="95" t="e">
        <f ca="true">+IF(AND(ISNUMBER(OFFSET('Water Data'!$I$9,0,10*ROW('Water Data'!I179))),'Data Summary'!CJ185="Yes"),OFFSET('Water Data'!$I$9,0,10*ROW('Water Data'!I179)),NA())</f>
        <v>#N/A</v>
      </c>
      <c r="V185" s="96" t="e">
        <f ca="true">+IF(AND(ISNUMBER(OFFSET('Sanitation Data'!$D$4,0,10*ROW('Sanitation Data'!D179))),'Data Summary'!CK185="Yes"),100-OFFSET('Sanitation Data'!$D$4,0,10*ROW('Sanitation Data'!D179)),NA())</f>
        <v>#N/A</v>
      </c>
      <c r="W185" s="96" t="e">
        <f ca="true">+IF(AND(ISNUMBER(OFFSET('Sanitation Data'!$D$6,0,10*ROW('Sanitation Data'!D179))),'Data Summary'!CL185="Yes"),OFFSET('Sanitation Data'!$D$6,0,10*ROW('Sanitation Data'!D179)),NA())</f>
        <v>#N/A</v>
      </c>
      <c r="X185" s="96" t="e">
        <f ca="true">+IF(AND(ISNUMBER(OFFSET('Sanitation Data'!$D$10,0,10*ROW('Sanitation Data'!D179))),'Data Summary'!CM185="Yes"),OFFSET('Sanitation Data'!$D$10,0,10*ROW('Sanitation Data'!D179)),NA())</f>
        <v>#N/A</v>
      </c>
      <c r="Y185" s="96" t="e">
        <f ca="true">+IF(AND(ISNUMBER(OFFSET('Sanitation Data'!$D$11,0,10*ROW('Sanitation Data'!D179))),'Data Summary'!CN185="Yes"),OFFSET('Sanitation Data'!$D$11,0,10*ROW('Sanitation Data'!D179)),NA())</f>
        <v>#N/A</v>
      </c>
      <c r="Z185" s="96" t="e">
        <f ca="true">+IF(AND(ISNUMBER(OFFSET('Sanitation Data'!$D$12,0,10*ROW('Sanitation Data'!D179))),'Data Summary'!CO185="Yes"),OFFSET('Sanitation Data'!$D$12,0,10*ROW('Sanitation Data'!D179)),NA())</f>
        <v>#N/A</v>
      </c>
      <c r="AA185" s="96" t="e">
        <f ca="true">+IF(AND(ISNUMBER(OFFSET('Sanitation Data'!$E$4,0,10*ROW('Sanitation Data'!E179))),'Data Summary'!CP185="Yes"),100-OFFSET('Sanitation Data'!$E$4,0,10*ROW('Sanitation Data'!E179)),NA())</f>
        <v>#N/A</v>
      </c>
      <c r="AB185" s="96" t="e">
        <f ca="true">+IF(AND(ISNUMBER(OFFSET('Sanitation Data'!$E$6,0,10*ROW('Sanitation Data'!E179))),'Data Summary'!CQ185="Yes"),OFFSET('Sanitation Data'!$E$6,0,10*ROW('Sanitation Data'!E179)),NA())</f>
        <v>#N/A</v>
      </c>
      <c r="AC185" s="96" t="e">
        <f ca="true">+IF(AND(ISNUMBER(OFFSET('Sanitation Data'!$E$10,0,10*ROW('Sanitation Data'!E179))),'Data Summary'!CR185="Yes"),OFFSET('Sanitation Data'!$E$10,0,10*ROW('Sanitation Data'!E179)),NA())</f>
        <v>#N/A</v>
      </c>
      <c r="AD185" s="96" t="e">
        <f ca="true">+IF(AND(ISNUMBER(OFFSET('Sanitation Data'!$E$11,0,10*ROW('Sanitation Data'!E179))),'Data Summary'!CS185="Yes"),OFFSET('Sanitation Data'!$E$11,0,10*ROW('Sanitation Data'!E179)),NA())</f>
        <v>#N/A</v>
      </c>
      <c r="AE185" s="96" t="e">
        <f ca="true">+IF(AND(ISNUMBER(OFFSET('Sanitation Data'!$E$12,0,10*ROW('Sanitation Data'!E179))),'Data Summary'!CT185="Yes"),OFFSET('Sanitation Data'!$E$12,0,10*ROW('Sanitation Data'!E179)),NA())</f>
        <v>#N/A</v>
      </c>
      <c r="AF185" s="96" t="e">
        <f ca="true">+IF(AND(ISNUMBER(OFFSET('Sanitation Data'!$F$4,0,10*ROW('Sanitation Data'!F179))),'Data Summary'!CU185="Yes"),100-OFFSET('Sanitation Data'!$F$4,0,10*ROW('Sanitation Data'!F179)),NA())</f>
        <v>#N/A</v>
      </c>
      <c r="AG185" s="96" t="e">
        <f ca="true">+IF(AND(ISNUMBER(OFFSET('Sanitation Data'!$F$6,0,10*ROW('Sanitation Data'!F179))),'Data Summary'!CV185="Yes"),OFFSET('Sanitation Data'!$F$6,0,10*ROW('Sanitation Data'!F179)),NA())</f>
        <v>#N/A</v>
      </c>
      <c r="AH185" s="96" t="e">
        <f ca="true">+IF(AND(ISNUMBER(OFFSET('Sanitation Data'!$F$10,0,10*ROW('Sanitation Data'!F179))),'Data Summary'!CW185="Yes"),OFFSET('Sanitation Data'!$F$10,0,10*ROW('Sanitation Data'!F179)),NA())</f>
        <v>#N/A</v>
      </c>
      <c r="AI185" s="96" t="e">
        <f ca="true">+IF(AND(ISNUMBER(OFFSET('Sanitation Data'!$F$11,0,10*ROW('Sanitation Data'!F179))),'Data Summary'!CX185="Yes"),OFFSET('Sanitation Data'!$F$11,0,10*ROW('Sanitation Data'!F179)),NA())</f>
        <v>#N/A</v>
      </c>
      <c r="AJ185" s="96" t="e">
        <f ca="true">+IF(AND(ISNUMBER(OFFSET('Sanitation Data'!$F$12,0,10*ROW('Sanitation Data'!F179))),'Data Summary'!CY185="Yes"),OFFSET('Sanitation Data'!$F$12,0,10*ROW('Sanitation Data'!F179)),NA())</f>
        <v>#N/A</v>
      </c>
      <c r="AK185" s="96" t="e">
        <f ca="true">+IF(AND(ISNUMBER(OFFSET('Sanitation Data'!$G$4,0,10*ROW('Sanitation Data'!G179))),'Data Summary'!CZ185="Yes"),100-OFFSET('Sanitation Data'!$G$4,0,10*ROW('Sanitation Data'!G179)),NA())</f>
        <v>#N/A</v>
      </c>
      <c r="AL185" s="96" t="e">
        <f ca="true">+IF(AND(ISNUMBER(OFFSET('Sanitation Data'!$G$6,0,10*ROW('Sanitation Data'!G179))),'Data Summary'!DA185="Yes"),OFFSET('Sanitation Data'!$G$6,0,10*ROW('Sanitation Data'!G179)),NA())</f>
        <v>#N/A</v>
      </c>
      <c r="AM185" s="96" t="e">
        <f ca="true">+IF(AND(ISNUMBER(OFFSET('Sanitation Data'!$G$10,0,10*ROW('Sanitation Data'!G179))),'Data Summary'!DB185="Yes"),OFFSET('Sanitation Data'!$G$10,0,10*ROW('Sanitation Data'!G179)),NA())</f>
        <v>#N/A</v>
      </c>
      <c r="AN185" s="96" t="e">
        <f ca="true">+IF(AND(ISNUMBER(OFFSET('Sanitation Data'!$G$11,0,10*ROW('Sanitation Data'!G179))),'Data Summary'!DC185="Yes"),OFFSET('Sanitation Data'!$G$11,0,10*ROW('Sanitation Data'!G179)),NA())</f>
        <v>#N/A</v>
      </c>
      <c r="AO185" s="96" t="e">
        <f ca="true">+IF(AND(ISNUMBER(OFFSET('Sanitation Data'!$G$12,0,10*ROW('Sanitation Data'!G179))),'Data Summary'!DD185="Yes"),OFFSET('Sanitation Data'!$G$12,0,10*ROW('Sanitation Data'!G179)),NA())</f>
        <v>#N/A</v>
      </c>
      <c r="AP185" s="96" t="e">
        <f ca="true">+IF(AND(ISNUMBER(OFFSET('Sanitation Data'!$H$4,0,10*ROW('Sanitation Data'!H179))),'Data Summary'!DE185="Yes"),100-OFFSET('Sanitation Data'!$H$4,0,10*ROW('Sanitation Data'!H179)),NA())</f>
        <v>#N/A</v>
      </c>
      <c r="AQ185" s="96" t="e">
        <f ca="true">+IF(AND(ISNUMBER(OFFSET('Sanitation Data'!$H$6,0,10*ROW('Sanitation Data'!H179))),'Data Summary'!DF185="Yes"),OFFSET('Sanitation Data'!$H$6,0,10*ROW('Sanitation Data'!H179)),NA())</f>
        <v>#N/A</v>
      </c>
      <c r="AR185" s="96" t="e">
        <f ca="true">+IF(AND(ISNUMBER(OFFSET('Sanitation Data'!$H$10,0,10*ROW('Sanitation Data'!H179))),'Data Summary'!DG185="Yes"),OFFSET('Sanitation Data'!$H$10,0,10*ROW('Sanitation Data'!H179)),NA())</f>
        <v>#N/A</v>
      </c>
      <c r="AS185" s="96" t="e">
        <f ca="true">+IF(AND(ISNUMBER(OFFSET('Sanitation Data'!$H$11,0,10*ROW('Sanitation Data'!H179))),'Data Summary'!DH185="Yes"),OFFSET('Sanitation Data'!$H$11,0,10*ROW('Sanitation Data'!H179)),NA())</f>
        <v>#N/A</v>
      </c>
      <c r="AT185" s="96" t="e">
        <f ca="true">+IF(AND(ISNUMBER(OFFSET('Sanitation Data'!$H$12,0,10*ROW('Sanitation Data'!H179))),'Data Summary'!DI185="Yes"),OFFSET('Sanitation Data'!$H$12,0,10*ROW('Sanitation Data'!H179)),NA())</f>
        <v>#N/A</v>
      </c>
      <c r="AU185" s="96" t="e">
        <f ca="true">+IF(AND(ISNUMBER(OFFSET('Sanitation Data'!$I$4,0,10*ROW('Sanitation Data'!I179))),'Data Summary'!DJ185="Yes"),100-OFFSET('Sanitation Data'!$I$4,0,10*ROW('Sanitation Data'!I179)),NA())</f>
        <v>#N/A</v>
      </c>
      <c r="AV185" s="96" t="e">
        <f ca="true">+IF(AND(ISNUMBER(OFFSET('Sanitation Data'!$I$6,0,10*ROW('Sanitation Data'!I179))),'Data Summary'!DK185="Yes"),OFFSET('Sanitation Data'!$I$6,0,10*ROW('Sanitation Data'!I179)),NA())</f>
        <v>#N/A</v>
      </c>
      <c r="AW185" s="96" t="e">
        <f ca="true">+IF(AND(ISNUMBER(OFFSET('Sanitation Data'!$I$10,0,10*ROW('Sanitation Data'!I179))),'Data Summary'!DL185="Yes"),OFFSET('Sanitation Data'!$I$10,0,10*ROW('Sanitation Data'!I179)),NA())</f>
        <v>#N/A</v>
      </c>
      <c r="AX185" s="96" t="e">
        <f ca="true">+IF(AND(ISNUMBER(OFFSET('Sanitation Data'!$I$11,0,10*ROW('Sanitation Data'!I179))),'Data Summary'!DM185="Yes"),OFFSET('Sanitation Data'!$I$11,0,10*ROW('Sanitation Data'!I179)),NA())</f>
        <v>#N/A</v>
      </c>
      <c r="AY185" s="96" t="e">
        <f ca="true">+IF(AND(ISNUMBER(OFFSET('Sanitation Data'!$I$12,0,10*ROW('Sanitation Data'!I179))),'Data Summary'!DN185="Yes"),OFFSET('Sanitation Data'!$I$12,0,10*ROW('Sanitation Data'!I179)),NA())</f>
        <v>#N/A</v>
      </c>
      <c r="AZ185" s="97" t="e">
        <f ca="true">+IF(AND(ISNUMBER(OFFSET('Hygiene Data'!$D$5,0,10*ROW('Hygiene Data'!D179))),'Data Summary'!DO185="Yes"),OFFSET('Hygiene Data'!$D$5,0,10*ROW('Hygiene Data'!D179)),NA())</f>
        <v>#N/A</v>
      </c>
      <c r="BA185" s="97" t="e">
        <f ca="true">+IF(AND(ISNUMBER(OFFSET('Hygiene Data'!$D$7,0,10*ROW('Hygiene Data'!D179))),'Data Summary'!DP185="Yes"),OFFSET('Hygiene Data'!$D$7,0,10*ROW('Hygiene Data'!D179)),NA())</f>
        <v>#N/A</v>
      </c>
      <c r="BB185" s="97" t="e">
        <f ca="true">+IF(AND(ISNUMBER(OFFSET('Hygiene Data'!$D$9,0,10*ROW('Hygiene Data'!D179))),'Data Summary'!DQ185="Yes"),OFFSET('Hygiene Data'!$D$9,0,10*ROW('Hygiene Data'!D179)),NA())</f>
        <v>#N/A</v>
      </c>
      <c r="BC185" s="97" t="e">
        <f ca="true">+IF(AND(ISNUMBER(OFFSET('Hygiene Data'!$E$5,0,10*ROW('Hygiene Data'!E179))),'Data Summary'!DR185="Yes"),OFFSET('Hygiene Data'!$E$5,0,10*ROW('Hygiene Data'!E179)),NA())</f>
        <v>#N/A</v>
      </c>
      <c r="BD185" s="97" t="e">
        <f ca="true">+IF(AND(ISNUMBER(OFFSET('Hygiene Data'!$E$7,0,10*ROW('Hygiene Data'!E179))),'Data Summary'!DS185="Yes"),OFFSET('Hygiene Data'!$E$7,0,10*ROW('Hygiene Data'!E179)),NA())</f>
        <v>#N/A</v>
      </c>
      <c r="BE185" s="97" t="e">
        <f ca="true">+IF(AND(ISNUMBER(OFFSET('Hygiene Data'!$E$9,0,10*ROW('Hygiene Data'!E179))),'Data Summary'!DT185="Yes"),OFFSET('Hygiene Data'!$E$9,0,10*ROW('Hygiene Data'!E179)),NA())</f>
        <v>#N/A</v>
      </c>
      <c r="BF185" s="97" t="e">
        <f ca="true">+IF(AND(ISNUMBER(OFFSET('Hygiene Data'!$F$5,0,10*ROW('Hygiene Data'!F179))),'Data Summary'!DU185="Yes"),OFFSET('Hygiene Data'!$F$5,0,10*ROW('Hygiene Data'!F179)),NA())</f>
        <v>#N/A</v>
      </c>
      <c r="BG185" s="97" t="e">
        <f ca="true">+IF(AND(ISNUMBER(OFFSET('Hygiene Data'!$F$7,0,10*ROW('Hygiene Data'!F179))),'Data Summary'!DV185="Yes"),OFFSET('Hygiene Data'!$F$7,0,10*ROW('Hygiene Data'!F179)),NA())</f>
        <v>#N/A</v>
      </c>
      <c r="BH185" s="97" t="e">
        <f ca="true">+IF(AND(ISNUMBER(OFFSET('Hygiene Data'!$F$9,0,10*ROW('Hygiene Data'!F179))),'Data Summary'!DW185="Yes"),OFFSET('Hygiene Data'!$F$9,0,10*ROW('Hygiene Data'!F179)),NA())</f>
        <v>#N/A</v>
      </c>
      <c r="BI185" s="97" t="e">
        <f ca="true">+IF(AND(ISNUMBER(OFFSET('Hygiene Data'!$G$5,0,10*ROW('Hygiene Data'!G179))),'Data Summary'!DX185="Yes"),OFFSET('Hygiene Data'!$G$5,0,10*ROW('Hygiene Data'!G179)),NA())</f>
        <v>#N/A</v>
      </c>
      <c r="BJ185" s="97" t="e">
        <f ca="true">+IF(AND(ISNUMBER(OFFSET('Hygiene Data'!$G$7,0,10*ROW('Hygiene Data'!G179))),'Data Summary'!DY185="Yes"),OFFSET('Hygiene Data'!$G$7,0,10*ROW('Hygiene Data'!G179)),NA())</f>
        <v>#N/A</v>
      </c>
      <c r="BK185" s="97" t="e">
        <f ca="true">+IF(AND(ISNUMBER(OFFSET('Hygiene Data'!$G$9,0,10*ROW('Hygiene Data'!G179))),'Data Summary'!DZ185="Yes"),OFFSET('Hygiene Data'!$G$9,0,10*ROW('Hygiene Data'!G179)),NA())</f>
        <v>#N/A</v>
      </c>
      <c r="BL185" s="97" t="e">
        <f ca="true">+IF(AND(ISNUMBER(OFFSET('Hygiene Data'!$H$5,0,10*ROW('Hygiene Data'!H179))),'Data Summary'!EA185="Yes"),OFFSET('Hygiene Data'!$H$5,0,10*ROW('Hygiene Data'!H179)),NA())</f>
        <v>#N/A</v>
      </c>
      <c r="BM185" s="97" t="e">
        <f ca="true">+IF(AND(ISNUMBER(OFFSET('Hygiene Data'!$H$7,0,10*ROW('Hygiene Data'!H179))),'Data Summary'!EB185="Yes"),OFFSET('Hygiene Data'!$H$7,0,10*ROW('Hygiene Data'!H179)),NA())</f>
        <v>#N/A</v>
      </c>
      <c r="BN185" s="97" t="e">
        <f ca="true">+IF(AND(ISNUMBER(OFFSET('Hygiene Data'!$H$9,0,10*ROW('Hygiene Data'!H179))),'Data Summary'!EC185="Yes"),OFFSET('Hygiene Data'!$H$9,0,10*ROW('Hygiene Data'!H179)),NA())</f>
        <v>#N/A</v>
      </c>
      <c r="BO185" s="97" t="e">
        <f ca="true">+IF(AND(ISNUMBER(OFFSET('Hygiene Data'!$I$5,0,10*ROW('Hygiene Data'!I179))),'Data Summary'!ED185="Yes"),OFFSET('Hygiene Data'!$I$5,0,10*ROW('Hygiene Data'!I179)),NA())</f>
        <v>#N/A</v>
      </c>
      <c r="BP185" s="97" t="e">
        <f ca="true">+IF(AND(ISNUMBER(OFFSET('Hygiene Data'!$I$7,0,10*ROW('Hygiene Data'!I179))),'Data Summary'!EE185="Yes"),OFFSET('Hygiene Data'!$I$7,0,10*ROW('Hygiene Data'!I179)),NA())</f>
        <v>#N/A</v>
      </c>
      <c r="BQ185" s="97" t="e">
        <f ca="true">+IF(AND(ISNUMBER(OFFSET('Hygiene Data'!$I$9,0,10*ROW('Hygiene Data'!I179))),'Data Summary'!EF185="Yes"),OFFSET('Hygiene Data'!$I$9,0,10*ROW('Hygiene Data'!I179)),NA())</f>
        <v>#N/A</v>
      </c>
    </row>
    <row xmlns:x14ac="http://schemas.microsoft.com/office/spreadsheetml/2009/9/ac" r="186" x14ac:dyDescent="0.2">
      <c r="A186" s="336" t="e">
        <f ca="true">+RIGHT('Data Summary'!A186,LEN('Data Summary'!A186)-9)</f>
        <v>#VALUE!</v>
      </c>
      <c r="B186" s="36" t="str">
        <f ca="true">+IF(ISTEXT('Data Summary'!B186),'Data Summary'!B186,"")</f>
        <v/>
      </c>
      <c r="C186" s="335" t="e">
        <f ca="true">+VALUE('Data Summary'!C186)</f>
        <v>#VALUE!</v>
      </c>
      <c r="D186" s="95" t="e">
        <f ca="true">+IF(AND(ISNUMBER(OFFSET('Water Data'!$D$4,0,10*ROW('Water Data'!D180))),'Data Summary'!BS186="Yes"),100-OFFSET('Water Data'!$D$4,0,10*ROW('Water Data'!D180)),NA())</f>
        <v>#N/A</v>
      </c>
      <c r="E186" s="95" t="e">
        <f ca="true">+IF(AND(ISNUMBER(OFFSET('Water Data'!$D$6,0,10*ROW('Water Data'!D180))),'Data Summary'!BT186="Yes"),OFFSET('Water Data'!$D$6,0,10*ROW('Water Data'!D180)),NA())</f>
        <v>#N/A</v>
      </c>
      <c r="F186" s="95" t="e">
        <f ca="true">+IF(AND(ISNUMBER(OFFSET('Water Data'!$D$9,0,10*ROW('Water Data'!D180))),'Data Summary'!BU186="Yes"),OFFSET('Water Data'!$D$9,0,10*ROW('Water Data'!D180)),NA())</f>
        <v>#N/A</v>
      </c>
      <c r="G186" s="95" t="e">
        <f ca="true">+IF(AND(ISNUMBER(OFFSET('Water Data'!$E$4,0,10*ROW('Water Data'!E180))),'Data Summary'!BV186="Yes"),100-OFFSET('Water Data'!$E$4,0,10*ROW('Water Data'!E180)),NA())</f>
        <v>#N/A</v>
      </c>
      <c r="H186" s="95" t="e">
        <f ca="true">+IF(AND(ISNUMBER(OFFSET('Water Data'!$E$6,0,10*ROW('Water Data'!E180))),'Data Summary'!BW186="Yes"),OFFSET('Water Data'!$E$6,0,10*ROW('Water Data'!E180)),NA())</f>
        <v>#N/A</v>
      </c>
      <c r="I186" s="95" t="e">
        <f ca="true">+IF(AND(ISNUMBER(OFFSET('Water Data'!$E$9,0,10*ROW('Water Data'!E180))),'Data Summary'!BX186="Yes"),OFFSET('Water Data'!$E$9,0,10*ROW('Water Data'!E180)),NA())</f>
        <v>#N/A</v>
      </c>
      <c r="J186" s="95" t="e">
        <f ca="true">+IF(AND(ISNUMBER(OFFSET('Water Data'!$F$4,0,10*ROW('Water Data'!F180))),'Data Summary'!BY186="Yes"),100-OFFSET('Water Data'!$F$4,0,10*ROW('Water Data'!F180)),NA())</f>
        <v>#N/A</v>
      </c>
      <c r="K186" s="95" t="e">
        <f ca="true">+IF(AND(ISNUMBER(OFFSET('Water Data'!$F$6,0,10*ROW('Water Data'!F180))),'Data Summary'!BZ186="Yes"),OFFSET('Water Data'!$F$6,0,10*ROW('Water Data'!F180)),NA())</f>
        <v>#N/A</v>
      </c>
      <c r="L186" s="95" t="e">
        <f ca="true">+IF(AND(ISNUMBER(OFFSET('Water Data'!$F$9,0,10*ROW('Water Data'!F180))),'Data Summary'!CA186="Yes"),OFFSET('Water Data'!$F$9,0,10*ROW('Water Data'!F180)),NA())</f>
        <v>#N/A</v>
      </c>
      <c r="M186" s="95" t="e">
        <f ca="true">+IF(AND(ISNUMBER(OFFSET('Water Data'!$G$4,0,10*ROW('Water Data'!G180))),'Data Summary'!CB186="Yes"),100-OFFSET('Water Data'!$G$4,0,10*ROW('Water Data'!G180)),NA())</f>
        <v>#N/A</v>
      </c>
      <c r="N186" s="95" t="e">
        <f ca="true">+IF(AND(ISNUMBER(OFFSET('Water Data'!$G$6,0,10*ROW('Water Data'!G180))),'Data Summary'!CC186="Yes"),OFFSET('Water Data'!$G$6,0,10*ROW('Water Data'!G180)),NA())</f>
        <v>#N/A</v>
      </c>
      <c r="O186" s="95" t="e">
        <f ca="true">+IF(AND(ISNUMBER(OFFSET('Water Data'!$G$9,0,10*ROW('Water Data'!G180))),'Data Summary'!CD186="Yes"),OFFSET('Water Data'!$G$9,0,10*ROW('Water Data'!G180)),NA())</f>
        <v>#N/A</v>
      </c>
      <c r="P186" s="95" t="e">
        <f ca="true">+IF(AND(ISNUMBER(OFFSET('Water Data'!$H$4,0,10*ROW('Water Data'!H180))),'Data Summary'!CE186="Yes"),100-OFFSET('Water Data'!$H$4,0,10*ROW('Water Data'!H180)),NA())</f>
        <v>#N/A</v>
      </c>
      <c r="Q186" s="95" t="e">
        <f ca="true">+IF(AND(ISNUMBER(OFFSET('Water Data'!$H$6,0,10*ROW('Water Data'!H180))),'Data Summary'!CF186="Yes"),OFFSET('Water Data'!$H$6,0,10*ROW('Water Data'!H180)),NA())</f>
        <v>#N/A</v>
      </c>
      <c r="R186" s="95" t="e">
        <f ca="true">+IF(AND(ISNUMBER(OFFSET('Water Data'!$H$9,0,10*ROW('Water Data'!H180))),'Data Summary'!CG186="Yes"),OFFSET('Water Data'!$H$9,0,10*ROW('Water Data'!H180)),NA())</f>
        <v>#N/A</v>
      </c>
      <c r="S186" s="95" t="e">
        <f ca="true">+IF(AND(ISNUMBER(OFFSET('Water Data'!$I$4,0,10*ROW('Water Data'!I180))),'Data Summary'!CH186="Yes"),100-OFFSET('Water Data'!$I$4,0,10*ROW('Water Data'!I180)),NA())</f>
        <v>#N/A</v>
      </c>
      <c r="T186" s="95" t="e">
        <f ca="true">+IF(AND(ISNUMBER(OFFSET('Water Data'!$I$6,0,10*ROW('Water Data'!I180))),'Data Summary'!CI186="Yes"),OFFSET('Water Data'!$I$6,0,10*ROW('Water Data'!I180)),NA())</f>
        <v>#N/A</v>
      </c>
      <c r="U186" s="95" t="e">
        <f ca="true">+IF(AND(ISNUMBER(OFFSET('Water Data'!$I$9,0,10*ROW('Water Data'!I180))),'Data Summary'!CJ186="Yes"),OFFSET('Water Data'!$I$9,0,10*ROW('Water Data'!I180)),NA())</f>
        <v>#N/A</v>
      </c>
      <c r="V186" s="96" t="e">
        <f ca="true">+IF(AND(ISNUMBER(OFFSET('Sanitation Data'!$D$4,0,10*ROW('Sanitation Data'!D180))),'Data Summary'!CK186="Yes"),100-OFFSET('Sanitation Data'!$D$4,0,10*ROW('Sanitation Data'!D180)),NA())</f>
        <v>#N/A</v>
      </c>
      <c r="W186" s="96" t="e">
        <f ca="true">+IF(AND(ISNUMBER(OFFSET('Sanitation Data'!$D$6,0,10*ROW('Sanitation Data'!D180))),'Data Summary'!CL186="Yes"),OFFSET('Sanitation Data'!$D$6,0,10*ROW('Sanitation Data'!D180)),NA())</f>
        <v>#N/A</v>
      </c>
      <c r="X186" s="96" t="e">
        <f ca="true">+IF(AND(ISNUMBER(OFFSET('Sanitation Data'!$D$10,0,10*ROW('Sanitation Data'!D180))),'Data Summary'!CM186="Yes"),OFFSET('Sanitation Data'!$D$10,0,10*ROW('Sanitation Data'!D180)),NA())</f>
        <v>#N/A</v>
      </c>
      <c r="Y186" s="96" t="e">
        <f ca="true">+IF(AND(ISNUMBER(OFFSET('Sanitation Data'!$D$11,0,10*ROW('Sanitation Data'!D180))),'Data Summary'!CN186="Yes"),OFFSET('Sanitation Data'!$D$11,0,10*ROW('Sanitation Data'!D180)),NA())</f>
        <v>#N/A</v>
      </c>
      <c r="Z186" s="96" t="e">
        <f ca="true">+IF(AND(ISNUMBER(OFFSET('Sanitation Data'!$D$12,0,10*ROW('Sanitation Data'!D180))),'Data Summary'!CO186="Yes"),OFFSET('Sanitation Data'!$D$12,0,10*ROW('Sanitation Data'!D180)),NA())</f>
        <v>#N/A</v>
      </c>
      <c r="AA186" s="96" t="e">
        <f ca="true">+IF(AND(ISNUMBER(OFFSET('Sanitation Data'!$E$4,0,10*ROW('Sanitation Data'!E180))),'Data Summary'!CP186="Yes"),100-OFFSET('Sanitation Data'!$E$4,0,10*ROW('Sanitation Data'!E180)),NA())</f>
        <v>#N/A</v>
      </c>
      <c r="AB186" s="96" t="e">
        <f ca="true">+IF(AND(ISNUMBER(OFFSET('Sanitation Data'!$E$6,0,10*ROW('Sanitation Data'!E180))),'Data Summary'!CQ186="Yes"),OFFSET('Sanitation Data'!$E$6,0,10*ROW('Sanitation Data'!E180)),NA())</f>
        <v>#N/A</v>
      </c>
      <c r="AC186" s="96" t="e">
        <f ca="true">+IF(AND(ISNUMBER(OFFSET('Sanitation Data'!$E$10,0,10*ROW('Sanitation Data'!E180))),'Data Summary'!CR186="Yes"),OFFSET('Sanitation Data'!$E$10,0,10*ROW('Sanitation Data'!E180)),NA())</f>
        <v>#N/A</v>
      </c>
      <c r="AD186" s="96" t="e">
        <f ca="true">+IF(AND(ISNUMBER(OFFSET('Sanitation Data'!$E$11,0,10*ROW('Sanitation Data'!E180))),'Data Summary'!CS186="Yes"),OFFSET('Sanitation Data'!$E$11,0,10*ROW('Sanitation Data'!E180)),NA())</f>
        <v>#N/A</v>
      </c>
      <c r="AE186" s="96" t="e">
        <f ca="true">+IF(AND(ISNUMBER(OFFSET('Sanitation Data'!$E$12,0,10*ROW('Sanitation Data'!E180))),'Data Summary'!CT186="Yes"),OFFSET('Sanitation Data'!$E$12,0,10*ROW('Sanitation Data'!E180)),NA())</f>
        <v>#N/A</v>
      </c>
      <c r="AF186" s="96" t="e">
        <f ca="true">+IF(AND(ISNUMBER(OFFSET('Sanitation Data'!$F$4,0,10*ROW('Sanitation Data'!F180))),'Data Summary'!CU186="Yes"),100-OFFSET('Sanitation Data'!$F$4,0,10*ROW('Sanitation Data'!F180)),NA())</f>
        <v>#N/A</v>
      </c>
      <c r="AG186" s="96" t="e">
        <f ca="true">+IF(AND(ISNUMBER(OFFSET('Sanitation Data'!$F$6,0,10*ROW('Sanitation Data'!F180))),'Data Summary'!CV186="Yes"),OFFSET('Sanitation Data'!$F$6,0,10*ROW('Sanitation Data'!F180)),NA())</f>
        <v>#N/A</v>
      </c>
      <c r="AH186" s="96" t="e">
        <f ca="true">+IF(AND(ISNUMBER(OFFSET('Sanitation Data'!$F$10,0,10*ROW('Sanitation Data'!F180))),'Data Summary'!CW186="Yes"),OFFSET('Sanitation Data'!$F$10,0,10*ROW('Sanitation Data'!F180)),NA())</f>
        <v>#N/A</v>
      </c>
      <c r="AI186" s="96" t="e">
        <f ca="true">+IF(AND(ISNUMBER(OFFSET('Sanitation Data'!$F$11,0,10*ROW('Sanitation Data'!F180))),'Data Summary'!CX186="Yes"),OFFSET('Sanitation Data'!$F$11,0,10*ROW('Sanitation Data'!F180)),NA())</f>
        <v>#N/A</v>
      </c>
      <c r="AJ186" s="96" t="e">
        <f ca="true">+IF(AND(ISNUMBER(OFFSET('Sanitation Data'!$F$12,0,10*ROW('Sanitation Data'!F180))),'Data Summary'!CY186="Yes"),OFFSET('Sanitation Data'!$F$12,0,10*ROW('Sanitation Data'!F180)),NA())</f>
        <v>#N/A</v>
      </c>
      <c r="AK186" s="96" t="e">
        <f ca="true">+IF(AND(ISNUMBER(OFFSET('Sanitation Data'!$G$4,0,10*ROW('Sanitation Data'!G180))),'Data Summary'!CZ186="Yes"),100-OFFSET('Sanitation Data'!$G$4,0,10*ROW('Sanitation Data'!G180)),NA())</f>
        <v>#N/A</v>
      </c>
      <c r="AL186" s="96" t="e">
        <f ca="true">+IF(AND(ISNUMBER(OFFSET('Sanitation Data'!$G$6,0,10*ROW('Sanitation Data'!G180))),'Data Summary'!DA186="Yes"),OFFSET('Sanitation Data'!$G$6,0,10*ROW('Sanitation Data'!G180)),NA())</f>
        <v>#N/A</v>
      </c>
      <c r="AM186" s="96" t="e">
        <f ca="true">+IF(AND(ISNUMBER(OFFSET('Sanitation Data'!$G$10,0,10*ROW('Sanitation Data'!G180))),'Data Summary'!DB186="Yes"),OFFSET('Sanitation Data'!$G$10,0,10*ROW('Sanitation Data'!G180)),NA())</f>
        <v>#N/A</v>
      </c>
      <c r="AN186" s="96" t="e">
        <f ca="true">+IF(AND(ISNUMBER(OFFSET('Sanitation Data'!$G$11,0,10*ROW('Sanitation Data'!G180))),'Data Summary'!DC186="Yes"),OFFSET('Sanitation Data'!$G$11,0,10*ROW('Sanitation Data'!G180)),NA())</f>
        <v>#N/A</v>
      </c>
      <c r="AO186" s="96" t="e">
        <f ca="true">+IF(AND(ISNUMBER(OFFSET('Sanitation Data'!$G$12,0,10*ROW('Sanitation Data'!G180))),'Data Summary'!DD186="Yes"),OFFSET('Sanitation Data'!$G$12,0,10*ROW('Sanitation Data'!G180)),NA())</f>
        <v>#N/A</v>
      </c>
      <c r="AP186" s="96" t="e">
        <f ca="true">+IF(AND(ISNUMBER(OFFSET('Sanitation Data'!$H$4,0,10*ROW('Sanitation Data'!H180))),'Data Summary'!DE186="Yes"),100-OFFSET('Sanitation Data'!$H$4,0,10*ROW('Sanitation Data'!H180)),NA())</f>
        <v>#N/A</v>
      </c>
      <c r="AQ186" s="96" t="e">
        <f ca="true">+IF(AND(ISNUMBER(OFFSET('Sanitation Data'!$H$6,0,10*ROW('Sanitation Data'!H180))),'Data Summary'!DF186="Yes"),OFFSET('Sanitation Data'!$H$6,0,10*ROW('Sanitation Data'!H180)),NA())</f>
        <v>#N/A</v>
      </c>
      <c r="AR186" s="96" t="e">
        <f ca="true">+IF(AND(ISNUMBER(OFFSET('Sanitation Data'!$H$10,0,10*ROW('Sanitation Data'!H180))),'Data Summary'!DG186="Yes"),OFFSET('Sanitation Data'!$H$10,0,10*ROW('Sanitation Data'!H180)),NA())</f>
        <v>#N/A</v>
      </c>
      <c r="AS186" s="96" t="e">
        <f ca="true">+IF(AND(ISNUMBER(OFFSET('Sanitation Data'!$H$11,0,10*ROW('Sanitation Data'!H180))),'Data Summary'!DH186="Yes"),OFFSET('Sanitation Data'!$H$11,0,10*ROW('Sanitation Data'!H180)),NA())</f>
        <v>#N/A</v>
      </c>
      <c r="AT186" s="96" t="e">
        <f ca="true">+IF(AND(ISNUMBER(OFFSET('Sanitation Data'!$H$12,0,10*ROW('Sanitation Data'!H180))),'Data Summary'!DI186="Yes"),OFFSET('Sanitation Data'!$H$12,0,10*ROW('Sanitation Data'!H180)),NA())</f>
        <v>#N/A</v>
      </c>
      <c r="AU186" s="96" t="e">
        <f ca="true">+IF(AND(ISNUMBER(OFFSET('Sanitation Data'!$I$4,0,10*ROW('Sanitation Data'!I180))),'Data Summary'!DJ186="Yes"),100-OFFSET('Sanitation Data'!$I$4,0,10*ROW('Sanitation Data'!I180)),NA())</f>
        <v>#N/A</v>
      </c>
      <c r="AV186" s="96" t="e">
        <f ca="true">+IF(AND(ISNUMBER(OFFSET('Sanitation Data'!$I$6,0,10*ROW('Sanitation Data'!I180))),'Data Summary'!DK186="Yes"),OFFSET('Sanitation Data'!$I$6,0,10*ROW('Sanitation Data'!I180)),NA())</f>
        <v>#N/A</v>
      </c>
      <c r="AW186" s="96" t="e">
        <f ca="true">+IF(AND(ISNUMBER(OFFSET('Sanitation Data'!$I$10,0,10*ROW('Sanitation Data'!I180))),'Data Summary'!DL186="Yes"),OFFSET('Sanitation Data'!$I$10,0,10*ROW('Sanitation Data'!I180)),NA())</f>
        <v>#N/A</v>
      </c>
      <c r="AX186" s="96" t="e">
        <f ca="true">+IF(AND(ISNUMBER(OFFSET('Sanitation Data'!$I$11,0,10*ROW('Sanitation Data'!I180))),'Data Summary'!DM186="Yes"),OFFSET('Sanitation Data'!$I$11,0,10*ROW('Sanitation Data'!I180)),NA())</f>
        <v>#N/A</v>
      </c>
      <c r="AY186" s="96" t="e">
        <f ca="true">+IF(AND(ISNUMBER(OFFSET('Sanitation Data'!$I$12,0,10*ROW('Sanitation Data'!I180))),'Data Summary'!DN186="Yes"),OFFSET('Sanitation Data'!$I$12,0,10*ROW('Sanitation Data'!I180)),NA())</f>
        <v>#N/A</v>
      </c>
      <c r="AZ186" s="97" t="e">
        <f ca="true">+IF(AND(ISNUMBER(OFFSET('Hygiene Data'!$D$5,0,10*ROW('Hygiene Data'!D180))),'Data Summary'!DO186="Yes"),OFFSET('Hygiene Data'!$D$5,0,10*ROW('Hygiene Data'!D180)),NA())</f>
        <v>#N/A</v>
      </c>
      <c r="BA186" s="97" t="e">
        <f ca="true">+IF(AND(ISNUMBER(OFFSET('Hygiene Data'!$D$7,0,10*ROW('Hygiene Data'!D180))),'Data Summary'!DP186="Yes"),OFFSET('Hygiene Data'!$D$7,0,10*ROW('Hygiene Data'!D180)),NA())</f>
        <v>#N/A</v>
      </c>
      <c r="BB186" s="97" t="e">
        <f ca="true">+IF(AND(ISNUMBER(OFFSET('Hygiene Data'!$D$9,0,10*ROW('Hygiene Data'!D180))),'Data Summary'!DQ186="Yes"),OFFSET('Hygiene Data'!$D$9,0,10*ROW('Hygiene Data'!D180)),NA())</f>
        <v>#N/A</v>
      </c>
      <c r="BC186" s="97" t="e">
        <f ca="true">+IF(AND(ISNUMBER(OFFSET('Hygiene Data'!$E$5,0,10*ROW('Hygiene Data'!E180))),'Data Summary'!DR186="Yes"),OFFSET('Hygiene Data'!$E$5,0,10*ROW('Hygiene Data'!E180)),NA())</f>
        <v>#N/A</v>
      </c>
      <c r="BD186" s="97" t="e">
        <f ca="true">+IF(AND(ISNUMBER(OFFSET('Hygiene Data'!$E$7,0,10*ROW('Hygiene Data'!E180))),'Data Summary'!DS186="Yes"),OFFSET('Hygiene Data'!$E$7,0,10*ROW('Hygiene Data'!E180)),NA())</f>
        <v>#N/A</v>
      </c>
      <c r="BE186" s="97" t="e">
        <f ca="true">+IF(AND(ISNUMBER(OFFSET('Hygiene Data'!$E$9,0,10*ROW('Hygiene Data'!E180))),'Data Summary'!DT186="Yes"),OFFSET('Hygiene Data'!$E$9,0,10*ROW('Hygiene Data'!E180)),NA())</f>
        <v>#N/A</v>
      </c>
      <c r="BF186" s="97" t="e">
        <f ca="true">+IF(AND(ISNUMBER(OFFSET('Hygiene Data'!$F$5,0,10*ROW('Hygiene Data'!F180))),'Data Summary'!DU186="Yes"),OFFSET('Hygiene Data'!$F$5,0,10*ROW('Hygiene Data'!F180)),NA())</f>
        <v>#N/A</v>
      </c>
      <c r="BG186" s="97" t="e">
        <f ca="true">+IF(AND(ISNUMBER(OFFSET('Hygiene Data'!$F$7,0,10*ROW('Hygiene Data'!F180))),'Data Summary'!DV186="Yes"),OFFSET('Hygiene Data'!$F$7,0,10*ROW('Hygiene Data'!F180)),NA())</f>
        <v>#N/A</v>
      </c>
      <c r="BH186" s="97" t="e">
        <f ca="true">+IF(AND(ISNUMBER(OFFSET('Hygiene Data'!$F$9,0,10*ROW('Hygiene Data'!F180))),'Data Summary'!DW186="Yes"),OFFSET('Hygiene Data'!$F$9,0,10*ROW('Hygiene Data'!F180)),NA())</f>
        <v>#N/A</v>
      </c>
      <c r="BI186" s="97" t="e">
        <f ca="true">+IF(AND(ISNUMBER(OFFSET('Hygiene Data'!$G$5,0,10*ROW('Hygiene Data'!G180))),'Data Summary'!DX186="Yes"),OFFSET('Hygiene Data'!$G$5,0,10*ROW('Hygiene Data'!G180)),NA())</f>
        <v>#N/A</v>
      </c>
      <c r="BJ186" s="97" t="e">
        <f ca="true">+IF(AND(ISNUMBER(OFFSET('Hygiene Data'!$G$7,0,10*ROW('Hygiene Data'!G180))),'Data Summary'!DY186="Yes"),OFFSET('Hygiene Data'!$G$7,0,10*ROW('Hygiene Data'!G180)),NA())</f>
        <v>#N/A</v>
      </c>
      <c r="BK186" s="97" t="e">
        <f ca="true">+IF(AND(ISNUMBER(OFFSET('Hygiene Data'!$G$9,0,10*ROW('Hygiene Data'!G180))),'Data Summary'!DZ186="Yes"),OFFSET('Hygiene Data'!$G$9,0,10*ROW('Hygiene Data'!G180)),NA())</f>
        <v>#N/A</v>
      </c>
      <c r="BL186" s="97" t="e">
        <f ca="true">+IF(AND(ISNUMBER(OFFSET('Hygiene Data'!$H$5,0,10*ROW('Hygiene Data'!H180))),'Data Summary'!EA186="Yes"),OFFSET('Hygiene Data'!$H$5,0,10*ROW('Hygiene Data'!H180)),NA())</f>
        <v>#N/A</v>
      </c>
      <c r="BM186" s="97" t="e">
        <f ca="true">+IF(AND(ISNUMBER(OFFSET('Hygiene Data'!$H$7,0,10*ROW('Hygiene Data'!H180))),'Data Summary'!EB186="Yes"),OFFSET('Hygiene Data'!$H$7,0,10*ROW('Hygiene Data'!H180)),NA())</f>
        <v>#N/A</v>
      </c>
      <c r="BN186" s="97" t="e">
        <f ca="true">+IF(AND(ISNUMBER(OFFSET('Hygiene Data'!$H$9,0,10*ROW('Hygiene Data'!H180))),'Data Summary'!EC186="Yes"),OFFSET('Hygiene Data'!$H$9,0,10*ROW('Hygiene Data'!H180)),NA())</f>
        <v>#N/A</v>
      </c>
      <c r="BO186" s="97" t="e">
        <f ca="true">+IF(AND(ISNUMBER(OFFSET('Hygiene Data'!$I$5,0,10*ROW('Hygiene Data'!I180))),'Data Summary'!ED186="Yes"),OFFSET('Hygiene Data'!$I$5,0,10*ROW('Hygiene Data'!I180)),NA())</f>
        <v>#N/A</v>
      </c>
      <c r="BP186" s="97" t="e">
        <f ca="true">+IF(AND(ISNUMBER(OFFSET('Hygiene Data'!$I$7,0,10*ROW('Hygiene Data'!I180))),'Data Summary'!EE186="Yes"),OFFSET('Hygiene Data'!$I$7,0,10*ROW('Hygiene Data'!I180)),NA())</f>
        <v>#N/A</v>
      </c>
      <c r="BQ186" s="97" t="e">
        <f ca="true">+IF(AND(ISNUMBER(OFFSET('Hygiene Data'!$I$9,0,10*ROW('Hygiene Data'!I180))),'Data Summary'!EF186="Yes"),OFFSET('Hygiene Data'!$I$9,0,10*ROW('Hygiene Data'!I180)),NA())</f>
        <v>#N/A</v>
      </c>
    </row>
    <row xmlns:x14ac="http://schemas.microsoft.com/office/spreadsheetml/2009/9/ac" r="187" x14ac:dyDescent="0.2">
      <c r="A187" s="336" t="e">
        <f ca="true">+RIGHT('Data Summary'!A187,LEN('Data Summary'!A187)-9)</f>
        <v>#VALUE!</v>
      </c>
      <c r="B187" s="36" t="str">
        <f ca="true">+IF(ISTEXT('Data Summary'!B187),'Data Summary'!B187,"")</f>
        <v/>
      </c>
      <c r="C187" s="335" t="e">
        <f ca="true">+VALUE('Data Summary'!C187)</f>
        <v>#VALUE!</v>
      </c>
      <c r="D187" s="95" t="e">
        <f ca="true">+IF(AND(ISNUMBER(OFFSET('Water Data'!$D$4,0,10*ROW('Water Data'!D181))),'Data Summary'!BS187="Yes"),100-OFFSET('Water Data'!$D$4,0,10*ROW('Water Data'!D181)),NA())</f>
        <v>#N/A</v>
      </c>
      <c r="E187" s="95" t="e">
        <f ca="true">+IF(AND(ISNUMBER(OFFSET('Water Data'!$D$6,0,10*ROW('Water Data'!D181))),'Data Summary'!BT187="Yes"),OFFSET('Water Data'!$D$6,0,10*ROW('Water Data'!D181)),NA())</f>
        <v>#N/A</v>
      </c>
      <c r="F187" s="95" t="e">
        <f ca="true">+IF(AND(ISNUMBER(OFFSET('Water Data'!$D$9,0,10*ROW('Water Data'!D181))),'Data Summary'!BU187="Yes"),OFFSET('Water Data'!$D$9,0,10*ROW('Water Data'!D181)),NA())</f>
        <v>#N/A</v>
      </c>
      <c r="G187" s="95" t="e">
        <f ca="true">+IF(AND(ISNUMBER(OFFSET('Water Data'!$E$4,0,10*ROW('Water Data'!E181))),'Data Summary'!BV187="Yes"),100-OFFSET('Water Data'!$E$4,0,10*ROW('Water Data'!E181)),NA())</f>
        <v>#N/A</v>
      </c>
      <c r="H187" s="95" t="e">
        <f ca="true">+IF(AND(ISNUMBER(OFFSET('Water Data'!$E$6,0,10*ROW('Water Data'!E181))),'Data Summary'!BW187="Yes"),OFFSET('Water Data'!$E$6,0,10*ROW('Water Data'!E181)),NA())</f>
        <v>#N/A</v>
      </c>
      <c r="I187" s="95" t="e">
        <f ca="true">+IF(AND(ISNUMBER(OFFSET('Water Data'!$E$9,0,10*ROW('Water Data'!E181))),'Data Summary'!BX187="Yes"),OFFSET('Water Data'!$E$9,0,10*ROW('Water Data'!E181)),NA())</f>
        <v>#N/A</v>
      </c>
      <c r="J187" s="95" t="e">
        <f ca="true">+IF(AND(ISNUMBER(OFFSET('Water Data'!$F$4,0,10*ROW('Water Data'!F181))),'Data Summary'!BY187="Yes"),100-OFFSET('Water Data'!$F$4,0,10*ROW('Water Data'!F181)),NA())</f>
        <v>#N/A</v>
      </c>
      <c r="K187" s="95" t="e">
        <f ca="true">+IF(AND(ISNUMBER(OFFSET('Water Data'!$F$6,0,10*ROW('Water Data'!F181))),'Data Summary'!BZ187="Yes"),OFFSET('Water Data'!$F$6,0,10*ROW('Water Data'!F181)),NA())</f>
        <v>#N/A</v>
      </c>
      <c r="L187" s="95" t="e">
        <f ca="true">+IF(AND(ISNUMBER(OFFSET('Water Data'!$F$9,0,10*ROW('Water Data'!F181))),'Data Summary'!CA187="Yes"),OFFSET('Water Data'!$F$9,0,10*ROW('Water Data'!F181)),NA())</f>
        <v>#N/A</v>
      </c>
      <c r="M187" s="95" t="e">
        <f ca="true">+IF(AND(ISNUMBER(OFFSET('Water Data'!$G$4,0,10*ROW('Water Data'!G181))),'Data Summary'!CB187="Yes"),100-OFFSET('Water Data'!$G$4,0,10*ROW('Water Data'!G181)),NA())</f>
        <v>#N/A</v>
      </c>
      <c r="N187" s="95" t="e">
        <f ca="true">+IF(AND(ISNUMBER(OFFSET('Water Data'!$G$6,0,10*ROW('Water Data'!G181))),'Data Summary'!CC187="Yes"),OFFSET('Water Data'!$G$6,0,10*ROW('Water Data'!G181)),NA())</f>
        <v>#N/A</v>
      </c>
      <c r="O187" s="95" t="e">
        <f ca="true">+IF(AND(ISNUMBER(OFFSET('Water Data'!$G$9,0,10*ROW('Water Data'!G181))),'Data Summary'!CD187="Yes"),OFFSET('Water Data'!$G$9,0,10*ROW('Water Data'!G181)),NA())</f>
        <v>#N/A</v>
      </c>
      <c r="P187" s="95" t="e">
        <f ca="true">+IF(AND(ISNUMBER(OFFSET('Water Data'!$H$4,0,10*ROW('Water Data'!H181))),'Data Summary'!CE187="Yes"),100-OFFSET('Water Data'!$H$4,0,10*ROW('Water Data'!H181)),NA())</f>
        <v>#N/A</v>
      </c>
      <c r="Q187" s="95" t="e">
        <f ca="true">+IF(AND(ISNUMBER(OFFSET('Water Data'!$H$6,0,10*ROW('Water Data'!H181))),'Data Summary'!CF187="Yes"),OFFSET('Water Data'!$H$6,0,10*ROW('Water Data'!H181)),NA())</f>
        <v>#N/A</v>
      </c>
      <c r="R187" s="95" t="e">
        <f ca="true">+IF(AND(ISNUMBER(OFFSET('Water Data'!$H$9,0,10*ROW('Water Data'!H181))),'Data Summary'!CG187="Yes"),OFFSET('Water Data'!$H$9,0,10*ROW('Water Data'!H181)),NA())</f>
        <v>#N/A</v>
      </c>
      <c r="S187" s="95" t="e">
        <f ca="true">+IF(AND(ISNUMBER(OFFSET('Water Data'!$I$4,0,10*ROW('Water Data'!I181))),'Data Summary'!CH187="Yes"),100-OFFSET('Water Data'!$I$4,0,10*ROW('Water Data'!I181)),NA())</f>
        <v>#N/A</v>
      </c>
      <c r="T187" s="95" t="e">
        <f ca="true">+IF(AND(ISNUMBER(OFFSET('Water Data'!$I$6,0,10*ROW('Water Data'!I181))),'Data Summary'!CI187="Yes"),OFFSET('Water Data'!$I$6,0,10*ROW('Water Data'!I181)),NA())</f>
        <v>#N/A</v>
      </c>
      <c r="U187" s="95" t="e">
        <f ca="true">+IF(AND(ISNUMBER(OFFSET('Water Data'!$I$9,0,10*ROW('Water Data'!I181))),'Data Summary'!CJ187="Yes"),OFFSET('Water Data'!$I$9,0,10*ROW('Water Data'!I181)),NA())</f>
        <v>#N/A</v>
      </c>
      <c r="V187" s="96" t="e">
        <f ca="true">+IF(AND(ISNUMBER(OFFSET('Sanitation Data'!$D$4,0,10*ROW('Sanitation Data'!D181))),'Data Summary'!CK187="Yes"),100-OFFSET('Sanitation Data'!$D$4,0,10*ROW('Sanitation Data'!D181)),NA())</f>
        <v>#N/A</v>
      </c>
      <c r="W187" s="96" t="e">
        <f ca="true">+IF(AND(ISNUMBER(OFFSET('Sanitation Data'!$D$6,0,10*ROW('Sanitation Data'!D181))),'Data Summary'!CL187="Yes"),OFFSET('Sanitation Data'!$D$6,0,10*ROW('Sanitation Data'!D181)),NA())</f>
        <v>#N/A</v>
      </c>
      <c r="X187" s="96" t="e">
        <f ca="true">+IF(AND(ISNUMBER(OFFSET('Sanitation Data'!$D$10,0,10*ROW('Sanitation Data'!D181))),'Data Summary'!CM187="Yes"),OFFSET('Sanitation Data'!$D$10,0,10*ROW('Sanitation Data'!D181)),NA())</f>
        <v>#N/A</v>
      </c>
      <c r="Y187" s="96" t="e">
        <f ca="true">+IF(AND(ISNUMBER(OFFSET('Sanitation Data'!$D$11,0,10*ROW('Sanitation Data'!D181))),'Data Summary'!CN187="Yes"),OFFSET('Sanitation Data'!$D$11,0,10*ROW('Sanitation Data'!D181)),NA())</f>
        <v>#N/A</v>
      </c>
      <c r="Z187" s="96" t="e">
        <f ca="true">+IF(AND(ISNUMBER(OFFSET('Sanitation Data'!$D$12,0,10*ROW('Sanitation Data'!D181))),'Data Summary'!CO187="Yes"),OFFSET('Sanitation Data'!$D$12,0,10*ROW('Sanitation Data'!D181)),NA())</f>
        <v>#N/A</v>
      </c>
      <c r="AA187" s="96" t="e">
        <f ca="true">+IF(AND(ISNUMBER(OFFSET('Sanitation Data'!$E$4,0,10*ROW('Sanitation Data'!E181))),'Data Summary'!CP187="Yes"),100-OFFSET('Sanitation Data'!$E$4,0,10*ROW('Sanitation Data'!E181)),NA())</f>
        <v>#N/A</v>
      </c>
      <c r="AB187" s="96" t="e">
        <f ca="true">+IF(AND(ISNUMBER(OFFSET('Sanitation Data'!$E$6,0,10*ROW('Sanitation Data'!E181))),'Data Summary'!CQ187="Yes"),OFFSET('Sanitation Data'!$E$6,0,10*ROW('Sanitation Data'!E181)),NA())</f>
        <v>#N/A</v>
      </c>
      <c r="AC187" s="96" t="e">
        <f ca="true">+IF(AND(ISNUMBER(OFFSET('Sanitation Data'!$E$10,0,10*ROW('Sanitation Data'!E181))),'Data Summary'!CR187="Yes"),OFFSET('Sanitation Data'!$E$10,0,10*ROW('Sanitation Data'!E181)),NA())</f>
        <v>#N/A</v>
      </c>
      <c r="AD187" s="96" t="e">
        <f ca="true">+IF(AND(ISNUMBER(OFFSET('Sanitation Data'!$E$11,0,10*ROW('Sanitation Data'!E181))),'Data Summary'!CS187="Yes"),OFFSET('Sanitation Data'!$E$11,0,10*ROW('Sanitation Data'!E181)),NA())</f>
        <v>#N/A</v>
      </c>
      <c r="AE187" s="96" t="e">
        <f ca="true">+IF(AND(ISNUMBER(OFFSET('Sanitation Data'!$E$12,0,10*ROW('Sanitation Data'!E181))),'Data Summary'!CT187="Yes"),OFFSET('Sanitation Data'!$E$12,0,10*ROW('Sanitation Data'!E181)),NA())</f>
        <v>#N/A</v>
      </c>
      <c r="AF187" s="96" t="e">
        <f ca="true">+IF(AND(ISNUMBER(OFFSET('Sanitation Data'!$F$4,0,10*ROW('Sanitation Data'!F181))),'Data Summary'!CU187="Yes"),100-OFFSET('Sanitation Data'!$F$4,0,10*ROW('Sanitation Data'!F181)),NA())</f>
        <v>#N/A</v>
      </c>
      <c r="AG187" s="96" t="e">
        <f ca="true">+IF(AND(ISNUMBER(OFFSET('Sanitation Data'!$F$6,0,10*ROW('Sanitation Data'!F181))),'Data Summary'!CV187="Yes"),OFFSET('Sanitation Data'!$F$6,0,10*ROW('Sanitation Data'!F181)),NA())</f>
        <v>#N/A</v>
      </c>
      <c r="AH187" s="96" t="e">
        <f ca="true">+IF(AND(ISNUMBER(OFFSET('Sanitation Data'!$F$10,0,10*ROW('Sanitation Data'!F181))),'Data Summary'!CW187="Yes"),OFFSET('Sanitation Data'!$F$10,0,10*ROW('Sanitation Data'!F181)),NA())</f>
        <v>#N/A</v>
      </c>
      <c r="AI187" s="96" t="e">
        <f ca="true">+IF(AND(ISNUMBER(OFFSET('Sanitation Data'!$F$11,0,10*ROW('Sanitation Data'!F181))),'Data Summary'!CX187="Yes"),OFFSET('Sanitation Data'!$F$11,0,10*ROW('Sanitation Data'!F181)),NA())</f>
        <v>#N/A</v>
      </c>
      <c r="AJ187" s="96" t="e">
        <f ca="true">+IF(AND(ISNUMBER(OFFSET('Sanitation Data'!$F$12,0,10*ROW('Sanitation Data'!F181))),'Data Summary'!CY187="Yes"),OFFSET('Sanitation Data'!$F$12,0,10*ROW('Sanitation Data'!F181)),NA())</f>
        <v>#N/A</v>
      </c>
      <c r="AK187" s="96" t="e">
        <f ca="true">+IF(AND(ISNUMBER(OFFSET('Sanitation Data'!$G$4,0,10*ROW('Sanitation Data'!G181))),'Data Summary'!CZ187="Yes"),100-OFFSET('Sanitation Data'!$G$4,0,10*ROW('Sanitation Data'!G181)),NA())</f>
        <v>#N/A</v>
      </c>
      <c r="AL187" s="96" t="e">
        <f ca="true">+IF(AND(ISNUMBER(OFFSET('Sanitation Data'!$G$6,0,10*ROW('Sanitation Data'!G181))),'Data Summary'!DA187="Yes"),OFFSET('Sanitation Data'!$G$6,0,10*ROW('Sanitation Data'!G181)),NA())</f>
        <v>#N/A</v>
      </c>
      <c r="AM187" s="96" t="e">
        <f ca="true">+IF(AND(ISNUMBER(OFFSET('Sanitation Data'!$G$10,0,10*ROW('Sanitation Data'!G181))),'Data Summary'!DB187="Yes"),OFFSET('Sanitation Data'!$G$10,0,10*ROW('Sanitation Data'!G181)),NA())</f>
        <v>#N/A</v>
      </c>
      <c r="AN187" s="96" t="e">
        <f ca="true">+IF(AND(ISNUMBER(OFFSET('Sanitation Data'!$G$11,0,10*ROW('Sanitation Data'!G181))),'Data Summary'!DC187="Yes"),OFFSET('Sanitation Data'!$G$11,0,10*ROW('Sanitation Data'!G181)),NA())</f>
        <v>#N/A</v>
      </c>
      <c r="AO187" s="96" t="e">
        <f ca="true">+IF(AND(ISNUMBER(OFFSET('Sanitation Data'!$G$12,0,10*ROW('Sanitation Data'!G181))),'Data Summary'!DD187="Yes"),OFFSET('Sanitation Data'!$G$12,0,10*ROW('Sanitation Data'!G181)),NA())</f>
        <v>#N/A</v>
      </c>
      <c r="AP187" s="96" t="e">
        <f ca="true">+IF(AND(ISNUMBER(OFFSET('Sanitation Data'!$H$4,0,10*ROW('Sanitation Data'!H181))),'Data Summary'!DE187="Yes"),100-OFFSET('Sanitation Data'!$H$4,0,10*ROW('Sanitation Data'!H181)),NA())</f>
        <v>#N/A</v>
      </c>
      <c r="AQ187" s="96" t="e">
        <f ca="true">+IF(AND(ISNUMBER(OFFSET('Sanitation Data'!$H$6,0,10*ROW('Sanitation Data'!H181))),'Data Summary'!DF187="Yes"),OFFSET('Sanitation Data'!$H$6,0,10*ROW('Sanitation Data'!H181)),NA())</f>
        <v>#N/A</v>
      </c>
      <c r="AR187" s="96" t="e">
        <f ca="true">+IF(AND(ISNUMBER(OFFSET('Sanitation Data'!$H$10,0,10*ROW('Sanitation Data'!H181))),'Data Summary'!DG187="Yes"),OFFSET('Sanitation Data'!$H$10,0,10*ROW('Sanitation Data'!H181)),NA())</f>
        <v>#N/A</v>
      </c>
      <c r="AS187" s="96" t="e">
        <f ca="true">+IF(AND(ISNUMBER(OFFSET('Sanitation Data'!$H$11,0,10*ROW('Sanitation Data'!H181))),'Data Summary'!DH187="Yes"),OFFSET('Sanitation Data'!$H$11,0,10*ROW('Sanitation Data'!H181)),NA())</f>
        <v>#N/A</v>
      </c>
      <c r="AT187" s="96" t="e">
        <f ca="true">+IF(AND(ISNUMBER(OFFSET('Sanitation Data'!$H$12,0,10*ROW('Sanitation Data'!H181))),'Data Summary'!DI187="Yes"),OFFSET('Sanitation Data'!$H$12,0,10*ROW('Sanitation Data'!H181)),NA())</f>
        <v>#N/A</v>
      </c>
      <c r="AU187" s="96" t="e">
        <f ca="true">+IF(AND(ISNUMBER(OFFSET('Sanitation Data'!$I$4,0,10*ROW('Sanitation Data'!I181))),'Data Summary'!DJ187="Yes"),100-OFFSET('Sanitation Data'!$I$4,0,10*ROW('Sanitation Data'!I181)),NA())</f>
        <v>#N/A</v>
      </c>
      <c r="AV187" s="96" t="e">
        <f ca="true">+IF(AND(ISNUMBER(OFFSET('Sanitation Data'!$I$6,0,10*ROW('Sanitation Data'!I181))),'Data Summary'!DK187="Yes"),OFFSET('Sanitation Data'!$I$6,0,10*ROW('Sanitation Data'!I181)),NA())</f>
        <v>#N/A</v>
      </c>
      <c r="AW187" s="96" t="e">
        <f ca="true">+IF(AND(ISNUMBER(OFFSET('Sanitation Data'!$I$10,0,10*ROW('Sanitation Data'!I181))),'Data Summary'!DL187="Yes"),OFFSET('Sanitation Data'!$I$10,0,10*ROW('Sanitation Data'!I181)),NA())</f>
        <v>#N/A</v>
      </c>
      <c r="AX187" s="96" t="e">
        <f ca="true">+IF(AND(ISNUMBER(OFFSET('Sanitation Data'!$I$11,0,10*ROW('Sanitation Data'!I181))),'Data Summary'!DM187="Yes"),OFFSET('Sanitation Data'!$I$11,0,10*ROW('Sanitation Data'!I181)),NA())</f>
        <v>#N/A</v>
      </c>
      <c r="AY187" s="96" t="e">
        <f ca="true">+IF(AND(ISNUMBER(OFFSET('Sanitation Data'!$I$12,0,10*ROW('Sanitation Data'!I181))),'Data Summary'!DN187="Yes"),OFFSET('Sanitation Data'!$I$12,0,10*ROW('Sanitation Data'!I181)),NA())</f>
        <v>#N/A</v>
      </c>
      <c r="AZ187" s="97" t="e">
        <f ca="true">+IF(AND(ISNUMBER(OFFSET('Hygiene Data'!$D$5,0,10*ROW('Hygiene Data'!D181))),'Data Summary'!DO187="Yes"),OFFSET('Hygiene Data'!$D$5,0,10*ROW('Hygiene Data'!D181)),NA())</f>
        <v>#N/A</v>
      </c>
      <c r="BA187" s="97" t="e">
        <f ca="true">+IF(AND(ISNUMBER(OFFSET('Hygiene Data'!$D$7,0,10*ROW('Hygiene Data'!D181))),'Data Summary'!DP187="Yes"),OFFSET('Hygiene Data'!$D$7,0,10*ROW('Hygiene Data'!D181)),NA())</f>
        <v>#N/A</v>
      </c>
      <c r="BB187" s="97" t="e">
        <f ca="true">+IF(AND(ISNUMBER(OFFSET('Hygiene Data'!$D$9,0,10*ROW('Hygiene Data'!D181))),'Data Summary'!DQ187="Yes"),OFFSET('Hygiene Data'!$D$9,0,10*ROW('Hygiene Data'!D181)),NA())</f>
        <v>#N/A</v>
      </c>
      <c r="BC187" s="97" t="e">
        <f ca="true">+IF(AND(ISNUMBER(OFFSET('Hygiene Data'!$E$5,0,10*ROW('Hygiene Data'!E181))),'Data Summary'!DR187="Yes"),OFFSET('Hygiene Data'!$E$5,0,10*ROW('Hygiene Data'!E181)),NA())</f>
        <v>#N/A</v>
      </c>
      <c r="BD187" s="97" t="e">
        <f ca="true">+IF(AND(ISNUMBER(OFFSET('Hygiene Data'!$E$7,0,10*ROW('Hygiene Data'!E181))),'Data Summary'!DS187="Yes"),OFFSET('Hygiene Data'!$E$7,0,10*ROW('Hygiene Data'!E181)),NA())</f>
        <v>#N/A</v>
      </c>
      <c r="BE187" s="97" t="e">
        <f ca="true">+IF(AND(ISNUMBER(OFFSET('Hygiene Data'!$E$9,0,10*ROW('Hygiene Data'!E181))),'Data Summary'!DT187="Yes"),OFFSET('Hygiene Data'!$E$9,0,10*ROW('Hygiene Data'!E181)),NA())</f>
        <v>#N/A</v>
      </c>
      <c r="BF187" s="97" t="e">
        <f ca="true">+IF(AND(ISNUMBER(OFFSET('Hygiene Data'!$F$5,0,10*ROW('Hygiene Data'!F181))),'Data Summary'!DU187="Yes"),OFFSET('Hygiene Data'!$F$5,0,10*ROW('Hygiene Data'!F181)),NA())</f>
        <v>#N/A</v>
      </c>
      <c r="BG187" s="97" t="e">
        <f ca="true">+IF(AND(ISNUMBER(OFFSET('Hygiene Data'!$F$7,0,10*ROW('Hygiene Data'!F181))),'Data Summary'!DV187="Yes"),OFFSET('Hygiene Data'!$F$7,0,10*ROW('Hygiene Data'!F181)),NA())</f>
        <v>#N/A</v>
      </c>
      <c r="BH187" s="97" t="e">
        <f ca="true">+IF(AND(ISNUMBER(OFFSET('Hygiene Data'!$F$9,0,10*ROW('Hygiene Data'!F181))),'Data Summary'!DW187="Yes"),OFFSET('Hygiene Data'!$F$9,0,10*ROW('Hygiene Data'!F181)),NA())</f>
        <v>#N/A</v>
      </c>
      <c r="BI187" s="97" t="e">
        <f ca="true">+IF(AND(ISNUMBER(OFFSET('Hygiene Data'!$G$5,0,10*ROW('Hygiene Data'!G181))),'Data Summary'!DX187="Yes"),OFFSET('Hygiene Data'!$G$5,0,10*ROW('Hygiene Data'!G181)),NA())</f>
        <v>#N/A</v>
      </c>
      <c r="BJ187" s="97" t="e">
        <f ca="true">+IF(AND(ISNUMBER(OFFSET('Hygiene Data'!$G$7,0,10*ROW('Hygiene Data'!G181))),'Data Summary'!DY187="Yes"),OFFSET('Hygiene Data'!$G$7,0,10*ROW('Hygiene Data'!G181)),NA())</f>
        <v>#N/A</v>
      </c>
      <c r="BK187" s="97" t="e">
        <f ca="true">+IF(AND(ISNUMBER(OFFSET('Hygiene Data'!$G$9,0,10*ROW('Hygiene Data'!G181))),'Data Summary'!DZ187="Yes"),OFFSET('Hygiene Data'!$G$9,0,10*ROW('Hygiene Data'!G181)),NA())</f>
        <v>#N/A</v>
      </c>
      <c r="BL187" s="97" t="e">
        <f ca="true">+IF(AND(ISNUMBER(OFFSET('Hygiene Data'!$H$5,0,10*ROW('Hygiene Data'!H181))),'Data Summary'!EA187="Yes"),OFFSET('Hygiene Data'!$H$5,0,10*ROW('Hygiene Data'!H181)),NA())</f>
        <v>#N/A</v>
      </c>
      <c r="BM187" s="97" t="e">
        <f ca="true">+IF(AND(ISNUMBER(OFFSET('Hygiene Data'!$H$7,0,10*ROW('Hygiene Data'!H181))),'Data Summary'!EB187="Yes"),OFFSET('Hygiene Data'!$H$7,0,10*ROW('Hygiene Data'!H181)),NA())</f>
        <v>#N/A</v>
      </c>
      <c r="BN187" s="97" t="e">
        <f ca="true">+IF(AND(ISNUMBER(OFFSET('Hygiene Data'!$H$9,0,10*ROW('Hygiene Data'!H181))),'Data Summary'!EC187="Yes"),OFFSET('Hygiene Data'!$H$9,0,10*ROW('Hygiene Data'!H181)),NA())</f>
        <v>#N/A</v>
      </c>
      <c r="BO187" s="97" t="e">
        <f ca="true">+IF(AND(ISNUMBER(OFFSET('Hygiene Data'!$I$5,0,10*ROW('Hygiene Data'!I181))),'Data Summary'!ED187="Yes"),OFFSET('Hygiene Data'!$I$5,0,10*ROW('Hygiene Data'!I181)),NA())</f>
        <v>#N/A</v>
      </c>
      <c r="BP187" s="97" t="e">
        <f ca="true">+IF(AND(ISNUMBER(OFFSET('Hygiene Data'!$I$7,0,10*ROW('Hygiene Data'!I181))),'Data Summary'!EE187="Yes"),OFFSET('Hygiene Data'!$I$7,0,10*ROW('Hygiene Data'!I181)),NA())</f>
        <v>#N/A</v>
      </c>
      <c r="BQ187" s="97" t="e">
        <f ca="true">+IF(AND(ISNUMBER(OFFSET('Hygiene Data'!$I$9,0,10*ROW('Hygiene Data'!I181))),'Data Summary'!EF187="Yes"),OFFSET('Hygiene Data'!$I$9,0,10*ROW('Hygiene Data'!I181)),NA())</f>
        <v>#N/A</v>
      </c>
    </row>
    <row xmlns:x14ac="http://schemas.microsoft.com/office/spreadsheetml/2009/9/ac" r="188" x14ac:dyDescent="0.2">
      <c r="A188" s="336" t="e">
        <f ca="true">+RIGHT('Data Summary'!A188,LEN('Data Summary'!A188)-9)</f>
        <v>#VALUE!</v>
      </c>
      <c r="B188" s="36" t="str">
        <f ca="true">+IF(ISTEXT('Data Summary'!B188),'Data Summary'!B188,"")</f>
        <v/>
      </c>
      <c r="C188" s="335" t="e">
        <f ca="true">+VALUE('Data Summary'!C188)</f>
        <v>#VALUE!</v>
      </c>
      <c r="D188" s="95" t="e">
        <f ca="true">+IF(AND(ISNUMBER(OFFSET('Water Data'!$D$4,0,10*ROW('Water Data'!D182))),'Data Summary'!BS188="Yes"),100-OFFSET('Water Data'!$D$4,0,10*ROW('Water Data'!D182)),NA())</f>
        <v>#N/A</v>
      </c>
      <c r="E188" s="95" t="e">
        <f ca="true">+IF(AND(ISNUMBER(OFFSET('Water Data'!$D$6,0,10*ROW('Water Data'!D182))),'Data Summary'!BT188="Yes"),OFFSET('Water Data'!$D$6,0,10*ROW('Water Data'!D182)),NA())</f>
        <v>#N/A</v>
      </c>
      <c r="F188" s="95" t="e">
        <f ca="true">+IF(AND(ISNUMBER(OFFSET('Water Data'!$D$9,0,10*ROW('Water Data'!D182))),'Data Summary'!BU188="Yes"),OFFSET('Water Data'!$D$9,0,10*ROW('Water Data'!D182)),NA())</f>
        <v>#N/A</v>
      </c>
      <c r="G188" s="95" t="e">
        <f ca="true">+IF(AND(ISNUMBER(OFFSET('Water Data'!$E$4,0,10*ROW('Water Data'!E182))),'Data Summary'!BV188="Yes"),100-OFFSET('Water Data'!$E$4,0,10*ROW('Water Data'!E182)),NA())</f>
        <v>#N/A</v>
      </c>
      <c r="H188" s="95" t="e">
        <f ca="true">+IF(AND(ISNUMBER(OFFSET('Water Data'!$E$6,0,10*ROW('Water Data'!E182))),'Data Summary'!BW188="Yes"),OFFSET('Water Data'!$E$6,0,10*ROW('Water Data'!E182)),NA())</f>
        <v>#N/A</v>
      </c>
      <c r="I188" s="95" t="e">
        <f ca="true">+IF(AND(ISNUMBER(OFFSET('Water Data'!$E$9,0,10*ROW('Water Data'!E182))),'Data Summary'!BX188="Yes"),OFFSET('Water Data'!$E$9,0,10*ROW('Water Data'!E182)),NA())</f>
        <v>#N/A</v>
      </c>
      <c r="J188" s="95" t="e">
        <f ca="true">+IF(AND(ISNUMBER(OFFSET('Water Data'!$F$4,0,10*ROW('Water Data'!F182))),'Data Summary'!BY188="Yes"),100-OFFSET('Water Data'!$F$4,0,10*ROW('Water Data'!F182)),NA())</f>
        <v>#N/A</v>
      </c>
      <c r="K188" s="95" t="e">
        <f ca="true">+IF(AND(ISNUMBER(OFFSET('Water Data'!$F$6,0,10*ROW('Water Data'!F182))),'Data Summary'!BZ188="Yes"),OFFSET('Water Data'!$F$6,0,10*ROW('Water Data'!F182)),NA())</f>
        <v>#N/A</v>
      </c>
      <c r="L188" s="95" t="e">
        <f ca="true">+IF(AND(ISNUMBER(OFFSET('Water Data'!$F$9,0,10*ROW('Water Data'!F182))),'Data Summary'!CA188="Yes"),OFFSET('Water Data'!$F$9,0,10*ROW('Water Data'!F182)),NA())</f>
        <v>#N/A</v>
      </c>
      <c r="M188" s="95" t="e">
        <f ca="true">+IF(AND(ISNUMBER(OFFSET('Water Data'!$G$4,0,10*ROW('Water Data'!G182))),'Data Summary'!CB188="Yes"),100-OFFSET('Water Data'!$G$4,0,10*ROW('Water Data'!G182)),NA())</f>
        <v>#N/A</v>
      </c>
      <c r="N188" s="95" t="e">
        <f ca="true">+IF(AND(ISNUMBER(OFFSET('Water Data'!$G$6,0,10*ROW('Water Data'!G182))),'Data Summary'!CC188="Yes"),OFFSET('Water Data'!$G$6,0,10*ROW('Water Data'!G182)),NA())</f>
        <v>#N/A</v>
      </c>
      <c r="O188" s="95" t="e">
        <f ca="true">+IF(AND(ISNUMBER(OFFSET('Water Data'!$G$9,0,10*ROW('Water Data'!G182))),'Data Summary'!CD188="Yes"),OFFSET('Water Data'!$G$9,0,10*ROW('Water Data'!G182)),NA())</f>
        <v>#N/A</v>
      </c>
      <c r="P188" s="95" t="e">
        <f ca="true">+IF(AND(ISNUMBER(OFFSET('Water Data'!$H$4,0,10*ROW('Water Data'!H182))),'Data Summary'!CE188="Yes"),100-OFFSET('Water Data'!$H$4,0,10*ROW('Water Data'!H182)),NA())</f>
        <v>#N/A</v>
      </c>
      <c r="Q188" s="95" t="e">
        <f ca="true">+IF(AND(ISNUMBER(OFFSET('Water Data'!$H$6,0,10*ROW('Water Data'!H182))),'Data Summary'!CF188="Yes"),OFFSET('Water Data'!$H$6,0,10*ROW('Water Data'!H182)),NA())</f>
        <v>#N/A</v>
      </c>
      <c r="R188" s="95" t="e">
        <f ca="true">+IF(AND(ISNUMBER(OFFSET('Water Data'!$H$9,0,10*ROW('Water Data'!H182))),'Data Summary'!CG188="Yes"),OFFSET('Water Data'!$H$9,0,10*ROW('Water Data'!H182)),NA())</f>
        <v>#N/A</v>
      </c>
      <c r="S188" s="95" t="e">
        <f ca="true">+IF(AND(ISNUMBER(OFFSET('Water Data'!$I$4,0,10*ROW('Water Data'!I182))),'Data Summary'!CH188="Yes"),100-OFFSET('Water Data'!$I$4,0,10*ROW('Water Data'!I182)),NA())</f>
        <v>#N/A</v>
      </c>
      <c r="T188" s="95" t="e">
        <f ca="true">+IF(AND(ISNUMBER(OFFSET('Water Data'!$I$6,0,10*ROW('Water Data'!I182))),'Data Summary'!CI188="Yes"),OFFSET('Water Data'!$I$6,0,10*ROW('Water Data'!I182)),NA())</f>
        <v>#N/A</v>
      </c>
      <c r="U188" s="95" t="e">
        <f ca="true">+IF(AND(ISNUMBER(OFFSET('Water Data'!$I$9,0,10*ROW('Water Data'!I182))),'Data Summary'!CJ188="Yes"),OFFSET('Water Data'!$I$9,0,10*ROW('Water Data'!I182)),NA())</f>
        <v>#N/A</v>
      </c>
      <c r="V188" s="96" t="e">
        <f ca="true">+IF(AND(ISNUMBER(OFFSET('Sanitation Data'!$D$4,0,10*ROW('Sanitation Data'!D182))),'Data Summary'!CK188="Yes"),100-OFFSET('Sanitation Data'!$D$4,0,10*ROW('Sanitation Data'!D182)),NA())</f>
        <v>#N/A</v>
      </c>
      <c r="W188" s="96" t="e">
        <f ca="true">+IF(AND(ISNUMBER(OFFSET('Sanitation Data'!$D$6,0,10*ROW('Sanitation Data'!D182))),'Data Summary'!CL188="Yes"),OFFSET('Sanitation Data'!$D$6,0,10*ROW('Sanitation Data'!D182)),NA())</f>
        <v>#N/A</v>
      </c>
      <c r="X188" s="96" t="e">
        <f ca="true">+IF(AND(ISNUMBER(OFFSET('Sanitation Data'!$D$10,0,10*ROW('Sanitation Data'!D182))),'Data Summary'!CM188="Yes"),OFFSET('Sanitation Data'!$D$10,0,10*ROW('Sanitation Data'!D182)),NA())</f>
        <v>#N/A</v>
      </c>
      <c r="Y188" s="96" t="e">
        <f ca="true">+IF(AND(ISNUMBER(OFFSET('Sanitation Data'!$D$11,0,10*ROW('Sanitation Data'!D182))),'Data Summary'!CN188="Yes"),OFFSET('Sanitation Data'!$D$11,0,10*ROW('Sanitation Data'!D182)),NA())</f>
        <v>#N/A</v>
      </c>
      <c r="Z188" s="96" t="e">
        <f ca="true">+IF(AND(ISNUMBER(OFFSET('Sanitation Data'!$D$12,0,10*ROW('Sanitation Data'!D182))),'Data Summary'!CO188="Yes"),OFFSET('Sanitation Data'!$D$12,0,10*ROW('Sanitation Data'!D182)),NA())</f>
        <v>#N/A</v>
      </c>
      <c r="AA188" s="96" t="e">
        <f ca="true">+IF(AND(ISNUMBER(OFFSET('Sanitation Data'!$E$4,0,10*ROW('Sanitation Data'!E182))),'Data Summary'!CP188="Yes"),100-OFFSET('Sanitation Data'!$E$4,0,10*ROW('Sanitation Data'!E182)),NA())</f>
        <v>#N/A</v>
      </c>
      <c r="AB188" s="96" t="e">
        <f ca="true">+IF(AND(ISNUMBER(OFFSET('Sanitation Data'!$E$6,0,10*ROW('Sanitation Data'!E182))),'Data Summary'!CQ188="Yes"),OFFSET('Sanitation Data'!$E$6,0,10*ROW('Sanitation Data'!E182)),NA())</f>
        <v>#N/A</v>
      </c>
      <c r="AC188" s="96" t="e">
        <f ca="true">+IF(AND(ISNUMBER(OFFSET('Sanitation Data'!$E$10,0,10*ROW('Sanitation Data'!E182))),'Data Summary'!CR188="Yes"),OFFSET('Sanitation Data'!$E$10,0,10*ROW('Sanitation Data'!E182)),NA())</f>
        <v>#N/A</v>
      </c>
      <c r="AD188" s="96" t="e">
        <f ca="true">+IF(AND(ISNUMBER(OFFSET('Sanitation Data'!$E$11,0,10*ROW('Sanitation Data'!E182))),'Data Summary'!CS188="Yes"),OFFSET('Sanitation Data'!$E$11,0,10*ROW('Sanitation Data'!E182)),NA())</f>
        <v>#N/A</v>
      </c>
      <c r="AE188" s="96" t="e">
        <f ca="true">+IF(AND(ISNUMBER(OFFSET('Sanitation Data'!$E$12,0,10*ROW('Sanitation Data'!E182))),'Data Summary'!CT188="Yes"),OFFSET('Sanitation Data'!$E$12,0,10*ROW('Sanitation Data'!E182)),NA())</f>
        <v>#N/A</v>
      </c>
      <c r="AF188" s="96" t="e">
        <f ca="true">+IF(AND(ISNUMBER(OFFSET('Sanitation Data'!$F$4,0,10*ROW('Sanitation Data'!F182))),'Data Summary'!CU188="Yes"),100-OFFSET('Sanitation Data'!$F$4,0,10*ROW('Sanitation Data'!F182)),NA())</f>
        <v>#N/A</v>
      </c>
      <c r="AG188" s="96" t="e">
        <f ca="true">+IF(AND(ISNUMBER(OFFSET('Sanitation Data'!$F$6,0,10*ROW('Sanitation Data'!F182))),'Data Summary'!CV188="Yes"),OFFSET('Sanitation Data'!$F$6,0,10*ROW('Sanitation Data'!F182)),NA())</f>
        <v>#N/A</v>
      </c>
      <c r="AH188" s="96" t="e">
        <f ca="true">+IF(AND(ISNUMBER(OFFSET('Sanitation Data'!$F$10,0,10*ROW('Sanitation Data'!F182))),'Data Summary'!CW188="Yes"),OFFSET('Sanitation Data'!$F$10,0,10*ROW('Sanitation Data'!F182)),NA())</f>
        <v>#N/A</v>
      </c>
      <c r="AI188" s="96" t="e">
        <f ca="true">+IF(AND(ISNUMBER(OFFSET('Sanitation Data'!$F$11,0,10*ROW('Sanitation Data'!F182))),'Data Summary'!CX188="Yes"),OFFSET('Sanitation Data'!$F$11,0,10*ROW('Sanitation Data'!F182)),NA())</f>
        <v>#N/A</v>
      </c>
      <c r="AJ188" s="96" t="e">
        <f ca="true">+IF(AND(ISNUMBER(OFFSET('Sanitation Data'!$F$12,0,10*ROW('Sanitation Data'!F182))),'Data Summary'!CY188="Yes"),OFFSET('Sanitation Data'!$F$12,0,10*ROW('Sanitation Data'!F182)),NA())</f>
        <v>#N/A</v>
      </c>
      <c r="AK188" s="96" t="e">
        <f ca="true">+IF(AND(ISNUMBER(OFFSET('Sanitation Data'!$G$4,0,10*ROW('Sanitation Data'!G182))),'Data Summary'!CZ188="Yes"),100-OFFSET('Sanitation Data'!$G$4,0,10*ROW('Sanitation Data'!G182)),NA())</f>
        <v>#N/A</v>
      </c>
      <c r="AL188" s="96" t="e">
        <f ca="true">+IF(AND(ISNUMBER(OFFSET('Sanitation Data'!$G$6,0,10*ROW('Sanitation Data'!G182))),'Data Summary'!DA188="Yes"),OFFSET('Sanitation Data'!$G$6,0,10*ROW('Sanitation Data'!G182)),NA())</f>
        <v>#N/A</v>
      </c>
      <c r="AM188" s="96" t="e">
        <f ca="true">+IF(AND(ISNUMBER(OFFSET('Sanitation Data'!$G$10,0,10*ROW('Sanitation Data'!G182))),'Data Summary'!DB188="Yes"),OFFSET('Sanitation Data'!$G$10,0,10*ROW('Sanitation Data'!G182)),NA())</f>
        <v>#N/A</v>
      </c>
      <c r="AN188" s="96" t="e">
        <f ca="true">+IF(AND(ISNUMBER(OFFSET('Sanitation Data'!$G$11,0,10*ROW('Sanitation Data'!G182))),'Data Summary'!DC188="Yes"),OFFSET('Sanitation Data'!$G$11,0,10*ROW('Sanitation Data'!G182)),NA())</f>
        <v>#N/A</v>
      </c>
      <c r="AO188" s="96" t="e">
        <f ca="true">+IF(AND(ISNUMBER(OFFSET('Sanitation Data'!$G$12,0,10*ROW('Sanitation Data'!G182))),'Data Summary'!DD188="Yes"),OFFSET('Sanitation Data'!$G$12,0,10*ROW('Sanitation Data'!G182)),NA())</f>
        <v>#N/A</v>
      </c>
      <c r="AP188" s="96" t="e">
        <f ca="true">+IF(AND(ISNUMBER(OFFSET('Sanitation Data'!$H$4,0,10*ROW('Sanitation Data'!H182))),'Data Summary'!DE188="Yes"),100-OFFSET('Sanitation Data'!$H$4,0,10*ROW('Sanitation Data'!H182)),NA())</f>
        <v>#N/A</v>
      </c>
      <c r="AQ188" s="96" t="e">
        <f ca="true">+IF(AND(ISNUMBER(OFFSET('Sanitation Data'!$H$6,0,10*ROW('Sanitation Data'!H182))),'Data Summary'!DF188="Yes"),OFFSET('Sanitation Data'!$H$6,0,10*ROW('Sanitation Data'!H182)),NA())</f>
        <v>#N/A</v>
      </c>
      <c r="AR188" s="96" t="e">
        <f ca="true">+IF(AND(ISNUMBER(OFFSET('Sanitation Data'!$H$10,0,10*ROW('Sanitation Data'!H182))),'Data Summary'!DG188="Yes"),OFFSET('Sanitation Data'!$H$10,0,10*ROW('Sanitation Data'!H182)),NA())</f>
        <v>#N/A</v>
      </c>
      <c r="AS188" s="96" t="e">
        <f ca="true">+IF(AND(ISNUMBER(OFFSET('Sanitation Data'!$H$11,0,10*ROW('Sanitation Data'!H182))),'Data Summary'!DH188="Yes"),OFFSET('Sanitation Data'!$H$11,0,10*ROW('Sanitation Data'!H182)),NA())</f>
        <v>#N/A</v>
      </c>
      <c r="AT188" s="96" t="e">
        <f ca="true">+IF(AND(ISNUMBER(OFFSET('Sanitation Data'!$H$12,0,10*ROW('Sanitation Data'!H182))),'Data Summary'!DI188="Yes"),OFFSET('Sanitation Data'!$H$12,0,10*ROW('Sanitation Data'!H182)),NA())</f>
        <v>#N/A</v>
      </c>
      <c r="AU188" s="96" t="e">
        <f ca="true">+IF(AND(ISNUMBER(OFFSET('Sanitation Data'!$I$4,0,10*ROW('Sanitation Data'!I182))),'Data Summary'!DJ188="Yes"),100-OFFSET('Sanitation Data'!$I$4,0,10*ROW('Sanitation Data'!I182)),NA())</f>
        <v>#N/A</v>
      </c>
      <c r="AV188" s="96" t="e">
        <f ca="true">+IF(AND(ISNUMBER(OFFSET('Sanitation Data'!$I$6,0,10*ROW('Sanitation Data'!I182))),'Data Summary'!DK188="Yes"),OFFSET('Sanitation Data'!$I$6,0,10*ROW('Sanitation Data'!I182)),NA())</f>
        <v>#N/A</v>
      </c>
      <c r="AW188" s="96" t="e">
        <f ca="true">+IF(AND(ISNUMBER(OFFSET('Sanitation Data'!$I$10,0,10*ROW('Sanitation Data'!I182))),'Data Summary'!DL188="Yes"),OFFSET('Sanitation Data'!$I$10,0,10*ROW('Sanitation Data'!I182)),NA())</f>
        <v>#N/A</v>
      </c>
      <c r="AX188" s="96" t="e">
        <f ca="true">+IF(AND(ISNUMBER(OFFSET('Sanitation Data'!$I$11,0,10*ROW('Sanitation Data'!I182))),'Data Summary'!DM188="Yes"),OFFSET('Sanitation Data'!$I$11,0,10*ROW('Sanitation Data'!I182)),NA())</f>
        <v>#N/A</v>
      </c>
      <c r="AY188" s="96" t="e">
        <f ca="true">+IF(AND(ISNUMBER(OFFSET('Sanitation Data'!$I$12,0,10*ROW('Sanitation Data'!I182))),'Data Summary'!DN188="Yes"),OFFSET('Sanitation Data'!$I$12,0,10*ROW('Sanitation Data'!I182)),NA())</f>
        <v>#N/A</v>
      </c>
      <c r="AZ188" s="97" t="e">
        <f ca="true">+IF(AND(ISNUMBER(OFFSET('Hygiene Data'!$D$5,0,10*ROW('Hygiene Data'!D182))),'Data Summary'!DO188="Yes"),OFFSET('Hygiene Data'!$D$5,0,10*ROW('Hygiene Data'!D182)),NA())</f>
        <v>#N/A</v>
      </c>
      <c r="BA188" s="97" t="e">
        <f ca="true">+IF(AND(ISNUMBER(OFFSET('Hygiene Data'!$D$7,0,10*ROW('Hygiene Data'!D182))),'Data Summary'!DP188="Yes"),OFFSET('Hygiene Data'!$D$7,0,10*ROW('Hygiene Data'!D182)),NA())</f>
        <v>#N/A</v>
      </c>
      <c r="BB188" s="97" t="e">
        <f ca="true">+IF(AND(ISNUMBER(OFFSET('Hygiene Data'!$D$9,0,10*ROW('Hygiene Data'!D182))),'Data Summary'!DQ188="Yes"),OFFSET('Hygiene Data'!$D$9,0,10*ROW('Hygiene Data'!D182)),NA())</f>
        <v>#N/A</v>
      </c>
      <c r="BC188" s="97" t="e">
        <f ca="true">+IF(AND(ISNUMBER(OFFSET('Hygiene Data'!$E$5,0,10*ROW('Hygiene Data'!E182))),'Data Summary'!DR188="Yes"),OFFSET('Hygiene Data'!$E$5,0,10*ROW('Hygiene Data'!E182)),NA())</f>
        <v>#N/A</v>
      </c>
      <c r="BD188" s="97" t="e">
        <f ca="true">+IF(AND(ISNUMBER(OFFSET('Hygiene Data'!$E$7,0,10*ROW('Hygiene Data'!E182))),'Data Summary'!DS188="Yes"),OFFSET('Hygiene Data'!$E$7,0,10*ROW('Hygiene Data'!E182)),NA())</f>
        <v>#N/A</v>
      </c>
      <c r="BE188" s="97" t="e">
        <f ca="true">+IF(AND(ISNUMBER(OFFSET('Hygiene Data'!$E$9,0,10*ROW('Hygiene Data'!E182))),'Data Summary'!DT188="Yes"),OFFSET('Hygiene Data'!$E$9,0,10*ROW('Hygiene Data'!E182)),NA())</f>
        <v>#N/A</v>
      </c>
      <c r="BF188" s="97" t="e">
        <f ca="true">+IF(AND(ISNUMBER(OFFSET('Hygiene Data'!$F$5,0,10*ROW('Hygiene Data'!F182))),'Data Summary'!DU188="Yes"),OFFSET('Hygiene Data'!$F$5,0,10*ROW('Hygiene Data'!F182)),NA())</f>
        <v>#N/A</v>
      </c>
      <c r="BG188" s="97" t="e">
        <f ca="true">+IF(AND(ISNUMBER(OFFSET('Hygiene Data'!$F$7,0,10*ROW('Hygiene Data'!F182))),'Data Summary'!DV188="Yes"),OFFSET('Hygiene Data'!$F$7,0,10*ROW('Hygiene Data'!F182)),NA())</f>
        <v>#N/A</v>
      </c>
      <c r="BH188" s="97" t="e">
        <f ca="true">+IF(AND(ISNUMBER(OFFSET('Hygiene Data'!$F$9,0,10*ROW('Hygiene Data'!F182))),'Data Summary'!DW188="Yes"),OFFSET('Hygiene Data'!$F$9,0,10*ROW('Hygiene Data'!F182)),NA())</f>
        <v>#N/A</v>
      </c>
      <c r="BI188" s="97" t="e">
        <f ca="true">+IF(AND(ISNUMBER(OFFSET('Hygiene Data'!$G$5,0,10*ROW('Hygiene Data'!G182))),'Data Summary'!DX188="Yes"),OFFSET('Hygiene Data'!$G$5,0,10*ROW('Hygiene Data'!G182)),NA())</f>
        <v>#N/A</v>
      </c>
      <c r="BJ188" s="97" t="e">
        <f ca="true">+IF(AND(ISNUMBER(OFFSET('Hygiene Data'!$G$7,0,10*ROW('Hygiene Data'!G182))),'Data Summary'!DY188="Yes"),OFFSET('Hygiene Data'!$G$7,0,10*ROW('Hygiene Data'!G182)),NA())</f>
        <v>#N/A</v>
      </c>
      <c r="BK188" s="97" t="e">
        <f ca="true">+IF(AND(ISNUMBER(OFFSET('Hygiene Data'!$G$9,0,10*ROW('Hygiene Data'!G182))),'Data Summary'!DZ188="Yes"),OFFSET('Hygiene Data'!$G$9,0,10*ROW('Hygiene Data'!G182)),NA())</f>
        <v>#N/A</v>
      </c>
      <c r="BL188" s="97" t="e">
        <f ca="true">+IF(AND(ISNUMBER(OFFSET('Hygiene Data'!$H$5,0,10*ROW('Hygiene Data'!H182))),'Data Summary'!EA188="Yes"),OFFSET('Hygiene Data'!$H$5,0,10*ROW('Hygiene Data'!H182)),NA())</f>
        <v>#N/A</v>
      </c>
      <c r="BM188" s="97" t="e">
        <f ca="true">+IF(AND(ISNUMBER(OFFSET('Hygiene Data'!$H$7,0,10*ROW('Hygiene Data'!H182))),'Data Summary'!EB188="Yes"),OFFSET('Hygiene Data'!$H$7,0,10*ROW('Hygiene Data'!H182)),NA())</f>
        <v>#N/A</v>
      </c>
      <c r="BN188" s="97" t="e">
        <f ca="true">+IF(AND(ISNUMBER(OFFSET('Hygiene Data'!$H$9,0,10*ROW('Hygiene Data'!H182))),'Data Summary'!EC188="Yes"),OFFSET('Hygiene Data'!$H$9,0,10*ROW('Hygiene Data'!H182)),NA())</f>
        <v>#N/A</v>
      </c>
      <c r="BO188" s="97" t="e">
        <f ca="true">+IF(AND(ISNUMBER(OFFSET('Hygiene Data'!$I$5,0,10*ROW('Hygiene Data'!I182))),'Data Summary'!ED188="Yes"),OFFSET('Hygiene Data'!$I$5,0,10*ROW('Hygiene Data'!I182)),NA())</f>
        <v>#N/A</v>
      </c>
      <c r="BP188" s="97" t="e">
        <f ca="true">+IF(AND(ISNUMBER(OFFSET('Hygiene Data'!$I$7,0,10*ROW('Hygiene Data'!I182))),'Data Summary'!EE188="Yes"),OFFSET('Hygiene Data'!$I$7,0,10*ROW('Hygiene Data'!I182)),NA())</f>
        <v>#N/A</v>
      </c>
      <c r="BQ188" s="97" t="e">
        <f ca="true">+IF(AND(ISNUMBER(OFFSET('Hygiene Data'!$I$9,0,10*ROW('Hygiene Data'!I182))),'Data Summary'!EF188="Yes"),OFFSET('Hygiene Data'!$I$9,0,10*ROW('Hygiene Data'!I182)),NA())</f>
        <v>#N/A</v>
      </c>
    </row>
    <row xmlns:x14ac="http://schemas.microsoft.com/office/spreadsheetml/2009/9/ac" r="189" x14ac:dyDescent="0.2">
      <c r="A189" s="336" t="e">
        <f ca="true">+RIGHT('Data Summary'!A189,LEN('Data Summary'!A189)-9)</f>
        <v>#VALUE!</v>
      </c>
      <c r="B189" s="36" t="str">
        <f ca="true">+IF(ISTEXT('Data Summary'!B189),'Data Summary'!B189,"")</f>
        <v/>
      </c>
      <c r="C189" s="335" t="e">
        <f ca="true">+VALUE('Data Summary'!C189)</f>
        <v>#VALUE!</v>
      </c>
      <c r="D189" s="95" t="e">
        <f ca="true">+IF(AND(ISNUMBER(OFFSET('Water Data'!$D$4,0,10*ROW('Water Data'!D183))),'Data Summary'!BS189="Yes"),100-OFFSET('Water Data'!$D$4,0,10*ROW('Water Data'!D183)),NA())</f>
        <v>#N/A</v>
      </c>
      <c r="E189" s="95" t="e">
        <f ca="true">+IF(AND(ISNUMBER(OFFSET('Water Data'!$D$6,0,10*ROW('Water Data'!D183))),'Data Summary'!BT189="Yes"),OFFSET('Water Data'!$D$6,0,10*ROW('Water Data'!D183)),NA())</f>
        <v>#N/A</v>
      </c>
      <c r="F189" s="95" t="e">
        <f ca="true">+IF(AND(ISNUMBER(OFFSET('Water Data'!$D$9,0,10*ROW('Water Data'!D183))),'Data Summary'!BU189="Yes"),OFFSET('Water Data'!$D$9,0,10*ROW('Water Data'!D183)),NA())</f>
        <v>#N/A</v>
      </c>
      <c r="G189" s="95" t="e">
        <f ca="true">+IF(AND(ISNUMBER(OFFSET('Water Data'!$E$4,0,10*ROW('Water Data'!E183))),'Data Summary'!BV189="Yes"),100-OFFSET('Water Data'!$E$4,0,10*ROW('Water Data'!E183)),NA())</f>
        <v>#N/A</v>
      </c>
      <c r="H189" s="95" t="e">
        <f ca="true">+IF(AND(ISNUMBER(OFFSET('Water Data'!$E$6,0,10*ROW('Water Data'!E183))),'Data Summary'!BW189="Yes"),OFFSET('Water Data'!$E$6,0,10*ROW('Water Data'!E183)),NA())</f>
        <v>#N/A</v>
      </c>
      <c r="I189" s="95" t="e">
        <f ca="true">+IF(AND(ISNUMBER(OFFSET('Water Data'!$E$9,0,10*ROW('Water Data'!E183))),'Data Summary'!BX189="Yes"),OFFSET('Water Data'!$E$9,0,10*ROW('Water Data'!E183)),NA())</f>
        <v>#N/A</v>
      </c>
      <c r="J189" s="95" t="e">
        <f ca="true">+IF(AND(ISNUMBER(OFFSET('Water Data'!$F$4,0,10*ROW('Water Data'!F183))),'Data Summary'!BY189="Yes"),100-OFFSET('Water Data'!$F$4,0,10*ROW('Water Data'!F183)),NA())</f>
        <v>#N/A</v>
      </c>
      <c r="K189" s="95" t="e">
        <f ca="true">+IF(AND(ISNUMBER(OFFSET('Water Data'!$F$6,0,10*ROW('Water Data'!F183))),'Data Summary'!BZ189="Yes"),OFFSET('Water Data'!$F$6,0,10*ROW('Water Data'!F183)),NA())</f>
        <v>#N/A</v>
      </c>
      <c r="L189" s="95" t="e">
        <f ca="true">+IF(AND(ISNUMBER(OFFSET('Water Data'!$F$9,0,10*ROW('Water Data'!F183))),'Data Summary'!CA189="Yes"),OFFSET('Water Data'!$F$9,0,10*ROW('Water Data'!F183)),NA())</f>
        <v>#N/A</v>
      </c>
      <c r="M189" s="95" t="e">
        <f ca="true">+IF(AND(ISNUMBER(OFFSET('Water Data'!$G$4,0,10*ROW('Water Data'!G183))),'Data Summary'!CB189="Yes"),100-OFFSET('Water Data'!$G$4,0,10*ROW('Water Data'!G183)),NA())</f>
        <v>#N/A</v>
      </c>
      <c r="N189" s="95" t="e">
        <f ca="true">+IF(AND(ISNUMBER(OFFSET('Water Data'!$G$6,0,10*ROW('Water Data'!G183))),'Data Summary'!CC189="Yes"),OFFSET('Water Data'!$G$6,0,10*ROW('Water Data'!G183)),NA())</f>
        <v>#N/A</v>
      </c>
      <c r="O189" s="95" t="e">
        <f ca="true">+IF(AND(ISNUMBER(OFFSET('Water Data'!$G$9,0,10*ROW('Water Data'!G183))),'Data Summary'!CD189="Yes"),OFFSET('Water Data'!$G$9,0,10*ROW('Water Data'!G183)),NA())</f>
        <v>#N/A</v>
      </c>
      <c r="P189" s="95" t="e">
        <f ca="true">+IF(AND(ISNUMBER(OFFSET('Water Data'!$H$4,0,10*ROW('Water Data'!H183))),'Data Summary'!CE189="Yes"),100-OFFSET('Water Data'!$H$4,0,10*ROW('Water Data'!H183)),NA())</f>
        <v>#N/A</v>
      </c>
      <c r="Q189" s="95" t="e">
        <f ca="true">+IF(AND(ISNUMBER(OFFSET('Water Data'!$H$6,0,10*ROW('Water Data'!H183))),'Data Summary'!CF189="Yes"),OFFSET('Water Data'!$H$6,0,10*ROW('Water Data'!H183)),NA())</f>
        <v>#N/A</v>
      </c>
      <c r="R189" s="95" t="e">
        <f ca="true">+IF(AND(ISNUMBER(OFFSET('Water Data'!$H$9,0,10*ROW('Water Data'!H183))),'Data Summary'!CG189="Yes"),OFFSET('Water Data'!$H$9,0,10*ROW('Water Data'!H183)),NA())</f>
        <v>#N/A</v>
      </c>
      <c r="S189" s="95" t="e">
        <f ca="true">+IF(AND(ISNUMBER(OFFSET('Water Data'!$I$4,0,10*ROW('Water Data'!I183))),'Data Summary'!CH189="Yes"),100-OFFSET('Water Data'!$I$4,0,10*ROW('Water Data'!I183)),NA())</f>
        <v>#N/A</v>
      </c>
      <c r="T189" s="95" t="e">
        <f ca="true">+IF(AND(ISNUMBER(OFFSET('Water Data'!$I$6,0,10*ROW('Water Data'!I183))),'Data Summary'!CI189="Yes"),OFFSET('Water Data'!$I$6,0,10*ROW('Water Data'!I183)),NA())</f>
        <v>#N/A</v>
      </c>
      <c r="U189" s="95" t="e">
        <f ca="true">+IF(AND(ISNUMBER(OFFSET('Water Data'!$I$9,0,10*ROW('Water Data'!I183))),'Data Summary'!CJ189="Yes"),OFFSET('Water Data'!$I$9,0,10*ROW('Water Data'!I183)),NA())</f>
        <v>#N/A</v>
      </c>
      <c r="V189" s="96" t="e">
        <f ca="true">+IF(AND(ISNUMBER(OFFSET('Sanitation Data'!$D$4,0,10*ROW('Sanitation Data'!D183))),'Data Summary'!CK189="Yes"),100-OFFSET('Sanitation Data'!$D$4,0,10*ROW('Sanitation Data'!D183)),NA())</f>
        <v>#N/A</v>
      </c>
      <c r="W189" s="96" t="e">
        <f ca="true">+IF(AND(ISNUMBER(OFFSET('Sanitation Data'!$D$6,0,10*ROW('Sanitation Data'!D183))),'Data Summary'!CL189="Yes"),OFFSET('Sanitation Data'!$D$6,0,10*ROW('Sanitation Data'!D183)),NA())</f>
        <v>#N/A</v>
      </c>
      <c r="X189" s="96" t="e">
        <f ca="true">+IF(AND(ISNUMBER(OFFSET('Sanitation Data'!$D$10,0,10*ROW('Sanitation Data'!D183))),'Data Summary'!CM189="Yes"),OFFSET('Sanitation Data'!$D$10,0,10*ROW('Sanitation Data'!D183)),NA())</f>
        <v>#N/A</v>
      </c>
      <c r="Y189" s="96" t="e">
        <f ca="true">+IF(AND(ISNUMBER(OFFSET('Sanitation Data'!$D$11,0,10*ROW('Sanitation Data'!D183))),'Data Summary'!CN189="Yes"),OFFSET('Sanitation Data'!$D$11,0,10*ROW('Sanitation Data'!D183)),NA())</f>
        <v>#N/A</v>
      </c>
      <c r="Z189" s="96" t="e">
        <f ca="true">+IF(AND(ISNUMBER(OFFSET('Sanitation Data'!$D$12,0,10*ROW('Sanitation Data'!D183))),'Data Summary'!CO189="Yes"),OFFSET('Sanitation Data'!$D$12,0,10*ROW('Sanitation Data'!D183)),NA())</f>
        <v>#N/A</v>
      </c>
      <c r="AA189" s="96" t="e">
        <f ca="true">+IF(AND(ISNUMBER(OFFSET('Sanitation Data'!$E$4,0,10*ROW('Sanitation Data'!E183))),'Data Summary'!CP189="Yes"),100-OFFSET('Sanitation Data'!$E$4,0,10*ROW('Sanitation Data'!E183)),NA())</f>
        <v>#N/A</v>
      </c>
      <c r="AB189" s="96" t="e">
        <f ca="true">+IF(AND(ISNUMBER(OFFSET('Sanitation Data'!$E$6,0,10*ROW('Sanitation Data'!E183))),'Data Summary'!CQ189="Yes"),OFFSET('Sanitation Data'!$E$6,0,10*ROW('Sanitation Data'!E183)),NA())</f>
        <v>#N/A</v>
      </c>
      <c r="AC189" s="96" t="e">
        <f ca="true">+IF(AND(ISNUMBER(OFFSET('Sanitation Data'!$E$10,0,10*ROW('Sanitation Data'!E183))),'Data Summary'!CR189="Yes"),OFFSET('Sanitation Data'!$E$10,0,10*ROW('Sanitation Data'!E183)),NA())</f>
        <v>#N/A</v>
      </c>
      <c r="AD189" s="96" t="e">
        <f ca="true">+IF(AND(ISNUMBER(OFFSET('Sanitation Data'!$E$11,0,10*ROW('Sanitation Data'!E183))),'Data Summary'!CS189="Yes"),OFFSET('Sanitation Data'!$E$11,0,10*ROW('Sanitation Data'!E183)),NA())</f>
        <v>#N/A</v>
      </c>
      <c r="AE189" s="96" t="e">
        <f ca="true">+IF(AND(ISNUMBER(OFFSET('Sanitation Data'!$E$12,0,10*ROW('Sanitation Data'!E183))),'Data Summary'!CT189="Yes"),OFFSET('Sanitation Data'!$E$12,0,10*ROW('Sanitation Data'!E183)),NA())</f>
        <v>#N/A</v>
      </c>
      <c r="AF189" s="96" t="e">
        <f ca="true">+IF(AND(ISNUMBER(OFFSET('Sanitation Data'!$F$4,0,10*ROW('Sanitation Data'!F183))),'Data Summary'!CU189="Yes"),100-OFFSET('Sanitation Data'!$F$4,0,10*ROW('Sanitation Data'!F183)),NA())</f>
        <v>#N/A</v>
      </c>
      <c r="AG189" s="96" t="e">
        <f ca="true">+IF(AND(ISNUMBER(OFFSET('Sanitation Data'!$F$6,0,10*ROW('Sanitation Data'!F183))),'Data Summary'!CV189="Yes"),OFFSET('Sanitation Data'!$F$6,0,10*ROW('Sanitation Data'!F183)),NA())</f>
        <v>#N/A</v>
      </c>
      <c r="AH189" s="96" t="e">
        <f ca="true">+IF(AND(ISNUMBER(OFFSET('Sanitation Data'!$F$10,0,10*ROW('Sanitation Data'!F183))),'Data Summary'!CW189="Yes"),OFFSET('Sanitation Data'!$F$10,0,10*ROW('Sanitation Data'!F183)),NA())</f>
        <v>#N/A</v>
      </c>
      <c r="AI189" s="96" t="e">
        <f ca="true">+IF(AND(ISNUMBER(OFFSET('Sanitation Data'!$F$11,0,10*ROW('Sanitation Data'!F183))),'Data Summary'!CX189="Yes"),OFFSET('Sanitation Data'!$F$11,0,10*ROW('Sanitation Data'!F183)),NA())</f>
        <v>#N/A</v>
      </c>
      <c r="AJ189" s="96" t="e">
        <f ca="true">+IF(AND(ISNUMBER(OFFSET('Sanitation Data'!$F$12,0,10*ROW('Sanitation Data'!F183))),'Data Summary'!CY189="Yes"),OFFSET('Sanitation Data'!$F$12,0,10*ROW('Sanitation Data'!F183)),NA())</f>
        <v>#N/A</v>
      </c>
      <c r="AK189" s="96" t="e">
        <f ca="true">+IF(AND(ISNUMBER(OFFSET('Sanitation Data'!$G$4,0,10*ROW('Sanitation Data'!G183))),'Data Summary'!CZ189="Yes"),100-OFFSET('Sanitation Data'!$G$4,0,10*ROW('Sanitation Data'!G183)),NA())</f>
        <v>#N/A</v>
      </c>
      <c r="AL189" s="96" t="e">
        <f ca="true">+IF(AND(ISNUMBER(OFFSET('Sanitation Data'!$G$6,0,10*ROW('Sanitation Data'!G183))),'Data Summary'!DA189="Yes"),OFFSET('Sanitation Data'!$G$6,0,10*ROW('Sanitation Data'!G183)),NA())</f>
        <v>#N/A</v>
      </c>
      <c r="AM189" s="96" t="e">
        <f ca="true">+IF(AND(ISNUMBER(OFFSET('Sanitation Data'!$G$10,0,10*ROW('Sanitation Data'!G183))),'Data Summary'!DB189="Yes"),OFFSET('Sanitation Data'!$G$10,0,10*ROW('Sanitation Data'!G183)),NA())</f>
        <v>#N/A</v>
      </c>
      <c r="AN189" s="96" t="e">
        <f ca="true">+IF(AND(ISNUMBER(OFFSET('Sanitation Data'!$G$11,0,10*ROW('Sanitation Data'!G183))),'Data Summary'!DC189="Yes"),OFFSET('Sanitation Data'!$G$11,0,10*ROW('Sanitation Data'!G183)),NA())</f>
        <v>#N/A</v>
      </c>
      <c r="AO189" s="96" t="e">
        <f ca="true">+IF(AND(ISNUMBER(OFFSET('Sanitation Data'!$G$12,0,10*ROW('Sanitation Data'!G183))),'Data Summary'!DD189="Yes"),OFFSET('Sanitation Data'!$G$12,0,10*ROW('Sanitation Data'!G183)),NA())</f>
        <v>#N/A</v>
      </c>
      <c r="AP189" s="96" t="e">
        <f ca="true">+IF(AND(ISNUMBER(OFFSET('Sanitation Data'!$H$4,0,10*ROW('Sanitation Data'!H183))),'Data Summary'!DE189="Yes"),100-OFFSET('Sanitation Data'!$H$4,0,10*ROW('Sanitation Data'!H183)),NA())</f>
        <v>#N/A</v>
      </c>
      <c r="AQ189" s="96" t="e">
        <f ca="true">+IF(AND(ISNUMBER(OFFSET('Sanitation Data'!$H$6,0,10*ROW('Sanitation Data'!H183))),'Data Summary'!DF189="Yes"),OFFSET('Sanitation Data'!$H$6,0,10*ROW('Sanitation Data'!H183)),NA())</f>
        <v>#N/A</v>
      </c>
      <c r="AR189" s="96" t="e">
        <f ca="true">+IF(AND(ISNUMBER(OFFSET('Sanitation Data'!$H$10,0,10*ROW('Sanitation Data'!H183))),'Data Summary'!DG189="Yes"),OFFSET('Sanitation Data'!$H$10,0,10*ROW('Sanitation Data'!H183)),NA())</f>
        <v>#N/A</v>
      </c>
      <c r="AS189" s="96" t="e">
        <f ca="true">+IF(AND(ISNUMBER(OFFSET('Sanitation Data'!$H$11,0,10*ROW('Sanitation Data'!H183))),'Data Summary'!DH189="Yes"),OFFSET('Sanitation Data'!$H$11,0,10*ROW('Sanitation Data'!H183)),NA())</f>
        <v>#N/A</v>
      </c>
      <c r="AT189" s="96" t="e">
        <f ca="true">+IF(AND(ISNUMBER(OFFSET('Sanitation Data'!$H$12,0,10*ROW('Sanitation Data'!H183))),'Data Summary'!DI189="Yes"),OFFSET('Sanitation Data'!$H$12,0,10*ROW('Sanitation Data'!H183)),NA())</f>
        <v>#N/A</v>
      </c>
      <c r="AU189" s="96" t="e">
        <f ca="true">+IF(AND(ISNUMBER(OFFSET('Sanitation Data'!$I$4,0,10*ROW('Sanitation Data'!I183))),'Data Summary'!DJ189="Yes"),100-OFFSET('Sanitation Data'!$I$4,0,10*ROW('Sanitation Data'!I183)),NA())</f>
        <v>#N/A</v>
      </c>
      <c r="AV189" s="96" t="e">
        <f ca="true">+IF(AND(ISNUMBER(OFFSET('Sanitation Data'!$I$6,0,10*ROW('Sanitation Data'!I183))),'Data Summary'!DK189="Yes"),OFFSET('Sanitation Data'!$I$6,0,10*ROW('Sanitation Data'!I183)),NA())</f>
        <v>#N/A</v>
      </c>
      <c r="AW189" s="96" t="e">
        <f ca="true">+IF(AND(ISNUMBER(OFFSET('Sanitation Data'!$I$10,0,10*ROW('Sanitation Data'!I183))),'Data Summary'!DL189="Yes"),OFFSET('Sanitation Data'!$I$10,0,10*ROW('Sanitation Data'!I183)),NA())</f>
        <v>#N/A</v>
      </c>
      <c r="AX189" s="96" t="e">
        <f ca="true">+IF(AND(ISNUMBER(OFFSET('Sanitation Data'!$I$11,0,10*ROW('Sanitation Data'!I183))),'Data Summary'!DM189="Yes"),OFFSET('Sanitation Data'!$I$11,0,10*ROW('Sanitation Data'!I183)),NA())</f>
        <v>#N/A</v>
      </c>
      <c r="AY189" s="96" t="e">
        <f ca="true">+IF(AND(ISNUMBER(OFFSET('Sanitation Data'!$I$12,0,10*ROW('Sanitation Data'!I183))),'Data Summary'!DN189="Yes"),OFFSET('Sanitation Data'!$I$12,0,10*ROW('Sanitation Data'!I183)),NA())</f>
        <v>#N/A</v>
      </c>
      <c r="AZ189" s="97" t="e">
        <f ca="true">+IF(AND(ISNUMBER(OFFSET('Hygiene Data'!$D$5,0,10*ROW('Hygiene Data'!D183))),'Data Summary'!DO189="Yes"),OFFSET('Hygiene Data'!$D$5,0,10*ROW('Hygiene Data'!D183)),NA())</f>
        <v>#N/A</v>
      </c>
      <c r="BA189" s="97" t="e">
        <f ca="true">+IF(AND(ISNUMBER(OFFSET('Hygiene Data'!$D$7,0,10*ROW('Hygiene Data'!D183))),'Data Summary'!DP189="Yes"),OFFSET('Hygiene Data'!$D$7,0,10*ROW('Hygiene Data'!D183)),NA())</f>
        <v>#N/A</v>
      </c>
      <c r="BB189" s="97" t="e">
        <f ca="true">+IF(AND(ISNUMBER(OFFSET('Hygiene Data'!$D$9,0,10*ROW('Hygiene Data'!D183))),'Data Summary'!DQ189="Yes"),OFFSET('Hygiene Data'!$D$9,0,10*ROW('Hygiene Data'!D183)),NA())</f>
        <v>#N/A</v>
      </c>
      <c r="BC189" s="97" t="e">
        <f ca="true">+IF(AND(ISNUMBER(OFFSET('Hygiene Data'!$E$5,0,10*ROW('Hygiene Data'!E183))),'Data Summary'!DR189="Yes"),OFFSET('Hygiene Data'!$E$5,0,10*ROW('Hygiene Data'!E183)),NA())</f>
        <v>#N/A</v>
      </c>
      <c r="BD189" s="97" t="e">
        <f ca="true">+IF(AND(ISNUMBER(OFFSET('Hygiene Data'!$E$7,0,10*ROW('Hygiene Data'!E183))),'Data Summary'!DS189="Yes"),OFFSET('Hygiene Data'!$E$7,0,10*ROW('Hygiene Data'!E183)),NA())</f>
        <v>#N/A</v>
      </c>
      <c r="BE189" s="97" t="e">
        <f ca="true">+IF(AND(ISNUMBER(OFFSET('Hygiene Data'!$E$9,0,10*ROW('Hygiene Data'!E183))),'Data Summary'!DT189="Yes"),OFFSET('Hygiene Data'!$E$9,0,10*ROW('Hygiene Data'!E183)),NA())</f>
        <v>#N/A</v>
      </c>
      <c r="BF189" s="97" t="e">
        <f ca="true">+IF(AND(ISNUMBER(OFFSET('Hygiene Data'!$F$5,0,10*ROW('Hygiene Data'!F183))),'Data Summary'!DU189="Yes"),OFFSET('Hygiene Data'!$F$5,0,10*ROW('Hygiene Data'!F183)),NA())</f>
        <v>#N/A</v>
      </c>
      <c r="BG189" s="97" t="e">
        <f ca="true">+IF(AND(ISNUMBER(OFFSET('Hygiene Data'!$F$7,0,10*ROW('Hygiene Data'!F183))),'Data Summary'!DV189="Yes"),OFFSET('Hygiene Data'!$F$7,0,10*ROW('Hygiene Data'!F183)),NA())</f>
        <v>#N/A</v>
      </c>
      <c r="BH189" s="97" t="e">
        <f ca="true">+IF(AND(ISNUMBER(OFFSET('Hygiene Data'!$F$9,0,10*ROW('Hygiene Data'!F183))),'Data Summary'!DW189="Yes"),OFFSET('Hygiene Data'!$F$9,0,10*ROW('Hygiene Data'!F183)),NA())</f>
        <v>#N/A</v>
      </c>
      <c r="BI189" s="97" t="e">
        <f ca="true">+IF(AND(ISNUMBER(OFFSET('Hygiene Data'!$G$5,0,10*ROW('Hygiene Data'!G183))),'Data Summary'!DX189="Yes"),OFFSET('Hygiene Data'!$G$5,0,10*ROW('Hygiene Data'!G183)),NA())</f>
        <v>#N/A</v>
      </c>
      <c r="BJ189" s="97" t="e">
        <f ca="true">+IF(AND(ISNUMBER(OFFSET('Hygiene Data'!$G$7,0,10*ROW('Hygiene Data'!G183))),'Data Summary'!DY189="Yes"),OFFSET('Hygiene Data'!$G$7,0,10*ROW('Hygiene Data'!G183)),NA())</f>
        <v>#N/A</v>
      </c>
      <c r="BK189" s="97" t="e">
        <f ca="true">+IF(AND(ISNUMBER(OFFSET('Hygiene Data'!$G$9,0,10*ROW('Hygiene Data'!G183))),'Data Summary'!DZ189="Yes"),OFFSET('Hygiene Data'!$G$9,0,10*ROW('Hygiene Data'!G183)),NA())</f>
        <v>#N/A</v>
      </c>
      <c r="BL189" s="97" t="e">
        <f ca="true">+IF(AND(ISNUMBER(OFFSET('Hygiene Data'!$H$5,0,10*ROW('Hygiene Data'!H183))),'Data Summary'!EA189="Yes"),OFFSET('Hygiene Data'!$H$5,0,10*ROW('Hygiene Data'!H183)),NA())</f>
        <v>#N/A</v>
      </c>
      <c r="BM189" s="97" t="e">
        <f ca="true">+IF(AND(ISNUMBER(OFFSET('Hygiene Data'!$H$7,0,10*ROW('Hygiene Data'!H183))),'Data Summary'!EB189="Yes"),OFFSET('Hygiene Data'!$H$7,0,10*ROW('Hygiene Data'!H183)),NA())</f>
        <v>#N/A</v>
      </c>
      <c r="BN189" s="97" t="e">
        <f ca="true">+IF(AND(ISNUMBER(OFFSET('Hygiene Data'!$H$9,0,10*ROW('Hygiene Data'!H183))),'Data Summary'!EC189="Yes"),OFFSET('Hygiene Data'!$H$9,0,10*ROW('Hygiene Data'!H183)),NA())</f>
        <v>#N/A</v>
      </c>
      <c r="BO189" s="97" t="e">
        <f ca="true">+IF(AND(ISNUMBER(OFFSET('Hygiene Data'!$I$5,0,10*ROW('Hygiene Data'!I183))),'Data Summary'!ED189="Yes"),OFFSET('Hygiene Data'!$I$5,0,10*ROW('Hygiene Data'!I183)),NA())</f>
        <v>#N/A</v>
      </c>
      <c r="BP189" s="97" t="e">
        <f ca="true">+IF(AND(ISNUMBER(OFFSET('Hygiene Data'!$I$7,0,10*ROW('Hygiene Data'!I183))),'Data Summary'!EE189="Yes"),OFFSET('Hygiene Data'!$I$7,0,10*ROW('Hygiene Data'!I183)),NA())</f>
        <v>#N/A</v>
      </c>
      <c r="BQ189" s="97" t="e">
        <f ca="true">+IF(AND(ISNUMBER(OFFSET('Hygiene Data'!$I$9,0,10*ROW('Hygiene Data'!I183))),'Data Summary'!EF189="Yes"),OFFSET('Hygiene Data'!$I$9,0,10*ROW('Hygiene Data'!I183)),NA())</f>
        <v>#N/A</v>
      </c>
    </row>
    <row xmlns:x14ac="http://schemas.microsoft.com/office/spreadsheetml/2009/9/ac" r="190" x14ac:dyDescent="0.2">
      <c r="A190" s="336" t="e">
        <f ca="true">+RIGHT('Data Summary'!A190,LEN('Data Summary'!A190)-9)</f>
        <v>#VALUE!</v>
      </c>
      <c r="B190" s="36" t="str">
        <f ca="true">+IF(ISTEXT('Data Summary'!B190),'Data Summary'!B190,"")</f>
        <v/>
      </c>
      <c r="C190" s="335" t="e">
        <f ca="true">+VALUE('Data Summary'!C190)</f>
        <v>#VALUE!</v>
      </c>
      <c r="D190" s="95" t="e">
        <f ca="true">+IF(AND(ISNUMBER(OFFSET('Water Data'!$D$4,0,10*ROW('Water Data'!D184))),'Data Summary'!BS190="Yes"),100-OFFSET('Water Data'!$D$4,0,10*ROW('Water Data'!D184)),NA())</f>
        <v>#N/A</v>
      </c>
      <c r="E190" s="95" t="e">
        <f ca="true">+IF(AND(ISNUMBER(OFFSET('Water Data'!$D$6,0,10*ROW('Water Data'!D184))),'Data Summary'!BT190="Yes"),OFFSET('Water Data'!$D$6,0,10*ROW('Water Data'!D184)),NA())</f>
        <v>#N/A</v>
      </c>
      <c r="F190" s="95" t="e">
        <f ca="true">+IF(AND(ISNUMBER(OFFSET('Water Data'!$D$9,0,10*ROW('Water Data'!D184))),'Data Summary'!BU190="Yes"),OFFSET('Water Data'!$D$9,0,10*ROW('Water Data'!D184)),NA())</f>
        <v>#N/A</v>
      </c>
      <c r="G190" s="95" t="e">
        <f ca="true">+IF(AND(ISNUMBER(OFFSET('Water Data'!$E$4,0,10*ROW('Water Data'!E184))),'Data Summary'!BV190="Yes"),100-OFFSET('Water Data'!$E$4,0,10*ROW('Water Data'!E184)),NA())</f>
        <v>#N/A</v>
      </c>
      <c r="H190" s="95" t="e">
        <f ca="true">+IF(AND(ISNUMBER(OFFSET('Water Data'!$E$6,0,10*ROW('Water Data'!E184))),'Data Summary'!BW190="Yes"),OFFSET('Water Data'!$E$6,0,10*ROW('Water Data'!E184)),NA())</f>
        <v>#N/A</v>
      </c>
      <c r="I190" s="95" t="e">
        <f ca="true">+IF(AND(ISNUMBER(OFFSET('Water Data'!$E$9,0,10*ROW('Water Data'!E184))),'Data Summary'!BX190="Yes"),OFFSET('Water Data'!$E$9,0,10*ROW('Water Data'!E184)),NA())</f>
        <v>#N/A</v>
      </c>
      <c r="J190" s="95" t="e">
        <f ca="true">+IF(AND(ISNUMBER(OFFSET('Water Data'!$F$4,0,10*ROW('Water Data'!F184))),'Data Summary'!BY190="Yes"),100-OFFSET('Water Data'!$F$4,0,10*ROW('Water Data'!F184)),NA())</f>
        <v>#N/A</v>
      </c>
      <c r="K190" s="95" t="e">
        <f ca="true">+IF(AND(ISNUMBER(OFFSET('Water Data'!$F$6,0,10*ROW('Water Data'!F184))),'Data Summary'!BZ190="Yes"),OFFSET('Water Data'!$F$6,0,10*ROW('Water Data'!F184)),NA())</f>
        <v>#N/A</v>
      </c>
      <c r="L190" s="95" t="e">
        <f ca="true">+IF(AND(ISNUMBER(OFFSET('Water Data'!$F$9,0,10*ROW('Water Data'!F184))),'Data Summary'!CA190="Yes"),OFFSET('Water Data'!$F$9,0,10*ROW('Water Data'!F184)),NA())</f>
        <v>#N/A</v>
      </c>
      <c r="M190" s="95" t="e">
        <f ca="true">+IF(AND(ISNUMBER(OFFSET('Water Data'!$G$4,0,10*ROW('Water Data'!G184))),'Data Summary'!CB190="Yes"),100-OFFSET('Water Data'!$G$4,0,10*ROW('Water Data'!G184)),NA())</f>
        <v>#N/A</v>
      </c>
      <c r="N190" s="95" t="e">
        <f ca="true">+IF(AND(ISNUMBER(OFFSET('Water Data'!$G$6,0,10*ROW('Water Data'!G184))),'Data Summary'!CC190="Yes"),OFFSET('Water Data'!$G$6,0,10*ROW('Water Data'!G184)),NA())</f>
        <v>#N/A</v>
      </c>
      <c r="O190" s="95" t="e">
        <f ca="true">+IF(AND(ISNUMBER(OFFSET('Water Data'!$G$9,0,10*ROW('Water Data'!G184))),'Data Summary'!CD190="Yes"),OFFSET('Water Data'!$G$9,0,10*ROW('Water Data'!G184)),NA())</f>
        <v>#N/A</v>
      </c>
      <c r="P190" s="95" t="e">
        <f ca="true">+IF(AND(ISNUMBER(OFFSET('Water Data'!$H$4,0,10*ROW('Water Data'!H184))),'Data Summary'!CE190="Yes"),100-OFFSET('Water Data'!$H$4,0,10*ROW('Water Data'!H184)),NA())</f>
        <v>#N/A</v>
      </c>
      <c r="Q190" s="95" t="e">
        <f ca="true">+IF(AND(ISNUMBER(OFFSET('Water Data'!$H$6,0,10*ROW('Water Data'!H184))),'Data Summary'!CF190="Yes"),OFFSET('Water Data'!$H$6,0,10*ROW('Water Data'!H184)),NA())</f>
        <v>#N/A</v>
      </c>
      <c r="R190" s="95" t="e">
        <f ca="true">+IF(AND(ISNUMBER(OFFSET('Water Data'!$H$9,0,10*ROW('Water Data'!H184))),'Data Summary'!CG190="Yes"),OFFSET('Water Data'!$H$9,0,10*ROW('Water Data'!H184)),NA())</f>
        <v>#N/A</v>
      </c>
      <c r="S190" s="95" t="e">
        <f ca="true">+IF(AND(ISNUMBER(OFFSET('Water Data'!$I$4,0,10*ROW('Water Data'!I184))),'Data Summary'!CH190="Yes"),100-OFFSET('Water Data'!$I$4,0,10*ROW('Water Data'!I184)),NA())</f>
        <v>#N/A</v>
      </c>
      <c r="T190" s="95" t="e">
        <f ca="true">+IF(AND(ISNUMBER(OFFSET('Water Data'!$I$6,0,10*ROW('Water Data'!I184))),'Data Summary'!CI190="Yes"),OFFSET('Water Data'!$I$6,0,10*ROW('Water Data'!I184)),NA())</f>
        <v>#N/A</v>
      </c>
      <c r="U190" s="95" t="e">
        <f ca="true">+IF(AND(ISNUMBER(OFFSET('Water Data'!$I$9,0,10*ROW('Water Data'!I184))),'Data Summary'!CJ190="Yes"),OFFSET('Water Data'!$I$9,0,10*ROW('Water Data'!I184)),NA())</f>
        <v>#N/A</v>
      </c>
      <c r="V190" s="96" t="e">
        <f ca="true">+IF(AND(ISNUMBER(OFFSET('Sanitation Data'!$D$4,0,10*ROW('Sanitation Data'!D184))),'Data Summary'!CK190="Yes"),100-OFFSET('Sanitation Data'!$D$4,0,10*ROW('Sanitation Data'!D184)),NA())</f>
        <v>#N/A</v>
      </c>
      <c r="W190" s="96" t="e">
        <f ca="true">+IF(AND(ISNUMBER(OFFSET('Sanitation Data'!$D$6,0,10*ROW('Sanitation Data'!D184))),'Data Summary'!CL190="Yes"),OFFSET('Sanitation Data'!$D$6,0,10*ROW('Sanitation Data'!D184)),NA())</f>
        <v>#N/A</v>
      </c>
      <c r="X190" s="96" t="e">
        <f ca="true">+IF(AND(ISNUMBER(OFFSET('Sanitation Data'!$D$10,0,10*ROW('Sanitation Data'!D184))),'Data Summary'!CM190="Yes"),OFFSET('Sanitation Data'!$D$10,0,10*ROW('Sanitation Data'!D184)),NA())</f>
        <v>#N/A</v>
      </c>
      <c r="Y190" s="96" t="e">
        <f ca="true">+IF(AND(ISNUMBER(OFFSET('Sanitation Data'!$D$11,0,10*ROW('Sanitation Data'!D184))),'Data Summary'!CN190="Yes"),OFFSET('Sanitation Data'!$D$11,0,10*ROW('Sanitation Data'!D184)),NA())</f>
        <v>#N/A</v>
      </c>
      <c r="Z190" s="96" t="e">
        <f ca="true">+IF(AND(ISNUMBER(OFFSET('Sanitation Data'!$D$12,0,10*ROW('Sanitation Data'!D184))),'Data Summary'!CO190="Yes"),OFFSET('Sanitation Data'!$D$12,0,10*ROW('Sanitation Data'!D184)),NA())</f>
        <v>#N/A</v>
      </c>
      <c r="AA190" s="96" t="e">
        <f ca="true">+IF(AND(ISNUMBER(OFFSET('Sanitation Data'!$E$4,0,10*ROW('Sanitation Data'!E184))),'Data Summary'!CP190="Yes"),100-OFFSET('Sanitation Data'!$E$4,0,10*ROW('Sanitation Data'!E184)),NA())</f>
        <v>#N/A</v>
      </c>
      <c r="AB190" s="96" t="e">
        <f ca="true">+IF(AND(ISNUMBER(OFFSET('Sanitation Data'!$E$6,0,10*ROW('Sanitation Data'!E184))),'Data Summary'!CQ190="Yes"),OFFSET('Sanitation Data'!$E$6,0,10*ROW('Sanitation Data'!E184)),NA())</f>
        <v>#N/A</v>
      </c>
      <c r="AC190" s="96" t="e">
        <f ca="true">+IF(AND(ISNUMBER(OFFSET('Sanitation Data'!$E$10,0,10*ROW('Sanitation Data'!E184))),'Data Summary'!CR190="Yes"),OFFSET('Sanitation Data'!$E$10,0,10*ROW('Sanitation Data'!E184)),NA())</f>
        <v>#N/A</v>
      </c>
      <c r="AD190" s="96" t="e">
        <f ca="true">+IF(AND(ISNUMBER(OFFSET('Sanitation Data'!$E$11,0,10*ROW('Sanitation Data'!E184))),'Data Summary'!CS190="Yes"),OFFSET('Sanitation Data'!$E$11,0,10*ROW('Sanitation Data'!E184)),NA())</f>
        <v>#N/A</v>
      </c>
      <c r="AE190" s="96" t="e">
        <f ca="true">+IF(AND(ISNUMBER(OFFSET('Sanitation Data'!$E$12,0,10*ROW('Sanitation Data'!E184))),'Data Summary'!CT190="Yes"),OFFSET('Sanitation Data'!$E$12,0,10*ROW('Sanitation Data'!E184)),NA())</f>
        <v>#N/A</v>
      </c>
      <c r="AF190" s="96" t="e">
        <f ca="true">+IF(AND(ISNUMBER(OFFSET('Sanitation Data'!$F$4,0,10*ROW('Sanitation Data'!F184))),'Data Summary'!CU190="Yes"),100-OFFSET('Sanitation Data'!$F$4,0,10*ROW('Sanitation Data'!F184)),NA())</f>
        <v>#N/A</v>
      </c>
      <c r="AG190" s="96" t="e">
        <f ca="true">+IF(AND(ISNUMBER(OFFSET('Sanitation Data'!$F$6,0,10*ROW('Sanitation Data'!F184))),'Data Summary'!CV190="Yes"),OFFSET('Sanitation Data'!$F$6,0,10*ROW('Sanitation Data'!F184)),NA())</f>
        <v>#N/A</v>
      </c>
      <c r="AH190" s="96" t="e">
        <f ca="true">+IF(AND(ISNUMBER(OFFSET('Sanitation Data'!$F$10,0,10*ROW('Sanitation Data'!F184))),'Data Summary'!CW190="Yes"),OFFSET('Sanitation Data'!$F$10,0,10*ROW('Sanitation Data'!F184)),NA())</f>
        <v>#N/A</v>
      </c>
      <c r="AI190" s="96" t="e">
        <f ca="true">+IF(AND(ISNUMBER(OFFSET('Sanitation Data'!$F$11,0,10*ROW('Sanitation Data'!F184))),'Data Summary'!CX190="Yes"),OFFSET('Sanitation Data'!$F$11,0,10*ROW('Sanitation Data'!F184)),NA())</f>
        <v>#N/A</v>
      </c>
      <c r="AJ190" s="96" t="e">
        <f ca="true">+IF(AND(ISNUMBER(OFFSET('Sanitation Data'!$F$12,0,10*ROW('Sanitation Data'!F184))),'Data Summary'!CY190="Yes"),OFFSET('Sanitation Data'!$F$12,0,10*ROW('Sanitation Data'!F184)),NA())</f>
        <v>#N/A</v>
      </c>
      <c r="AK190" s="96" t="e">
        <f ca="true">+IF(AND(ISNUMBER(OFFSET('Sanitation Data'!$G$4,0,10*ROW('Sanitation Data'!G184))),'Data Summary'!CZ190="Yes"),100-OFFSET('Sanitation Data'!$G$4,0,10*ROW('Sanitation Data'!G184)),NA())</f>
        <v>#N/A</v>
      </c>
      <c r="AL190" s="96" t="e">
        <f ca="true">+IF(AND(ISNUMBER(OFFSET('Sanitation Data'!$G$6,0,10*ROW('Sanitation Data'!G184))),'Data Summary'!DA190="Yes"),OFFSET('Sanitation Data'!$G$6,0,10*ROW('Sanitation Data'!G184)),NA())</f>
        <v>#N/A</v>
      </c>
      <c r="AM190" s="96" t="e">
        <f ca="true">+IF(AND(ISNUMBER(OFFSET('Sanitation Data'!$G$10,0,10*ROW('Sanitation Data'!G184))),'Data Summary'!DB190="Yes"),OFFSET('Sanitation Data'!$G$10,0,10*ROW('Sanitation Data'!G184)),NA())</f>
        <v>#N/A</v>
      </c>
      <c r="AN190" s="96" t="e">
        <f ca="true">+IF(AND(ISNUMBER(OFFSET('Sanitation Data'!$G$11,0,10*ROW('Sanitation Data'!G184))),'Data Summary'!DC190="Yes"),OFFSET('Sanitation Data'!$G$11,0,10*ROW('Sanitation Data'!G184)),NA())</f>
        <v>#N/A</v>
      </c>
      <c r="AO190" s="96" t="e">
        <f ca="true">+IF(AND(ISNUMBER(OFFSET('Sanitation Data'!$G$12,0,10*ROW('Sanitation Data'!G184))),'Data Summary'!DD190="Yes"),OFFSET('Sanitation Data'!$G$12,0,10*ROW('Sanitation Data'!G184)),NA())</f>
        <v>#N/A</v>
      </c>
      <c r="AP190" s="96" t="e">
        <f ca="true">+IF(AND(ISNUMBER(OFFSET('Sanitation Data'!$H$4,0,10*ROW('Sanitation Data'!H184))),'Data Summary'!DE190="Yes"),100-OFFSET('Sanitation Data'!$H$4,0,10*ROW('Sanitation Data'!H184)),NA())</f>
        <v>#N/A</v>
      </c>
      <c r="AQ190" s="96" t="e">
        <f ca="true">+IF(AND(ISNUMBER(OFFSET('Sanitation Data'!$H$6,0,10*ROW('Sanitation Data'!H184))),'Data Summary'!DF190="Yes"),OFFSET('Sanitation Data'!$H$6,0,10*ROW('Sanitation Data'!H184)),NA())</f>
        <v>#N/A</v>
      </c>
      <c r="AR190" s="96" t="e">
        <f ca="true">+IF(AND(ISNUMBER(OFFSET('Sanitation Data'!$H$10,0,10*ROW('Sanitation Data'!H184))),'Data Summary'!DG190="Yes"),OFFSET('Sanitation Data'!$H$10,0,10*ROW('Sanitation Data'!H184)),NA())</f>
        <v>#N/A</v>
      </c>
      <c r="AS190" s="96" t="e">
        <f ca="true">+IF(AND(ISNUMBER(OFFSET('Sanitation Data'!$H$11,0,10*ROW('Sanitation Data'!H184))),'Data Summary'!DH190="Yes"),OFFSET('Sanitation Data'!$H$11,0,10*ROW('Sanitation Data'!H184)),NA())</f>
        <v>#N/A</v>
      </c>
      <c r="AT190" s="96" t="e">
        <f ca="true">+IF(AND(ISNUMBER(OFFSET('Sanitation Data'!$H$12,0,10*ROW('Sanitation Data'!H184))),'Data Summary'!DI190="Yes"),OFFSET('Sanitation Data'!$H$12,0,10*ROW('Sanitation Data'!H184)),NA())</f>
        <v>#N/A</v>
      </c>
      <c r="AU190" s="96" t="e">
        <f ca="true">+IF(AND(ISNUMBER(OFFSET('Sanitation Data'!$I$4,0,10*ROW('Sanitation Data'!I184))),'Data Summary'!DJ190="Yes"),100-OFFSET('Sanitation Data'!$I$4,0,10*ROW('Sanitation Data'!I184)),NA())</f>
        <v>#N/A</v>
      </c>
      <c r="AV190" s="96" t="e">
        <f ca="true">+IF(AND(ISNUMBER(OFFSET('Sanitation Data'!$I$6,0,10*ROW('Sanitation Data'!I184))),'Data Summary'!DK190="Yes"),OFFSET('Sanitation Data'!$I$6,0,10*ROW('Sanitation Data'!I184)),NA())</f>
        <v>#N/A</v>
      </c>
      <c r="AW190" s="96" t="e">
        <f ca="true">+IF(AND(ISNUMBER(OFFSET('Sanitation Data'!$I$10,0,10*ROW('Sanitation Data'!I184))),'Data Summary'!DL190="Yes"),OFFSET('Sanitation Data'!$I$10,0,10*ROW('Sanitation Data'!I184)),NA())</f>
        <v>#N/A</v>
      </c>
      <c r="AX190" s="96" t="e">
        <f ca="true">+IF(AND(ISNUMBER(OFFSET('Sanitation Data'!$I$11,0,10*ROW('Sanitation Data'!I184))),'Data Summary'!DM190="Yes"),OFFSET('Sanitation Data'!$I$11,0,10*ROW('Sanitation Data'!I184)),NA())</f>
        <v>#N/A</v>
      </c>
      <c r="AY190" s="96" t="e">
        <f ca="true">+IF(AND(ISNUMBER(OFFSET('Sanitation Data'!$I$12,0,10*ROW('Sanitation Data'!I184))),'Data Summary'!DN190="Yes"),OFFSET('Sanitation Data'!$I$12,0,10*ROW('Sanitation Data'!I184)),NA())</f>
        <v>#N/A</v>
      </c>
      <c r="AZ190" s="97" t="e">
        <f ca="true">+IF(AND(ISNUMBER(OFFSET('Hygiene Data'!$D$5,0,10*ROW('Hygiene Data'!D184))),'Data Summary'!DO190="Yes"),OFFSET('Hygiene Data'!$D$5,0,10*ROW('Hygiene Data'!D184)),NA())</f>
        <v>#N/A</v>
      </c>
      <c r="BA190" s="97" t="e">
        <f ca="true">+IF(AND(ISNUMBER(OFFSET('Hygiene Data'!$D$7,0,10*ROW('Hygiene Data'!D184))),'Data Summary'!DP190="Yes"),OFFSET('Hygiene Data'!$D$7,0,10*ROW('Hygiene Data'!D184)),NA())</f>
        <v>#N/A</v>
      </c>
      <c r="BB190" s="97" t="e">
        <f ca="true">+IF(AND(ISNUMBER(OFFSET('Hygiene Data'!$D$9,0,10*ROW('Hygiene Data'!D184))),'Data Summary'!DQ190="Yes"),OFFSET('Hygiene Data'!$D$9,0,10*ROW('Hygiene Data'!D184)),NA())</f>
        <v>#N/A</v>
      </c>
      <c r="BC190" s="97" t="e">
        <f ca="true">+IF(AND(ISNUMBER(OFFSET('Hygiene Data'!$E$5,0,10*ROW('Hygiene Data'!E184))),'Data Summary'!DR190="Yes"),OFFSET('Hygiene Data'!$E$5,0,10*ROW('Hygiene Data'!E184)),NA())</f>
        <v>#N/A</v>
      </c>
      <c r="BD190" s="97" t="e">
        <f ca="true">+IF(AND(ISNUMBER(OFFSET('Hygiene Data'!$E$7,0,10*ROW('Hygiene Data'!E184))),'Data Summary'!DS190="Yes"),OFFSET('Hygiene Data'!$E$7,0,10*ROW('Hygiene Data'!E184)),NA())</f>
        <v>#N/A</v>
      </c>
      <c r="BE190" s="97" t="e">
        <f ca="true">+IF(AND(ISNUMBER(OFFSET('Hygiene Data'!$E$9,0,10*ROW('Hygiene Data'!E184))),'Data Summary'!DT190="Yes"),OFFSET('Hygiene Data'!$E$9,0,10*ROW('Hygiene Data'!E184)),NA())</f>
        <v>#N/A</v>
      </c>
      <c r="BF190" s="97" t="e">
        <f ca="true">+IF(AND(ISNUMBER(OFFSET('Hygiene Data'!$F$5,0,10*ROW('Hygiene Data'!F184))),'Data Summary'!DU190="Yes"),OFFSET('Hygiene Data'!$F$5,0,10*ROW('Hygiene Data'!F184)),NA())</f>
        <v>#N/A</v>
      </c>
      <c r="BG190" s="97" t="e">
        <f ca="true">+IF(AND(ISNUMBER(OFFSET('Hygiene Data'!$F$7,0,10*ROW('Hygiene Data'!F184))),'Data Summary'!DV190="Yes"),OFFSET('Hygiene Data'!$F$7,0,10*ROW('Hygiene Data'!F184)),NA())</f>
        <v>#N/A</v>
      </c>
      <c r="BH190" s="97" t="e">
        <f ca="true">+IF(AND(ISNUMBER(OFFSET('Hygiene Data'!$F$9,0,10*ROW('Hygiene Data'!F184))),'Data Summary'!DW190="Yes"),OFFSET('Hygiene Data'!$F$9,0,10*ROW('Hygiene Data'!F184)),NA())</f>
        <v>#N/A</v>
      </c>
      <c r="BI190" s="97" t="e">
        <f ca="true">+IF(AND(ISNUMBER(OFFSET('Hygiene Data'!$G$5,0,10*ROW('Hygiene Data'!G184))),'Data Summary'!DX190="Yes"),OFFSET('Hygiene Data'!$G$5,0,10*ROW('Hygiene Data'!G184)),NA())</f>
        <v>#N/A</v>
      </c>
      <c r="BJ190" s="97" t="e">
        <f ca="true">+IF(AND(ISNUMBER(OFFSET('Hygiene Data'!$G$7,0,10*ROW('Hygiene Data'!G184))),'Data Summary'!DY190="Yes"),OFFSET('Hygiene Data'!$G$7,0,10*ROW('Hygiene Data'!G184)),NA())</f>
        <v>#N/A</v>
      </c>
      <c r="BK190" s="97" t="e">
        <f ca="true">+IF(AND(ISNUMBER(OFFSET('Hygiene Data'!$G$9,0,10*ROW('Hygiene Data'!G184))),'Data Summary'!DZ190="Yes"),OFFSET('Hygiene Data'!$G$9,0,10*ROW('Hygiene Data'!G184)),NA())</f>
        <v>#N/A</v>
      </c>
      <c r="BL190" s="97" t="e">
        <f ca="true">+IF(AND(ISNUMBER(OFFSET('Hygiene Data'!$H$5,0,10*ROW('Hygiene Data'!H184))),'Data Summary'!EA190="Yes"),OFFSET('Hygiene Data'!$H$5,0,10*ROW('Hygiene Data'!H184)),NA())</f>
        <v>#N/A</v>
      </c>
      <c r="BM190" s="97" t="e">
        <f ca="true">+IF(AND(ISNUMBER(OFFSET('Hygiene Data'!$H$7,0,10*ROW('Hygiene Data'!H184))),'Data Summary'!EB190="Yes"),OFFSET('Hygiene Data'!$H$7,0,10*ROW('Hygiene Data'!H184)),NA())</f>
        <v>#N/A</v>
      </c>
      <c r="BN190" s="97" t="e">
        <f ca="true">+IF(AND(ISNUMBER(OFFSET('Hygiene Data'!$H$9,0,10*ROW('Hygiene Data'!H184))),'Data Summary'!EC190="Yes"),OFFSET('Hygiene Data'!$H$9,0,10*ROW('Hygiene Data'!H184)),NA())</f>
        <v>#N/A</v>
      </c>
      <c r="BO190" s="97" t="e">
        <f ca="true">+IF(AND(ISNUMBER(OFFSET('Hygiene Data'!$I$5,0,10*ROW('Hygiene Data'!I184))),'Data Summary'!ED190="Yes"),OFFSET('Hygiene Data'!$I$5,0,10*ROW('Hygiene Data'!I184)),NA())</f>
        <v>#N/A</v>
      </c>
      <c r="BP190" s="97" t="e">
        <f ca="true">+IF(AND(ISNUMBER(OFFSET('Hygiene Data'!$I$7,0,10*ROW('Hygiene Data'!I184))),'Data Summary'!EE190="Yes"),OFFSET('Hygiene Data'!$I$7,0,10*ROW('Hygiene Data'!I184)),NA())</f>
        <v>#N/A</v>
      </c>
      <c r="BQ190" s="97" t="e">
        <f ca="true">+IF(AND(ISNUMBER(OFFSET('Hygiene Data'!$I$9,0,10*ROW('Hygiene Data'!I184))),'Data Summary'!EF190="Yes"),OFFSET('Hygiene Data'!$I$9,0,10*ROW('Hygiene Data'!I184)),NA())</f>
        <v>#N/A</v>
      </c>
    </row>
    <row xmlns:x14ac="http://schemas.microsoft.com/office/spreadsheetml/2009/9/ac" r="191" x14ac:dyDescent="0.2">
      <c r="A191" s="336" t="e">
        <f ca="true">+RIGHT('Data Summary'!A191,LEN('Data Summary'!A191)-9)</f>
        <v>#VALUE!</v>
      </c>
      <c r="B191" s="36" t="str">
        <f ca="true">+IF(ISTEXT('Data Summary'!B191),'Data Summary'!B191,"")</f>
        <v/>
      </c>
      <c r="C191" s="335" t="e">
        <f ca="true">+VALUE('Data Summary'!C191)</f>
        <v>#VALUE!</v>
      </c>
      <c r="D191" s="95" t="e">
        <f ca="true">+IF(AND(ISNUMBER(OFFSET('Water Data'!$D$4,0,10*ROW('Water Data'!D185))),'Data Summary'!BS191="Yes"),100-OFFSET('Water Data'!$D$4,0,10*ROW('Water Data'!D185)),NA())</f>
        <v>#N/A</v>
      </c>
      <c r="E191" s="95" t="e">
        <f ca="true">+IF(AND(ISNUMBER(OFFSET('Water Data'!$D$6,0,10*ROW('Water Data'!D185))),'Data Summary'!BT191="Yes"),OFFSET('Water Data'!$D$6,0,10*ROW('Water Data'!D185)),NA())</f>
        <v>#N/A</v>
      </c>
      <c r="F191" s="95" t="e">
        <f ca="true">+IF(AND(ISNUMBER(OFFSET('Water Data'!$D$9,0,10*ROW('Water Data'!D185))),'Data Summary'!BU191="Yes"),OFFSET('Water Data'!$D$9,0,10*ROW('Water Data'!D185)),NA())</f>
        <v>#N/A</v>
      </c>
      <c r="G191" s="95" t="e">
        <f ca="true">+IF(AND(ISNUMBER(OFFSET('Water Data'!$E$4,0,10*ROW('Water Data'!E185))),'Data Summary'!BV191="Yes"),100-OFFSET('Water Data'!$E$4,0,10*ROW('Water Data'!E185)),NA())</f>
        <v>#N/A</v>
      </c>
      <c r="H191" s="95" t="e">
        <f ca="true">+IF(AND(ISNUMBER(OFFSET('Water Data'!$E$6,0,10*ROW('Water Data'!E185))),'Data Summary'!BW191="Yes"),OFFSET('Water Data'!$E$6,0,10*ROW('Water Data'!E185)),NA())</f>
        <v>#N/A</v>
      </c>
      <c r="I191" s="95" t="e">
        <f ca="true">+IF(AND(ISNUMBER(OFFSET('Water Data'!$E$9,0,10*ROW('Water Data'!E185))),'Data Summary'!BX191="Yes"),OFFSET('Water Data'!$E$9,0,10*ROW('Water Data'!E185)),NA())</f>
        <v>#N/A</v>
      </c>
      <c r="J191" s="95" t="e">
        <f ca="true">+IF(AND(ISNUMBER(OFFSET('Water Data'!$F$4,0,10*ROW('Water Data'!F185))),'Data Summary'!BY191="Yes"),100-OFFSET('Water Data'!$F$4,0,10*ROW('Water Data'!F185)),NA())</f>
        <v>#N/A</v>
      </c>
      <c r="K191" s="95" t="e">
        <f ca="true">+IF(AND(ISNUMBER(OFFSET('Water Data'!$F$6,0,10*ROW('Water Data'!F185))),'Data Summary'!BZ191="Yes"),OFFSET('Water Data'!$F$6,0,10*ROW('Water Data'!F185)),NA())</f>
        <v>#N/A</v>
      </c>
      <c r="L191" s="95" t="e">
        <f ca="true">+IF(AND(ISNUMBER(OFFSET('Water Data'!$F$9,0,10*ROW('Water Data'!F185))),'Data Summary'!CA191="Yes"),OFFSET('Water Data'!$F$9,0,10*ROW('Water Data'!F185)),NA())</f>
        <v>#N/A</v>
      </c>
      <c r="M191" s="95" t="e">
        <f ca="true">+IF(AND(ISNUMBER(OFFSET('Water Data'!$G$4,0,10*ROW('Water Data'!G185))),'Data Summary'!CB191="Yes"),100-OFFSET('Water Data'!$G$4,0,10*ROW('Water Data'!G185)),NA())</f>
        <v>#N/A</v>
      </c>
      <c r="N191" s="95" t="e">
        <f ca="true">+IF(AND(ISNUMBER(OFFSET('Water Data'!$G$6,0,10*ROW('Water Data'!G185))),'Data Summary'!CC191="Yes"),OFFSET('Water Data'!$G$6,0,10*ROW('Water Data'!G185)),NA())</f>
        <v>#N/A</v>
      </c>
      <c r="O191" s="95" t="e">
        <f ca="true">+IF(AND(ISNUMBER(OFFSET('Water Data'!$G$9,0,10*ROW('Water Data'!G185))),'Data Summary'!CD191="Yes"),OFFSET('Water Data'!$G$9,0,10*ROW('Water Data'!G185)),NA())</f>
        <v>#N/A</v>
      </c>
      <c r="P191" s="95" t="e">
        <f ca="true">+IF(AND(ISNUMBER(OFFSET('Water Data'!$H$4,0,10*ROW('Water Data'!H185))),'Data Summary'!CE191="Yes"),100-OFFSET('Water Data'!$H$4,0,10*ROW('Water Data'!H185)),NA())</f>
        <v>#N/A</v>
      </c>
      <c r="Q191" s="95" t="e">
        <f ca="true">+IF(AND(ISNUMBER(OFFSET('Water Data'!$H$6,0,10*ROW('Water Data'!H185))),'Data Summary'!CF191="Yes"),OFFSET('Water Data'!$H$6,0,10*ROW('Water Data'!H185)),NA())</f>
        <v>#N/A</v>
      </c>
      <c r="R191" s="95" t="e">
        <f ca="true">+IF(AND(ISNUMBER(OFFSET('Water Data'!$H$9,0,10*ROW('Water Data'!H185))),'Data Summary'!CG191="Yes"),OFFSET('Water Data'!$H$9,0,10*ROW('Water Data'!H185)),NA())</f>
        <v>#N/A</v>
      </c>
      <c r="S191" s="95" t="e">
        <f ca="true">+IF(AND(ISNUMBER(OFFSET('Water Data'!$I$4,0,10*ROW('Water Data'!I185))),'Data Summary'!CH191="Yes"),100-OFFSET('Water Data'!$I$4,0,10*ROW('Water Data'!I185)),NA())</f>
        <v>#N/A</v>
      </c>
      <c r="T191" s="95" t="e">
        <f ca="true">+IF(AND(ISNUMBER(OFFSET('Water Data'!$I$6,0,10*ROW('Water Data'!I185))),'Data Summary'!CI191="Yes"),OFFSET('Water Data'!$I$6,0,10*ROW('Water Data'!I185)),NA())</f>
        <v>#N/A</v>
      </c>
      <c r="U191" s="95" t="e">
        <f ca="true">+IF(AND(ISNUMBER(OFFSET('Water Data'!$I$9,0,10*ROW('Water Data'!I185))),'Data Summary'!CJ191="Yes"),OFFSET('Water Data'!$I$9,0,10*ROW('Water Data'!I185)),NA())</f>
        <v>#N/A</v>
      </c>
      <c r="V191" s="96" t="e">
        <f ca="true">+IF(AND(ISNUMBER(OFFSET('Sanitation Data'!$D$4,0,10*ROW('Sanitation Data'!D185))),'Data Summary'!CK191="Yes"),100-OFFSET('Sanitation Data'!$D$4,0,10*ROW('Sanitation Data'!D185)),NA())</f>
        <v>#N/A</v>
      </c>
      <c r="W191" s="96" t="e">
        <f ca="true">+IF(AND(ISNUMBER(OFFSET('Sanitation Data'!$D$6,0,10*ROW('Sanitation Data'!D185))),'Data Summary'!CL191="Yes"),OFFSET('Sanitation Data'!$D$6,0,10*ROW('Sanitation Data'!D185)),NA())</f>
        <v>#N/A</v>
      </c>
      <c r="X191" s="96" t="e">
        <f ca="true">+IF(AND(ISNUMBER(OFFSET('Sanitation Data'!$D$10,0,10*ROW('Sanitation Data'!D185))),'Data Summary'!CM191="Yes"),OFFSET('Sanitation Data'!$D$10,0,10*ROW('Sanitation Data'!D185)),NA())</f>
        <v>#N/A</v>
      </c>
      <c r="Y191" s="96" t="e">
        <f ca="true">+IF(AND(ISNUMBER(OFFSET('Sanitation Data'!$D$11,0,10*ROW('Sanitation Data'!D185))),'Data Summary'!CN191="Yes"),OFFSET('Sanitation Data'!$D$11,0,10*ROW('Sanitation Data'!D185)),NA())</f>
        <v>#N/A</v>
      </c>
      <c r="Z191" s="96" t="e">
        <f ca="true">+IF(AND(ISNUMBER(OFFSET('Sanitation Data'!$D$12,0,10*ROW('Sanitation Data'!D185))),'Data Summary'!CO191="Yes"),OFFSET('Sanitation Data'!$D$12,0,10*ROW('Sanitation Data'!D185)),NA())</f>
        <v>#N/A</v>
      </c>
      <c r="AA191" s="96" t="e">
        <f ca="true">+IF(AND(ISNUMBER(OFFSET('Sanitation Data'!$E$4,0,10*ROW('Sanitation Data'!E185))),'Data Summary'!CP191="Yes"),100-OFFSET('Sanitation Data'!$E$4,0,10*ROW('Sanitation Data'!E185)),NA())</f>
        <v>#N/A</v>
      </c>
      <c r="AB191" s="96" t="e">
        <f ca="true">+IF(AND(ISNUMBER(OFFSET('Sanitation Data'!$E$6,0,10*ROW('Sanitation Data'!E185))),'Data Summary'!CQ191="Yes"),OFFSET('Sanitation Data'!$E$6,0,10*ROW('Sanitation Data'!E185)),NA())</f>
        <v>#N/A</v>
      </c>
      <c r="AC191" s="96" t="e">
        <f ca="true">+IF(AND(ISNUMBER(OFFSET('Sanitation Data'!$E$10,0,10*ROW('Sanitation Data'!E185))),'Data Summary'!CR191="Yes"),OFFSET('Sanitation Data'!$E$10,0,10*ROW('Sanitation Data'!E185)),NA())</f>
        <v>#N/A</v>
      </c>
      <c r="AD191" s="96" t="e">
        <f ca="true">+IF(AND(ISNUMBER(OFFSET('Sanitation Data'!$E$11,0,10*ROW('Sanitation Data'!E185))),'Data Summary'!CS191="Yes"),OFFSET('Sanitation Data'!$E$11,0,10*ROW('Sanitation Data'!E185)),NA())</f>
        <v>#N/A</v>
      </c>
      <c r="AE191" s="96" t="e">
        <f ca="true">+IF(AND(ISNUMBER(OFFSET('Sanitation Data'!$E$12,0,10*ROW('Sanitation Data'!E185))),'Data Summary'!CT191="Yes"),OFFSET('Sanitation Data'!$E$12,0,10*ROW('Sanitation Data'!E185)),NA())</f>
        <v>#N/A</v>
      </c>
      <c r="AF191" s="96" t="e">
        <f ca="true">+IF(AND(ISNUMBER(OFFSET('Sanitation Data'!$F$4,0,10*ROW('Sanitation Data'!F185))),'Data Summary'!CU191="Yes"),100-OFFSET('Sanitation Data'!$F$4,0,10*ROW('Sanitation Data'!F185)),NA())</f>
        <v>#N/A</v>
      </c>
      <c r="AG191" s="96" t="e">
        <f ca="true">+IF(AND(ISNUMBER(OFFSET('Sanitation Data'!$F$6,0,10*ROW('Sanitation Data'!F185))),'Data Summary'!CV191="Yes"),OFFSET('Sanitation Data'!$F$6,0,10*ROW('Sanitation Data'!F185)),NA())</f>
        <v>#N/A</v>
      </c>
      <c r="AH191" s="96" t="e">
        <f ca="true">+IF(AND(ISNUMBER(OFFSET('Sanitation Data'!$F$10,0,10*ROW('Sanitation Data'!F185))),'Data Summary'!CW191="Yes"),OFFSET('Sanitation Data'!$F$10,0,10*ROW('Sanitation Data'!F185)),NA())</f>
        <v>#N/A</v>
      </c>
      <c r="AI191" s="96" t="e">
        <f ca="true">+IF(AND(ISNUMBER(OFFSET('Sanitation Data'!$F$11,0,10*ROW('Sanitation Data'!F185))),'Data Summary'!CX191="Yes"),OFFSET('Sanitation Data'!$F$11,0,10*ROW('Sanitation Data'!F185)),NA())</f>
        <v>#N/A</v>
      </c>
      <c r="AJ191" s="96" t="e">
        <f ca="true">+IF(AND(ISNUMBER(OFFSET('Sanitation Data'!$F$12,0,10*ROW('Sanitation Data'!F185))),'Data Summary'!CY191="Yes"),OFFSET('Sanitation Data'!$F$12,0,10*ROW('Sanitation Data'!F185)),NA())</f>
        <v>#N/A</v>
      </c>
      <c r="AK191" s="96" t="e">
        <f ca="true">+IF(AND(ISNUMBER(OFFSET('Sanitation Data'!$G$4,0,10*ROW('Sanitation Data'!G185))),'Data Summary'!CZ191="Yes"),100-OFFSET('Sanitation Data'!$G$4,0,10*ROW('Sanitation Data'!G185)),NA())</f>
        <v>#N/A</v>
      </c>
      <c r="AL191" s="96" t="e">
        <f ca="true">+IF(AND(ISNUMBER(OFFSET('Sanitation Data'!$G$6,0,10*ROW('Sanitation Data'!G185))),'Data Summary'!DA191="Yes"),OFFSET('Sanitation Data'!$G$6,0,10*ROW('Sanitation Data'!G185)),NA())</f>
        <v>#N/A</v>
      </c>
      <c r="AM191" s="96" t="e">
        <f ca="true">+IF(AND(ISNUMBER(OFFSET('Sanitation Data'!$G$10,0,10*ROW('Sanitation Data'!G185))),'Data Summary'!DB191="Yes"),OFFSET('Sanitation Data'!$G$10,0,10*ROW('Sanitation Data'!G185)),NA())</f>
        <v>#N/A</v>
      </c>
      <c r="AN191" s="96" t="e">
        <f ca="true">+IF(AND(ISNUMBER(OFFSET('Sanitation Data'!$G$11,0,10*ROW('Sanitation Data'!G185))),'Data Summary'!DC191="Yes"),OFFSET('Sanitation Data'!$G$11,0,10*ROW('Sanitation Data'!G185)),NA())</f>
        <v>#N/A</v>
      </c>
      <c r="AO191" s="96" t="e">
        <f ca="true">+IF(AND(ISNUMBER(OFFSET('Sanitation Data'!$G$12,0,10*ROW('Sanitation Data'!G185))),'Data Summary'!DD191="Yes"),OFFSET('Sanitation Data'!$G$12,0,10*ROW('Sanitation Data'!G185)),NA())</f>
        <v>#N/A</v>
      </c>
      <c r="AP191" s="96" t="e">
        <f ca="true">+IF(AND(ISNUMBER(OFFSET('Sanitation Data'!$H$4,0,10*ROW('Sanitation Data'!H185))),'Data Summary'!DE191="Yes"),100-OFFSET('Sanitation Data'!$H$4,0,10*ROW('Sanitation Data'!H185)),NA())</f>
        <v>#N/A</v>
      </c>
      <c r="AQ191" s="96" t="e">
        <f ca="true">+IF(AND(ISNUMBER(OFFSET('Sanitation Data'!$H$6,0,10*ROW('Sanitation Data'!H185))),'Data Summary'!DF191="Yes"),OFFSET('Sanitation Data'!$H$6,0,10*ROW('Sanitation Data'!H185)),NA())</f>
        <v>#N/A</v>
      </c>
      <c r="AR191" s="96" t="e">
        <f ca="true">+IF(AND(ISNUMBER(OFFSET('Sanitation Data'!$H$10,0,10*ROW('Sanitation Data'!H185))),'Data Summary'!DG191="Yes"),OFFSET('Sanitation Data'!$H$10,0,10*ROW('Sanitation Data'!H185)),NA())</f>
        <v>#N/A</v>
      </c>
      <c r="AS191" s="96" t="e">
        <f ca="true">+IF(AND(ISNUMBER(OFFSET('Sanitation Data'!$H$11,0,10*ROW('Sanitation Data'!H185))),'Data Summary'!DH191="Yes"),OFFSET('Sanitation Data'!$H$11,0,10*ROW('Sanitation Data'!H185)),NA())</f>
        <v>#N/A</v>
      </c>
      <c r="AT191" s="96" t="e">
        <f ca="true">+IF(AND(ISNUMBER(OFFSET('Sanitation Data'!$H$12,0,10*ROW('Sanitation Data'!H185))),'Data Summary'!DI191="Yes"),OFFSET('Sanitation Data'!$H$12,0,10*ROW('Sanitation Data'!H185)),NA())</f>
        <v>#N/A</v>
      </c>
      <c r="AU191" s="96" t="e">
        <f ca="true">+IF(AND(ISNUMBER(OFFSET('Sanitation Data'!$I$4,0,10*ROW('Sanitation Data'!I185))),'Data Summary'!DJ191="Yes"),100-OFFSET('Sanitation Data'!$I$4,0,10*ROW('Sanitation Data'!I185)),NA())</f>
        <v>#N/A</v>
      </c>
      <c r="AV191" s="96" t="e">
        <f ca="true">+IF(AND(ISNUMBER(OFFSET('Sanitation Data'!$I$6,0,10*ROW('Sanitation Data'!I185))),'Data Summary'!DK191="Yes"),OFFSET('Sanitation Data'!$I$6,0,10*ROW('Sanitation Data'!I185)),NA())</f>
        <v>#N/A</v>
      </c>
      <c r="AW191" s="96" t="e">
        <f ca="true">+IF(AND(ISNUMBER(OFFSET('Sanitation Data'!$I$10,0,10*ROW('Sanitation Data'!I185))),'Data Summary'!DL191="Yes"),OFFSET('Sanitation Data'!$I$10,0,10*ROW('Sanitation Data'!I185)),NA())</f>
        <v>#N/A</v>
      </c>
      <c r="AX191" s="96" t="e">
        <f ca="true">+IF(AND(ISNUMBER(OFFSET('Sanitation Data'!$I$11,0,10*ROW('Sanitation Data'!I185))),'Data Summary'!DM191="Yes"),OFFSET('Sanitation Data'!$I$11,0,10*ROW('Sanitation Data'!I185)),NA())</f>
        <v>#N/A</v>
      </c>
      <c r="AY191" s="96" t="e">
        <f ca="true">+IF(AND(ISNUMBER(OFFSET('Sanitation Data'!$I$12,0,10*ROW('Sanitation Data'!I185))),'Data Summary'!DN191="Yes"),OFFSET('Sanitation Data'!$I$12,0,10*ROW('Sanitation Data'!I185)),NA())</f>
        <v>#N/A</v>
      </c>
      <c r="AZ191" s="97" t="e">
        <f ca="true">+IF(AND(ISNUMBER(OFFSET('Hygiene Data'!$D$5,0,10*ROW('Hygiene Data'!D185))),'Data Summary'!DO191="Yes"),OFFSET('Hygiene Data'!$D$5,0,10*ROW('Hygiene Data'!D185)),NA())</f>
        <v>#N/A</v>
      </c>
      <c r="BA191" s="97" t="e">
        <f ca="true">+IF(AND(ISNUMBER(OFFSET('Hygiene Data'!$D$7,0,10*ROW('Hygiene Data'!D185))),'Data Summary'!DP191="Yes"),OFFSET('Hygiene Data'!$D$7,0,10*ROW('Hygiene Data'!D185)),NA())</f>
        <v>#N/A</v>
      </c>
      <c r="BB191" s="97" t="e">
        <f ca="true">+IF(AND(ISNUMBER(OFFSET('Hygiene Data'!$D$9,0,10*ROW('Hygiene Data'!D185))),'Data Summary'!DQ191="Yes"),OFFSET('Hygiene Data'!$D$9,0,10*ROW('Hygiene Data'!D185)),NA())</f>
        <v>#N/A</v>
      </c>
      <c r="BC191" s="97" t="e">
        <f ca="true">+IF(AND(ISNUMBER(OFFSET('Hygiene Data'!$E$5,0,10*ROW('Hygiene Data'!E185))),'Data Summary'!DR191="Yes"),OFFSET('Hygiene Data'!$E$5,0,10*ROW('Hygiene Data'!E185)),NA())</f>
        <v>#N/A</v>
      </c>
      <c r="BD191" s="97" t="e">
        <f ca="true">+IF(AND(ISNUMBER(OFFSET('Hygiene Data'!$E$7,0,10*ROW('Hygiene Data'!E185))),'Data Summary'!DS191="Yes"),OFFSET('Hygiene Data'!$E$7,0,10*ROW('Hygiene Data'!E185)),NA())</f>
        <v>#N/A</v>
      </c>
      <c r="BE191" s="97" t="e">
        <f ca="true">+IF(AND(ISNUMBER(OFFSET('Hygiene Data'!$E$9,0,10*ROW('Hygiene Data'!E185))),'Data Summary'!DT191="Yes"),OFFSET('Hygiene Data'!$E$9,0,10*ROW('Hygiene Data'!E185)),NA())</f>
        <v>#N/A</v>
      </c>
      <c r="BF191" s="97" t="e">
        <f ca="true">+IF(AND(ISNUMBER(OFFSET('Hygiene Data'!$F$5,0,10*ROW('Hygiene Data'!F185))),'Data Summary'!DU191="Yes"),OFFSET('Hygiene Data'!$F$5,0,10*ROW('Hygiene Data'!F185)),NA())</f>
        <v>#N/A</v>
      </c>
      <c r="BG191" s="97" t="e">
        <f ca="true">+IF(AND(ISNUMBER(OFFSET('Hygiene Data'!$F$7,0,10*ROW('Hygiene Data'!F185))),'Data Summary'!DV191="Yes"),OFFSET('Hygiene Data'!$F$7,0,10*ROW('Hygiene Data'!F185)),NA())</f>
        <v>#N/A</v>
      </c>
      <c r="BH191" s="97" t="e">
        <f ca="true">+IF(AND(ISNUMBER(OFFSET('Hygiene Data'!$F$9,0,10*ROW('Hygiene Data'!F185))),'Data Summary'!DW191="Yes"),OFFSET('Hygiene Data'!$F$9,0,10*ROW('Hygiene Data'!F185)),NA())</f>
        <v>#N/A</v>
      </c>
      <c r="BI191" s="97" t="e">
        <f ca="true">+IF(AND(ISNUMBER(OFFSET('Hygiene Data'!$G$5,0,10*ROW('Hygiene Data'!G185))),'Data Summary'!DX191="Yes"),OFFSET('Hygiene Data'!$G$5,0,10*ROW('Hygiene Data'!G185)),NA())</f>
        <v>#N/A</v>
      </c>
      <c r="BJ191" s="97" t="e">
        <f ca="true">+IF(AND(ISNUMBER(OFFSET('Hygiene Data'!$G$7,0,10*ROW('Hygiene Data'!G185))),'Data Summary'!DY191="Yes"),OFFSET('Hygiene Data'!$G$7,0,10*ROW('Hygiene Data'!G185)),NA())</f>
        <v>#N/A</v>
      </c>
      <c r="BK191" s="97" t="e">
        <f ca="true">+IF(AND(ISNUMBER(OFFSET('Hygiene Data'!$G$9,0,10*ROW('Hygiene Data'!G185))),'Data Summary'!DZ191="Yes"),OFFSET('Hygiene Data'!$G$9,0,10*ROW('Hygiene Data'!G185)),NA())</f>
        <v>#N/A</v>
      </c>
      <c r="BL191" s="97" t="e">
        <f ca="true">+IF(AND(ISNUMBER(OFFSET('Hygiene Data'!$H$5,0,10*ROW('Hygiene Data'!H185))),'Data Summary'!EA191="Yes"),OFFSET('Hygiene Data'!$H$5,0,10*ROW('Hygiene Data'!H185)),NA())</f>
        <v>#N/A</v>
      </c>
      <c r="BM191" s="97" t="e">
        <f ca="true">+IF(AND(ISNUMBER(OFFSET('Hygiene Data'!$H$7,0,10*ROW('Hygiene Data'!H185))),'Data Summary'!EB191="Yes"),OFFSET('Hygiene Data'!$H$7,0,10*ROW('Hygiene Data'!H185)),NA())</f>
        <v>#N/A</v>
      </c>
      <c r="BN191" s="97" t="e">
        <f ca="true">+IF(AND(ISNUMBER(OFFSET('Hygiene Data'!$H$9,0,10*ROW('Hygiene Data'!H185))),'Data Summary'!EC191="Yes"),OFFSET('Hygiene Data'!$H$9,0,10*ROW('Hygiene Data'!H185)),NA())</f>
        <v>#N/A</v>
      </c>
      <c r="BO191" s="97" t="e">
        <f ca="true">+IF(AND(ISNUMBER(OFFSET('Hygiene Data'!$I$5,0,10*ROW('Hygiene Data'!I185))),'Data Summary'!ED191="Yes"),OFFSET('Hygiene Data'!$I$5,0,10*ROW('Hygiene Data'!I185)),NA())</f>
        <v>#N/A</v>
      </c>
      <c r="BP191" s="97" t="e">
        <f ca="true">+IF(AND(ISNUMBER(OFFSET('Hygiene Data'!$I$7,0,10*ROW('Hygiene Data'!I185))),'Data Summary'!EE191="Yes"),OFFSET('Hygiene Data'!$I$7,0,10*ROW('Hygiene Data'!I185)),NA())</f>
        <v>#N/A</v>
      </c>
      <c r="BQ191" s="97" t="e">
        <f ca="true">+IF(AND(ISNUMBER(OFFSET('Hygiene Data'!$I$9,0,10*ROW('Hygiene Data'!I185))),'Data Summary'!EF191="Yes"),OFFSET('Hygiene Data'!$I$9,0,10*ROW('Hygiene Data'!I185)),NA())</f>
        <v>#N/A</v>
      </c>
    </row>
    <row xmlns:x14ac="http://schemas.microsoft.com/office/spreadsheetml/2009/9/ac" r="192" x14ac:dyDescent="0.2">
      <c r="A192" s="336" t="e">
        <f ca="true">+RIGHT('Data Summary'!A192,LEN('Data Summary'!A192)-9)</f>
        <v>#VALUE!</v>
      </c>
      <c r="B192" s="36" t="str">
        <f ca="true">+IF(ISTEXT('Data Summary'!B192),'Data Summary'!B192,"")</f>
        <v/>
      </c>
      <c r="C192" s="335" t="e">
        <f ca="true">+VALUE('Data Summary'!C192)</f>
        <v>#VALUE!</v>
      </c>
      <c r="D192" s="95" t="e">
        <f ca="true">+IF(AND(ISNUMBER(OFFSET('Water Data'!$D$4,0,10*ROW('Water Data'!D186))),'Data Summary'!BS192="Yes"),100-OFFSET('Water Data'!$D$4,0,10*ROW('Water Data'!D186)),NA())</f>
        <v>#N/A</v>
      </c>
      <c r="E192" s="95" t="e">
        <f ca="true">+IF(AND(ISNUMBER(OFFSET('Water Data'!$D$6,0,10*ROW('Water Data'!D186))),'Data Summary'!BT192="Yes"),OFFSET('Water Data'!$D$6,0,10*ROW('Water Data'!D186)),NA())</f>
        <v>#N/A</v>
      </c>
      <c r="F192" s="95" t="e">
        <f ca="true">+IF(AND(ISNUMBER(OFFSET('Water Data'!$D$9,0,10*ROW('Water Data'!D186))),'Data Summary'!BU192="Yes"),OFFSET('Water Data'!$D$9,0,10*ROW('Water Data'!D186)),NA())</f>
        <v>#N/A</v>
      </c>
      <c r="G192" s="95" t="e">
        <f ca="true">+IF(AND(ISNUMBER(OFFSET('Water Data'!$E$4,0,10*ROW('Water Data'!E186))),'Data Summary'!BV192="Yes"),100-OFFSET('Water Data'!$E$4,0,10*ROW('Water Data'!E186)),NA())</f>
        <v>#N/A</v>
      </c>
      <c r="H192" s="95" t="e">
        <f ca="true">+IF(AND(ISNUMBER(OFFSET('Water Data'!$E$6,0,10*ROW('Water Data'!E186))),'Data Summary'!BW192="Yes"),OFFSET('Water Data'!$E$6,0,10*ROW('Water Data'!E186)),NA())</f>
        <v>#N/A</v>
      </c>
      <c r="I192" s="95" t="e">
        <f ca="true">+IF(AND(ISNUMBER(OFFSET('Water Data'!$E$9,0,10*ROW('Water Data'!E186))),'Data Summary'!BX192="Yes"),OFFSET('Water Data'!$E$9,0,10*ROW('Water Data'!E186)),NA())</f>
        <v>#N/A</v>
      </c>
      <c r="J192" s="95" t="e">
        <f ca="true">+IF(AND(ISNUMBER(OFFSET('Water Data'!$F$4,0,10*ROW('Water Data'!F186))),'Data Summary'!BY192="Yes"),100-OFFSET('Water Data'!$F$4,0,10*ROW('Water Data'!F186)),NA())</f>
        <v>#N/A</v>
      </c>
      <c r="K192" s="95" t="e">
        <f ca="true">+IF(AND(ISNUMBER(OFFSET('Water Data'!$F$6,0,10*ROW('Water Data'!F186))),'Data Summary'!BZ192="Yes"),OFFSET('Water Data'!$F$6,0,10*ROW('Water Data'!F186)),NA())</f>
        <v>#N/A</v>
      </c>
      <c r="L192" s="95" t="e">
        <f ca="true">+IF(AND(ISNUMBER(OFFSET('Water Data'!$F$9,0,10*ROW('Water Data'!F186))),'Data Summary'!CA192="Yes"),OFFSET('Water Data'!$F$9,0,10*ROW('Water Data'!F186)),NA())</f>
        <v>#N/A</v>
      </c>
      <c r="M192" s="95" t="e">
        <f ca="true">+IF(AND(ISNUMBER(OFFSET('Water Data'!$G$4,0,10*ROW('Water Data'!G186))),'Data Summary'!CB192="Yes"),100-OFFSET('Water Data'!$G$4,0,10*ROW('Water Data'!G186)),NA())</f>
        <v>#N/A</v>
      </c>
      <c r="N192" s="95" t="e">
        <f ca="true">+IF(AND(ISNUMBER(OFFSET('Water Data'!$G$6,0,10*ROW('Water Data'!G186))),'Data Summary'!CC192="Yes"),OFFSET('Water Data'!$G$6,0,10*ROW('Water Data'!G186)),NA())</f>
        <v>#N/A</v>
      </c>
      <c r="O192" s="95" t="e">
        <f ca="true">+IF(AND(ISNUMBER(OFFSET('Water Data'!$G$9,0,10*ROW('Water Data'!G186))),'Data Summary'!CD192="Yes"),OFFSET('Water Data'!$G$9,0,10*ROW('Water Data'!G186)),NA())</f>
        <v>#N/A</v>
      </c>
      <c r="P192" s="95" t="e">
        <f ca="true">+IF(AND(ISNUMBER(OFFSET('Water Data'!$H$4,0,10*ROW('Water Data'!H186))),'Data Summary'!CE192="Yes"),100-OFFSET('Water Data'!$H$4,0,10*ROW('Water Data'!H186)),NA())</f>
        <v>#N/A</v>
      </c>
      <c r="Q192" s="95" t="e">
        <f ca="true">+IF(AND(ISNUMBER(OFFSET('Water Data'!$H$6,0,10*ROW('Water Data'!H186))),'Data Summary'!CF192="Yes"),OFFSET('Water Data'!$H$6,0,10*ROW('Water Data'!H186)),NA())</f>
        <v>#N/A</v>
      </c>
      <c r="R192" s="95" t="e">
        <f ca="true">+IF(AND(ISNUMBER(OFFSET('Water Data'!$H$9,0,10*ROW('Water Data'!H186))),'Data Summary'!CG192="Yes"),OFFSET('Water Data'!$H$9,0,10*ROW('Water Data'!H186)),NA())</f>
        <v>#N/A</v>
      </c>
      <c r="S192" s="95" t="e">
        <f ca="true">+IF(AND(ISNUMBER(OFFSET('Water Data'!$I$4,0,10*ROW('Water Data'!I186))),'Data Summary'!CH192="Yes"),100-OFFSET('Water Data'!$I$4,0,10*ROW('Water Data'!I186)),NA())</f>
        <v>#N/A</v>
      </c>
      <c r="T192" s="95" t="e">
        <f ca="true">+IF(AND(ISNUMBER(OFFSET('Water Data'!$I$6,0,10*ROW('Water Data'!I186))),'Data Summary'!CI192="Yes"),OFFSET('Water Data'!$I$6,0,10*ROW('Water Data'!I186)),NA())</f>
        <v>#N/A</v>
      </c>
      <c r="U192" s="95" t="e">
        <f ca="true">+IF(AND(ISNUMBER(OFFSET('Water Data'!$I$9,0,10*ROW('Water Data'!I186))),'Data Summary'!CJ192="Yes"),OFFSET('Water Data'!$I$9,0,10*ROW('Water Data'!I186)),NA())</f>
        <v>#N/A</v>
      </c>
      <c r="V192" s="96" t="e">
        <f ca="true">+IF(AND(ISNUMBER(OFFSET('Sanitation Data'!$D$4,0,10*ROW('Sanitation Data'!D186))),'Data Summary'!CK192="Yes"),100-OFFSET('Sanitation Data'!$D$4,0,10*ROW('Sanitation Data'!D186)),NA())</f>
        <v>#N/A</v>
      </c>
      <c r="W192" s="96" t="e">
        <f ca="true">+IF(AND(ISNUMBER(OFFSET('Sanitation Data'!$D$6,0,10*ROW('Sanitation Data'!D186))),'Data Summary'!CL192="Yes"),OFFSET('Sanitation Data'!$D$6,0,10*ROW('Sanitation Data'!D186)),NA())</f>
        <v>#N/A</v>
      </c>
      <c r="X192" s="96" t="e">
        <f ca="true">+IF(AND(ISNUMBER(OFFSET('Sanitation Data'!$D$10,0,10*ROW('Sanitation Data'!D186))),'Data Summary'!CM192="Yes"),OFFSET('Sanitation Data'!$D$10,0,10*ROW('Sanitation Data'!D186)),NA())</f>
        <v>#N/A</v>
      </c>
      <c r="Y192" s="96" t="e">
        <f ca="true">+IF(AND(ISNUMBER(OFFSET('Sanitation Data'!$D$11,0,10*ROW('Sanitation Data'!D186))),'Data Summary'!CN192="Yes"),OFFSET('Sanitation Data'!$D$11,0,10*ROW('Sanitation Data'!D186)),NA())</f>
        <v>#N/A</v>
      </c>
      <c r="Z192" s="96" t="e">
        <f ca="true">+IF(AND(ISNUMBER(OFFSET('Sanitation Data'!$D$12,0,10*ROW('Sanitation Data'!D186))),'Data Summary'!CO192="Yes"),OFFSET('Sanitation Data'!$D$12,0,10*ROW('Sanitation Data'!D186)),NA())</f>
        <v>#N/A</v>
      </c>
      <c r="AA192" s="96" t="e">
        <f ca="true">+IF(AND(ISNUMBER(OFFSET('Sanitation Data'!$E$4,0,10*ROW('Sanitation Data'!E186))),'Data Summary'!CP192="Yes"),100-OFFSET('Sanitation Data'!$E$4,0,10*ROW('Sanitation Data'!E186)),NA())</f>
        <v>#N/A</v>
      </c>
      <c r="AB192" s="96" t="e">
        <f ca="true">+IF(AND(ISNUMBER(OFFSET('Sanitation Data'!$E$6,0,10*ROW('Sanitation Data'!E186))),'Data Summary'!CQ192="Yes"),OFFSET('Sanitation Data'!$E$6,0,10*ROW('Sanitation Data'!E186)),NA())</f>
        <v>#N/A</v>
      </c>
      <c r="AC192" s="96" t="e">
        <f ca="true">+IF(AND(ISNUMBER(OFFSET('Sanitation Data'!$E$10,0,10*ROW('Sanitation Data'!E186))),'Data Summary'!CR192="Yes"),OFFSET('Sanitation Data'!$E$10,0,10*ROW('Sanitation Data'!E186)),NA())</f>
        <v>#N/A</v>
      </c>
      <c r="AD192" s="96" t="e">
        <f ca="true">+IF(AND(ISNUMBER(OFFSET('Sanitation Data'!$E$11,0,10*ROW('Sanitation Data'!E186))),'Data Summary'!CS192="Yes"),OFFSET('Sanitation Data'!$E$11,0,10*ROW('Sanitation Data'!E186)),NA())</f>
        <v>#N/A</v>
      </c>
      <c r="AE192" s="96" t="e">
        <f ca="true">+IF(AND(ISNUMBER(OFFSET('Sanitation Data'!$E$12,0,10*ROW('Sanitation Data'!E186))),'Data Summary'!CT192="Yes"),OFFSET('Sanitation Data'!$E$12,0,10*ROW('Sanitation Data'!E186)),NA())</f>
        <v>#N/A</v>
      </c>
      <c r="AF192" s="96" t="e">
        <f ca="true">+IF(AND(ISNUMBER(OFFSET('Sanitation Data'!$F$4,0,10*ROW('Sanitation Data'!F186))),'Data Summary'!CU192="Yes"),100-OFFSET('Sanitation Data'!$F$4,0,10*ROW('Sanitation Data'!F186)),NA())</f>
        <v>#N/A</v>
      </c>
      <c r="AG192" s="96" t="e">
        <f ca="true">+IF(AND(ISNUMBER(OFFSET('Sanitation Data'!$F$6,0,10*ROW('Sanitation Data'!F186))),'Data Summary'!CV192="Yes"),OFFSET('Sanitation Data'!$F$6,0,10*ROW('Sanitation Data'!F186)),NA())</f>
        <v>#N/A</v>
      </c>
      <c r="AH192" s="96" t="e">
        <f ca="true">+IF(AND(ISNUMBER(OFFSET('Sanitation Data'!$F$10,0,10*ROW('Sanitation Data'!F186))),'Data Summary'!CW192="Yes"),OFFSET('Sanitation Data'!$F$10,0,10*ROW('Sanitation Data'!F186)),NA())</f>
        <v>#N/A</v>
      </c>
      <c r="AI192" s="96" t="e">
        <f ca="true">+IF(AND(ISNUMBER(OFFSET('Sanitation Data'!$F$11,0,10*ROW('Sanitation Data'!F186))),'Data Summary'!CX192="Yes"),OFFSET('Sanitation Data'!$F$11,0,10*ROW('Sanitation Data'!F186)),NA())</f>
        <v>#N/A</v>
      </c>
      <c r="AJ192" s="96" t="e">
        <f ca="true">+IF(AND(ISNUMBER(OFFSET('Sanitation Data'!$F$12,0,10*ROW('Sanitation Data'!F186))),'Data Summary'!CY192="Yes"),OFFSET('Sanitation Data'!$F$12,0,10*ROW('Sanitation Data'!F186)),NA())</f>
        <v>#N/A</v>
      </c>
      <c r="AK192" s="96" t="e">
        <f ca="true">+IF(AND(ISNUMBER(OFFSET('Sanitation Data'!$G$4,0,10*ROW('Sanitation Data'!G186))),'Data Summary'!CZ192="Yes"),100-OFFSET('Sanitation Data'!$G$4,0,10*ROW('Sanitation Data'!G186)),NA())</f>
        <v>#N/A</v>
      </c>
      <c r="AL192" s="96" t="e">
        <f ca="true">+IF(AND(ISNUMBER(OFFSET('Sanitation Data'!$G$6,0,10*ROW('Sanitation Data'!G186))),'Data Summary'!DA192="Yes"),OFFSET('Sanitation Data'!$G$6,0,10*ROW('Sanitation Data'!G186)),NA())</f>
        <v>#N/A</v>
      </c>
      <c r="AM192" s="96" t="e">
        <f ca="true">+IF(AND(ISNUMBER(OFFSET('Sanitation Data'!$G$10,0,10*ROW('Sanitation Data'!G186))),'Data Summary'!DB192="Yes"),OFFSET('Sanitation Data'!$G$10,0,10*ROW('Sanitation Data'!G186)),NA())</f>
        <v>#N/A</v>
      </c>
      <c r="AN192" s="96" t="e">
        <f ca="true">+IF(AND(ISNUMBER(OFFSET('Sanitation Data'!$G$11,0,10*ROW('Sanitation Data'!G186))),'Data Summary'!DC192="Yes"),OFFSET('Sanitation Data'!$G$11,0,10*ROW('Sanitation Data'!G186)),NA())</f>
        <v>#N/A</v>
      </c>
      <c r="AO192" s="96" t="e">
        <f ca="true">+IF(AND(ISNUMBER(OFFSET('Sanitation Data'!$G$12,0,10*ROW('Sanitation Data'!G186))),'Data Summary'!DD192="Yes"),OFFSET('Sanitation Data'!$G$12,0,10*ROW('Sanitation Data'!G186)),NA())</f>
        <v>#N/A</v>
      </c>
      <c r="AP192" s="96" t="e">
        <f ca="true">+IF(AND(ISNUMBER(OFFSET('Sanitation Data'!$H$4,0,10*ROW('Sanitation Data'!H186))),'Data Summary'!DE192="Yes"),100-OFFSET('Sanitation Data'!$H$4,0,10*ROW('Sanitation Data'!H186)),NA())</f>
        <v>#N/A</v>
      </c>
      <c r="AQ192" s="96" t="e">
        <f ca="true">+IF(AND(ISNUMBER(OFFSET('Sanitation Data'!$H$6,0,10*ROW('Sanitation Data'!H186))),'Data Summary'!DF192="Yes"),OFFSET('Sanitation Data'!$H$6,0,10*ROW('Sanitation Data'!H186)),NA())</f>
        <v>#N/A</v>
      </c>
      <c r="AR192" s="96" t="e">
        <f ca="true">+IF(AND(ISNUMBER(OFFSET('Sanitation Data'!$H$10,0,10*ROW('Sanitation Data'!H186))),'Data Summary'!DG192="Yes"),OFFSET('Sanitation Data'!$H$10,0,10*ROW('Sanitation Data'!H186)),NA())</f>
        <v>#N/A</v>
      </c>
      <c r="AS192" s="96" t="e">
        <f ca="true">+IF(AND(ISNUMBER(OFFSET('Sanitation Data'!$H$11,0,10*ROW('Sanitation Data'!H186))),'Data Summary'!DH192="Yes"),OFFSET('Sanitation Data'!$H$11,0,10*ROW('Sanitation Data'!H186)),NA())</f>
        <v>#N/A</v>
      </c>
      <c r="AT192" s="96" t="e">
        <f ca="true">+IF(AND(ISNUMBER(OFFSET('Sanitation Data'!$H$12,0,10*ROW('Sanitation Data'!H186))),'Data Summary'!DI192="Yes"),OFFSET('Sanitation Data'!$H$12,0,10*ROW('Sanitation Data'!H186)),NA())</f>
        <v>#N/A</v>
      </c>
      <c r="AU192" s="96" t="e">
        <f ca="true">+IF(AND(ISNUMBER(OFFSET('Sanitation Data'!$I$4,0,10*ROW('Sanitation Data'!I186))),'Data Summary'!DJ192="Yes"),100-OFFSET('Sanitation Data'!$I$4,0,10*ROW('Sanitation Data'!I186)),NA())</f>
        <v>#N/A</v>
      </c>
      <c r="AV192" s="96" t="e">
        <f ca="true">+IF(AND(ISNUMBER(OFFSET('Sanitation Data'!$I$6,0,10*ROW('Sanitation Data'!I186))),'Data Summary'!DK192="Yes"),OFFSET('Sanitation Data'!$I$6,0,10*ROW('Sanitation Data'!I186)),NA())</f>
        <v>#N/A</v>
      </c>
      <c r="AW192" s="96" t="e">
        <f ca="true">+IF(AND(ISNUMBER(OFFSET('Sanitation Data'!$I$10,0,10*ROW('Sanitation Data'!I186))),'Data Summary'!DL192="Yes"),OFFSET('Sanitation Data'!$I$10,0,10*ROW('Sanitation Data'!I186)),NA())</f>
        <v>#N/A</v>
      </c>
      <c r="AX192" s="96" t="e">
        <f ca="true">+IF(AND(ISNUMBER(OFFSET('Sanitation Data'!$I$11,0,10*ROW('Sanitation Data'!I186))),'Data Summary'!DM192="Yes"),OFFSET('Sanitation Data'!$I$11,0,10*ROW('Sanitation Data'!I186)),NA())</f>
        <v>#N/A</v>
      </c>
      <c r="AY192" s="96" t="e">
        <f ca="true">+IF(AND(ISNUMBER(OFFSET('Sanitation Data'!$I$12,0,10*ROW('Sanitation Data'!I186))),'Data Summary'!DN192="Yes"),OFFSET('Sanitation Data'!$I$12,0,10*ROW('Sanitation Data'!I186)),NA())</f>
        <v>#N/A</v>
      </c>
      <c r="AZ192" s="97" t="e">
        <f ca="true">+IF(AND(ISNUMBER(OFFSET('Hygiene Data'!$D$5,0,10*ROW('Hygiene Data'!D186))),'Data Summary'!DO192="Yes"),OFFSET('Hygiene Data'!$D$5,0,10*ROW('Hygiene Data'!D186)),NA())</f>
        <v>#N/A</v>
      </c>
      <c r="BA192" s="97" t="e">
        <f ca="true">+IF(AND(ISNUMBER(OFFSET('Hygiene Data'!$D$7,0,10*ROW('Hygiene Data'!D186))),'Data Summary'!DP192="Yes"),OFFSET('Hygiene Data'!$D$7,0,10*ROW('Hygiene Data'!D186)),NA())</f>
        <v>#N/A</v>
      </c>
      <c r="BB192" s="97" t="e">
        <f ca="true">+IF(AND(ISNUMBER(OFFSET('Hygiene Data'!$D$9,0,10*ROW('Hygiene Data'!D186))),'Data Summary'!DQ192="Yes"),OFFSET('Hygiene Data'!$D$9,0,10*ROW('Hygiene Data'!D186)),NA())</f>
        <v>#N/A</v>
      </c>
      <c r="BC192" s="97" t="e">
        <f ca="true">+IF(AND(ISNUMBER(OFFSET('Hygiene Data'!$E$5,0,10*ROW('Hygiene Data'!E186))),'Data Summary'!DR192="Yes"),OFFSET('Hygiene Data'!$E$5,0,10*ROW('Hygiene Data'!E186)),NA())</f>
        <v>#N/A</v>
      </c>
      <c r="BD192" s="97" t="e">
        <f ca="true">+IF(AND(ISNUMBER(OFFSET('Hygiene Data'!$E$7,0,10*ROW('Hygiene Data'!E186))),'Data Summary'!DS192="Yes"),OFFSET('Hygiene Data'!$E$7,0,10*ROW('Hygiene Data'!E186)),NA())</f>
        <v>#N/A</v>
      </c>
      <c r="BE192" s="97" t="e">
        <f ca="true">+IF(AND(ISNUMBER(OFFSET('Hygiene Data'!$E$9,0,10*ROW('Hygiene Data'!E186))),'Data Summary'!DT192="Yes"),OFFSET('Hygiene Data'!$E$9,0,10*ROW('Hygiene Data'!E186)),NA())</f>
        <v>#N/A</v>
      </c>
      <c r="BF192" s="97" t="e">
        <f ca="true">+IF(AND(ISNUMBER(OFFSET('Hygiene Data'!$F$5,0,10*ROW('Hygiene Data'!F186))),'Data Summary'!DU192="Yes"),OFFSET('Hygiene Data'!$F$5,0,10*ROW('Hygiene Data'!F186)),NA())</f>
        <v>#N/A</v>
      </c>
      <c r="BG192" s="97" t="e">
        <f ca="true">+IF(AND(ISNUMBER(OFFSET('Hygiene Data'!$F$7,0,10*ROW('Hygiene Data'!F186))),'Data Summary'!DV192="Yes"),OFFSET('Hygiene Data'!$F$7,0,10*ROW('Hygiene Data'!F186)),NA())</f>
        <v>#N/A</v>
      </c>
      <c r="BH192" s="97" t="e">
        <f ca="true">+IF(AND(ISNUMBER(OFFSET('Hygiene Data'!$F$9,0,10*ROW('Hygiene Data'!F186))),'Data Summary'!DW192="Yes"),OFFSET('Hygiene Data'!$F$9,0,10*ROW('Hygiene Data'!F186)),NA())</f>
        <v>#N/A</v>
      </c>
      <c r="BI192" s="97" t="e">
        <f ca="true">+IF(AND(ISNUMBER(OFFSET('Hygiene Data'!$G$5,0,10*ROW('Hygiene Data'!G186))),'Data Summary'!DX192="Yes"),OFFSET('Hygiene Data'!$G$5,0,10*ROW('Hygiene Data'!G186)),NA())</f>
        <v>#N/A</v>
      </c>
      <c r="BJ192" s="97" t="e">
        <f ca="true">+IF(AND(ISNUMBER(OFFSET('Hygiene Data'!$G$7,0,10*ROW('Hygiene Data'!G186))),'Data Summary'!DY192="Yes"),OFFSET('Hygiene Data'!$G$7,0,10*ROW('Hygiene Data'!G186)),NA())</f>
        <v>#N/A</v>
      </c>
      <c r="BK192" s="97" t="e">
        <f ca="true">+IF(AND(ISNUMBER(OFFSET('Hygiene Data'!$G$9,0,10*ROW('Hygiene Data'!G186))),'Data Summary'!DZ192="Yes"),OFFSET('Hygiene Data'!$G$9,0,10*ROW('Hygiene Data'!G186)),NA())</f>
        <v>#N/A</v>
      </c>
      <c r="BL192" s="97" t="e">
        <f ca="true">+IF(AND(ISNUMBER(OFFSET('Hygiene Data'!$H$5,0,10*ROW('Hygiene Data'!H186))),'Data Summary'!EA192="Yes"),OFFSET('Hygiene Data'!$H$5,0,10*ROW('Hygiene Data'!H186)),NA())</f>
        <v>#N/A</v>
      </c>
      <c r="BM192" s="97" t="e">
        <f ca="true">+IF(AND(ISNUMBER(OFFSET('Hygiene Data'!$H$7,0,10*ROW('Hygiene Data'!H186))),'Data Summary'!EB192="Yes"),OFFSET('Hygiene Data'!$H$7,0,10*ROW('Hygiene Data'!H186)),NA())</f>
        <v>#N/A</v>
      </c>
      <c r="BN192" s="97" t="e">
        <f ca="true">+IF(AND(ISNUMBER(OFFSET('Hygiene Data'!$H$9,0,10*ROW('Hygiene Data'!H186))),'Data Summary'!EC192="Yes"),OFFSET('Hygiene Data'!$H$9,0,10*ROW('Hygiene Data'!H186)),NA())</f>
        <v>#N/A</v>
      </c>
      <c r="BO192" s="97" t="e">
        <f ca="true">+IF(AND(ISNUMBER(OFFSET('Hygiene Data'!$I$5,0,10*ROW('Hygiene Data'!I186))),'Data Summary'!ED192="Yes"),OFFSET('Hygiene Data'!$I$5,0,10*ROW('Hygiene Data'!I186)),NA())</f>
        <v>#N/A</v>
      </c>
      <c r="BP192" s="97" t="e">
        <f ca="true">+IF(AND(ISNUMBER(OFFSET('Hygiene Data'!$I$7,0,10*ROW('Hygiene Data'!I186))),'Data Summary'!EE192="Yes"),OFFSET('Hygiene Data'!$I$7,0,10*ROW('Hygiene Data'!I186)),NA())</f>
        <v>#N/A</v>
      </c>
      <c r="BQ192" s="97" t="e">
        <f ca="true">+IF(AND(ISNUMBER(OFFSET('Hygiene Data'!$I$9,0,10*ROW('Hygiene Data'!I186))),'Data Summary'!EF192="Yes"),OFFSET('Hygiene Data'!$I$9,0,10*ROW('Hygiene Data'!I186)),NA())</f>
        <v>#N/A</v>
      </c>
    </row>
    <row xmlns:x14ac="http://schemas.microsoft.com/office/spreadsheetml/2009/9/ac" r="193" x14ac:dyDescent="0.2">
      <c r="A193" s="336" t="e">
        <f ca="true">+RIGHT('Data Summary'!A193,LEN('Data Summary'!A193)-9)</f>
        <v>#VALUE!</v>
      </c>
      <c r="B193" s="36" t="str">
        <f ca="true">+IF(ISTEXT('Data Summary'!B193),'Data Summary'!B193,"")</f>
        <v/>
      </c>
      <c r="C193" s="335" t="e">
        <f ca="true">+VALUE('Data Summary'!C193)</f>
        <v>#VALUE!</v>
      </c>
      <c r="D193" s="95" t="e">
        <f ca="true">+IF(AND(ISNUMBER(OFFSET('Water Data'!$D$4,0,10*ROW('Water Data'!D187))),'Data Summary'!BS193="Yes"),100-OFFSET('Water Data'!$D$4,0,10*ROW('Water Data'!D187)),NA())</f>
        <v>#N/A</v>
      </c>
      <c r="E193" s="95" t="e">
        <f ca="true">+IF(AND(ISNUMBER(OFFSET('Water Data'!$D$6,0,10*ROW('Water Data'!D187))),'Data Summary'!BT193="Yes"),OFFSET('Water Data'!$D$6,0,10*ROW('Water Data'!D187)),NA())</f>
        <v>#N/A</v>
      </c>
      <c r="F193" s="95" t="e">
        <f ca="true">+IF(AND(ISNUMBER(OFFSET('Water Data'!$D$9,0,10*ROW('Water Data'!D187))),'Data Summary'!BU193="Yes"),OFFSET('Water Data'!$D$9,0,10*ROW('Water Data'!D187)),NA())</f>
        <v>#N/A</v>
      </c>
      <c r="G193" s="95" t="e">
        <f ca="true">+IF(AND(ISNUMBER(OFFSET('Water Data'!$E$4,0,10*ROW('Water Data'!E187))),'Data Summary'!BV193="Yes"),100-OFFSET('Water Data'!$E$4,0,10*ROW('Water Data'!E187)),NA())</f>
        <v>#N/A</v>
      </c>
      <c r="H193" s="95" t="e">
        <f ca="true">+IF(AND(ISNUMBER(OFFSET('Water Data'!$E$6,0,10*ROW('Water Data'!E187))),'Data Summary'!BW193="Yes"),OFFSET('Water Data'!$E$6,0,10*ROW('Water Data'!E187)),NA())</f>
        <v>#N/A</v>
      </c>
      <c r="I193" s="95" t="e">
        <f ca="true">+IF(AND(ISNUMBER(OFFSET('Water Data'!$E$9,0,10*ROW('Water Data'!E187))),'Data Summary'!BX193="Yes"),OFFSET('Water Data'!$E$9,0,10*ROW('Water Data'!E187)),NA())</f>
        <v>#N/A</v>
      </c>
      <c r="J193" s="95" t="e">
        <f ca="true">+IF(AND(ISNUMBER(OFFSET('Water Data'!$F$4,0,10*ROW('Water Data'!F187))),'Data Summary'!BY193="Yes"),100-OFFSET('Water Data'!$F$4,0,10*ROW('Water Data'!F187)),NA())</f>
        <v>#N/A</v>
      </c>
      <c r="K193" s="95" t="e">
        <f ca="true">+IF(AND(ISNUMBER(OFFSET('Water Data'!$F$6,0,10*ROW('Water Data'!F187))),'Data Summary'!BZ193="Yes"),OFFSET('Water Data'!$F$6,0,10*ROW('Water Data'!F187)),NA())</f>
        <v>#N/A</v>
      </c>
      <c r="L193" s="95" t="e">
        <f ca="true">+IF(AND(ISNUMBER(OFFSET('Water Data'!$F$9,0,10*ROW('Water Data'!F187))),'Data Summary'!CA193="Yes"),OFFSET('Water Data'!$F$9,0,10*ROW('Water Data'!F187)),NA())</f>
        <v>#N/A</v>
      </c>
      <c r="M193" s="95" t="e">
        <f ca="true">+IF(AND(ISNUMBER(OFFSET('Water Data'!$G$4,0,10*ROW('Water Data'!G187))),'Data Summary'!CB193="Yes"),100-OFFSET('Water Data'!$G$4,0,10*ROW('Water Data'!G187)),NA())</f>
        <v>#N/A</v>
      </c>
      <c r="N193" s="95" t="e">
        <f ca="true">+IF(AND(ISNUMBER(OFFSET('Water Data'!$G$6,0,10*ROW('Water Data'!G187))),'Data Summary'!CC193="Yes"),OFFSET('Water Data'!$G$6,0,10*ROW('Water Data'!G187)),NA())</f>
        <v>#N/A</v>
      </c>
      <c r="O193" s="95" t="e">
        <f ca="true">+IF(AND(ISNUMBER(OFFSET('Water Data'!$G$9,0,10*ROW('Water Data'!G187))),'Data Summary'!CD193="Yes"),OFFSET('Water Data'!$G$9,0,10*ROW('Water Data'!G187)),NA())</f>
        <v>#N/A</v>
      </c>
      <c r="P193" s="95" t="e">
        <f ca="true">+IF(AND(ISNUMBER(OFFSET('Water Data'!$H$4,0,10*ROW('Water Data'!H187))),'Data Summary'!CE193="Yes"),100-OFFSET('Water Data'!$H$4,0,10*ROW('Water Data'!H187)),NA())</f>
        <v>#N/A</v>
      </c>
      <c r="Q193" s="95" t="e">
        <f ca="true">+IF(AND(ISNUMBER(OFFSET('Water Data'!$H$6,0,10*ROW('Water Data'!H187))),'Data Summary'!CF193="Yes"),OFFSET('Water Data'!$H$6,0,10*ROW('Water Data'!H187)),NA())</f>
        <v>#N/A</v>
      </c>
      <c r="R193" s="95" t="e">
        <f ca="true">+IF(AND(ISNUMBER(OFFSET('Water Data'!$H$9,0,10*ROW('Water Data'!H187))),'Data Summary'!CG193="Yes"),OFFSET('Water Data'!$H$9,0,10*ROW('Water Data'!H187)),NA())</f>
        <v>#N/A</v>
      </c>
      <c r="S193" s="95" t="e">
        <f ca="true">+IF(AND(ISNUMBER(OFFSET('Water Data'!$I$4,0,10*ROW('Water Data'!I187))),'Data Summary'!CH193="Yes"),100-OFFSET('Water Data'!$I$4,0,10*ROW('Water Data'!I187)),NA())</f>
        <v>#N/A</v>
      </c>
      <c r="T193" s="95" t="e">
        <f ca="true">+IF(AND(ISNUMBER(OFFSET('Water Data'!$I$6,0,10*ROW('Water Data'!I187))),'Data Summary'!CI193="Yes"),OFFSET('Water Data'!$I$6,0,10*ROW('Water Data'!I187)),NA())</f>
        <v>#N/A</v>
      </c>
      <c r="U193" s="95" t="e">
        <f ca="true">+IF(AND(ISNUMBER(OFFSET('Water Data'!$I$9,0,10*ROW('Water Data'!I187))),'Data Summary'!CJ193="Yes"),OFFSET('Water Data'!$I$9,0,10*ROW('Water Data'!I187)),NA())</f>
        <v>#N/A</v>
      </c>
      <c r="V193" s="96" t="e">
        <f ca="true">+IF(AND(ISNUMBER(OFFSET('Sanitation Data'!$D$4,0,10*ROW('Sanitation Data'!D187))),'Data Summary'!CK193="Yes"),100-OFFSET('Sanitation Data'!$D$4,0,10*ROW('Sanitation Data'!D187)),NA())</f>
        <v>#N/A</v>
      </c>
      <c r="W193" s="96" t="e">
        <f ca="true">+IF(AND(ISNUMBER(OFFSET('Sanitation Data'!$D$6,0,10*ROW('Sanitation Data'!D187))),'Data Summary'!CL193="Yes"),OFFSET('Sanitation Data'!$D$6,0,10*ROW('Sanitation Data'!D187)),NA())</f>
        <v>#N/A</v>
      </c>
      <c r="X193" s="96" t="e">
        <f ca="true">+IF(AND(ISNUMBER(OFFSET('Sanitation Data'!$D$10,0,10*ROW('Sanitation Data'!D187))),'Data Summary'!CM193="Yes"),OFFSET('Sanitation Data'!$D$10,0,10*ROW('Sanitation Data'!D187)),NA())</f>
        <v>#N/A</v>
      </c>
      <c r="Y193" s="96" t="e">
        <f ca="true">+IF(AND(ISNUMBER(OFFSET('Sanitation Data'!$D$11,0,10*ROW('Sanitation Data'!D187))),'Data Summary'!CN193="Yes"),OFFSET('Sanitation Data'!$D$11,0,10*ROW('Sanitation Data'!D187)),NA())</f>
        <v>#N/A</v>
      </c>
      <c r="Z193" s="96" t="e">
        <f ca="true">+IF(AND(ISNUMBER(OFFSET('Sanitation Data'!$D$12,0,10*ROW('Sanitation Data'!D187))),'Data Summary'!CO193="Yes"),OFFSET('Sanitation Data'!$D$12,0,10*ROW('Sanitation Data'!D187)),NA())</f>
        <v>#N/A</v>
      </c>
      <c r="AA193" s="96" t="e">
        <f ca="true">+IF(AND(ISNUMBER(OFFSET('Sanitation Data'!$E$4,0,10*ROW('Sanitation Data'!E187))),'Data Summary'!CP193="Yes"),100-OFFSET('Sanitation Data'!$E$4,0,10*ROW('Sanitation Data'!E187)),NA())</f>
        <v>#N/A</v>
      </c>
      <c r="AB193" s="96" t="e">
        <f ca="true">+IF(AND(ISNUMBER(OFFSET('Sanitation Data'!$E$6,0,10*ROW('Sanitation Data'!E187))),'Data Summary'!CQ193="Yes"),OFFSET('Sanitation Data'!$E$6,0,10*ROW('Sanitation Data'!E187)),NA())</f>
        <v>#N/A</v>
      </c>
      <c r="AC193" s="96" t="e">
        <f ca="true">+IF(AND(ISNUMBER(OFFSET('Sanitation Data'!$E$10,0,10*ROW('Sanitation Data'!E187))),'Data Summary'!CR193="Yes"),OFFSET('Sanitation Data'!$E$10,0,10*ROW('Sanitation Data'!E187)),NA())</f>
        <v>#N/A</v>
      </c>
      <c r="AD193" s="96" t="e">
        <f ca="true">+IF(AND(ISNUMBER(OFFSET('Sanitation Data'!$E$11,0,10*ROW('Sanitation Data'!E187))),'Data Summary'!CS193="Yes"),OFFSET('Sanitation Data'!$E$11,0,10*ROW('Sanitation Data'!E187)),NA())</f>
        <v>#N/A</v>
      </c>
      <c r="AE193" s="96" t="e">
        <f ca="true">+IF(AND(ISNUMBER(OFFSET('Sanitation Data'!$E$12,0,10*ROW('Sanitation Data'!E187))),'Data Summary'!CT193="Yes"),OFFSET('Sanitation Data'!$E$12,0,10*ROW('Sanitation Data'!E187)),NA())</f>
        <v>#N/A</v>
      </c>
      <c r="AF193" s="96" t="e">
        <f ca="true">+IF(AND(ISNUMBER(OFFSET('Sanitation Data'!$F$4,0,10*ROW('Sanitation Data'!F187))),'Data Summary'!CU193="Yes"),100-OFFSET('Sanitation Data'!$F$4,0,10*ROW('Sanitation Data'!F187)),NA())</f>
        <v>#N/A</v>
      </c>
      <c r="AG193" s="96" t="e">
        <f ca="true">+IF(AND(ISNUMBER(OFFSET('Sanitation Data'!$F$6,0,10*ROW('Sanitation Data'!F187))),'Data Summary'!CV193="Yes"),OFFSET('Sanitation Data'!$F$6,0,10*ROW('Sanitation Data'!F187)),NA())</f>
        <v>#N/A</v>
      </c>
      <c r="AH193" s="96" t="e">
        <f ca="true">+IF(AND(ISNUMBER(OFFSET('Sanitation Data'!$F$10,0,10*ROW('Sanitation Data'!F187))),'Data Summary'!CW193="Yes"),OFFSET('Sanitation Data'!$F$10,0,10*ROW('Sanitation Data'!F187)),NA())</f>
        <v>#N/A</v>
      </c>
      <c r="AI193" s="96" t="e">
        <f ca="true">+IF(AND(ISNUMBER(OFFSET('Sanitation Data'!$F$11,0,10*ROW('Sanitation Data'!F187))),'Data Summary'!CX193="Yes"),OFFSET('Sanitation Data'!$F$11,0,10*ROW('Sanitation Data'!F187)),NA())</f>
        <v>#N/A</v>
      </c>
      <c r="AJ193" s="96" t="e">
        <f ca="true">+IF(AND(ISNUMBER(OFFSET('Sanitation Data'!$F$12,0,10*ROW('Sanitation Data'!F187))),'Data Summary'!CY193="Yes"),OFFSET('Sanitation Data'!$F$12,0,10*ROW('Sanitation Data'!F187)),NA())</f>
        <v>#N/A</v>
      </c>
      <c r="AK193" s="96" t="e">
        <f ca="true">+IF(AND(ISNUMBER(OFFSET('Sanitation Data'!$G$4,0,10*ROW('Sanitation Data'!G187))),'Data Summary'!CZ193="Yes"),100-OFFSET('Sanitation Data'!$G$4,0,10*ROW('Sanitation Data'!G187)),NA())</f>
        <v>#N/A</v>
      </c>
      <c r="AL193" s="96" t="e">
        <f ca="true">+IF(AND(ISNUMBER(OFFSET('Sanitation Data'!$G$6,0,10*ROW('Sanitation Data'!G187))),'Data Summary'!DA193="Yes"),OFFSET('Sanitation Data'!$G$6,0,10*ROW('Sanitation Data'!G187)),NA())</f>
        <v>#N/A</v>
      </c>
      <c r="AM193" s="96" t="e">
        <f ca="true">+IF(AND(ISNUMBER(OFFSET('Sanitation Data'!$G$10,0,10*ROW('Sanitation Data'!G187))),'Data Summary'!DB193="Yes"),OFFSET('Sanitation Data'!$G$10,0,10*ROW('Sanitation Data'!G187)),NA())</f>
        <v>#N/A</v>
      </c>
      <c r="AN193" s="96" t="e">
        <f ca="true">+IF(AND(ISNUMBER(OFFSET('Sanitation Data'!$G$11,0,10*ROW('Sanitation Data'!G187))),'Data Summary'!DC193="Yes"),OFFSET('Sanitation Data'!$G$11,0,10*ROW('Sanitation Data'!G187)),NA())</f>
        <v>#N/A</v>
      </c>
      <c r="AO193" s="96" t="e">
        <f ca="true">+IF(AND(ISNUMBER(OFFSET('Sanitation Data'!$G$12,0,10*ROW('Sanitation Data'!G187))),'Data Summary'!DD193="Yes"),OFFSET('Sanitation Data'!$G$12,0,10*ROW('Sanitation Data'!G187)),NA())</f>
        <v>#N/A</v>
      </c>
      <c r="AP193" s="96" t="e">
        <f ca="true">+IF(AND(ISNUMBER(OFFSET('Sanitation Data'!$H$4,0,10*ROW('Sanitation Data'!H187))),'Data Summary'!DE193="Yes"),100-OFFSET('Sanitation Data'!$H$4,0,10*ROW('Sanitation Data'!H187)),NA())</f>
        <v>#N/A</v>
      </c>
      <c r="AQ193" s="96" t="e">
        <f ca="true">+IF(AND(ISNUMBER(OFFSET('Sanitation Data'!$H$6,0,10*ROW('Sanitation Data'!H187))),'Data Summary'!DF193="Yes"),OFFSET('Sanitation Data'!$H$6,0,10*ROW('Sanitation Data'!H187)),NA())</f>
        <v>#N/A</v>
      </c>
      <c r="AR193" s="96" t="e">
        <f ca="true">+IF(AND(ISNUMBER(OFFSET('Sanitation Data'!$H$10,0,10*ROW('Sanitation Data'!H187))),'Data Summary'!DG193="Yes"),OFFSET('Sanitation Data'!$H$10,0,10*ROW('Sanitation Data'!H187)),NA())</f>
        <v>#N/A</v>
      </c>
      <c r="AS193" s="96" t="e">
        <f ca="true">+IF(AND(ISNUMBER(OFFSET('Sanitation Data'!$H$11,0,10*ROW('Sanitation Data'!H187))),'Data Summary'!DH193="Yes"),OFFSET('Sanitation Data'!$H$11,0,10*ROW('Sanitation Data'!H187)),NA())</f>
        <v>#N/A</v>
      </c>
      <c r="AT193" s="96" t="e">
        <f ca="true">+IF(AND(ISNUMBER(OFFSET('Sanitation Data'!$H$12,0,10*ROW('Sanitation Data'!H187))),'Data Summary'!DI193="Yes"),OFFSET('Sanitation Data'!$H$12,0,10*ROW('Sanitation Data'!H187)),NA())</f>
        <v>#N/A</v>
      </c>
      <c r="AU193" s="96" t="e">
        <f ca="true">+IF(AND(ISNUMBER(OFFSET('Sanitation Data'!$I$4,0,10*ROW('Sanitation Data'!I187))),'Data Summary'!DJ193="Yes"),100-OFFSET('Sanitation Data'!$I$4,0,10*ROW('Sanitation Data'!I187)),NA())</f>
        <v>#N/A</v>
      </c>
      <c r="AV193" s="96" t="e">
        <f ca="true">+IF(AND(ISNUMBER(OFFSET('Sanitation Data'!$I$6,0,10*ROW('Sanitation Data'!I187))),'Data Summary'!DK193="Yes"),OFFSET('Sanitation Data'!$I$6,0,10*ROW('Sanitation Data'!I187)),NA())</f>
        <v>#N/A</v>
      </c>
      <c r="AW193" s="96" t="e">
        <f ca="true">+IF(AND(ISNUMBER(OFFSET('Sanitation Data'!$I$10,0,10*ROW('Sanitation Data'!I187))),'Data Summary'!DL193="Yes"),OFFSET('Sanitation Data'!$I$10,0,10*ROW('Sanitation Data'!I187)),NA())</f>
        <v>#N/A</v>
      </c>
      <c r="AX193" s="96" t="e">
        <f ca="true">+IF(AND(ISNUMBER(OFFSET('Sanitation Data'!$I$11,0,10*ROW('Sanitation Data'!I187))),'Data Summary'!DM193="Yes"),OFFSET('Sanitation Data'!$I$11,0,10*ROW('Sanitation Data'!I187)),NA())</f>
        <v>#N/A</v>
      </c>
      <c r="AY193" s="96" t="e">
        <f ca="true">+IF(AND(ISNUMBER(OFFSET('Sanitation Data'!$I$12,0,10*ROW('Sanitation Data'!I187))),'Data Summary'!DN193="Yes"),OFFSET('Sanitation Data'!$I$12,0,10*ROW('Sanitation Data'!I187)),NA())</f>
        <v>#N/A</v>
      </c>
      <c r="AZ193" s="97" t="e">
        <f ca="true">+IF(AND(ISNUMBER(OFFSET('Hygiene Data'!$D$5,0,10*ROW('Hygiene Data'!D187))),'Data Summary'!DO193="Yes"),OFFSET('Hygiene Data'!$D$5,0,10*ROW('Hygiene Data'!D187)),NA())</f>
        <v>#N/A</v>
      </c>
      <c r="BA193" s="97" t="e">
        <f ca="true">+IF(AND(ISNUMBER(OFFSET('Hygiene Data'!$D$7,0,10*ROW('Hygiene Data'!D187))),'Data Summary'!DP193="Yes"),OFFSET('Hygiene Data'!$D$7,0,10*ROW('Hygiene Data'!D187)),NA())</f>
        <v>#N/A</v>
      </c>
      <c r="BB193" s="97" t="e">
        <f ca="true">+IF(AND(ISNUMBER(OFFSET('Hygiene Data'!$D$9,0,10*ROW('Hygiene Data'!D187))),'Data Summary'!DQ193="Yes"),OFFSET('Hygiene Data'!$D$9,0,10*ROW('Hygiene Data'!D187)),NA())</f>
        <v>#N/A</v>
      </c>
      <c r="BC193" s="97" t="e">
        <f ca="true">+IF(AND(ISNUMBER(OFFSET('Hygiene Data'!$E$5,0,10*ROW('Hygiene Data'!E187))),'Data Summary'!DR193="Yes"),OFFSET('Hygiene Data'!$E$5,0,10*ROW('Hygiene Data'!E187)),NA())</f>
        <v>#N/A</v>
      </c>
      <c r="BD193" s="97" t="e">
        <f ca="true">+IF(AND(ISNUMBER(OFFSET('Hygiene Data'!$E$7,0,10*ROW('Hygiene Data'!E187))),'Data Summary'!DS193="Yes"),OFFSET('Hygiene Data'!$E$7,0,10*ROW('Hygiene Data'!E187)),NA())</f>
        <v>#N/A</v>
      </c>
      <c r="BE193" s="97" t="e">
        <f ca="true">+IF(AND(ISNUMBER(OFFSET('Hygiene Data'!$E$9,0,10*ROW('Hygiene Data'!E187))),'Data Summary'!DT193="Yes"),OFFSET('Hygiene Data'!$E$9,0,10*ROW('Hygiene Data'!E187)),NA())</f>
        <v>#N/A</v>
      </c>
      <c r="BF193" s="97" t="e">
        <f ca="true">+IF(AND(ISNUMBER(OFFSET('Hygiene Data'!$F$5,0,10*ROW('Hygiene Data'!F187))),'Data Summary'!DU193="Yes"),OFFSET('Hygiene Data'!$F$5,0,10*ROW('Hygiene Data'!F187)),NA())</f>
        <v>#N/A</v>
      </c>
      <c r="BG193" s="97" t="e">
        <f ca="true">+IF(AND(ISNUMBER(OFFSET('Hygiene Data'!$F$7,0,10*ROW('Hygiene Data'!F187))),'Data Summary'!DV193="Yes"),OFFSET('Hygiene Data'!$F$7,0,10*ROW('Hygiene Data'!F187)),NA())</f>
        <v>#N/A</v>
      </c>
      <c r="BH193" s="97" t="e">
        <f ca="true">+IF(AND(ISNUMBER(OFFSET('Hygiene Data'!$F$9,0,10*ROW('Hygiene Data'!F187))),'Data Summary'!DW193="Yes"),OFFSET('Hygiene Data'!$F$9,0,10*ROW('Hygiene Data'!F187)),NA())</f>
        <v>#N/A</v>
      </c>
      <c r="BI193" s="97" t="e">
        <f ca="true">+IF(AND(ISNUMBER(OFFSET('Hygiene Data'!$G$5,0,10*ROW('Hygiene Data'!G187))),'Data Summary'!DX193="Yes"),OFFSET('Hygiene Data'!$G$5,0,10*ROW('Hygiene Data'!G187)),NA())</f>
        <v>#N/A</v>
      </c>
      <c r="BJ193" s="97" t="e">
        <f ca="true">+IF(AND(ISNUMBER(OFFSET('Hygiene Data'!$G$7,0,10*ROW('Hygiene Data'!G187))),'Data Summary'!DY193="Yes"),OFFSET('Hygiene Data'!$G$7,0,10*ROW('Hygiene Data'!G187)),NA())</f>
        <v>#N/A</v>
      </c>
      <c r="BK193" s="97" t="e">
        <f ca="true">+IF(AND(ISNUMBER(OFFSET('Hygiene Data'!$G$9,0,10*ROW('Hygiene Data'!G187))),'Data Summary'!DZ193="Yes"),OFFSET('Hygiene Data'!$G$9,0,10*ROW('Hygiene Data'!G187)),NA())</f>
        <v>#N/A</v>
      </c>
      <c r="BL193" s="97" t="e">
        <f ca="true">+IF(AND(ISNUMBER(OFFSET('Hygiene Data'!$H$5,0,10*ROW('Hygiene Data'!H187))),'Data Summary'!EA193="Yes"),OFFSET('Hygiene Data'!$H$5,0,10*ROW('Hygiene Data'!H187)),NA())</f>
        <v>#N/A</v>
      </c>
      <c r="BM193" s="97" t="e">
        <f ca="true">+IF(AND(ISNUMBER(OFFSET('Hygiene Data'!$H$7,0,10*ROW('Hygiene Data'!H187))),'Data Summary'!EB193="Yes"),OFFSET('Hygiene Data'!$H$7,0,10*ROW('Hygiene Data'!H187)),NA())</f>
        <v>#N/A</v>
      </c>
      <c r="BN193" s="97" t="e">
        <f ca="true">+IF(AND(ISNUMBER(OFFSET('Hygiene Data'!$H$9,0,10*ROW('Hygiene Data'!H187))),'Data Summary'!EC193="Yes"),OFFSET('Hygiene Data'!$H$9,0,10*ROW('Hygiene Data'!H187)),NA())</f>
        <v>#N/A</v>
      </c>
      <c r="BO193" s="97" t="e">
        <f ca="true">+IF(AND(ISNUMBER(OFFSET('Hygiene Data'!$I$5,0,10*ROW('Hygiene Data'!I187))),'Data Summary'!ED193="Yes"),OFFSET('Hygiene Data'!$I$5,0,10*ROW('Hygiene Data'!I187)),NA())</f>
        <v>#N/A</v>
      </c>
      <c r="BP193" s="97" t="e">
        <f ca="true">+IF(AND(ISNUMBER(OFFSET('Hygiene Data'!$I$7,0,10*ROW('Hygiene Data'!I187))),'Data Summary'!EE193="Yes"),OFFSET('Hygiene Data'!$I$7,0,10*ROW('Hygiene Data'!I187)),NA())</f>
        <v>#N/A</v>
      </c>
      <c r="BQ193" s="97" t="e">
        <f ca="true">+IF(AND(ISNUMBER(OFFSET('Hygiene Data'!$I$9,0,10*ROW('Hygiene Data'!I187))),'Data Summary'!EF193="Yes"),OFFSET('Hygiene Data'!$I$9,0,10*ROW('Hygiene Data'!I187)),NA())</f>
        <v>#N/A</v>
      </c>
    </row>
    <row xmlns:x14ac="http://schemas.microsoft.com/office/spreadsheetml/2009/9/ac" r="194" x14ac:dyDescent="0.2">
      <c r="A194" s="336" t="e">
        <f ca="true">+RIGHT('Data Summary'!A194,LEN('Data Summary'!A194)-9)</f>
        <v>#VALUE!</v>
      </c>
      <c r="B194" s="36" t="str">
        <f ca="true">+IF(ISTEXT('Data Summary'!B194),'Data Summary'!B194,"")</f>
        <v/>
      </c>
      <c r="C194" s="335" t="e">
        <f ca="true">+VALUE('Data Summary'!C194)</f>
        <v>#VALUE!</v>
      </c>
      <c r="D194" s="95" t="e">
        <f ca="true">+IF(AND(ISNUMBER(OFFSET('Water Data'!$D$4,0,10*ROW('Water Data'!D188))),'Data Summary'!BS194="Yes"),100-OFFSET('Water Data'!$D$4,0,10*ROW('Water Data'!D188)),NA())</f>
        <v>#N/A</v>
      </c>
      <c r="E194" s="95" t="e">
        <f ca="true">+IF(AND(ISNUMBER(OFFSET('Water Data'!$D$6,0,10*ROW('Water Data'!D188))),'Data Summary'!BT194="Yes"),OFFSET('Water Data'!$D$6,0,10*ROW('Water Data'!D188)),NA())</f>
        <v>#N/A</v>
      </c>
      <c r="F194" s="95" t="e">
        <f ca="true">+IF(AND(ISNUMBER(OFFSET('Water Data'!$D$9,0,10*ROW('Water Data'!D188))),'Data Summary'!BU194="Yes"),OFFSET('Water Data'!$D$9,0,10*ROW('Water Data'!D188)),NA())</f>
        <v>#N/A</v>
      </c>
      <c r="G194" s="95" t="e">
        <f ca="true">+IF(AND(ISNUMBER(OFFSET('Water Data'!$E$4,0,10*ROW('Water Data'!E188))),'Data Summary'!BV194="Yes"),100-OFFSET('Water Data'!$E$4,0,10*ROW('Water Data'!E188)),NA())</f>
        <v>#N/A</v>
      </c>
      <c r="H194" s="95" t="e">
        <f ca="true">+IF(AND(ISNUMBER(OFFSET('Water Data'!$E$6,0,10*ROW('Water Data'!E188))),'Data Summary'!BW194="Yes"),OFFSET('Water Data'!$E$6,0,10*ROW('Water Data'!E188)),NA())</f>
        <v>#N/A</v>
      </c>
      <c r="I194" s="95" t="e">
        <f ca="true">+IF(AND(ISNUMBER(OFFSET('Water Data'!$E$9,0,10*ROW('Water Data'!E188))),'Data Summary'!BX194="Yes"),OFFSET('Water Data'!$E$9,0,10*ROW('Water Data'!E188)),NA())</f>
        <v>#N/A</v>
      </c>
      <c r="J194" s="95" t="e">
        <f ca="true">+IF(AND(ISNUMBER(OFFSET('Water Data'!$F$4,0,10*ROW('Water Data'!F188))),'Data Summary'!BY194="Yes"),100-OFFSET('Water Data'!$F$4,0,10*ROW('Water Data'!F188)),NA())</f>
        <v>#N/A</v>
      </c>
      <c r="K194" s="95" t="e">
        <f ca="true">+IF(AND(ISNUMBER(OFFSET('Water Data'!$F$6,0,10*ROW('Water Data'!F188))),'Data Summary'!BZ194="Yes"),OFFSET('Water Data'!$F$6,0,10*ROW('Water Data'!F188)),NA())</f>
        <v>#N/A</v>
      </c>
      <c r="L194" s="95" t="e">
        <f ca="true">+IF(AND(ISNUMBER(OFFSET('Water Data'!$F$9,0,10*ROW('Water Data'!F188))),'Data Summary'!CA194="Yes"),OFFSET('Water Data'!$F$9,0,10*ROW('Water Data'!F188)),NA())</f>
        <v>#N/A</v>
      </c>
      <c r="M194" s="95" t="e">
        <f ca="true">+IF(AND(ISNUMBER(OFFSET('Water Data'!$G$4,0,10*ROW('Water Data'!G188))),'Data Summary'!CB194="Yes"),100-OFFSET('Water Data'!$G$4,0,10*ROW('Water Data'!G188)),NA())</f>
        <v>#N/A</v>
      </c>
      <c r="N194" s="95" t="e">
        <f ca="true">+IF(AND(ISNUMBER(OFFSET('Water Data'!$G$6,0,10*ROW('Water Data'!G188))),'Data Summary'!CC194="Yes"),OFFSET('Water Data'!$G$6,0,10*ROW('Water Data'!G188)),NA())</f>
        <v>#N/A</v>
      </c>
      <c r="O194" s="95" t="e">
        <f ca="true">+IF(AND(ISNUMBER(OFFSET('Water Data'!$G$9,0,10*ROW('Water Data'!G188))),'Data Summary'!CD194="Yes"),OFFSET('Water Data'!$G$9,0,10*ROW('Water Data'!G188)),NA())</f>
        <v>#N/A</v>
      </c>
      <c r="P194" s="95" t="e">
        <f ca="true">+IF(AND(ISNUMBER(OFFSET('Water Data'!$H$4,0,10*ROW('Water Data'!H188))),'Data Summary'!CE194="Yes"),100-OFFSET('Water Data'!$H$4,0,10*ROW('Water Data'!H188)),NA())</f>
        <v>#N/A</v>
      </c>
      <c r="Q194" s="95" t="e">
        <f ca="true">+IF(AND(ISNUMBER(OFFSET('Water Data'!$H$6,0,10*ROW('Water Data'!H188))),'Data Summary'!CF194="Yes"),OFFSET('Water Data'!$H$6,0,10*ROW('Water Data'!H188)),NA())</f>
        <v>#N/A</v>
      </c>
      <c r="R194" s="95" t="e">
        <f ca="true">+IF(AND(ISNUMBER(OFFSET('Water Data'!$H$9,0,10*ROW('Water Data'!H188))),'Data Summary'!CG194="Yes"),OFFSET('Water Data'!$H$9,0,10*ROW('Water Data'!H188)),NA())</f>
        <v>#N/A</v>
      </c>
      <c r="S194" s="95" t="e">
        <f ca="true">+IF(AND(ISNUMBER(OFFSET('Water Data'!$I$4,0,10*ROW('Water Data'!I188))),'Data Summary'!CH194="Yes"),100-OFFSET('Water Data'!$I$4,0,10*ROW('Water Data'!I188)),NA())</f>
        <v>#N/A</v>
      </c>
      <c r="T194" s="95" t="e">
        <f ca="true">+IF(AND(ISNUMBER(OFFSET('Water Data'!$I$6,0,10*ROW('Water Data'!I188))),'Data Summary'!CI194="Yes"),OFFSET('Water Data'!$I$6,0,10*ROW('Water Data'!I188)),NA())</f>
        <v>#N/A</v>
      </c>
      <c r="U194" s="95" t="e">
        <f ca="true">+IF(AND(ISNUMBER(OFFSET('Water Data'!$I$9,0,10*ROW('Water Data'!I188))),'Data Summary'!CJ194="Yes"),OFFSET('Water Data'!$I$9,0,10*ROW('Water Data'!I188)),NA())</f>
        <v>#N/A</v>
      </c>
      <c r="V194" s="96" t="e">
        <f ca="true">+IF(AND(ISNUMBER(OFFSET('Sanitation Data'!$D$4,0,10*ROW('Sanitation Data'!D188))),'Data Summary'!CK194="Yes"),100-OFFSET('Sanitation Data'!$D$4,0,10*ROW('Sanitation Data'!D188)),NA())</f>
        <v>#N/A</v>
      </c>
      <c r="W194" s="96" t="e">
        <f ca="true">+IF(AND(ISNUMBER(OFFSET('Sanitation Data'!$D$6,0,10*ROW('Sanitation Data'!D188))),'Data Summary'!CL194="Yes"),OFFSET('Sanitation Data'!$D$6,0,10*ROW('Sanitation Data'!D188)),NA())</f>
        <v>#N/A</v>
      </c>
      <c r="X194" s="96" t="e">
        <f ca="true">+IF(AND(ISNUMBER(OFFSET('Sanitation Data'!$D$10,0,10*ROW('Sanitation Data'!D188))),'Data Summary'!CM194="Yes"),OFFSET('Sanitation Data'!$D$10,0,10*ROW('Sanitation Data'!D188)),NA())</f>
        <v>#N/A</v>
      </c>
      <c r="Y194" s="96" t="e">
        <f ca="true">+IF(AND(ISNUMBER(OFFSET('Sanitation Data'!$D$11,0,10*ROW('Sanitation Data'!D188))),'Data Summary'!CN194="Yes"),OFFSET('Sanitation Data'!$D$11,0,10*ROW('Sanitation Data'!D188)),NA())</f>
        <v>#N/A</v>
      </c>
      <c r="Z194" s="96" t="e">
        <f ca="true">+IF(AND(ISNUMBER(OFFSET('Sanitation Data'!$D$12,0,10*ROW('Sanitation Data'!D188))),'Data Summary'!CO194="Yes"),OFFSET('Sanitation Data'!$D$12,0,10*ROW('Sanitation Data'!D188)),NA())</f>
        <v>#N/A</v>
      </c>
      <c r="AA194" s="96" t="e">
        <f ca="true">+IF(AND(ISNUMBER(OFFSET('Sanitation Data'!$E$4,0,10*ROW('Sanitation Data'!E188))),'Data Summary'!CP194="Yes"),100-OFFSET('Sanitation Data'!$E$4,0,10*ROW('Sanitation Data'!E188)),NA())</f>
        <v>#N/A</v>
      </c>
      <c r="AB194" s="96" t="e">
        <f ca="true">+IF(AND(ISNUMBER(OFFSET('Sanitation Data'!$E$6,0,10*ROW('Sanitation Data'!E188))),'Data Summary'!CQ194="Yes"),OFFSET('Sanitation Data'!$E$6,0,10*ROW('Sanitation Data'!E188)),NA())</f>
        <v>#N/A</v>
      </c>
      <c r="AC194" s="96" t="e">
        <f ca="true">+IF(AND(ISNUMBER(OFFSET('Sanitation Data'!$E$10,0,10*ROW('Sanitation Data'!E188))),'Data Summary'!CR194="Yes"),OFFSET('Sanitation Data'!$E$10,0,10*ROW('Sanitation Data'!E188)),NA())</f>
        <v>#N/A</v>
      </c>
      <c r="AD194" s="96" t="e">
        <f ca="true">+IF(AND(ISNUMBER(OFFSET('Sanitation Data'!$E$11,0,10*ROW('Sanitation Data'!E188))),'Data Summary'!CS194="Yes"),OFFSET('Sanitation Data'!$E$11,0,10*ROW('Sanitation Data'!E188)),NA())</f>
        <v>#N/A</v>
      </c>
      <c r="AE194" s="96" t="e">
        <f ca="true">+IF(AND(ISNUMBER(OFFSET('Sanitation Data'!$E$12,0,10*ROW('Sanitation Data'!E188))),'Data Summary'!CT194="Yes"),OFFSET('Sanitation Data'!$E$12,0,10*ROW('Sanitation Data'!E188)),NA())</f>
        <v>#N/A</v>
      </c>
      <c r="AF194" s="96" t="e">
        <f ca="true">+IF(AND(ISNUMBER(OFFSET('Sanitation Data'!$F$4,0,10*ROW('Sanitation Data'!F188))),'Data Summary'!CU194="Yes"),100-OFFSET('Sanitation Data'!$F$4,0,10*ROW('Sanitation Data'!F188)),NA())</f>
        <v>#N/A</v>
      </c>
      <c r="AG194" s="96" t="e">
        <f ca="true">+IF(AND(ISNUMBER(OFFSET('Sanitation Data'!$F$6,0,10*ROW('Sanitation Data'!F188))),'Data Summary'!CV194="Yes"),OFFSET('Sanitation Data'!$F$6,0,10*ROW('Sanitation Data'!F188)),NA())</f>
        <v>#N/A</v>
      </c>
      <c r="AH194" s="96" t="e">
        <f ca="true">+IF(AND(ISNUMBER(OFFSET('Sanitation Data'!$F$10,0,10*ROW('Sanitation Data'!F188))),'Data Summary'!CW194="Yes"),OFFSET('Sanitation Data'!$F$10,0,10*ROW('Sanitation Data'!F188)),NA())</f>
        <v>#N/A</v>
      </c>
      <c r="AI194" s="96" t="e">
        <f ca="true">+IF(AND(ISNUMBER(OFFSET('Sanitation Data'!$F$11,0,10*ROW('Sanitation Data'!F188))),'Data Summary'!CX194="Yes"),OFFSET('Sanitation Data'!$F$11,0,10*ROW('Sanitation Data'!F188)),NA())</f>
        <v>#N/A</v>
      </c>
      <c r="AJ194" s="96" t="e">
        <f ca="true">+IF(AND(ISNUMBER(OFFSET('Sanitation Data'!$F$12,0,10*ROW('Sanitation Data'!F188))),'Data Summary'!CY194="Yes"),OFFSET('Sanitation Data'!$F$12,0,10*ROW('Sanitation Data'!F188)),NA())</f>
        <v>#N/A</v>
      </c>
      <c r="AK194" s="96" t="e">
        <f ca="true">+IF(AND(ISNUMBER(OFFSET('Sanitation Data'!$G$4,0,10*ROW('Sanitation Data'!G188))),'Data Summary'!CZ194="Yes"),100-OFFSET('Sanitation Data'!$G$4,0,10*ROW('Sanitation Data'!G188)),NA())</f>
        <v>#N/A</v>
      </c>
      <c r="AL194" s="96" t="e">
        <f ca="true">+IF(AND(ISNUMBER(OFFSET('Sanitation Data'!$G$6,0,10*ROW('Sanitation Data'!G188))),'Data Summary'!DA194="Yes"),OFFSET('Sanitation Data'!$G$6,0,10*ROW('Sanitation Data'!G188)),NA())</f>
        <v>#N/A</v>
      </c>
      <c r="AM194" s="96" t="e">
        <f ca="true">+IF(AND(ISNUMBER(OFFSET('Sanitation Data'!$G$10,0,10*ROW('Sanitation Data'!G188))),'Data Summary'!DB194="Yes"),OFFSET('Sanitation Data'!$G$10,0,10*ROW('Sanitation Data'!G188)),NA())</f>
        <v>#N/A</v>
      </c>
      <c r="AN194" s="96" t="e">
        <f ca="true">+IF(AND(ISNUMBER(OFFSET('Sanitation Data'!$G$11,0,10*ROW('Sanitation Data'!G188))),'Data Summary'!DC194="Yes"),OFFSET('Sanitation Data'!$G$11,0,10*ROW('Sanitation Data'!G188)),NA())</f>
        <v>#N/A</v>
      </c>
      <c r="AO194" s="96" t="e">
        <f ca="true">+IF(AND(ISNUMBER(OFFSET('Sanitation Data'!$G$12,0,10*ROW('Sanitation Data'!G188))),'Data Summary'!DD194="Yes"),OFFSET('Sanitation Data'!$G$12,0,10*ROW('Sanitation Data'!G188)),NA())</f>
        <v>#N/A</v>
      </c>
      <c r="AP194" s="96" t="e">
        <f ca="true">+IF(AND(ISNUMBER(OFFSET('Sanitation Data'!$H$4,0,10*ROW('Sanitation Data'!H188))),'Data Summary'!DE194="Yes"),100-OFFSET('Sanitation Data'!$H$4,0,10*ROW('Sanitation Data'!H188)),NA())</f>
        <v>#N/A</v>
      </c>
      <c r="AQ194" s="96" t="e">
        <f ca="true">+IF(AND(ISNUMBER(OFFSET('Sanitation Data'!$H$6,0,10*ROW('Sanitation Data'!H188))),'Data Summary'!DF194="Yes"),OFFSET('Sanitation Data'!$H$6,0,10*ROW('Sanitation Data'!H188)),NA())</f>
        <v>#N/A</v>
      </c>
      <c r="AR194" s="96" t="e">
        <f ca="true">+IF(AND(ISNUMBER(OFFSET('Sanitation Data'!$H$10,0,10*ROW('Sanitation Data'!H188))),'Data Summary'!DG194="Yes"),OFFSET('Sanitation Data'!$H$10,0,10*ROW('Sanitation Data'!H188)),NA())</f>
        <v>#N/A</v>
      </c>
      <c r="AS194" s="96" t="e">
        <f ca="true">+IF(AND(ISNUMBER(OFFSET('Sanitation Data'!$H$11,0,10*ROW('Sanitation Data'!H188))),'Data Summary'!DH194="Yes"),OFFSET('Sanitation Data'!$H$11,0,10*ROW('Sanitation Data'!H188)),NA())</f>
        <v>#N/A</v>
      </c>
      <c r="AT194" s="96" t="e">
        <f ca="true">+IF(AND(ISNUMBER(OFFSET('Sanitation Data'!$H$12,0,10*ROW('Sanitation Data'!H188))),'Data Summary'!DI194="Yes"),OFFSET('Sanitation Data'!$H$12,0,10*ROW('Sanitation Data'!H188)),NA())</f>
        <v>#N/A</v>
      </c>
      <c r="AU194" s="96" t="e">
        <f ca="true">+IF(AND(ISNUMBER(OFFSET('Sanitation Data'!$I$4,0,10*ROW('Sanitation Data'!I188))),'Data Summary'!DJ194="Yes"),100-OFFSET('Sanitation Data'!$I$4,0,10*ROW('Sanitation Data'!I188)),NA())</f>
        <v>#N/A</v>
      </c>
      <c r="AV194" s="96" t="e">
        <f ca="true">+IF(AND(ISNUMBER(OFFSET('Sanitation Data'!$I$6,0,10*ROW('Sanitation Data'!I188))),'Data Summary'!DK194="Yes"),OFFSET('Sanitation Data'!$I$6,0,10*ROW('Sanitation Data'!I188)),NA())</f>
        <v>#N/A</v>
      </c>
      <c r="AW194" s="96" t="e">
        <f ca="true">+IF(AND(ISNUMBER(OFFSET('Sanitation Data'!$I$10,0,10*ROW('Sanitation Data'!I188))),'Data Summary'!DL194="Yes"),OFFSET('Sanitation Data'!$I$10,0,10*ROW('Sanitation Data'!I188)),NA())</f>
        <v>#N/A</v>
      </c>
      <c r="AX194" s="96" t="e">
        <f ca="true">+IF(AND(ISNUMBER(OFFSET('Sanitation Data'!$I$11,0,10*ROW('Sanitation Data'!I188))),'Data Summary'!DM194="Yes"),OFFSET('Sanitation Data'!$I$11,0,10*ROW('Sanitation Data'!I188)),NA())</f>
        <v>#N/A</v>
      </c>
      <c r="AY194" s="96" t="e">
        <f ca="true">+IF(AND(ISNUMBER(OFFSET('Sanitation Data'!$I$12,0,10*ROW('Sanitation Data'!I188))),'Data Summary'!DN194="Yes"),OFFSET('Sanitation Data'!$I$12,0,10*ROW('Sanitation Data'!I188)),NA())</f>
        <v>#N/A</v>
      </c>
      <c r="AZ194" s="97" t="e">
        <f ca="true">+IF(AND(ISNUMBER(OFFSET('Hygiene Data'!$D$5,0,10*ROW('Hygiene Data'!D188))),'Data Summary'!DO194="Yes"),OFFSET('Hygiene Data'!$D$5,0,10*ROW('Hygiene Data'!D188)),NA())</f>
        <v>#N/A</v>
      </c>
      <c r="BA194" s="97" t="e">
        <f ca="true">+IF(AND(ISNUMBER(OFFSET('Hygiene Data'!$D$7,0,10*ROW('Hygiene Data'!D188))),'Data Summary'!DP194="Yes"),OFFSET('Hygiene Data'!$D$7,0,10*ROW('Hygiene Data'!D188)),NA())</f>
        <v>#N/A</v>
      </c>
      <c r="BB194" s="97" t="e">
        <f ca="true">+IF(AND(ISNUMBER(OFFSET('Hygiene Data'!$D$9,0,10*ROW('Hygiene Data'!D188))),'Data Summary'!DQ194="Yes"),OFFSET('Hygiene Data'!$D$9,0,10*ROW('Hygiene Data'!D188)),NA())</f>
        <v>#N/A</v>
      </c>
      <c r="BC194" s="97" t="e">
        <f ca="true">+IF(AND(ISNUMBER(OFFSET('Hygiene Data'!$E$5,0,10*ROW('Hygiene Data'!E188))),'Data Summary'!DR194="Yes"),OFFSET('Hygiene Data'!$E$5,0,10*ROW('Hygiene Data'!E188)),NA())</f>
        <v>#N/A</v>
      </c>
      <c r="BD194" s="97" t="e">
        <f ca="true">+IF(AND(ISNUMBER(OFFSET('Hygiene Data'!$E$7,0,10*ROW('Hygiene Data'!E188))),'Data Summary'!DS194="Yes"),OFFSET('Hygiene Data'!$E$7,0,10*ROW('Hygiene Data'!E188)),NA())</f>
        <v>#N/A</v>
      </c>
      <c r="BE194" s="97" t="e">
        <f ca="true">+IF(AND(ISNUMBER(OFFSET('Hygiene Data'!$E$9,0,10*ROW('Hygiene Data'!E188))),'Data Summary'!DT194="Yes"),OFFSET('Hygiene Data'!$E$9,0,10*ROW('Hygiene Data'!E188)),NA())</f>
        <v>#N/A</v>
      </c>
      <c r="BF194" s="97" t="e">
        <f ca="true">+IF(AND(ISNUMBER(OFFSET('Hygiene Data'!$F$5,0,10*ROW('Hygiene Data'!F188))),'Data Summary'!DU194="Yes"),OFFSET('Hygiene Data'!$F$5,0,10*ROW('Hygiene Data'!F188)),NA())</f>
        <v>#N/A</v>
      </c>
      <c r="BG194" s="97" t="e">
        <f ca="true">+IF(AND(ISNUMBER(OFFSET('Hygiene Data'!$F$7,0,10*ROW('Hygiene Data'!F188))),'Data Summary'!DV194="Yes"),OFFSET('Hygiene Data'!$F$7,0,10*ROW('Hygiene Data'!F188)),NA())</f>
        <v>#N/A</v>
      </c>
      <c r="BH194" s="97" t="e">
        <f ca="true">+IF(AND(ISNUMBER(OFFSET('Hygiene Data'!$F$9,0,10*ROW('Hygiene Data'!F188))),'Data Summary'!DW194="Yes"),OFFSET('Hygiene Data'!$F$9,0,10*ROW('Hygiene Data'!F188)),NA())</f>
        <v>#N/A</v>
      </c>
      <c r="BI194" s="97" t="e">
        <f ca="true">+IF(AND(ISNUMBER(OFFSET('Hygiene Data'!$G$5,0,10*ROW('Hygiene Data'!G188))),'Data Summary'!DX194="Yes"),OFFSET('Hygiene Data'!$G$5,0,10*ROW('Hygiene Data'!G188)),NA())</f>
        <v>#N/A</v>
      </c>
      <c r="BJ194" s="97" t="e">
        <f ca="true">+IF(AND(ISNUMBER(OFFSET('Hygiene Data'!$G$7,0,10*ROW('Hygiene Data'!G188))),'Data Summary'!DY194="Yes"),OFFSET('Hygiene Data'!$G$7,0,10*ROW('Hygiene Data'!G188)),NA())</f>
        <v>#N/A</v>
      </c>
      <c r="BK194" s="97" t="e">
        <f ca="true">+IF(AND(ISNUMBER(OFFSET('Hygiene Data'!$G$9,0,10*ROW('Hygiene Data'!G188))),'Data Summary'!DZ194="Yes"),OFFSET('Hygiene Data'!$G$9,0,10*ROW('Hygiene Data'!G188)),NA())</f>
        <v>#N/A</v>
      </c>
      <c r="BL194" s="97" t="e">
        <f ca="true">+IF(AND(ISNUMBER(OFFSET('Hygiene Data'!$H$5,0,10*ROW('Hygiene Data'!H188))),'Data Summary'!EA194="Yes"),OFFSET('Hygiene Data'!$H$5,0,10*ROW('Hygiene Data'!H188)),NA())</f>
        <v>#N/A</v>
      </c>
      <c r="BM194" s="97" t="e">
        <f ca="true">+IF(AND(ISNUMBER(OFFSET('Hygiene Data'!$H$7,0,10*ROW('Hygiene Data'!H188))),'Data Summary'!EB194="Yes"),OFFSET('Hygiene Data'!$H$7,0,10*ROW('Hygiene Data'!H188)),NA())</f>
        <v>#N/A</v>
      </c>
      <c r="BN194" s="97" t="e">
        <f ca="true">+IF(AND(ISNUMBER(OFFSET('Hygiene Data'!$H$9,0,10*ROW('Hygiene Data'!H188))),'Data Summary'!EC194="Yes"),OFFSET('Hygiene Data'!$H$9,0,10*ROW('Hygiene Data'!H188)),NA())</f>
        <v>#N/A</v>
      </c>
      <c r="BO194" s="97" t="e">
        <f ca="true">+IF(AND(ISNUMBER(OFFSET('Hygiene Data'!$I$5,0,10*ROW('Hygiene Data'!I188))),'Data Summary'!ED194="Yes"),OFFSET('Hygiene Data'!$I$5,0,10*ROW('Hygiene Data'!I188)),NA())</f>
        <v>#N/A</v>
      </c>
      <c r="BP194" s="97" t="e">
        <f ca="true">+IF(AND(ISNUMBER(OFFSET('Hygiene Data'!$I$7,0,10*ROW('Hygiene Data'!I188))),'Data Summary'!EE194="Yes"),OFFSET('Hygiene Data'!$I$7,0,10*ROW('Hygiene Data'!I188)),NA())</f>
        <v>#N/A</v>
      </c>
      <c r="BQ194" s="97" t="e">
        <f ca="true">+IF(AND(ISNUMBER(OFFSET('Hygiene Data'!$I$9,0,10*ROW('Hygiene Data'!I188))),'Data Summary'!EF194="Yes"),OFFSET('Hygiene Data'!$I$9,0,10*ROW('Hygiene Data'!I188)),NA())</f>
        <v>#N/A</v>
      </c>
    </row>
    <row xmlns:x14ac="http://schemas.microsoft.com/office/spreadsheetml/2009/9/ac" r="195" x14ac:dyDescent="0.2">
      <c r="A195" s="336" t="e">
        <f ca="true">+RIGHT('Data Summary'!A195,LEN('Data Summary'!A195)-9)</f>
        <v>#VALUE!</v>
      </c>
      <c r="B195" s="36" t="str">
        <f ca="true">+IF(ISTEXT('Data Summary'!B195),'Data Summary'!B195,"")</f>
        <v/>
      </c>
      <c r="C195" s="335" t="e">
        <f ca="true">+VALUE('Data Summary'!C195)</f>
        <v>#VALUE!</v>
      </c>
      <c r="D195" s="95" t="e">
        <f ca="true">+IF(AND(ISNUMBER(OFFSET('Water Data'!$D$4,0,10*ROW('Water Data'!D189))),'Data Summary'!BS195="Yes"),100-OFFSET('Water Data'!$D$4,0,10*ROW('Water Data'!D189)),NA())</f>
        <v>#N/A</v>
      </c>
      <c r="E195" s="95" t="e">
        <f ca="true">+IF(AND(ISNUMBER(OFFSET('Water Data'!$D$6,0,10*ROW('Water Data'!D189))),'Data Summary'!BT195="Yes"),OFFSET('Water Data'!$D$6,0,10*ROW('Water Data'!D189)),NA())</f>
        <v>#N/A</v>
      </c>
      <c r="F195" s="95" t="e">
        <f ca="true">+IF(AND(ISNUMBER(OFFSET('Water Data'!$D$9,0,10*ROW('Water Data'!D189))),'Data Summary'!BU195="Yes"),OFFSET('Water Data'!$D$9,0,10*ROW('Water Data'!D189)),NA())</f>
        <v>#N/A</v>
      </c>
      <c r="G195" s="95" t="e">
        <f ca="true">+IF(AND(ISNUMBER(OFFSET('Water Data'!$E$4,0,10*ROW('Water Data'!E189))),'Data Summary'!BV195="Yes"),100-OFFSET('Water Data'!$E$4,0,10*ROW('Water Data'!E189)),NA())</f>
        <v>#N/A</v>
      </c>
      <c r="H195" s="95" t="e">
        <f ca="true">+IF(AND(ISNUMBER(OFFSET('Water Data'!$E$6,0,10*ROW('Water Data'!E189))),'Data Summary'!BW195="Yes"),OFFSET('Water Data'!$E$6,0,10*ROW('Water Data'!E189)),NA())</f>
        <v>#N/A</v>
      </c>
      <c r="I195" s="95" t="e">
        <f ca="true">+IF(AND(ISNUMBER(OFFSET('Water Data'!$E$9,0,10*ROW('Water Data'!E189))),'Data Summary'!BX195="Yes"),OFFSET('Water Data'!$E$9,0,10*ROW('Water Data'!E189)),NA())</f>
        <v>#N/A</v>
      </c>
      <c r="J195" s="95" t="e">
        <f ca="true">+IF(AND(ISNUMBER(OFFSET('Water Data'!$F$4,0,10*ROW('Water Data'!F189))),'Data Summary'!BY195="Yes"),100-OFFSET('Water Data'!$F$4,0,10*ROW('Water Data'!F189)),NA())</f>
        <v>#N/A</v>
      </c>
      <c r="K195" s="95" t="e">
        <f ca="true">+IF(AND(ISNUMBER(OFFSET('Water Data'!$F$6,0,10*ROW('Water Data'!F189))),'Data Summary'!BZ195="Yes"),OFFSET('Water Data'!$F$6,0,10*ROW('Water Data'!F189)),NA())</f>
        <v>#N/A</v>
      </c>
      <c r="L195" s="95" t="e">
        <f ca="true">+IF(AND(ISNUMBER(OFFSET('Water Data'!$F$9,0,10*ROW('Water Data'!F189))),'Data Summary'!CA195="Yes"),OFFSET('Water Data'!$F$9,0,10*ROW('Water Data'!F189)),NA())</f>
        <v>#N/A</v>
      </c>
      <c r="M195" s="95" t="e">
        <f ca="true">+IF(AND(ISNUMBER(OFFSET('Water Data'!$G$4,0,10*ROW('Water Data'!G189))),'Data Summary'!CB195="Yes"),100-OFFSET('Water Data'!$G$4,0,10*ROW('Water Data'!G189)),NA())</f>
        <v>#N/A</v>
      </c>
      <c r="N195" s="95" t="e">
        <f ca="true">+IF(AND(ISNUMBER(OFFSET('Water Data'!$G$6,0,10*ROW('Water Data'!G189))),'Data Summary'!CC195="Yes"),OFFSET('Water Data'!$G$6,0,10*ROW('Water Data'!G189)),NA())</f>
        <v>#N/A</v>
      </c>
      <c r="O195" s="95" t="e">
        <f ca="true">+IF(AND(ISNUMBER(OFFSET('Water Data'!$G$9,0,10*ROW('Water Data'!G189))),'Data Summary'!CD195="Yes"),OFFSET('Water Data'!$G$9,0,10*ROW('Water Data'!G189)),NA())</f>
        <v>#N/A</v>
      </c>
      <c r="P195" s="95" t="e">
        <f ca="true">+IF(AND(ISNUMBER(OFFSET('Water Data'!$H$4,0,10*ROW('Water Data'!H189))),'Data Summary'!CE195="Yes"),100-OFFSET('Water Data'!$H$4,0,10*ROW('Water Data'!H189)),NA())</f>
        <v>#N/A</v>
      </c>
      <c r="Q195" s="95" t="e">
        <f ca="true">+IF(AND(ISNUMBER(OFFSET('Water Data'!$H$6,0,10*ROW('Water Data'!H189))),'Data Summary'!CF195="Yes"),OFFSET('Water Data'!$H$6,0,10*ROW('Water Data'!H189)),NA())</f>
        <v>#N/A</v>
      </c>
      <c r="R195" s="95" t="e">
        <f ca="true">+IF(AND(ISNUMBER(OFFSET('Water Data'!$H$9,0,10*ROW('Water Data'!H189))),'Data Summary'!CG195="Yes"),OFFSET('Water Data'!$H$9,0,10*ROW('Water Data'!H189)),NA())</f>
        <v>#N/A</v>
      </c>
      <c r="S195" s="95" t="e">
        <f ca="true">+IF(AND(ISNUMBER(OFFSET('Water Data'!$I$4,0,10*ROW('Water Data'!I189))),'Data Summary'!CH195="Yes"),100-OFFSET('Water Data'!$I$4,0,10*ROW('Water Data'!I189)),NA())</f>
        <v>#N/A</v>
      </c>
      <c r="T195" s="95" t="e">
        <f ca="true">+IF(AND(ISNUMBER(OFFSET('Water Data'!$I$6,0,10*ROW('Water Data'!I189))),'Data Summary'!CI195="Yes"),OFFSET('Water Data'!$I$6,0,10*ROW('Water Data'!I189)),NA())</f>
        <v>#N/A</v>
      </c>
      <c r="U195" s="95" t="e">
        <f ca="true">+IF(AND(ISNUMBER(OFFSET('Water Data'!$I$9,0,10*ROW('Water Data'!I189))),'Data Summary'!CJ195="Yes"),OFFSET('Water Data'!$I$9,0,10*ROW('Water Data'!I189)),NA())</f>
        <v>#N/A</v>
      </c>
      <c r="V195" s="96" t="e">
        <f ca="true">+IF(AND(ISNUMBER(OFFSET('Sanitation Data'!$D$4,0,10*ROW('Sanitation Data'!D189))),'Data Summary'!CK195="Yes"),100-OFFSET('Sanitation Data'!$D$4,0,10*ROW('Sanitation Data'!D189)),NA())</f>
        <v>#N/A</v>
      </c>
      <c r="W195" s="96" t="e">
        <f ca="true">+IF(AND(ISNUMBER(OFFSET('Sanitation Data'!$D$6,0,10*ROW('Sanitation Data'!D189))),'Data Summary'!CL195="Yes"),OFFSET('Sanitation Data'!$D$6,0,10*ROW('Sanitation Data'!D189)),NA())</f>
        <v>#N/A</v>
      </c>
      <c r="X195" s="96" t="e">
        <f ca="true">+IF(AND(ISNUMBER(OFFSET('Sanitation Data'!$D$10,0,10*ROW('Sanitation Data'!D189))),'Data Summary'!CM195="Yes"),OFFSET('Sanitation Data'!$D$10,0,10*ROW('Sanitation Data'!D189)),NA())</f>
        <v>#N/A</v>
      </c>
      <c r="Y195" s="96" t="e">
        <f ca="true">+IF(AND(ISNUMBER(OFFSET('Sanitation Data'!$D$11,0,10*ROW('Sanitation Data'!D189))),'Data Summary'!CN195="Yes"),OFFSET('Sanitation Data'!$D$11,0,10*ROW('Sanitation Data'!D189)),NA())</f>
        <v>#N/A</v>
      </c>
      <c r="Z195" s="96" t="e">
        <f ca="true">+IF(AND(ISNUMBER(OFFSET('Sanitation Data'!$D$12,0,10*ROW('Sanitation Data'!D189))),'Data Summary'!CO195="Yes"),OFFSET('Sanitation Data'!$D$12,0,10*ROW('Sanitation Data'!D189)),NA())</f>
        <v>#N/A</v>
      </c>
      <c r="AA195" s="96" t="e">
        <f ca="true">+IF(AND(ISNUMBER(OFFSET('Sanitation Data'!$E$4,0,10*ROW('Sanitation Data'!E189))),'Data Summary'!CP195="Yes"),100-OFFSET('Sanitation Data'!$E$4,0,10*ROW('Sanitation Data'!E189)),NA())</f>
        <v>#N/A</v>
      </c>
      <c r="AB195" s="96" t="e">
        <f ca="true">+IF(AND(ISNUMBER(OFFSET('Sanitation Data'!$E$6,0,10*ROW('Sanitation Data'!E189))),'Data Summary'!CQ195="Yes"),OFFSET('Sanitation Data'!$E$6,0,10*ROW('Sanitation Data'!E189)),NA())</f>
        <v>#N/A</v>
      </c>
      <c r="AC195" s="96" t="e">
        <f ca="true">+IF(AND(ISNUMBER(OFFSET('Sanitation Data'!$E$10,0,10*ROW('Sanitation Data'!E189))),'Data Summary'!CR195="Yes"),OFFSET('Sanitation Data'!$E$10,0,10*ROW('Sanitation Data'!E189)),NA())</f>
        <v>#N/A</v>
      </c>
      <c r="AD195" s="96" t="e">
        <f ca="true">+IF(AND(ISNUMBER(OFFSET('Sanitation Data'!$E$11,0,10*ROW('Sanitation Data'!E189))),'Data Summary'!CS195="Yes"),OFFSET('Sanitation Data'!$E$11,0,10*ROW('Sanitation Data'!E189)),NA())</f>
        <v>#N/A</v>
      </c>
      <c r="AE195" s="96" t="e">
        <f ca="true">+IF(AND(ISNUMBER(OFFSET('Sanitation Data'!$E$12,0,10*ROW('Sanitation Data'!E189))),'Data Summary'!CT195="Yes"),OFFSET('Sanitation Data'!$E$12,0,10*ROW('Sanitation Data'!E189)),NA())</f>
        <v>#N/A</v>
      </c>
      <c r="AF195" s="96" t="e">
        <f ca="true">+IF(AND(ISNUMBER(OFFSET('Sanitation Data'!$F$4,0,10*ROW('Sanitation Data'!F189))),'Data Summary'!CU195="Yes"),100-OFFSET('Sanitation Data'!$F$4,0,10*ROW('Sanitation Data'!F189)),NA())</f>
        <v>#N/A</v>
      </c>
      <c r="AG195" s="96" t="e">
        <f ca="true">+IF(AND(ISNUMBER(OFFSET('Sanitation Data'!$F$6,0,10*ROW('Sanitation Data'!F189))),'Data Summary'!CV195="Yes"),OFFSET('Sanitation Data'!$F$6,0,10*ROW('Sanitation Data'!F189)),NA())</f>
        <v>#N/A</v>
      </c>
      <c r="AH195" s="96" t="e">
        <f ca="true">+IF(AND(ISNUMBER(OFFSET('Sanitation Data'!$F$10,0,10*ROW('Sanitation Data'!F189))),'Data Summary'!CW195="Yes"),OFFSET('Sanitation Data'!$F$10,0,10*ROW('Sanitation Data'!F189)),NA())</f>
        <v>#N/A</v>
      </c>
      <c r="AI195" s="96" t="e">
        <f ca="true">+IF(AND(ISNUMBER(OFFSET('Sanitation Data'!$F$11,0,10*ROW('Sanitation Data'!F189))),'Data Summary'!CX195="Yes"),OFFSET('Sanitation Data'!$F$11,0,10*ROW('Sanitation Data'!F189)),NA())</f>
        <v>#N/A</v>
      </c>
      <c r="AJ195" s="96" t="e">
        <f ca="true">+IF(AND(ISNUMBER(OFFSET('Sanitation Data'!$F$12,0,10*ROW('Sanitation Data'!F189))),'Data Summary'!CY195="Yes"),OFFSET('Sanitation Data'!$F$12,0,10*ROW('Sanitation Data'!F189)),NA())</f>
        <v>#N/A</v>
      </c>
      <c r="AK195" s="96" t="e">
        <f ca="true">+IF(AND(ISNUMBER(OFFSET('Sanitation Data'!$G$4,0,10*ROW('Sanitation Data'!G189))),'Data Summary'!CZ195="Yes"),100-OFFSET('Sanitation Data'!$G$4,0,10*ROW('Sanitation Data'!G189)),NA())</f>
        <v>#N/A</v>
      </c>
      <c r="AL195" s="96" t="e">
        <f ca="true">+IF(AND(ISNUMBER(OFFSET('Sanitation Data'!$G$6,0,10*ROW('Sanitation Data'!G189))),'Data Summary'!DA195="Yes"),OFFSET('Sanitation Data'!$G$6,0,10*ROW('Sanitation Data'!G189)),NA())</f>
        <v>#N/A</v>
      </c>
      <c r="AM195" s="96" t="e">
        <f ca="true">+IF(AND(ISNUMBER(OFFSET('Sanitation Data'!$G$10,0,10*ROW('Sanitation Data'!G189))),'Data Summary'!DB195="Yes"),OFFSET('Sanitation Data'!$G$10,0,10*ROW('Sanitation Data'!G189)),NA())</f>
        <v>#N/A</v>
      </c>
      <c r="AN195" s="96" t="e">
        <f ca="true">+IF(AND(ISNUMBER(OFFSET('Sanitation Data'!$G$11,0,10*ROW('Sanitation Data'!G189))),'Data Summary'!DC195="Yes"),OFFSET('Sanitation Data'!$G$11,0,10*ROW('Sanitation Data'!G189)),NA())</f>
        <v>#N/A</v>
      </c>
      <c r="AO195" s="96" t="e">
        <f ca="true">+IF(AND(ISNUMBER(OFFSET('Sanitation Data'!$G$12,0,10*ROW('Sanitation Data'!G189))),'Data Summary'!DD195="Yes"),OFFSET('Sanitation Data'!$G$12,0,10*ROW('Sanitation Data'!G189)),NA())</f>
        <v>#N/A</v>
      </c>
      <c r="AP195" s="96" t="e">
        <f ca="true">+IF(AND(ISNUMBER(OFFSET('Sanitation Data'!$H$4,0,10*ROW('Sanitation Data'!H189))),'Data Summary'!DE195="Yes"),100-OFFSET('Sanitation Data'!$H$4,0,10*ROW('Sanitation Data'!H189)),NA())</f>
        <v>#N/A</v>
      </c>
      <c r="AQ195" s="96" t="e">
        <f ca="true">+IF(AND(ISNUMBER(OFFSET('Sanitation Data'!$H$6,0,10*ROW('Sanitation Data'!H189))),'Data Summary'!DF195="Yes"),OFFSET('Sanitation Data'!$H$6,0,10*ROW('Sanitation Data'!H189)),NA())</f>
        <v>#N/A</v>
      </c>
      <c r="AR195" s="96" t="e">
        <f ca="true">+IF(AND(ISNUMBER(OFFSET('Sanitation Data'!$H$10,0,10*ROW('Sanitation Data'!H189))),'Data Summary'!DG195="Yes"),OFFSET('Sanitation Data'!$H$10,0,10*ROW('Sanitation Data'!H189)),NA())</f>
        <v>#N/A</v>
      </c>
      <c r="AS195" s="96" t="e">
        <f ca="true">+IF(AND(ISNUMBER(OFFSET('Sanitation Data'!$H$11,0,10*ROW('Sanitation Data'!H189))),'Data Summary'!DH195="Yes"),OFFSET('Sanitation Data'!$H$11,0,10*ROW('Sanitation Data'!H189)),NA())</f>
        <v>#N/A</v>
      </c>
      <c r="AT195" s="96" t="e">
        <f ca="true">+IF(AND(ISNUMBER(OFFSET('Sanitation Data'!$H$12,0,10*ROW('Sanitation Data'!H189))),'Data Summary'!DI195="Yes"),OFFSET('Sanitation Data'!$H$12,0,10*ROW('Sanitation Data'!H189)),NA())</f>
        <v>#N/A</v>
      </c>
      <c r="AU195" s="96" t="e">
        <f ca="true">+IF(AND(ISNUMBER(OFFSET('Sanitation Data'!$I$4,0,10*ROW('Sanitation Data'!I189))),'Data Summary'!DJ195="Yes"),100-OFFSET('Sanitation Data'!$I$4,0,10*ROW('Sanitation Data'!I189)),NA())</f>
        <v>#N/A</v>
      </c>
      <c r="AV195" s="96" t="e">
        <f ca="true">+IF(AND(ISNUMBER(OFFSET('Sanitation Data'!$I$6,0,10*ROW('Sanitation Data'!I189))),'Data Summary'!DK195="Yes"),OFFSET('Sanitation Data'!$I$6,0,10*ROW('Sanitation Data'!I189)),NA())</f>
        <v>#N/A</v>
      </c>
      <c r="AW195" s="96" t="e">
        <f ca="true">+IF(AND(ISNUMBER(OFFSET('Sanitation Data'!$I$10,0,10*ROW('Sanitation Data'!I189))),'Data Summary'!DL195="Yes"),OFFSET('Sanitation Data'!$I$10,0,10*ROW('Sanitation Data'!I189)),NA())</f>
        <v>#N/A</v>
      </c>
      <c r="AX195" s="96" t="e">
        <f ca="true">+IF(AND(ISNUMBER(OFFSET('Sanitation Data'!$I$11,0,10*ROW('Sanitation Data'!I189))),'Data Summary'!DM195="Yes"),OFFSET('Sanitation Data'!$I$11,0,10*ROW('Sanitation Data'!I189)),NA())</f>
        <v>#N/A</v>
      </c>
      <c r="AY195" s="96" t="e">
        <f ca="true">+IF(AND(ISNUMBER(OFFSET('Sanitation Data'!$I$12,0,10*ROW('Sanitation Data'!I189))),'Data Summary'!DN195="Yes"),OFFSET('Sanitation Data'!$I$12,0,10*ROW('Sanitation Data'!I189)),NA())</f>
        <v>#N/A</v>
      </c>
      <c r="AZ195" s="97" t="e">
        <f ca="true">+IF(AND(ISNUMBER(OFFSET('Hygiene Data'!$D$5,0,10*ROW('Hygiene Data'!D189))),'Data Summary'!DO195="Yes"),OFFSET('Hygiene Data'!$D$5,0,10*ROW('Hygiene Data'!D189)),NA())</f>
        <v>#N/A</v>
      </c>
      <c r="BA195" s="97" t="e">
        <f ca="true">+IF(AND(ISNUMBER(OFFSET('Hygiene Data'!$D$7,0,10*ROW('Hygiene Data'!D189))),'Data Summary'!DP195="Yes"),OFFSET('Hygiene Data'!$D$7,0,10*ROW('Hygiene Data'!D189)),NA())</f>
        <v>#N/A</v>
      </c>
      <c r="BB195" s="97" t="e">
        <f ca="true">+IF(AND(ISNUMBER(OFFSET('Hygiene Data'!$D$9,0,10*ROW('Hygiene Data'!D189))),'Data Summary'!DQ195="Yes"),OFFSET('Hygiene Data'!$D$9,0,10*ROW('Hygiene Data'!D189)),NA())</f>
        <v>#N/A</v>
      </c>
      <c r="BC195" s="97" t="e">
        <f ca="true">+IF(AND(ISNUMBER(OFFSET('Hygiene Data'!$E$5,0,10*ROW('Hygiene Data'!E189))),'Data Summary'!DR195="Yes"),OFFSET('Hygiene Data'!$E$5,0,10*ROW('Hygiene Data'!E189)),NA())</f>
        <v>#N/A</v>
      </c>
      <c r="BD195" s="97" t="e">
        <f ca="true">+IF(AND(ISNUMBER(OFFSET('Hygiene Data'!$E$7,0,10*ROW('Hygiene Data'!E189))),'Data Summary'!DS195="Yes"),OFFSET('Hygiene Data'!$E$7,0,10*ROW('Hygiene Data'!E189)),NA())</f>
        <v>#N/A</v>
      </c>
      <c r="BE195" s="97" t="e">
        <f ca="true">+IF(AND(ISNUMBER(OFFSET('Hygiene Data'!$E$9,0,10*ROW('Hygiene Data'!E189))),'Data Summary'!DT195="Yes"),OFFSET('Hygiene Data'!$E$9,0,10*ROW('Hygiene Data'!E189)),NA())</f>
        <v>#N/A</v>
      </c>
      <c r="BF195" s="97" t="e">
        <f ca="true">+IF(AND(ISNUMBER(OFFSET('Hygiene Data'!$F$5,0,10*ROW('Hygiene Data'!F189))),'Data Summary'!DU195="Yes"),OFFSET('Hygiene Data'!$F$5,0,10*ROW('Hygiene Data'!F189)),NA())</f>
        <v>#N/A</v>
      </c>
      <c r="BG195" s="97" t="e">
        <f ca="true">+IF(AND(ISNUMBER(OFFSET('Hygiene Data'!$F$7,0,10*ROW('Hygiene Data'!F189))),'Data Summary'!DV195="Yes"),OFFSET('Hygiene Data'!$F$7,0,10*ROW('Hygiene Data'!F189)),NA())</f>
        <v>#N/A</v>
      </c>
      <c r="BH195" s="97" t="e">
        <f ca="true">+IF(AND(ISNUMBER(OFFSET('Hygiene Data'!$F$9,0,10*ROW('Hygiene Data'!F189))),'Data Summary'!DW195="Yes"),OFFSET('Hygiene Data'!$F$9,0,10*ROW('Hygiene Data'!F189)),NA())</f>
        <v>#N/A</v>
      </c>
      <c r="BI195" s="97" t="e">
        <f ca="true">+IF(AND(ISNUMBER(OFFSET('Hygiene Data'!$G$5,0,10*ROW('Hygiene Data'!G189))),'Data Summary'!DX195="Yes"),OFFSET('Hygiene Data'!$G$5,0,10*ROW('Hygiene Data'!G189)),NA())</f>
        <v>#N/A</v>
      </c>
      <c r="BJ195" s="97" t="e">
        <f ca="true">+IF(AND(ISNUMBER(OFFSET('Hygiene Data'!$G$7,0,10*ROW('Hygiene Data'!G189))),'Data Summary'!DY195="Yes"),OFFSET('Hygiene Data'!$G$7,0,10*ROW('Hygiene Data'!G189)),NA())</f>
        <v>#N/A</v>
      </c>
      <c r="BK195" s="97" t="e">
        <f ca="true">+IF(AND(ISNUMBER(OFFSET('Hygiene Data'!$G$9,0,10*ROW('Hygiene Data'!G189))),'Data Summary'!DZ195="Yes"),OFFSET('Hygiene Data'!$G$9,0,10*ROW('Hygiene Data'!G189)),NA())</f>
        <v>#N/A</v>
      </c>
      <c r="BL195" s="97" t="e">
        <f ca="true">+IF(AND(ISNUMBER(OFFSET('Hygiene Data'!$H$5,0,10*ROW('Hygiene Data'!H189))),'Data Summary'!EA195="Yes"),OFFSET('Hygiene Data'!$H$5,0,10*ROW('Hygiene Data'!H189)),NA())</f>
        <v>#N/A</v>
      </c>
      <c r="BM195" s="97" t="e">
        <f ca="true">+IF(AND(ISNUMBER(OFFSET('Hygiene Data'!$H$7,0,10*ROW('Hygiene Data'!H189))),'Data Summary'!EB195="Yes"),OFFSET('Hygiene Data'!$H$7,0,10*ROW('Hygiene Data'!H189)),NA())</f>
        <v>#N/A</v>
      </c>
      <c r="BN195" s="97" t="e">
        <f ca="true">+IF(AND(ISNUMBER(OFFSET('Hygiene Data'!$H$9,0,10*ROW('Hygiene Data'!H189))),'Data Summary'!EC195="Yes"),OFFSET('Hygiene Data'!$H$9,0,10*ROW('Hygiene Data'!H189)),NA())</f>
        <v>#N/A</v>
      </c>
      <c r="BO195" s="97" t="e">
        <f ca="true">+IF(AND(ISNUMBER(OFFSET('Hygiene Data'!$I$5,0,10*ROW('Hygiene Data'!I189))),'Data Summary'!ED195="Yes"),OFFSET('Hygiene Data'!$I$5,0,10*ROW('Hygiene Data'!I189)),NA())</f>
        <v>#N/A</v>
      </c>
      <c r="BP195" s="97" t="e">
        <f ca="true">+IF(AND(ISNUMBER(OFFSET('Hygiene Data'!$I$7,0,10*ROW('Hygiene Data'!I189))),'Data Summary'!EE195="Yes"),OFFSET('Hygiene Data'!$I$7,0,10*ROW('Hygiene Data'!I189)),NA())</f>
        <v>#N/A</v>
      </c>
      <c r="BQ195" s="97" t="e">
        <f ca="true">+IF(AND(ISNUMBER(OFFSET('Hygiene Data'!$I$9,0,10*ROW('Hygiene Data'!I189))),'Data Summary'!EF195="Yes"),OFFSET('Hygiene Data'!$I$9,0,10*ROW('Hygiene Data'!I189)),NA())</f>
        <v>#N/A</v>
      </c>
    </row>
    <row xmlns:x14ac="http://schemas.microsoft.com/office/spreadsheetml/2009/9/ac" r="196" x14ac:dyDescent="0.2">
      <c r="A196" s="336" t="e">
        <f ca="true">+RIGHT('Data Summary'!A196,LEN('Data Summary'!A196)-9)</f>
        <v>#VALUE!</v>
      </c>
      <c r="B196" s="36" t="str">
        <f ca="true">+IF(ISTEXT('Data Summary'!B196),'Data Summary'!B196,"")</f>
        <v/>
      </c>
      <c r="C196" s="335" t="e">
        <f ca="true">+VALUE('Data Summary'!C196)</f>
        <v>#VALUE!</v>
      </c>
      <c r="D196" s="95" t="e">
        <f ca="true">+IF(AND(ISNUMBER(OFFSET('Water Data'!$D$4,0,10*ROW('Water Data'!D190))),'Data Summary'!BS196="Yes"),100-OFFSET('Water Data'!$D$4,0,10*ROW('Water Data'!D190)),NA())</f>
        <v>#N/A</v>
      </c>
      <c r="E196" s="95" t="e">
        <f ca="true">+IF(AND(ISNUMBER(OFFSET('Water Data'!$D$6,0,10*ROW('Water Data'!D190))),'Data Summary'!BT196="Yes"),OFFSET('Water Data'!$D$6,0,10*ROW('Water Data'!D190)),NA())</f>
        <v>#N/A</v>
      </c>
      <c r="F196" s="95" t="e">
        <f ca="true">+IF(AND(ISNUMBER(OFFSET('Water Data'!$D$9,0,10*ROW('Water Data'!D190))),'Data Summary'!BU196="Yes"),OFFSET('Water Data'!$D$9,0,10*ROW('Water Data'!D190)),NA())</f>
        <v>#N/A</v>
      </c>
      <c r="G196" s="95" t="e">
        <f ca="true">+IF(AND(ISNUMBER(OFFSET('Water Data'!$E$4,0,10*ROW('Water Data'!E190))),'Data Summary'!BV196="Yes"),100-OFFSET('Water Data'!$E$4,0,10*ROW('Water Data'!E190)),NA())</f>
        <v>#N/A</v>
      </c>
      <c r="H196" s="95" t="e">
        <f ca="true">+IF(AND(ISNUMBER(OFFSET('Water Data'!$E$6,0,10*ROW('Water Data'!E190))),'Data Summary'!BW196="Yes"),OFFSET('Water Data'!$E$6,0,10*ROW('Water Data'!E190)),NA())</f>
        <v>#N/A</v>
      </c>
      <c r="I196" s="95" t="e">
        <f ca="true">+IF(AND(ISNUMBER(OFFSET('Water Data'!$E$9,0,10*ROW('Water Data'!E190))),'Data Summary'!BX196="Yes"),OFFSET('Water Data'!$E$9,0,10*ROW('Water Data'!E190)),NA())</f>
        <v>#N/A</v>
      </c>
      <c r="J196" s="95" t="e">
        <f ca="true">+IF(AND(ISNUMBER(OFFSET('Water Data'!$F$4,0,10*ROW('Water Data'!F190))),'Data Summary'!BY196="Yes"),100-OFFSET('Water Data'!$F$4,0,10*ROW('Water Data'!F190)),NA())</f>
        <v>#N/A</v>
      </c>
      <c r="K196" s="95" t="e">
        <f ca="true">+IF(AND(ISNUMBER(OFFSET('Water Data'!$F$6,0,10*ROW('Water Data'!F190))),'Data Summary'!BZ196="Yes"),OFFSET('Water Data'!$F$6,0,10*ROW('Water Data'!F190)),NA())</f>
        <v>#N/A</v>
      </c>
      <c r="L196" s="95" t="e">
        <f ca="true">+IF(AND(ISNUMBER(OFFSET('Water Data'!$F$9,0,10*ROW('Water Data'!F190))),'Data Summary'!CA196="Yes"),OFFSET('Water Data'!$F$9,0,10*ROW('Water Data'!F190)),NA())</f>
        <v>#N/A</v>
      </c>
      <c r="M196" s="95" t="e">
        <f ca="true">+IF(AND(ISNUMBER(OFFSET('Water Data'!$G$4,0,10*ROW('Water Data'!G190))),'Data Summary'!CB196="Yes"),100-OFFSET('Water Data'!$G$4,0,10*ROW('Water Data'!G190)),NA())</f>
        <v>#N/A</v>
      </c>
      <c r="N196" s="95" t="e">
        <f ca="true">+IF(AND(ISNUMBER(OFFSET('Water Data'!$G$6,0,10*ROW('Water Data'!G190))),'Data Summary'!CC196="Yes"),OFFSET('Water Data'!$G$6,0,10*ROW('Water Data'!G190)),NA())</f>
        <v>#N/A</v>
      </c>
      <c r="O196" s="95" t="e">
        <f ca="true">+IF(AND(ISNUMBER(OFFSET('Water Data'!$G$9,0,10*ROW('Water Data'!G190))),'Data Summary'!CD196="Yes"),OFFSET('Water Data'!$G$9,0,10*ROW('Water Data'!G190)),NA())</f>
        <v>#N/A</v>
      </c>
      <c r="P196" s="95" t="e">
        <f ca="true">+IF(AND(ISNUMBER(OFFSET('Water Data'!$H$4,0,10*ROW('Water Data'!H190))),'Data Summary'!CE196="Yes"),100-OFFSET('Water Data'!$H$4,0,10*ROW('Water Data'!H190)),NA())</f>
        <v>#N/A</v>
      </c>
      <c r="Q196" s="95" t="e">
        <f ca="true">+IF(AND(ISNUMBER(OFFSET('Water Data'!$H$6,0,10*ROW('Water Data'!H190))),'Data Summary'!CF196="Yes"),OFFSET('Water Data'!$H$6,0,10*ROW('Water Data'!H190)),NA())</f>
        <v>#N/A</v>
      </c>
      <c r="R196" s="95" t="e">
        <f ca="true">+IF(AND(ISNUMBER(OFFSET('Water Data'!$H$9,0,10*ROW('Water Data'!H190))),'Data Summary'!CG196="Yes"),OFFSET('Water Data'!$H$9,0,10*ROW('Water Data'!H190)),NA())</f>
        <v>#N/A</v>
      </c>
      <c r="S196" s="95" t="e">
        <f ca="true">+IF(AND(ISNUMBER(OFFSET('Water Data'!$I$4,0,10*ROW('Water Data'!I190))),'Data Summary'!CH196="Yes"),100-OFFSET('Water Data'!$I$4,0,10*ROW('Water Data'!I190)),NA())</f>
        <v>#N/A</v>
      </c>
      <c r="T196" s="95" t="e">
        <f ca="true">+IF(AND(ISNUMBER(OFFSET('Water Data'!$I$6,0,10*ROW('Water Data'!I190))),'Data Summary'!CI196="Yes"),OFFSET('Water Data'!$I$6,0,10*ROW('Water Data'!I190)),NA())</f>
        <v>#N/A</v>
      </c>
      <c r="U196" s="95" t="e">
        <f ca="true">+IF(AND(ISNUMBER(OFFSET('Water Data'!$I$9,0,10*ROW('Water Data'!I190))),'Data Summary'!CJ196="Yes"),OFFSET('Water Data'!$I$9,0,10*ROW('Water Data'!I190)),NA())</f>
        <v>#N/A</v>
      </c>
      <c r="V196" s="96" t="e">
        <f ca="true">+IF(AND(ISNUMBER(OFFSET('Sanitation Data'!$D$4,0,10*ROW('Sanitation Data'!D190))),'Data Summary'!CK196="Yes"),100-OFFSET('Sanitation Data'!$D$4,0,10*ROW('Sanitation Data'!D190)),NA())</f>
        <v>#N/A</v>
      </c>
      <c r="W196" s="96" t="e">
        <f ca="true">+IF(AND(ISNUMBER(OFFSET('Sanitation Data'!$D$6,0,10*ROW('Sanitation Data'!D190))),'Data Summary'!CL196="Yes"),OFFSET('Sanitation Data'!$D$6,0,10*ROW('Sanitation Data'!D190)),NA())</f>
        <v>#N/A</v>
      </c>
      <c r="X196" s="96" t="e">
        <f ca="true">+IF(AND(ISNUMBER(OFFSET('Sanitation Data'!$D$10,0,10*ROW('Sanitation Data'!D190))),'Data Summary'!CM196="Yes"),OFFSET('Sanitation Data'!$D$10,0,10*ROW('Sanitation Data'!D190)),NA())</f>
        <v>#N/A</v>
      </c>
      <c r="Y196" s="96" t="e">
        <f ca="true">+IF(AND(ISNUMBER(OFFSET('Sanitation Data'!$D$11,0,10*ROW('Sanitation Data'!D190))),'Data Summary'!CN196="Yes"),OFFSET('Sanitation Data'!$D$11,0,10*ROW('Sanitation Data'!D190)),NA())</f>
        <v>#N/A</v>
      </c>
      <c r="Z196" s="96" t="e">
        <f ca="true">+IF(AND(ISNUMBER(OFFSET('Sanitation Data'!$D$12,0,10*ROW('Sanitation Data'!D190))),'Data Summary'!CO196="Yes"),OFFSET('Sanitation Data'!$D$12,0,10*ROW('Sanitation Data'!D190)),NA())</f>
        <v>#N/A</v>
      </c>
      <c r="AA196" s="96" t="e">
        <f ca="true">+IF(AND(ISNUMBER(OFFSET('Sanitation Data'!$E$4,0,10*ROW('Sanitation Data'!E190))),'Data Summary'!CP196="Yes"),100-OFFSET('Sanitation Data'!$E$4,0,10*ROW('Sanitation Data'!E190)),NA())</f>
        <v>#N/A</v>
      </c>
      <c r="AB196" s="96" t="e">
        <f ca="true">+IF(AND(ISNUMBER(OFFSET('Sanitation Data'!$E$6,0,10*ROW('Sanitation Data'!E190))),'Data Summary'!CQ196="Yes"),OFFSET('Sanitation Data'!$E$6,0,10*ROW('Sanitation Data'!E190)),NA())</f>
        <v>#N/A</v>
      </c>
      <c r="AC196" s="96" t="e">
        <f ca="true">+IF(AND(ISNUMBER(OFFSET('Sanitation Data'!$E$10,0,10*ROW('Sanitation Data'!E190))),'Data Summary'!CR196="Yes"),OFFSET('Sanitation Data'!$E$10,0,10*ROW('Sanitation Data'!E190)),NA())</f>
        <v>#N/A</v>
      </c>
      <c r="AD196" s="96" t="e">
        <f ca="true">+IF(AND(ISNUMBER(OFFSET('Sanitation Data'!$E$11,0,10*ROW('Sanitation Data'!E190))),'Data Summary'!CS196="Yes"),OFFSET('Sanitation Data'!$E$11,0,10*ROW('Sanitation Data'!E190)),NA())</f>
        <v>#N/A</v>
      </c>
      <c r="AE196" s="96" t="e">
        <f ca="true">+IF(AND(ISNUMBER(OFFSET('Sanitation Data'!$E$12,0,10*ROW('Sanitation Data'!E190))),'Data Summary'!CT196="Yes"),OFFSET('Sanitation Data'!$E$12,0,10*ROW('Sanitation Data'!E190)),NA())</f>
        <v>#N/A</v>
      </c>
      <c r="AF196" s="96" t="e">
        <f ca="true">+IF(AND(ISNUMBER(OFFSET('Sanitation Data'!$F$4,0,10*ROW('Sanitation Data'!F190))),'Data Summary'!CU196="Yes"),100-OFFSET('Sanitation Data'!$F$4,0,10*ROW('Sanitation Data'!F190)),NA())</f>
        <v>#N/A</v>
      </c>
      <c r="AG196" s="96" t="e">
        <f ca="true">+IF(AND(ISNUMBER(OFFSET('Sanitation Data'!$F$6,0,10*ROW('Sanitation Data'!F190))),'Data Summary'!CV196="Yes"),OFFSET('Sanitation Data'!$F$6,0,10*ROW('Sanitation Data'!F190)),NA())</f>
        <v>#N/A</v>
      </c>
      <c r="AH196" s="96" t="e">
        <f ca="true">+IF(AND(ISNUMBER(OFFSET('Sanitation Data'!$F$10,0,10*ROW('Sanitation Data'!F190))),'Data Summary'!CW196="Yes"),OFFSET('Sanitation Data'!$F$10,0,10*ROW('Sanitation Data'!F190)),NA())</f>
        <v>#N/A</v>
      </c>
      <c r="AI196" s="96" t="e">
        <f ca="true">+IF(AND(ISNUMBER(OFFSET('Sanitation Data'!$F$11,0,10*ROW('Sanitation Data'!F190))),'Data Summary'!CX196="Yes"),OFFSET('Sanitation Data'!$F$11,0,10*ROW('Sanitation Data'!F190)),NA())</f>
        <v>#N/A</v>
      </c>
      <c r="AJ196" s="96" t="e">
        <f ca="true">+IF(AND(ISNUMBER(OFFSET('Sanitation Data'!$F$12,0,10*ROW('Sanitation Data'!F190))),'Data Summary'!CY196="Yes"),OFFSET('Sanitation Data'!$F$12,0,10*ROW('Sanitation Data'!F190)),NA())</f>
        <v>#N/A</v>
      </c>
      <c r="AK196" s="96" t="e">
        <f ca="true">+IF(AND(ISNUMBER(OFFSET('Sanitation Data'!$G$4,0,10*ROW('Sanitation Data'!G190))),'Data Summary'!CZ196="Yes"),100-OFFSET('Sanitation Data'!$G$4,0,10*ROW('Sanitation Data'!G190)),NA())</f>
        <v>#N/A</v>
      </c>
      <c r="AL196" s="96" t="e">
        <f ca="true">+IF(AND(ISNUMBER(OFFSET('Sanitation Data'!$G$6,0,10*ROW('Sanitation Data'!G190))),'Data Summary'!DA196="Yes"),OFFSET('Sanitation Data'!$G$6,0,10*ROW('Sanitation Data'!G190)),NA())</f>
        <v>#N/A</v>
      </c>
      <c r="AM196" s="96" t="e">
        <f ca="true">+IF(AND(ISNUMBER(OFFSET('Sanitation Data'!$G$10,0,10*ROW('Sanitation Data'!G190))),'Data Summary'!DB196="Yes"),OFFSET('Sanitation Data'!$G$10,0,10*ROW('Sanitation Data'!G190)),NA())</f>
        <v>#N/A</v>
      </c>
      <c r="AN196" s="96" t="e">
        <f ca="true">+IF(AND(ISNUMBER(OFFSET('Sanitation Data'!$G$11,0,10*ROW('Sanitation Data'!G190))),'Data Summary'!DC196="Yes"),OFFSET('Sanitation Data'!$G$11,0,10*ROW('Sanitation Data'!G190)),NA())</f>
        <v>#N/A</v>
      </c>
      <c r="AO196" s="96" t="e">
        <f ca="true">+IF(AND(ISNUMBER(OFFSET('Sanitation Data'!$G$12,0,10*ROW('Sanitation Data'!G190))),'Data Summary'!DD196="Yes"),OFFSET('Sanitation Data'!$G$12,0,10*ROW('Sanitation Data'!G190)),NA())</f>
        <v>#N/A</v>
      </c>
      <c r="AP196" s="96" t="e">
        <f ca="true">+IF(AND(ISNUMBER(OFFSET('Sanitation Data'!$H$4,0,10*ROW('Sanitation Data'!H190))),'Data Summary'!DE196="Yes"),100-OFFSET('Sanitation Data'!$H$4,0,10*ROW('Sanitation Data'!H190)),NA())</f>
        <v>#N/A</v>
      </c>
      <c r="AQ196" s="96" t="e">
        <f ca="true">+IF(AND(ISNUMBER(OFFSET('Sanitation Data'!$H$6,0,10*ROW('Sanitation Data'!H190))),'Data Summary'!DF196="Yes"),OFFSET('Sanitation Data'!$H$6,0,10*ROW('Sanitation Data'!H190)),NA())</f>
        <v>#N/A</v>
      </c>
      <c r="AR196" s="96" t="e">
        <f ca="true">+IF(AND(ISNUMBER(OFFSET('Sanitation Data'!$H$10,0,10*ROW('Sanitation Data'!H190))),'Data Summary'!DG196="Yes"),OFFSET('Sanitation Data'!$H$10,0,10*ROW('Sanitation Data'!H190)),NA())</f>
        <v>#N/A</v>
      </c>
      <c r="AS196" s="96" t="e">
        <f ca="true">+IF(AND(ISNUMBER(OFFSET('Sanitation Data'!$H$11,0,10*ROW('Sanitation Data'!H190))),'Data Summary'!DH196="Yes"),OFFSET('Sanitation Data'!$H$11,0,10*ROW('Sanitation Data'!H190)),NA())</f>
        <v>#N/A</v>
      </c>
      <c r="AT196" s="96" t="e">
        <f ca="true">+IF(AND(ISNUMBER(OFFSET('Sanitation Data'!$H$12,0,10*ROW('Sanitation Data'!H190))),'Data Summary'!DI196="Yes"),OFFSET('Sanitation Data'!$H$12,0,10*ROW('Sanitation Data'!H190)),NA())</f>
        <v>#N/A</v>
      </c>
      <c r="AU196" s="96" t="e">
        <f ca="true">+IF(AND(ISNUMBER(OFFSET('Sanitation Data'!$I$4,0,10*ROW('Sanitation Data'!I190))),'Data Summary'!DJ196="Yes"),100-OFFSET('Sanitation Data'!$I$4,0,10*ROW('Sanitation Data'!I190)),NA())</f>
        <v>#N/A</v>
      </c>
      <c r="AV196" s="96" t="e">
        <f ca="true">+IF(AND(ISNUMBER(OFFSET('Sanitation Data'!$I$6,0,10*ROW('Sanitation Data'!I190))),'Data Summary'!DK196="Yes"),OFFSET('Sanitation Data'!$I$6,0,10*ROW('Sanitation Data'!I190)),NA())</f>
        <v>#N/A</v>
      </c>
      <c r="AW196" s="96" t="e">
        <f ca="true">+IF(AND(ISNUMBER(OFFSET('Sanitation Data'!$I$10,0,10*ROW('Sanitation Data'!I190))),'Data Summary'!DL196="Yes"),OFFSET('Sanitation Data'!$I$10,0,10*ROW('Sanitation Data'!I190)),NA())</f>
        <v>#N/A</v>
      </c>
      <c r="AX196" s="96" t="e">
        <f ca="true">+IF(AND(ISNUMBER(OFFSET('Sanitation Data'!$I$11,0,10*ROW('Sanitation Data'!I190))),'Data Summary'!DM196="Yes"),OFFSET('Sanitation Data'!$I$11,0,10*ROW('Sanitation Data'!I190)),NA())</f>
        <v>#N/A</v>
      </c>
      <c r="AY196" s="96" t="e">
        <f ca="true">+IF(AND(ISNUMBER(OFFSET('Sanitation Data'!$I$12,0,10*ROW('Sanitation Data'!I190))),'Data Summary'!DN196="Yes"),OFFSET('Sanitation Data'!$I$12,0,10*ROW('Sanitation Data'!I190)),NA())</f>
        <v>#N/A</v>
      </c>
      <c r="AZ196" s="97" t="e">
        <f ca="true">+IF(AND(ISNUMBER(OFFSET('Hygiene Data'!$D$5,0,10*ROW('Hygiene Data'!D190))),'Data Summary'!DO196="Yes"),OFFSET('Hygiene Data'!$D$5,0,10*ROW('Hygiene Data'!D190)),NA())</f>
        <v>#N/A</v>
      </c>
      <c r="BA196" s="97" t="e">
        <f ca="true">+IF(AND(ISNUMBER(OFFSET('Hygiene Data'!$D$7,0,10*ROW('Hygiene Data'!D190))),'Data Summary'!DP196="Yes"),OFFSET('Hygiene Data'!$D$7,0,10*ROW('Hygiene Data'!D190)),NA())</f>
        <v>#N/A</v>
      </c>
      <c r="BB196" s="97" t="e">
        <f ca="true">+IF(AND(ISNUMBER(OFFSET('Hygiene Data'!$D$9,0,10*ROW('Hygiene Data'!D190))),'Data Summary'!DQ196="Yes"),OFFSET('Hygiene Data'!$D$9,0,10*ROW('Hygiene Data'!D190)),NA())</f>
        <v>#N/A</v>
      </c>
      <c r="BC196" s="97" t="e">
        <f ca="true">+IF(AND(ISNUMBER(OFFSET('Hygiene Data'!$E$5,0,10*ROW('Hygiene Data'!E190))),'Data Summary'!DR196="Yes"),OFFSET('Hygiene Data'!$E$5,0,10*ROW('Hygiene Data'!E190)),NA())</f>
        <v>#N/A</v>
      </c>
      <c r="BD196" s="97" t="e">
        <f ca="true">+IF(AND(ISNUMBER(OFFSET('Hygiene Data'!$E$7,0,10*ROW('Hygiene Data'!E190))),'Data Summary'!DS196="Yes"),OFFSET('Hygiene Data'!$E$7,0,10*ROW('Hygiene Data'!E190)),NA())</f>
        <v>#N/A</v>
      </c>
      <c r="BE196" s="97" t="e">
        <f ca="true">+IF(AND(ISNUMBER(OFFSET('Hygiene Data'!$E$9,0,10*ROW('Hygiene Data'!E190))),'Data Summary'!DT196="Yes"),OFFSET('Hygiene Data'!$E$9,0,10*ROW('Hygiene Data'!E190)),NA())</f>
        <v>#N/A</v>
      </c>
      <c r="BF196" s="97" t="e">
        <f ca="true">+IF(AND(ISNUMBER(OFFSET('Hygiene Data'!$F$5,0,10*ROW('Hygiene Data'!F190))),'Data Summary'!DU196="Yes"),OFFSET('Hygiene Data'!$F$5,0,10*ROW('Hygiene Data'!F190)),NA())</f>
        <v>#N/A</v>
      </c>
      <c r="BG196" s="97" t="e">
        <f ca="true">+IF(AND(ISNUMBER(OFFSET('Hygiene Data'!$F$7,0,10*ROW('Hygiene Data'!F190))),'Data Summary'!DV196="Yes"),OFFSET('Hygiene Data'!$F$7,0,10*ROW('Hygiene Data'!F190)),NA())</f>
        <v>#N/A</v>
      </c>
      <c r="BH196" s="97" t="e">
        <f ca="true">+IF(AND(ISNUMBER(OFFSET('Hygiene Data'!$F$9,0,10*ROW('Hygiene Data'!F190))),'Data Summary'!DW196="Yes"),OFFSET('Hygiene Data'!$F$9,0,10*ROW('Hygiene Data'!F190)),NA())</f>
        <v>#N/A</v>
      </c>
      <c r="BI196" s="97" t="e">
        <f ca="true">+IF(AND(ISNUMBER(OFFSET('Hygiene Data'!$G$5,0,10*ROW('Hygiene Data'!G190))),'Data Summary'!DX196="Yes"),OFFSET('Hygiene Data'!$G$5,0,10*ROW('Hygiene Data'!G190)),NA())</f>
        <v>#N/A</v>
      </c>
      <c r="BJ196" s="97" t="e">
        <f ca="true">+IF(AND(ISNUMBER(OFFSET('Hygiene Data'!$G$7,0,10*ROW('Hygiene Data'!G190))),'Data Summary'!DY196="Yes"),OFFSET('Hygiene Data'!$G$7,0,10*ROW('Hygiene Data'!G190)),NA())</f>
        <v>#N/A</v>
      </c>
      <c r="BK196" s="97" t="e">
        <f ca="true">+IF(AND(ISNUMBER(OFFSET('Hygiene Data'!$G$9,0,10*ROW('Hygiene Data'!G190))),'Data Summary'!DZ196="Yes"),OFFSET('Hygiene Data'!$G$9,0,10*ROW('Hygiene Data'!G190)),NA())</f>
        <v>#N/A</v>
      </c>
      <c r="BL196" s="97" t="e">
        <f ca="true">+IF(AND(ISNUMBER(OFFSET('Hygiene Data'!$H$5,0,10*ROW('Hygiene Data'!H190))),'Data Summary'!EA196="Yes"),OFFSET('Hygiene Data'!$H$5,0,10*ROW('Hygiene Data'!H190)),NA())</f>
        <v>#N/A</v>
      </c>
      <c r="BM196" s="97" t="e">
        <f ca="true">+IF(AND(ISNUMBER(OFFSET('Hygiene Data'!$H$7,0,10*ROW('Hygiene Data'!H190))),'Data Summary'!EB196="Yes"),OFFSET('Hygiene Data'!$H$7,0,10*ROW('Hygiene Data'!H190)),NA())</f>
        <v>#N/A</v>
      </c>
      <c r="BN196" s="97" t="e">
        <f ca="true">+IF(AND(ISNUMBER(OFFSET('Hygiene Data'!$H$9,0,10*ROW('Hygiene Data'!H190))),'Data Summary'!EC196="Yes"),OFFSET('Hygiene Data'!$H$9,0,10*ROW('Hygiene Data'!H190)),NA())</f>
        <v>#N/A</v>
      </c>
      <c r="BO196" s="97" t="e">
        <f ca="true">+IF(AND(ISNUMBER(OFFSET('Hygiene Data'!$I$5,0,10*ROW('Hygiene Data'!I190))),'Data Summary'!ED196="Yes"),OFFSET('Hygiene Data'!$I$5,0,10*ROW('Hygiene Data'!I190)),NA())</f>
        <v>#N/A</v>
      </c>
      <c r="BP196" s="97" t="e">
        <f ca="true">+IF(AND(ISNUMBER(OFFSET('Hygiene Data'!$I$7,0,10*ROW('Hygiene Data'!I190))),'Data Summary'!EE196="Yes"),OFFSET('Hygiene Data'!$I$7,0,10*ROW('Hygiene Data'!I190)),NA())</f>
        <v>#N/A</v>
      </c>
      <c r="BQ196" s="97" t="e">
        <f ca="true">+IF(AND(ISNUMBER(OFFSET('Hygiene Data'!$I$9,0,10*ROW('Hygiene Data'!I190))),'Data Summary'!EF196="Yes"),OFFSET('Hygiene Data'!$I$9,0,10*ROW('Hygiene Data'!I190)),NA())</f>
        <v>#N/A</v>
      </c>
    </row>
    <row xmlns:x14ac="http://schemas.microsoft.com/office/spreadsheetml/2009/9/ac" r="197" x14ac:dyDescent="0.2">
      <c r="A197" s="336" t="e">
        <f ca="true">+RIGHT('Data Summary'!A197,LEN('Data Summary'!A197)-9)</f>
        <v>#VALUE!</v>
      </c>
      <c r="B197" s="36" t="str">
        <f ca="true">+IF(ISTEXT('Data Summary'!B197),'Data Summary'!B197,"")</f>
        <v/>
      </c>
      <c r="C197" s="335" t="e">
        <f ca="true">+VALUE('Data Summary'!C197)</f>
        <v>#VALUE!</v>
      </c>
      <c r="D197" s="95" t="e">
        <f ca="true">+IF(AND(ISNUMBER(OFFSET('Water Data'!$D$4,0,10*ROW('Water Data'!D191))),'Data Summary'!BS197="Yes"),100-OFFSET('Water Data'!$D$4,0,10*ROW('Water Data'!D191)),NA())</f>
        <v>#N/A</v>
      </c>
      <c r="E197" s="95" t="e">
        <f ca="true">+IF(AND(ISNUMBER(OFFSET('Water Data'!$D$6,0,10*ROW('Water Data'!D191))),'Data Summary'!BT197="Yes"),OFFSET('Water Data'!$D$6,0,10*ROW('Water Data'!D191)),NA())</f>
        <v>#N/A</v>
      </c>
      <c r="F197" s="95" t="e">
        <f ca="true">+IF(AND(ISNUMBER(OFFSET('Water Data'!$D$9,0,10*ROW('Water Data'!D191))),'Data Summary'!BU197="Yes"),OFFSET('Water Data'!$D$9,0,10*ROW('Water Data'!D191)),NA())</f>
        <v>#N/A</v>
      </c>
      <c r="G197" s="95" t="e">
        <f ca="true">+IF(AND(ISNUMBER(OFFSET('Water Data'!$E$4,0,10*ROW('Water Data'!E191))),'Data Summary'!BV197="Yes"),100-OFFSET('Water Data'!$E$4,0,10*ROW('Water Data'!E191)),NA())</f>
        <v>#N/A</v>
      </c>
      <c r="H197" s="95" t="e">
        <f ca="true">+IF(AND(ISNUMBER(OFFSET('Water Data'!$E$6,0,10*ROW('Water Data'!E191))),'Data Summary'!BW197="Yes"),OFFSET('Water Data'!$E$6,0,10*ROW('Water Data'!E191)),NA())</f>
        <v>#N/A</v>
      </c>
      <c r="I197" s="95" t="e">
        <f ca="true">+IF(AND(ISNUMBER(OFFSET('Water Data'!$E$9,0,10*ROW('Water Data'!E191))),'Data Summary'!BX197="Yes"),OFFSET('Water Data'!$E$9,0,10*ROW('Water Data'!E191)),NA())</f>
        <v>#N/A</v>
      </c>
      <c r="J197" s="95" t="e">
        <f ca="true">+IF(AND(ISNUMBER(OFFSET('Water Data'!$F$4,0,10*ROW('Water Data'!F191))),'Data Summary'!BY197="Yes"),100-OFFSET('Water Data'!$F$4,0,10*ROW('Water Data'!F191)),NA())</f>
        <v>#N/A</v>
      </c>
      <c r="K197" s="95" t="e">
        <f ca="true">+IF(AND(ISNUMBER(OFFSET('Water Data'!$F$6,0,10*ROW('Water Data'!F191))),'Data Summary'!BZ197="Yes"),OFFSET('Water Data'!$F$6,0,10*ROW('Water Data'!F191)),NA())</f>
        <v>#N/A</v>
      </c>
      <c r="L197" s="95" t="e">
        <f ca="true">+IF(AND(ISNUMBER(OFFSET('Water Data'!$F$9,0,10*ROW('Water Data'!F191))),'Data Summary'!CA197="Yes"),OFFSET('Water Data'!$F$9,0,10*ROW('Water Data'!F191)),NA())</f>
        <v>#N/A</v>
      </c>
      <c r="M197" s="95" t="e">
        <f ca="true">+IF(AND(ISNUMBER(OFFSET('Water Data'!$G$4,0,10*ROW('Water Data'!G191))),'Data Summary'!CB197="Yes"),100-OFFSET('Water Data'!$G$4,0,10*ROW('Water Data'!G191)),NA())</f>
        <v>#N/A</v>
      </c>
      <c r="N197" s="95" t="e">
        <f ca="true">+IF(AND(ISNUMBER(OFFSET('Water Data'!$G$6,0,10*ROW('Water Data'!G191))),'Data Summary'!CC197="Yes"),OFFSET('Water Data'!$G$6,0,10*ROW('Water Data'!G191)),NA())</f>
        <v>#N/A</v>
      </c>
      <c r="O197" s="95" t="e">
        <f ca="true">+IF(AND(ISNUMBER(OFFSET('Water Data'!$G$9,0,10*ROW('Water Data'!G191))),'Data Summary'!CD197="Yes"),OFFSET('Water Data'!$G$9,0,10*ROW('Water Data'!G191)),NA())</f>
        <v>#N/A</v>
      </c>
      <c r="P197" s="95" t="e">
        <f ca="true">+IF(AND(ISNUMBER(OFFSET('Water Data'!$H$4,0,10*ROW('Water Data'!H191))),'Data Summary'!CE197="Yes"),100-OFFSET('Water Data'!$H$4,0,10*ROW('Water Data'!H191)),NA())</f>
        <v>#N/A</v>
      </c>
      <c r="Q197" s="95" t="e">
        <f ca="true">+IF(AND(ISNUMBER(OFFSET('Water Data'!$H$6,0,10*ROW('Water Data'!H191))),'Data Summary'!CF197="Yes"),OFFSET('Water Data'!$H$6,0,10*ROW('Water Data'!H191)),NA())</f>
        <v>#N/A</v>
      </c>
      <c r="R197" s="95" t="e">
        <f ca="true">+IF(AND(ISNUMBER(OFFSET('Water Data'!$H$9,0,10*ROW('Water Data'!H191))),'Data Summary'!CG197="Yes"),OFFSET('Water Data'!$H$9,0,10*ROW('Water Data'!H191)),NA())</f>
        <v>#N/A</v>
      </c>
      <c r="S197" s="95" t="e">
        <f ca="true">+IF(AND(ISNUMBER(OFFSET('Water Data'!$I$4,0,10*ROW('Water Data'!I191))),'Data Summary'!CH197="Yes"),100-OFFSET('Water Data'!$I$4,0,10*ROW('Water Data'!I191)),NA())</f>
        <v>#N/A</v>
      </c>
      <c r="T197" s="95" t="e">
        <f ca="true">+IF(AND(ISNUMBER(OFFSET('Water Data'!$I$6,0,10*ROW('Water Data'!I191))),'Data Summary'!CI197="Yes"),OFFSET('Water Data'!$I$6,0,10*ROW('Water Data'!I191)),NA())</f>
        <v>#N/A</v>
      </c>
      <c r="U197" s="95" t="e">
        <f ca="true">+IF(AND(ISNUMBER(OFFSET('Water Data'!$I$9,0,10*ROW('Water Data'!I191))),'Data Summary'!CJ197="Yes"),OFFSET('Water Data'!$I$9,0,10*ROW('Water Data'!I191)),NA())</f>
        <v>#N/A</v>
      </c>
      <c r="V197" s="96" t="e">
        <f ca="true">+IF(AND(ISNUMBER(OFFSET('Sanitation Data'!$D$4,0,10*ROW('Sanitation Data'!D191))),'Data Summary'!CK197="Yes"),100-OFFSET('Sanitation Data'!$D$4,0,10*ROW('Sanitation Data'!D191)),NA())</f>
        <v>#N/A</v>
      </c>
      <c r="W197" s="96" t="e">
        <f ca="true">+IF(AND(ISNUMBER(OFFSET('Sanitation Data'!$D$6,0,10*ROW('Sanitation Data'!D191))),'Data Summary'!CL197="Yes"),OFFSET('Sanitation Data'!$D$6,0,10*ROW('Sanitation Data'!D191)),NA())</f>
        <v>#N/A</v>
      </c>
      <c r="X197" s="96" t="e">
        <f ca="true">+IF(AND(ISNUMBER(OFFSET('Sanitation Data'!$D$10,0,10*ROW('Sanitation Data'!D191))),'Data Summary'!CM197="Yes"),OFFSET('Sanitation Data'!$D$10,0,10*ROW('Sanitation Data'!D191)),NA())</f>
        <v>#N/A</v>
      </c>
      <c r="Y197" s="96" t="e">
        <f ca="true">+IF(AND(ISNUMBER(OFFSET('Sanitation Data'!$D$11,0,10*ROW('Sanitation Data'!D191))),'Data Summary'!CN197="Yes"),OFFSET('Sanitation Data'!$D$11,0,10*ROW('Sanitation Data'!D191)),NA())</f>
        <v>#N/A</v>
      </c>
      <c r="Z197" s="96" t="e">
        <f ca="true">+IF(AND(ISNUMBER(OFFSET('Sanitation Data'!$D$12,0,10*ROW('Sanitation Data'!D191))),'Data Summary'!CO197="Yes"),OFFSET('Sanitation Data'!$D$12,0,10*ROW('Sanitation Data'!D191)),NA())</f>
        <v>#N/A</v>
      </c>
      <c r="AA197" s="96" t="e">
        <f ca="true">+IF(AND(ISNUMBER(OFFSET('Sanitation Data'!$E$4,0,10*ROW('Sanitation Data'!E191))),'Data Summary'!CP197="Yes"),100-OFFSET('Sanitation Data'!$E$4,0,10*ROW('Sanitation Data'!E191)),NA())</f>
        <v>#N/A</v>
      </c>
      <c r="AB197" s="96" t="e">
        <f ca="true">+IF(AND(ISNUMBER(OFFSET('Sanitation Data'!$E$6,0,10*ROW('Sanitation Data'!E191))),'Data Summary'!CQ197="Yes"),OFFSET('Sanitation Data'!$E$6,0,10*ROW('Sanitation Data'!E191)),NA())</f>
        <v>#N/A</v>
      </c>
      <c r="AC197" s="96" t="e">
        <f ca="true">+IF(AND(ISNUMBER(OFFSET('Sanitation Data'!$E$10,0,10*ROW('Sanitation Data'!E191))),'Data Summary'!CR197="Yes"),OFFSET('Sanitation Data'!$E$10,0,10*ROW('Sanitation Data'!E191)),NA())</f>
        <v>#N/A</v>
      </c>
      <c r="AD197" s="96" t="e">
        <f ca="true">+IF(AND(ISNUMBER(OFFSET('Sanitation Data'!$E$11,0,10*ROW('Sanitation Data'!E191))),'Data Summary'!CS197="Yes"),OFFSET('Sanitation Data'!$E$11,0,10*ROW('Sanitation Data'!E191)),NA())</f>
        <v>#N/A</v>
      </c>
      <c r="AE197" s="96" t="e">
        <f ca="true">+IF(AND(ISNUMBER(OFFSET('Sanitation Data'!$E$12,0,10*ROW('Sanitation Data'!E191))),'Data Summary'!CT197="Yes"),OFFSET('Sanitation Data'!$E$12,0,10*ROW('Sanitation Data'!E191)),NA())</f>
        <v>#N/A</v>
      </c>
      <c r="AF197" s="96" t="e">
        <f ca="true">+IF(AND(ISNUMBER(OFFSET('Sanitation Data'!$F$4,0,10*ROW('Sanitation Data'!F191))),'Data Summary'!CU197="Yes"),100-OFFSET('Sanitation Data'!$F$4,0,10*ROW('Sanitation Data'!F191)),NA())</f>
        <v>#N/A</v>
      </c>
      <c r="AG197" s="96" t="e">
        <f ca="true">+IF(AND(ISNUMBER(OFFSET('Sanitation Data'!$F$6,0,10*ROW('Sanitation Data'!F191))),'Data Summary'!CV197="Yes"),OFFSET('Sanitation Data'!$F$6,0,10*ROW('Sanitation Data'!F191)),NA())</f>
        <v>#N/A</v>
      </c>
      <c r="AH197" s="96" t="e">
        <f ca="true">+IF(AND(ISNUMBER(OFFSET('Sanitation Data'!$F$10,0,10*ROW('Sanitation Data'!F191))),'Data Summary'!CW197="Yes"),OFFSET('Sanitation Data'!$F$10,0,10*ROW('Sanitation Data'!F191)),NA())</f>
        <v>#N/A</v>
      </c>
      <c r="AI197" s="96" t="e">
        <f ca="true">+IF(AND(ISNUMBER(OFFSET('Sanitation Data'!$F$11,0,10*ROW('Sanitation Data'!F191))),'Data Summary'!CX197="Yes"),OFFSET('Sanitation Data'!$F$11,0,10*ROW('Sanitation Data'!F191)),NA())</f>
        <v>#N/A</v>
      </c>
      <c r="AJ197" s="96" t="e">
        <f ca="true">+IF(AND(ISNUMBER(OFFSET('Sanitation Data'!$F$12,0,10*ROW('Sanitation Data'!F191))),'Data Summary'!CY197="Yes"),OFFSET('Sanitation Data'!$F$12,0,10*ROW('Sanitation Data'!F191)),NA())</f>
        <v>#N/A</v>
      </c>
      <c r="AK197" s="96" t="e">
        <f ca="true">+IF(AND(ISNUMBER(OFFSET('Sanitation Data'!$G$4,0,10*ROW('Sanitation Data'!G191))),'Data Summary'!CZ197="Yes"),100-OFFSET('Sanitation Data'!$G$4,0,10*ROW('Sanitation Data'!G191)),NA())</f>
        <v>#N/A</v>
      </c>
      <c r="AL197" s="96" t="e">
        <f ca="true">+IF(AND(ISNUMBER(OFFSET('Sanitation Data'!$G$6,0,10*ROW('Sanitation Data'!G191))),'Data Summary'!DA197="Yes"),OFFSET('Sanitation Data'!$G$6,0,10*ROW('Sanitation Data'!G191)),NA())</f>
        <v>#N/A</v>
      </c>
      <c r="AM197" s="96" t="e">
        <f ca="true">+IF(AND(ISNUMBER(OFFSET('Sanitation Data'!$G$10,0,10*ROW('Sanitation Data'!G191))),'Data Summary'!DB197="Yes"),OFFSET('Sanitation Data'!$G$10,0,10*ROW('Sanitation Data'!G191)),NA())</f>
        <v>#N/A</v>
      </c>
      <c r="AN197" s="96" t="e">
        <f ca="true">+IF(AND(ISNUMBER(OFFSET('Sanitation Data'!$G$11,0,10*ROW('Sanitation Data'!G191))),'Data Summary'!DC197="Yes"),OFFSET('Sanitation Data'!$G$11,0,10*ROW('Sanitation Data'!G191)),NA())</f>
        <v>#N/A</v>
      </c>
      <c r="AO197" s="96" t="e">
        <f ca="true">+IF(AND(ISNUMBER(OFFSET('Sanitation Data'!$G$12,0,10*ROW('Sanitation Data'!G191))),'Data Summary'!DD197="Yes"),OFFSET('Sanitation Data'!$G$12,0,10*ROW('Sanitation Data'!G191)),NA())</f>
        <v>#N/A</v>
      </c>
      <c r="AP197" s="96" t="e">
        <f ca="true">+IF(AND(ISNUMBER(OFFSET('Sanitation Data'!$H$4,0,10*ROW('Sanitation Data'!H191))),'Data Summary'!DE197="Yes"),100-OFFSET('Sanitation Data'!$H$4,0,10*ROW('Sanitation Data'!H191)),NA())</f>
        <v>#N/A</v>
      </c>
      <c r="AQ197" s="96" t="e">
        <f ca="true">+IF(AND(ISNUMBER(OFFSET('Sanitation Data'!$H$6,0,10*ROW('Sanitation Data'!H191))),'Data Summary'!DF197="Yes"),OFFSET('Sanitation Data'!$H$6,0,10*ROW('Sanitation Data'!H191)),NA())</f>
        <v>#N/A</v>
      </c>
      <c r="AR197" s="96" t="e">
        <f ca="true">+IF(AND(ISNUMBER(OFFSET('Sanitation Data'!$H$10,0,10*ROW('Sanitation Data'!H191))),'Data Summary'!DG197="Yes"),OFFSET('Sanitation Data'!$H$10,0,10*ROW('Sanitation Data'!H191)),NA())</f>
        <v>#N/A</v>
      </c>
      <c r="AS197" s="96" t="e">
        <f ca="true">+IF(AND(ISNUMBER(OFFSET('Sanitation Data'!$H$11,0,10*ROW('Sanitation Data'!H191))),'Data Summary'!DH197="Yes"),OFFSET('Sanitation Data'!$H$11,0,10*ROW('Sanitation Data'!H191)),NA())</f>
        <v>#N/A</v>
      </c>
      <c r="AT197" s="96" t="e">
        <f ca="true">+IF(AND(ISNUMBER(OFFSET('Sanitation Data'!$H$12,0,10*ROW('Sanitation Data'!H191))),'Data Summary'!DI197="Yes"),OFFSET('Sanitation Data'!$H$12,0,10*ROW('Sanitation Data'!H191)),NA())</f>
        <v>#N/A</v>
      </c>
      <c r="AU197" s="96" t="e">
        <f ca="true">+IF(AND(ISNUMBER(OFFSET('Sanitation Data'!$I$4,0,10*ROW('Sanitation Data'!I191))),'Data Summary'!DJ197="Yes"),100-OFFSET('Sanitation Data'!$I$4,0,10*ROW('Sanitation Data'!I191)),NA())</f>
        <v>#N/A</v>
      </c>
      <c r="AV197" s="96" t="e">
        <f ca="true">+IF(AND(ISNUMBER(OFFSET('Sanitation Data'!$I$6,0,10*ROW('Sanitation Data'!I191))),'Data Summary'!DK197="Yes"),OFFSET('Sanitation Data'!$I$6,0,10*ROW('Sanitation Data'!I191)),NA())</f>
        <v>#N/A</v>
      </c>
      <c r="AW197" s="96" t="e">
        <f ca="true">+IF(AND(ISNUMBER(OFFSET('Sanitation Data'!$I$10,0,10*ROW('Sanitation Data'!I191))),'Data Summary'!DL197="Yes"),OFFSET('Sanitation Data'!$I$10,0,10*ROW('Sanitation Data'!I191)),NA())</f>
        <v>#N/A</v>
      </c>
      <c r="AX197" s="96" t="e">
        <f ca="true">+IF(AND(ISNUMBER(OFFSET('Sanitation Data'!$I$11,0,10*ROW('Sanitation Data'!I191))),'Data Summary'!DM197="Yes"),OFFSET('Sanitation Data'!$I$11,0,10*ROW('Sanitation Data'!I191)),NA())</f>
        <v>#N/A</v>
      </c>
      <c r="AY197" s="96" t="e">
        <f ca="true">+IF(AND(ISNUMBER(OFFSET('Sanitation Data'!$I$12,0,10*ROW('Sanitation Data'!I191))),'Data Summary'!DN197="Yes"),OFFSET('Sanitation Data'!$I$12,0,10*ROW('Sanitation Data'!I191)),NA())</f>
        <v>#N/A</v>
      </c>
      <c r="AZ197" s="97" t="e">
        <f ca="true">+IF(AND(ISNUMBER(OFFSET('Hygiene Data'!$D$5,0,10*ROW('Hygiene Data'!D191))),'Data Summary'!DO197="Yes"),OFFSET('Hygiene Data'!$D$5,0,10*ROW('Hygiene Data'!D191)),NA())</f>
        <v>#N/A</v>
      </c>
      <c r="BA197" s="97" t="e">
        <f ca="true">+IF(AND(ISNUMBER(OFFSET('Hygiene Data'!$D$7,0,10*ROW('Hygiene Data'!D191))),'Data Summary'!DP197="Yes"),OFFSET('Hygiene Data'!$D$7,0,10*ROW('Hygiene Data'!D191)),NA())</f>
        <v>#N/A</v>
      </c>
      <c r="BB197" s="97" t="e">
        <f ca="true">+IF(AND(ISNUMBER(OFFSET('Hygiene Data'!$D$9,0,10*ROW('Hygiene Data'!D191))),'Data Summary'!DQ197="Yes"),OFFSET('Hygiene Data'!$D$9,0,10*ROW('Hygiene Data'!D191)),NA())</f>
        <v>#N/A</v>
      </c>
      <c r="BC197" s="97" t="e">
        <f ca="true">+IF(AND(ISNUMBER(OFFSET('Hygiene Data'!$E$5,0,10*ROW('Hygiene Data'!E191))),'Data Summary'!DR197="Yes"),OFFSET('Hygiene Data'!$E$5,0,10*ROW('Hygiene Data'!E191)),NA())</f>
        <v>#N/A</v>
      </c>
      <c r="BD197" s="97" t="e">
        <f ca="true">+IF(AND(ISNUMBER(OFFSET('Hygiene Data'!$E$7,0,10*ROW('Hygiene Data'!E191))),'Data Summary'!DS197="Yes"),OFFSET('Hygiene Data'!$E$7,0,10*ROW('Hygiene Data'!E191)),NA())</f>
        <v>#N/A</v>
      </c>
      <c r="BE197" s="97" t="e">
        <f ca="true">+IF(AND(ISNUMBER(OFFSET('Hygiene Data'!$E$9,0,10*ROW('Hygiene Data'!E191))),'Data Summary'!DT197="Yes"),OFFSET('Hygiene Data'!$E$9,0,10*ROW('Hygiene Data'!E191)),NA())</f>
        <v>#N/A</v>
      </c>
      <c r="BF197" s="97" t="e">
        <f ca="true">+IF(AND(ISNUMBER(OFFSET('Hygiene Data'!$F$5,0,10*ROW('Hygiene Data'!F191))),'Data Summary'!DU197="Yes"),OFFSET('Hygiene Data'!$F$5,0,10*ROW('Hygiene Data'!F191)),NA())</f>
        <v>#N/A</v>
      </c>
      <c r="BG197" s="97" t="e">
        <f ca="true">+IF(AND(ISNUMBER(OFFSET('Hygiene Data'!$F$7,0,10*ROW('Hygiene Data'!F191))),'Data Summary'!DV197="Yes"),OFFSET('Hygiene Data'!$F$7,0,10*ROW('Hygiene Data'!F191)),NA())</f>
        <v>#N/A</v>
      </c>
      <c r="BH197" s="97" t="e">
        <f ca="true">+IF(AND(ISNUMBER(OFFSET('Hygiene Data'!$F$9,0,10*ROW('Hygiene Data'!F191))),'Data Summary'!DW197="Yes"),OFFSET('Hygiene Data'!$F$9,0,10*ROW('Hygiene Data'!F191)),NA())</f>
        <v>#N/A</v>
      </c>
      <c r="BI197" s="97" t="e">
        <f ca="true">+IF(AND(ISNUMBER(OFFSET('Hygiene Data'!$G$5,0,10*ROW('Hygiene Data'!G191))),'Data Summary'!DX197="Yes"),OFFSET('Hygiene Data'!$G$5,0,10*ROW('Hygiene Data'!G191)),NA())</f>
        <v>#N/A</v>
      </c>
      <c r="BJ197" s="97" t="e">
        <f ca="true">+IF(AND(ISNUMBER(OFFSET('Hygiene Data'!$G$7,0,10*ROW('Hygiene Data'!G191))),'Data Summary'!DY197="Yes"),OFFSET('Hygiene Data'!$G$7,0,10*ROW('Hygiene Data'!G191)),NA())</f>
        <v>#N/A</v>
      </c>
      <c r="BK197" s="97" t="e">
        <f ca="true">+IF(AND(ISNUMBER(OFFSET('Hygiene Data'!$G$9,0,10*ROW('Hygiene Data'!G191))),'Data Summary'!DZ197="Yes"),OFFSET('Hygiene Data'!$G$9,0,10*ROW('Hygiene Data'!G191)),NA())</f>
        <v>#N/A</v>
      </c>
      <c r="BL197" s="97" t="e">
        <f ca="true">+IF(AND(ISNUMBER(OFFSET('Hygiene Data'!$H$5,0,10*ROW('Hygiene Data'!H191))),'Data Summary'!EA197="Yes"),OFFSET('Hygiene Data'!$H$5,0,10*ROW('Hygiene Data'!H191)),NA())</f>
        <v>#N/A</v>
      </c>
      <c r="BM197" s="97" t="e">
        <f ca="true">+IF(AND(ISNUMBER(OFFSET('Hygiene Data'!$H$7,0,10*ROW('Hygiene Data'!H191))),'Data Summary'!EB197="Yes"),OFFSET('Hygiene Data'!$H$7,0,10*ROW('Hygiene Data'!H191)),NA())</f>
        <v>#N/A</v>
      </c>
      <c r="BN197" s="97" t="e">
        <f ca="true">+IF(AND(ISNUMBER(OFFSET('Hygiene Data'!$H$9,0,10*ROW('Hygiene Data'!H191))),'Data Summary'!EC197="Yes"),OFFSET('Hygiene Data'!$H$9,0,10*ROW('Hygiene Data'!H191)),NA())</f>
        <v>#N/A</v>
      </c>
      <c r="BO197" s="97" t="e">
        <f ca="true">+IF(AND(ISNUMBER(OFFSET('Hygiene Data'!$I$5,0,10*ROW('Hygiene Data'!I191))),'Data Summary'!ED197="Yes"),OFFSET('Hygiene Data'!$I$5,0,10*ROW('Hygiene Data'!I191)),NA())</f>
        <v>#N/A</v>
      </c>
      <c r="BP197" s="97" t="e">
        <f ca="true">+IF(AND(ISNUMBER(OFFSET('Hygiene Data'!$I$7,0,10*ROW('Hygiene Data'!I191))),'Data Summary'!EE197="Yes"),OFFSET('Hygiene Data'!$I$7,0,10*ROW('Hygiene Data'!I191)),NA())</f>
        <v>#N/A</v>
      </c>
      <c r="BQ197" s="97" t="e">
        <f ca="true">+IF(AND(ISNUMBER(OFFSET('Hygiene Data'!$I$9,0,10*ROW('Hygiene Data'!I191))),'Data Summary'!EF197="Yes"),OFFSET('Hygiene Data'!$I$9,0,10*ROW('Hygiene Data'!I191)),NA())</f>
        <v>#N/A</v>
      </c>
    </row>
    <row xmlns:x14ac="http://schemas.microsoft.com/office/spreadsheetml/2009/9/ac" r="198" x14ac:dyDescent="0.2">
      <c r="A198" s="336" t="e">
        <f ca="true">+RIGHT('Data Summary'!A198,LEN('Data Summary'!A198)-9)</f>
        <v>#VALUE!</v>
      </c>
      <c r="B198" s="36" t="str">
        <f ca="true">+IF(ISTEXT('Data Summary'!B198),'Data Summary'!B198,"")</f>
        <v/>
      </c>
      <c r="C198" s="335" t="e">
        <f ca="true">+VALUE('Data Summary'!C198)</f>
        <v>#VALUE!</v>
      </c>
      <c r="D198" s="95" t="e">
        <f ca="true">+IF(AND(ISNUMBER(OFFSET('Water Data'!$D$4,0,10*ROW('Water Data'!D192))),'Data Summary'!BS198="Yes"),100-OFFSET('Water Data'!$D$4,0,10*ROW('Water Data'!D192)),NA())</f>
        <v>#N/A</v>
      </c>
      <c r="E198" s="95" t="e">
        <f ca="true">+IF(AND(ISNUMBER(OFFSET('Water Data'!$D$6,0,10*ROW('Water Data'!D192))),'Data Summary'!BT198="Yes"),OFFSET('Water Data'!$D$6,0,10*ROW('Water Data'!D192)),NA())</f>
        <v>#N/A</v>
      </c>
      <c r="F198" s="95" t="e">
        <f ca="true">+IF(AND(ISNUMBER(OFFSET('Water Data'!$D$9,0,10*ROW('Water Data'!D192))),'Data Summary'!BU198="Yes"),OFFSET('Water Data'!$D$9,0,10*ROW('Water Data'!D192)),NA())</f>
        <v>#N/A</v>
      </c>
      <c r="G198" s="95" t="e">
        <f ca="true">+IF(AND(ISNUMBER(OFFSET('Water Data'!$E$4,0,10*ROW('Water Data'!E192))),'Data Summary'!BV198="Yes"),100-OFFSET('Water Data'!$E$4,0,10*ROW('Water Data'!E192)),NA())</f>
        <v>#N/A</v>
      </c>
      <c r="H198" s="95" t="e">
        <f ca="true">+IF(AND(ISNUMBER(OFFSET('Water Data'!$E$6,0,10*ROW('Water Data'!E192))),'Data Summary'!BW198="Yes"),OFFSET('Water Data'!$E$6,0,10*ROW('Water Data'!E192)),NA())</f>
        <v>#N/A</v>
      </c>
      <c r="I198" s="95" t="e">
        <f ca="true">+IF(AND(ISNUMBER(OFFSET('Water Data'!$E$9,0,10*ROW('Water Data'!E192))),'Data Summary'!BX198="Yes"),OFFSET('Water Data'!$E$9,0,10*ROW('Water Data'!E192)),NA())</f>
        <v>#N/A</v>
      </c>
      <c r="J198" s="95" t="e">
        <f ca="true">+IF(AND(ISNUMBER(OFFSET('Water Data'!$F$4,0,10*ROW('Water Data'!F192))),'Data Summary'!BY198="Yes"),100-OFFSET('Water Data'!$F$4,0,10*ROW('Water Data'!F192)),NA())</f>
        <v>#N/A</v>
      </c>
      <c r="K198" s="95" t="e">
        <f ca="true">+IF(AND(ISNUMBER(OFFSET('Water Data'!$F$6,0,10*ROW('Water Data'!F192))),'Data Summary'!BZ198="Yes"),OFFSET('Water Data'!$F$6,0,10*ROW('Water Data'!F192)),NA())</f>
        <v>#N/A</v>
      </c>
      <c r="L198" s="95" t="e">
        <f ca="true">+IF(AND(ISNUMBER(OFFSET('Water Data'!$F$9,0,10*ROW('Water Data'!F192))),'Data Summary'!CA198="Yes"),OFFSET('Water Data'!$F$9,0,10*ROW('Water Data'!F192)),NA())</f>
        <v>#N/A</v>
      </c>
      <c r="M198" s="95" t="e">
        <f ca="true">+IF(AND(ISNUMBER(OFFSET('Water Data'!$G$4,0,10*ROW('Water Data'!G192))),'Data Summary'!CB198="Yes"),100-OFFSET('Water Data'!$G$4,0,10*ROW('Water Data'!G192)),NA())</f>
        <v>#N/A</v>
      </c>
      <c r="N198" s="95" t="e">
        <f ca="true">+IF(AND(ISNUMBER(OFFSET('Water Data'!$G$6,0,10*ROW('Water Data'!G192))),'Data Summary'!CC198="Yes"),OFFSET('Water Data'!$G$6,0,10*ROW('Water Data'!G192)),NA())</f>
        <v>#N/A</v>
      </c>
      <c r="O198" s="95" t="e">
        <f ca="true">+IF(AND(ISNUMBER(OFFSET('Water Data'!$G$9,0,10*ROW('Water Data'!G192))),'Data Summary'!CD198="Yes"),OFFSET('Water Data'!$G$9,0,10*ROW('Water Data'!G192)),NA())</f>
        <v>#N/A</v>
      </c>
      <c r="P198" s="95" t="e">
        <f ca="true">+IF(AND(ISNUMBER(OFFSET('Water Data'!$H$4,0,10*ROW('Water Data'!H192))),'Data Summary'!CE198="Yes"),100-OFFSET('Water Data'!$H$4,0,10*ROW('Water Data'!H192)),NA())</f>
        <v>#N/A</v>
      </c>
      <c r="Q198" s="95" t="e">
        <f ca="true">+IF(AND(ISNUMBER(OFFSET('Water Data'!$H$6,0,10*ROW('Water Data'!H192))),'Data Summary'!CF198="Yes"),OFFSET('Water Data'!$H$6,0,10*ROW('Water Data'!H192)),NA())</f>
        <v>#N/A</v>
      </c>
      <c r="R198" s="95" t="e">
        <f ca="true">+IF(AND(ISNUMBER(OFFSET('Water Data'!$H$9,0,10*ROW('Water Data'!H192))),'Data Summary'!CG198="Yes"),OFFSET('Water Data'!$H$9,0,10*ROW('Water Data'!H192)),NA())</f>
        <v>#N/A</v>
      </c>
      <c r="S198" s="95" t="e">
        <f ca="true">+IF(AND(ISNUMBER(OFFSET('Water Data'!$I$4,0,10*ROW('Water Data'!I192))),'Data Summary'!CH198="Yes"),100-OFFSET('Water Data'!$I$4,0,10*ROW('Water Data'!I192)),NA())</f>
        <v>#N/A</v>
      </c>
      <c r="T198" s="95" t="e">
        <f ca="true">+IF(AND(ISNUMBER(OFFSET('Water Data'!$I$6,0,10*ROW('Water Data'!I192))),'Data Summary'!CI198="Yes"),OFFSET('Water Data'!$I$6,0,10*ROW('Water Data'!I192)),NA())</f>
        <v>#N/A</v>
      </c>
      <c r="U198" s="95" t="e">
        <f ca="true">+IF(AND(ISNUMBER(OFFSET('Water Data'!$I$9,0,10*ROW('Water Data'!I192))),'Data Summary'!CJ198="Yes"),OFFSET('Water Data'!$I$9,0,10*ROW('Water Data'!I192)),NA())</f>
        <v>#N/A</v>
      </c>
      <c r="V198" s="96" t="e">
        <f ca="true">+IF(AND(ISNUMBER(OFFSET('Sanitation Data'!$D$4,0,10*ROW('Sanitation Data'!D192))),'Data Summary'!CK198="Yes"),100-OFFSET('Sanitation Data'!$D$4,0,10*ROW('Sanitation Data'!D192)),NA())</f>
        <v>#N/A</v>
      </c>
      <c r="W198" s="96" t="e">
        <f ca="true">+IF(AND(ISNUMBER(OFFSET('Sanitation Data'!$D$6,0,10*ROW('Sanitation Data'!D192))),'Data Summary'!CL198="Yes"),OFFSET('Sanitation Data'!$D$6,0,10*ROW('Sanitation Data'!D192)),NA())</f>
        <v>#N/A</v>
      </c>
      <c r="X198" s="96" t="e">
        <f ca="true">+IF(AND(ISNUMBER(OFFSET('Sanitation Data'!$D$10,0,10*ROW('Sanitation Data'!D192))),'Data Summary'!CM198="Yes"),OFFSET('Sanitation Data'!$D$10,0,10*ROW('Sanitation Data'!D192)),NA())</f>
        <v>#N/A</v>
      </c>
      <c r="Y198" s="96" t="e">
        <f ca="true">+IF(AND(ISNUMBER(OFFSET('Sanitation Data'!$D$11,0,10*ROW('Sanitation Data'!D192))),'Data Summary'!CN198="Yes"),OFFSET('Sanitation Data'!$D$11,0,10*ROW('Sanitation Data'!D192)),NA())</f>
        <v>#N/A</v>
      </c>
      <c r="Z198" s="96" t="e">
        <f ca="true">+IF(AND(ISNUMBER(OFFSET('Sanitation Data'!$D$12,0,10*ROW('Sanitation Data'!D192))),'Data Summary'!CO198="Yes"),OFFSET('Sanitation Data'!$D$12,0,10*ROW('Sanitation Data'!D192)),NA())</f>
        <v>#N/A</v>
      </c>
      <c r="AA198" s="96" t="e">
        <f ca="true">+IF(AND(ISNUMBER(OFFSET('Sanitation Data'!$E$4,0,10*ROW('Sanitation Data'!E192))),'Data Summary'!CP198="Yes"),100-OFFSET('Sanitation Data'!$E$4,0,10*ROW('Sanitation Data'!E192)),NA())</f>
        <v>#N/A</v>
      </c>
      <c r="AB198" s="96" t="e">
        <f ca="true">+IF(AND(ISNUMBER(OFFSET('Sanitation Data'!$E$6,0,10*ROW('Sanitation Data'!E192))),'Data Summary'!CQ198="Yes"),OFFSET('Sanitation Data'!$E$6,0,10*ROW('Sanitation Data'!E192)),NA())</f>
        <v>#N/A</v>
      </c>
      <c r="AC198" s="96" t="e">
        <f ca="true">+IF(AND(ISNUMBER(OFFSET('Sanitation Data'!$E$10,0,10*ROW('Sanitation Data'!E192))),'Data Summary'!CR198="Yes"),OFFSET('Sanitation Data'!$E$10,0,10*ROW('Sanitation Data'!E192)),NA())</f>
        <v>#N/A</v>
      </c>
      <c r="AD198" s="96" t="e">
        <f ca="true">+IF(AND(ISNUMBER(OFFSET('Sanitation Data'!$E$11,0,10*ROW('Sanitation Data'!E192))),'Data Summary'!CS198="Yes"),OFFSET('Sanitation Data'!$E$11,0,10*ROW('Sanitation Data'!E192)),NA())</f>
        <v>#N/A</v>
      </c>
      <c r="AE198" s="96" t="e">
        <f ca="true">+IF(AND(ISNUMBER(OFFSET('Sanitation Data'!$E$12,0,10*ROW('Sanitation Data'!E192))),'Data Summary'!CT198="Yes"),OFFSET('Sanitation Data'!$E$12,0,10*ROW('Sanitation Data'!E192)),NA())</f>
        <v>#N/A</v>
      </c>
      <c r="AF198" s="96" t="e">
        <f ca="true">+IF(AND(ISNUMBER(OFFSET('Sanitation Data'!$F$4,0,10*ROW('Sanitation Data'!F192))),'Data Summary'!CU198="Yes"),100-OFFSET('Sanitation Data'!$F$4,0,10*ROW('Sanitation Data'!F192)),NA())</f>
        <v>#N/A</v>
      </c>
      <c r="AG198" s="96" t="e">
        <f ca="true">+IF(AND(ISNUMBER(OFFSET('Sanitation Data'!$F$6,0,10*ROW('Sanitation Data'!F192))),'Data Summary'!CV198="Yes"),OFFSET('Sanitation Data'!$F$6,0,10*ROW('Sanitation Data'!F192)),NA())</f>
        <v>#N/A</v>
      </c>
      <c r="AH198" s="96" t="e">
        <f ca="true">+IF(AND(ISNUMBER(OFFSET('Sanitation Data'!$F$10,0,10*ROW('Sanitation Data'!F192))),'Data Summary'!CW198="Yes"),OFFSET('Sanitation Data'!$F$10,0,10*ROW('Sanitation Data'!F192)),NA())</f>
        <v>#N/A</v>
      </c>
      <c r="AI198" s="96" t="e">
        <f ca="true">+IF(AND(ISNUMBER(OFFSET('Sanitation Data'!$F$11,0,10*ROW('Sanitation Data'!F192))),'Data Summary'!CX198="Yes"),OFFSET('Sanitation Data'!$F$11,0,10*ROW('Sanitation Data'!F192)),NA())</f>
        <v>#N/A</v>
      </c>
      <c r="AJ198" s="96" t="e">
        <f ca="true">+IF(AND(ISNUMBER(OFFSET('Sanitation Data'!$F$12,0,10*ROW('Sanitation Data'!F192))),'Data Summary'!CY198="Yes"),OFFSET('Sanitation Data'!$F$12,0,10*ROW('Sanitation Data'!F192)),NA())</f>
        <v>#N/A</v>
      </c>
      <c r="AK198" s="96" t="e">
        <f ca="true">+IF(AND(ISNUMBER(OFFSET('Sanitation Data'!$G$4,0,10*ROW('Sanitation Data'!G192))),'Data Summary'!CZ198="Yes"),100-OFFSET('Sanitation Data'!$G$4,0,10*ROW('Sanitation Data'!G192)),NA())</f>
        <v>#N/A</v>
      </c>
      <c r="AL198" s="96" t="e">
        <f ca="true">+IF(AND(ISNUMBER(OFFSET('Sanitation Data'!$G$6,0,10*ROW('Sanitation Data'!G192))),'Data Summary'!DA198="Yes"),OFFSET('Sanitation Data'!$G$6,0,10*ROW('Sanitation Data'!G192)),NA())</f>
        <v>#N/A</v>
      </c>
      <c r="AM198" s="96" t="e">
        <f ca="true">+IF(AND(ISNUMBER(OFFSET('Sanitation Data'!$G$10,0,10*ROW('Sanitation Data'!G192))),'Data Summary'!DB198="Yes"),OFFSET('Sanitation Data'!$G$10,0,10*ROW('Sanitation Data'!G192)),NA())</f>
        <v>#N/A</v>
      </c>
      <c r="AN198" s="96" t="e">
        <f ca="true">+IF(AND(ISNUMBER(OFFSET('Sanitation Data'!$G$11,0,10*ROW('Sanitation Data'!G192))),'Data Summary'!DC198="Yes"),OFFSET('Sanitation Data'!$G$11,0,10*ROW('Sanitation Data'!G192)),NA())</f>
        <v>#N/A</v>
      </c>
      <c r="AO198" s="96" t="e">
        <f ca="true">+IF(AND(ISNUMBER(OFFSET('Sanitation Data'!$G$12,0,10*ROW('Sanitation Data'!G192))),'Data Summary'!DD198="Yes"),OFFSET('Sanitation Data'!$G$12,0,10*ROW('Sanitation Data'!G192)),NA())</f>
        <v>#N/A</v>
      </c>
      <c r="AP198" s="96" t="e">
        <f ca="true">+IF(AND(ISNUMBER(OFFSET('Sanitation Data'!$H$4,0,10*ROW('Sanitation Data'!H192))),'Data Summary'!DE198="Yes"),100-OFFSET('Sanitation Data'!$H$4,0,10*ROW('Sanitation Data'!H192)),NA())</f>
        <v>#N/A</v>
      </c>
      <c r="AQ198" s="96" t="e">
        <f ca="true">+IF(AND(ISNUMBER(OFFSET('Sanitation Data'!$H$6,0,10*ROW('Sanitation Data'!H192))),'Data Summary'!DF198="Yes"),OFFSET('Sanitation Data'!$H$6,0,10*ROW('Sanitation Data'!H192)),NA())</f>
        <v>#N/A</v>
      </c>
      <c r="AR198" s="96" t="e">
        <f ca="true">+IF(AND(ISNUMBER(OFFSET('Sanitation Data'!$H$10,0,10*ROW('Sanitation Data'!H192))),'Data Summary'!DG198="Yes"),OFFSET('Sanitation Data'!$H$10,0,10*ROW('Sanitation Data'!H192)),NA())</f>
        <v>#N/A</v>
      </c>
      <c r="AS198" s="96" t="e">
        <f ca="true">+IF(AND(ISNUMBER(OFFSET('Sanitation Data'!$H$11,0,10*ROW('Sanitation Data'!H192))),'Data Summary'!DH198="Yes"),OFFSET('Sanitation Data'!$H$11,0,10*ROW('Sanitation Data'!H192)),NA())</f>
        <v>#N/A</v>
      </c>
      <c r="AT198" s="96" t="e">
        <f ca="true">+IF(AND(ISNUMBER(OFFSET('Sanitation Data'!$H$12,0,10*ROW('Sanitation Data'!H192))),'Data Summary'!DI198="Yes"),OFFSET('Sanitation Data'!$H$12,0,10*ROW('Sanitation Data'!H192)),NA())</f>
        <v>#N/A</v>
      </c>
      <c r="AU198" s="96" t="e">
        <f ca="true">+IF(AND(ISNUMBER(OFFSET('Sanitation Data'!$I$4,0,10*ROW('Sanitation Data'!I192))),'Data Summary'!DJ198="Yes"),100-OFFSET('Sanitation Data'!$I$4,0,10*ROW('Sanitation Data'!I192)),NA())</f>
        <v>#N/A</v>
      </c>
      <c r="AV198" s="96" t="e">
        <f ca="true">+IF(AND(ISNUMBER(OFFSET('Sanitation Data'!$I$6,0,10*ROW('Sanitation Data'!I192))),'Data Summary'!DK198="Yes"),OFFSET('Sanitation Data'!$I$6,0,10*ROW('Sanitation Data'!I192)),NA())</f>
        <v>#N/A</v>
      </c>
      <c r="AW198" s="96" t="e">
        <f ca="true">+IF(AND(ISNUMBER(OFFSET('Sanitation Data'!$I$10,0,10*ROW('Sanitation Data'!I192))),'Data Summary'!DL198="Yes"),OFFSET('Sanitation Data'!$I$10,0,10*ROW('Sanitation Data'!I192)),NA())</f>
        <v>#N/A</v>
      </c>
      <c r="AX198" s="96" t="e">
        <f ca="true">+IF(AND(ISNUMBER(OFFSET('Sanitation Data'!$I$11,0,10*ROW('Sanitation Data'!I192))),'Data Summary'!DM198="Yes"),OFFSET('Sanitation Data'!$I$11,0,10*ROW('Sanitation Data'!I192)),NA())</f>
        <v>#N/A</v>
      </c>
      <c r="AY198" s="96" t="e">
        <f ca="true">+IF(AND(ISNUMBER(OFFSET('Sanitation Data'!$I$12,0,10*ROW('Sanitation Data'!I192))),'Data Summary'!DN198="Yes"),OFFSET('Sanitation Data'!$I$12,0,10*ROW('Sanitation Data'!I192)),NA())</f>
        <v>#N/A</v>
      </c>
      <c r="AZ198" s="97" t="e">
        <f ca="true">+IF(AND(ISNUMBER(OFFSET('Hygiene Data'!$D$5,0,10*ROW('Hygiene Data'!D192))),'Data Summary'!DO198="Yes"),OFFSET('Hygiene Data'!$D$5,0,10*ROW('Hygiene Data'!D192)),NA())</f>
        <v>#N/A</v>
      </c>
      <c r="BA198" s="97" t="e">
        <f ca="true">+IF(AND(ISNUMBER(OFFSET('Hygiene Data'!$D$7,0,10*ROW('Hygiene Data'!D192))),'Data Summary'!DP198="Yes"),OFFSET('Hygiene Data'!$D$7,0,10*ROW('Hygiene Data'!D192)),NA())</f>
        <v>#N/A</v>
      </c>
      <c r="BB198" s="97" t="e">
        <f ca="true">+IF(AND(ISNUMBER(OFFSET('Hygiene Data'!$D$9,0,10*ROW('Hygiene Data'!D192))),'Data Summary'!DQ198="Yes"),OFFSET('Hygiene Data'!$D$9,0,10*ROW('Hygiene Data'!D192)),NA())</f>
        <v>#N/A</v>
      </c>
      <c r="BC198" s="97" t="e">
        <f ca="true">+IF(AND(ISNUMBER(OFFSET('Hygiene Data'!$E$5,0,10*ROW('Hygiene Data'!E192))),'Data Summary'!DR198="Yes"),OFFSET('Hygiene Data'!$E$5,0,10*ROW('Hygiene Data'!E192)),NA())</f>
        <v>#N/A</v>
      </c>
      <c r="BD198" s="97" t="e">
        <f ca="true">+IF(AND(ISNUMBER(OFFSET('Hygiene Data'!$E$7,0,10*ROW('Hygiene Data'!E192))),'Data Summary'!DS198="Yes"),OFFSET('Hygiene Data'!$E$7,0,10*ROW('Hygiene Data'!E192)),NA())</f>
        <v>#N/A</v>
      </c>
      <c r="BE198" s="97" t="e">
        <f ca="true">+IF(AND(ISNUMBER(OFFSET('Hygiene Data'!$E$9,0,10*ROW('Hygiene Data'!E192))),'Data Summary'!DT198="Yes"),OFFSET('Hygiene Data'!$E$9,0,10*ROW('Hygiene Data'!E192)),NA())</f>
        <v>#N/A</v>
      </c>
      <c r="BF198" s="97" t="e">
        <f ca="true">+IF(AND(ISNUMBER(OFFSET('Hygiene Data'!$F$5,0,10*ROW('Hygiene Data'!F192))),'Data Summary'!DU198="Yes"),OFFSET('Hygiene Data'!$F$5,0,10*ROW('Hygiene Data'!F192)),NA())</f>
        <v>#N/A</v>
      </c>
      <c r="BG198" s="97" t="e">
        <f ca="true">+IF(AND(ISNUMBER(OFFSET('Hygiene Data'!$F$7,0,10*ROW('Hygiene Data'!F192))),'Data Summary'!DV198="Yes"),OFFSET('Hygiene Data'!$F$7,0,10*ROW('Hygiene Data'!F192)),NA())</f>
        <v>#N/A</v>
      </c>
      <c r="BH198" s="97" t="e">
        <f ca="true">+IF(AND(ISNUMBER(OFFSET('Hygiene Data'!$F$9,0,10*ROW('Hygiene Data'!F192))),'Data Summary'!DW198="Yes"),OFFSET('Hygiene Data'!$F$9,0,10*ROW('Hygiene Data'!F192)),NA())</f>
        <v>#N/A</v>
      </c>
      <c r="BI198" s="97" t="e">
        <f ca="true">+IF(AND(ISNUMBER(OFFSET('Hygiene Data'!$G$5,0,10*ROW('Hygiene Data'!G192))),'Data Summary'!DX198="Yes"),OFFSET('Hygiene Data'!$G$5,0,10*ROW('Hygiene Data'!G192)),NA())</f>
        <v>#N/A</v>
      </c>
      <c r="BJ198" s="97" t="e">
        <f ca="true">+IF(AND(ISNUMBER(OFFSET('Hygiene Data'!$G$7,0,10*ROW('Hygiene Data'!G192))),'Data Summary'!DY198="Yes"),OFFSET('Hygiene Data'!$G$7,0,10*ROW('Hygiene Data'!G192)),NA())</f>
        <v>#N/A</v>
      </c>
      <c r="BK198" s="97" t="e">
        <f ca="true">+IF(AND(ISNUMBER(OFFSET('Hygiene Data'!$G$9,0,10*ROW('Hygiene Data'!G192))),'Data Summary'!DZ198="Yes"),OFFSET('Hygiene Data'!$G$9,0,10*ROW('Hygiene Data'!G192)),NA())</f>
        <v>#N/A</v>
      </c>
      <c r="BL198" s="97" t="e">
        <f ca="true">+IF(AND(ISNUMBER(OFFSET('Hygiene Data'!$H$5,0,10*ROW('Hygiene Data'!H192))),'Data Summary'!EA198="Yes"),OFFSET('Hygiene Data'!$H$5,0,10*ROW('Hygiene Data'!H192)),NA())</f>
        <v>#N/A</v>
      </c>
      <c r="BM198" s="97" t="e">
        <f ca="true">+IF(AND(ISNUMBER(OFFSET('Hygiene Data'!$H$7,0,10*ROW('Hygiene Data'!H192))),'Data Summary'!EB198="Yes"),OFFSET('Hygiene Data'!$H$7,0,10*ROW('Hygiene Data'!H192)),NA())</f>
        <v>#N/A</v>
      </c>
      <c r="BN198" s="97" t="e">
        <f ca="true">+IF(AND(ISNUMBER(OFFSET('Hygiene Data'!$H$9,0,10*ROW('Hygiene Data'!H192))),'Data Summary'!EC198="Yes"),OFFSET('Hygiene Data'!$H$9,0,10*ROW('Hygiene Data'!H192)),NA())</f>
        <v>#N/A</v>
      </c>
      <c r="BO198" s="97" t="e">
        <f ca="true">+IF(AND(ISNUMBER(OFFSET('Hygiene Data'!$I$5,0,10*ROW('Hygiene Data'!I192))),'Data Summary'!ED198="Yes"),OFFSET('Hygiene Data'!$I$5,0,10*ROW('Hygiene Data'!I192)),NA())</f>
        <v>#N/A</v>
      </c>
      <c r="BP198" s="97" t="e">
        <f ca="true">+IF(AND(ISNUMBER(OFFSET('Hygiene Data'!$I$7,0,10*ROW('Hygiene Data'!I192))),'Data Summary'!EE198="Yes"),OFFSET('Hygiene Data'!$I$7,0,10*ROW('Hygiene Data'!I192)),NA())</f>
        <v>#N/A</v>
      </c>
      <c r="BQ198" s="97" t="e">
        <f ca="true">+IF(AND(ISNUMBER(OFFSET('Hygiene Data'!$I$9,0,10*ROW('Hygiene Data'!I192))),'Data Summary'!EF198="Yes"),OFFSET('Hygiene Data'!$I$9,0,10*ROW('Hygiene Data'!I192)),NA())</f>
        <v>#N/A</v>
      </c>
    </row>
    <row xmlns:x14ac="http://schemas.microsoft.com/office/spreadsheetml/2009/9/ac" r="199" x14ac:dyDescent="0.2">
      <c r="A199" s="336" t="e">
        <f ca="true">+RIGHT('Data Summary'!A199,LEN('Data Summary'!A199)-9)</f>
        <v>#VALUE!</v>
      </c>
      <c r="B199" s="36" t="str">
        <f ca="true">+IF(ISTEXT('Data Summary'!B199),'Data Summary'!B199,"")</f>
        <v/>
      </c>
      <c r="C199" s="335" t="e">
        <f ca="true">+VALUE('Data Summary'!C199)</f>
        <v>#VALUE!</v>
      </c>
      <c r="D199" s="95" t="e">
        <f ca="true">+IF(AND(ISNUMBER(OFFSET('Water Data'!$D$4,0,10*ROW('Water Data'!D193))),'Data Summary'!BS199="Yes"),100-OFFSET('Water Data'!$D$4,0,10*ROW('Water Data'!D193)),NA())</f>
        <v>#N/A</v>
      </c>
      <c r="E199" s="95" t="e">
        <f ca="true">+IF(AND(ISNUMBER(OFFSET('Water Data'!$D$6,0,10*ROW('Water Data'!D193))),'Data Summary'!BT199="Yes"),OFFSET('Water Data'!$D$6,0,10*ROW('Water Data'!D193)),NA())</f>
        <v>#N/A</v>
      </c>
      <c r="F199" s="95" t="e">
        <f ca="true">+IF(AND(ISNUMBER(OFFSET('Water Data'!$D$9,0,10*ROW('Water Data'!D193))),'Data Summary'!BU199="Yes"),OFFSET('Water Data'!$D$9,0,10*ROW('Water Data'!D193)),NA())</f>
        <v>#N/A</v>
      </c>
      <c r="G199" s="95" t="e">
        <f ca="true">+IF(AND(ISNUMBER(OFFSET('Water Data'!$E$4,0,10*ROW('Water Data'!E193))),'Data Summary'!BV199="Yes"),100-OFFSET('Water Data'!$E$4,0,10*ROW('Water Data'!E193)),NA())</f>
        <v>#N/A</v>
      </c>
      <c r="H199" s="95" t="e">
        <f ca="true">+IF(AND(ISNUMBER(OFFSET('Water Data'!$E$6,0,10*ROW('Water Data'!E193))),'Data Summary'!BW199="Yes"),OFFSET('Water Data'!$E$6,0,10*ROW('Water Data'!E193)),NA())</f>
        <v>#N/A</v>
      </c>
      <c r="I199" s="95" t="e">
        <f ca="true">+IF(AND(ISNUMBER(OFFSET('Water Data'!$E$9,0,10*ROW('Water Data'!E193))),'Data Summary'!BX199="Yes"),OFFSET('Water Data'!$E$9,0,10*ROW('Water Data'!E193)),NA())</f>
        <v>#N/A</v>
      </c>
      <c r="J199" s="95" t="e">
        <f ca="true">+IF(AND(ISNUMBER(OFFSET('Water Data'!$F$4,0,10*ROW('Water Data'!F193))),'Data Summary'!BY199="Yes"),100-OFFSET('Water Data'!$F$4,0,10*ROW('Water Data'!F193)),NA())</f>
        <v>#N/A</v>
      </c>
      <c r="K199" s="95" t="e">
        <f ca="true">+IF(AND(ISNUMBER(OFFSET('Water Data'!$F$6,0,10*ROW('Water Data'!F193))),'Data Summary'!BZ199="Yes"),OFFSET('Water Data'!$F$6,0,10*ROW('Water Data'!F193)),NA())</f>
        <v>#N/A</v>
      </c>
      <c r="L199" s="95" t="e">
        <f ca="true">+IF(AND(ISNUMBER(OFFSET('Water Data'!$F$9,0,10*ROW('Water Data'!F193))),'Data Summary'!CA199="Yes"),OFFSET('Water Data'!$F$9,0,10*ROW('Water Data'!F193)),NA())</f>
        <v>#N/A</v>
      </c>
      <c r="M199" s="95" t="e">
        <f ca="true">+IF(AND(ISNUMBER(OFFSET('Water Data'!$G$4,0,10*ROW('Water Data'!G193))),'Data Summary'!CB199="Yes"),100-OFFSET('Water Data'!$G$4,0,10*ROW('Water Data'!G193)),NA())</f>
        <v>#N/A</v>
      </c>
      <c r="N199" s="95" t="e">
        <f ca="true">+IF(AND(ISNUMBER(OFFSET('Water Data'!$G$6,0,10*ROW('Water Data'!G193))),'Data Summary'!CC199="Yes"),OFFSET('Water Data'!$G$6,0,10*ROW('Water Data'!G193)),NA())</f>
        <v>#N/A</v>
      </c>
      <c r="O199" s="95" t="e">
        <f ca="true">+IF(AND(ISNUMBER(OFFSET('Water Data'!$G$9,0,10*ROW('Water Data'!G193))),'Data Summary'!CD199="Yes"),OFFSET('Water Data'!$G$9,0,10*ROW('Water Data'!G193)),NA())</f>
        <v>#N/A</v>
      </c>
      <c r="P199" s="95" t="e">
        <f ca="true">+IF(AND(ISNUMBER(OFFSET('Water Data'!$H$4,0,10*ROW('Water Data'!H193))),'Data Summary'!CE199="Yes"),100-OFFSET('Water Data'!$H$4,0,10*ROW('Water Data'!H193)),NA())</f>
        <v>#N/A</v>
      </c>
      <c r="Q199" s="95" t="e">
        <f ca="true">+IF(AND(ISNUMBER(OFFSET('Water Data'!$H$6,0,10*ROW('Water Data'!H193))),'Data Summary'!CF199="Yes"),OFFSET('Water Data'!$H$6,0,10*ROW('Water Data'!H193)),NA())</f>
        <v>#N/A</v>
      </c>
      <c r="R199" s="95" t="e">
        <f ca="true">+IF(AND(ISNUMBER(OFFSET('Water Data'!$H$9,0,10*ROW('Water Data'!H193))),'Data Summary'!CG199="Yes"),OFFSET('Water Data'!$H$9,0,10*ROW('Water Data'!H193)),NA())</f>
        <v>#N/A</v>
      </c>
      <c r="S199" s="95" t="e">
        <f ca="true">+IF(AND(ISNUMBER(OFFSET('Water Data'!$I$4,0,10*ROW('Water Data'!I193))),'Data Summary'!CH199="Yes"),100-OFFSET('Water Data'!$I$4,0,10*ROW('Water Data'!I193)),NA())</f>
        <v>#N/A</v>
      </c>
      <c r="T199" s="95" t="e">
        <f ca="true">+IF(AND(ISNUMBER(OFFSET('Water Data'!$I$6,0,10*ROW('Water Data'!I193))),'Data Summary'!CI199="Yes"),OFFSET('Water Data'!$I$6,0,10*ROW('Water Data'!I193)),NA())</f>
        <v>#N/A</v>
      </c>
      <c r="U199" s="95" t="e">
        <f ca="true">+IF(AND(ISNUMBER(OFFSET('Water Data'!$I$9,0,10*ROW('Water Data'!I193))),'Data Summary'!CJ199="Yes"),OFFSET('Water Data'!$I$9,0,10*ROW('Water Data'!I193)),NA())</f>
        <v>#N/A</v>
      </c>
      <c r="V199" s="96" t="e">
        <f ca="true">+IF(AND(ISNUMBER(OFFSET('Sanitation Data'!$D$4,0,10*ROW('Sanitation Data'!D193))),'Data Summary'!CK199="Yes"),100-OFFSET('Sanitation Data'!$D$4,0,10*ROW('Sanitation Data'!D193)),NA())</f>
        <v>#N/A</v>
      </c>
      <c r="W199" s="96" t="e">
        <f ca="true">+IF(AND(ISNUMBER(OFFSET('Sanitation Data'!$D$6,0,10*ROW('Sanitation Data'!D193))),'Data Summary'!CL199="Yes"),OFFSET('Sanitation Data'!$D$6,0,10*ROW('Sanitation Data'!D193)),NA())</f>
        <v>#N/A</v>
      </c>
      <c r="X199" s="96" t="e">
        <f ca="true">+IF(AND(ISNUMBER(OFFSET('Sanitation Data'!$D$10,0,10*ROW('Sanitation Data'!D193))),'Data Summary'!CM199="Yes"),OFFSET('Sanitation Data'!$D$10,0,10*ROW('Sanitation Data'!D193)),NA())</f>
        <v>#N/A</v>
      </c>
      <c r="Y199" s="96" t="e">
        <f ca="true">+IF(AND(ISNUMBER(OFFSET('Sanitation Data'!$D$11,0,10*ROW('Sanitation Data'!D193))),'Data Summary'!CN199="Yes"),OFFSET('Sanitation Data'!$D$11,0,10*ROW('Sanitation Data'!D193)),NA())</f>
        <v>#N/A</v>
      </c>
      <c r="Z199" s="96" t="e">
        <f ca="true">+IF(AND(ISNUMBER(OFFSET('Sanitation Data'!$D$12,0,10*ROW('Sanitation Data'!D193))),'Data Summary'!CO199="Yes"),OFFSET('Sanitation Data'!$D$12,0,10*ROW('Sanitation Data'!D193)),NA())</f>
        <v>#N/A</v>
      </c>
      <c r="AA199" s="96" t="e">
        <f ca="true">+IF(AND(ISNUMBER(OFFSET('Sanitation Data'!$E$4,0,10*ROW('Sanitation Data'!E193))),'Data Summary'!CP199="Yes"),100-OFFSET('Sanitation Data'!$E$4,0,10*ROW('Sanitation Data'!E193)),NA())</f>
        <v>#N/A</v>
      </c>
      <c r="AB199" s="96" t="e">
        <f ca="true">+IF(AND(ISNUMBER(OFFSET('Sanitation Data'!$E$6,0,10*ROW('Sanitation Data'!E193))),'Data Summary'!CQ199="Yes"),OFFSET('Sanitation Data'!$E$6,0,10*ROW('Sanitation Data'!E193)),NA())</f>
        <v>#N/A</v>
      </c>
      <c r="AC199" s="96" t="e">
        <f ca="true">+IF(AND(ISNUMBER(OFFSET('Sanitation Data'!$E$10,0,10*ROW('Sanitation Data'!E193))),'Data Summary'!CR199="Yes"),OFFSET('Sanitation Data'!$E$10,0,10*ROW('Sanitation Data'!E193)),NA())</f>
        <v>#N/A</v>
      </c>
      <c r="AD199" s="96" t="e">
        <f ca="true">+IF(AND(ISNUMBER(OFFSET('Sanitation Data'!$E$11,0,10*ROW('Sanitation Data'!E193))),'Data Summary'!CS199="Yes"),OFFSET('Sanitation Data'!$E$11,0,10*ROW('Sanitation Data'!E193)),NA())</f>
        <v>#N/A</v>
      </c>
      <c r="AE199" s="96" t="e">
        <f ca="true">+IF(AND(ISNUMBER(OFFSET('Sanitation Data'!$E$12,0,10*ROW('Sanitation Data'!E193))),'Data Summary'!CT199="Yes"),OFFSET('Sanitation Data'!$E$12,0,10*ROW('Sanitation Data'!E193)),NA())</f>
        <v>#N/A</v>
      </c>
      <c r="AF199" s="96" t="e">
        <f ca="true">+IF(AND(ISNUMBER(OFFSET('Sanitation Data'!$F$4,0,10*ROW('Sanitation Data'!F193))),'Data Summary'!CU199="Yes"),100-OFFSET('Sanitation Data'!$F$4,0,10*ROW('Sanitation Data'!F193)),NA())</f>
        <v>#N/A</v>
      </c>
      <c r="AG199" s="96" t="e">
        <f ca="true">+IF(AND(ISNUMBER(OFFSET('Sanitation Data'!$F$6,0,10*ROW('Sanitation Data'!F193))),'Data Summary'!CV199="Yes"),OFFSET('Sanitation Data'!$F$6,0,10*ROW('Sanitation Data'!F193)),NA())</f>
        <v>#N/A</v>
      </c>
      <c r="AH199" s="96" t="e">
        <f ca="true">+IF(AND(ISNUMBER(OFFSET('Sanitation Data'!$F$10,0,10*ROW('Sanitation Data'!F193))),'Data Summary'!CW199="Yes"),OFFSET('Sanitation Data'!$F$10,0,10*ROW('Sanitation Data'!F193)),NA())</f>
        <v>#N/A</v>
      </c>
      <c r="AI199" s="96" t="e">
        <f ca="true">+IF(AND(ISNUMBER(OFFSET('Sanitation Data'!$F$11,0,10*ROW('Sanitation Data'!F193))),'Data Summary'!CX199="Yes"),OFFSET('Sanitation Data'!$F$11,0,10*ROW('Sanitation Data'!F193)),NA())</f>
        <v>#N/A</v>
      </c>
      <c r="AJ199" s="96" t="e">
        <f ca="true">+IF(AND(ISNUMBER(OFFSET('Sanitation Data'!$F$12,0,10*ROW('Sanitation Data'!F193))),'Data Summary'!CY199="Yes"),OFFSET('Sanitation Data'!$F$12,0,10*ROW('Sanitation Data'!F193)),NA())</f>
        <v>#N/A</v>
      </c>
      <c r="AK199" s="96" t="e">
        <f ca="true">+IF(AND(ISNUMBER(OFFSET('Sanitation Data'!$G$4,0,10*ROW('Sanitation Data'!G193))),'Data Summary'!CZ199="Yes"),100-OFFSET('Sanitation Data'!$G$4,0,10*ROW('Sanitation Data'!G193)),NA())</f>
        <v>#N/A</v>
      </c>
      <c r="AL199" s="96" t="e">
        <f ca="true">+IF(AND(ISNUMBER(OFFSET('Sanitation Data'!$G$6,0,10*ROW('Sanitation Data'!G193))),'Data Summary'!DA199="Yes"),OFFSET('Sanitation Data'!$G$6,0,10*ROW('Sanitation Data'!G193)),NA())</f>
        <v>#N/A</v>
      </c>
      <c r="AM199" s="96" t="e">
        <f ca="true">+IF(AND(ISNUMBER(OFFSET('Sanitation Data'!$G$10,0,10*ROW('Sanitation Data'!G193))),'Data Summary'!DB199="Yes"),OFFSET('Sanitation Data'!$G$10,0,10*ROW('Sanitation Data'!G193)),NA())</f>
        <v>#N/A</v>
      </c>
      <c r="AN199" s="96" t="e">
        <f ca="true">+IF(AND(ISNUMBER(OFFSET('Sanitation Data'!$G$11,0,10*ROW('Sanitation Data'!G193))),'Data Summary'!DC199="Yes"),OFFSET('Sanitation Data'!$G$11,0,10*ROW('Sanitation Data'!G193)),NA())</f>
        <v>#N/A</v>
      </c>
      <c r="AO199" s="96" t="e">
        <f ca="true">+IF(AND(ISNUMBER(OFFSET('Sanitation Data'!$G$12,0,10*ROW('Sanitation Data'!G193))),'Data Summary'!DD199="Yes"),OFFSET('Sanitation Data'!$G$12,0,10*ROW('Sanitation Data'!G193)),NA())</f>
        <v>#N/A</v>
      </c>
      <c r="AP199" s="96" t="e">
        <f ca="true">+IF(AND(ISNUMBER(OFFSET('Sanitation Data'!$H$4,0,10*ROW('Sanitation Data'!H193))),'Data Summary'!DE199="Yes"),100-OFFSET('Sanitation Data'!$H$4,0,10*ROW('Sanitation Data'!H193)),NA())</f>
        <v>#N/A</v>
      </c>
      <c r="AQ199" s="96" t="e">
        <f ca="true">+IF(AND(ISNUMBER(OFFSET('Sanitation Data'!$H$6,0,10*ROW('Sanitation Data'!H193))),'Data Summary'!DF199="Yes"),OFFSET('Sanitation Data'!$H$6,0,10*ROW('Sanitation Data'!H193)),NA())</f>
        <v>#N/A</v>
      </c>
      <c r="AR199" s="96" t="e">
        <f ca="true">+IF(AND(ISNUMBER(OFFSET('Sanitation Data'!$H$10,0,10*ROW('Sanitation Data'!H193))),'Data Summary'!DG199="Yes"),OFFSET('Sanitation Data'!$H$10,0,10*ROW('Sanitation Data'!H193)),NA())</f>
        <v>#N/A</v>
      </c>
      <c r="AS199" s="96" t="e">
        <f ca="true">+IF(AND(ISNUMBER(OFFSET('Sanitation Data'!$H$11,0,10*ROW('Sanitation Data'!H193))),'Data Summary'!DH199="Yes"),OFFSET('Sanitation Data'!$H$11,0,10*ROW('Sanitation Data'!H193)),NA())</f>
        <v>#N/A</v>
      </c>
      <c r="AT199" s="96" t="e">
        <f ca="true">+IF(AND(ISNUMBER(OFFSET('Sanitation Data'!$H$12,0,10*ROW('Sanitation Data'!H193))),'Data Summary'!DI199="Yes"),OFFSET('Sanitation Data'!$H$12,0,10*ROW('Sanitation Data'!H193)),NA())</f>
        <v>#N/A</v>
      </c>
      <c r="AU199" s="96" t="e">
        <f ca="true">+IF(AND(ISNUMBER(OFFSET('Sanitation Data'!$I$4,0,10*ROW('Sanitation Data'!I193))),'Data Summary'!DJ199="Yes"),100-OFFSET('Sanitation Data'!$I$4,0,10*ROW('Sanitation Data'!I193)),NA())</f>
        <v>#N/A</v>
      </c>
      <c r="AV199" s="96" t="e">
        <f ca="true">+IF(AND(ISNUMBER(OFFSET('Sanitation Data'!$I$6,0,10*ROW('Sanitation Data'!I193))),'Data Summary'!DK199="Yes"),OFFSET('Sanitation Data'!$I$6,0,10*ROW('Sanitation Data'!I193)),NA())</f>
        <v>#N/A</v>
      </c>
      <c r="AW199" s="96" t="e">
        <f ca="true">+IF(AND(ISNUMBER(OFFSET('Sanitation Data'!$I$10,0,10*ROW('Sanitation Data'!I193))),'Data Summary'!DL199="Yes"),OFFSET('Sanitation Data'!$I$10,0,10*ROW('Sanitation Data'!I193)),NA())</f>
        <v>#N/A</v>
      </c>
      <c r="AX199" s="96" t="e">
        <f ca="true">+IF(AND(ISNUMBER(OFFSET('Sanitation Data'!$I$11,0,10*ROW('Sanitation Data'!I193))),'Data Summary'!DM199="Yes"),OFFSET('Sanitation Data'!$I$11,0,10*ROW('Sanitation Data'!I193)),NA())</f>
        <v>#N/A</v>
      </c>
      <c r="AY199" s="96" t="e">
        <f ca="true">+IF(AND(ISNUMBER(OFFSET('Sanitation Data'!$I$12,0,10*ROW('Sanitation Data'!I193))),'Data Summary'!DN199="Yes"),OFFSET('Sanitation Data'!$I$12,0,10*ROW('Sanitation Data'!I193)),NA())</f>
        <v>#N/A</v>
      </c>
      <c r="AZ199" s="97" t="e">
        <f ca="true">+IF(AND(ISNUMBER(OFFSET('Hygiene Data'!$D$5,0,10*ROW('Hygiene Data'!D193))),'Data Summary'!DO199="Yes"),OFFSET('Hygiene Data'!$D$5,0,10*ROW('Hygiene Data'!D193)),NA())</f>
        <v>#N/A</v>
      </c>
      <c r="BA199" s="97" t="e">
        <f ca="true">+IF(AND(ISNUMBER(OFFSET('Hygiene Data'!$D$7,0,10*ROW('Hygiene Data'!D193))),'Data Summary'!DP199="Yes"),OFFSET('Hygiene Data'!$D$7,0,10*ROW('Hygiene Data'!D193)),NA())</f>
        <v>#N/A</v>
      </c>
      <c r="BB199" s="97" t="e">
        <f ca="true">+IF(AND(ISNUMBER(OFFSET('Hygiene Data'!$D$9,0,10*ROW('Hygiene Data'!D193))),'Data Summary'!DQ199="Yes"),OFFSET('Hygiene Data'!$D$9,0,10*ROW('Hygiene Data'!D193)),NA())</f>
        <v>#N/A</v>
      </c>
      <c r="BC199" s="97" t="e">
        <f ca="true">+IF(AND(ISNUMBER(OFFSET('Hygiene Data'!$E$5,0,10*ROW('Hygiene Data'!E193))),'Data Summary'!DR199="Yes"),OFFSET('Hygiene Data'!$E$5,0,10*ROW('Hygiene Data'!E193)),NA())</f>
        <v>#N/A</v>
      </c>
      <c r="BD199" s="97" t="e">
        <f ca="true">+IF(AND(ISNUMBER(OFFSET('Hygiene Data'!$E$7,0,10*ROW('Hygiene Data'!E193))),'Data Summary'!DS199="Yes"),OFFSET('Hygiene Data'!$E$7,0,10*ROW('Hygiene Data'!E193)),NA())</f>
        <v>#N/A</v>
      </c>
      <c r="BE199" s="97" t="e">
        <f ca="true">+IF(AND(ISNUMBER(OFFSET('Hygiene Data'!$E$9,0,10*ROW('Hygiene Data'!E193))),'Data Summary'!DT199="Yes"),OFFSET('Hygiene Data'!$E$9,0,10*ROW('Hygiene Data'!E193)),NA())</f>
        <v>#N/A</v>
      </c>
      <c r="BF199" s="97" t="e">
        <f ca="true">+IF(AND(ISNUMBER(OFFSET('Hygiene Data'!$F$5,0,10*ROW('Hygiene Data'!F193))),'Data Summary'!DU199="Yes"),OFFSET('Hygiene Data'!$F$5,0,10*ROW('Hygiene Data'!F193)),NA())</f>
        <v>#N/A</v>
      </c>
      <c r="BG199" s="97" t="e">
        <f ca="true">+IF(AND(ISNUMBER(OFFSET('Hygiene Data'!$F$7,0,10*ROW('Hygiene Data'!F193))),'Data Summary'!DV199="Yes"),OFFSET('Hygiene Data'!$F$7,0,10*ROW('Hygiene Data'!F193)),NA())</f>
        <v>#N/A</v>
      </c>
      <c r="BH199" s="97" t="e">
        <f ca="true">+IF(AND(ISNUMBER(OFFSET('Hygiene Data'!$F$9,0,10*ROW('Hygiene Data'!F193))),'Data Summary'!DW199="Yes"),OFFSET('Hygiene Data'!$F$9,0,10*ROW('Hygiene Data'!F193)),NA())</f>
        <v>#N/A</v>
      </c>
      <c r="BI199" s="97" t="e">
        <f ca="true">+IF(AND(ISNUMBER(OFFSET('Hygiene Data'!$G$5,0,10*ROW('Hygiene Data'!G193))),'Data Summary'!DX199="Yes"),OFFSET('Hygiene Data'!$G$5,0,10*ROW('Hygiene Data'!G193)),NA())</f>
        <v>#N/A</v>
      </c>
      <c r="BJ199" s="97" t="e">
        <f ca="true">+IF(AND(ISNUMBER(OFFSET('Hygiene Data'!$G$7,0,10*ROW('Hygiene Data'!G193))),'Data Summary'!DY199="Yes"),OFFSET('Hygiene Data'!$G$7,0,10*ROW('Hygiene Data'!G193)),NA())</f>
        <v>#N/A</v>
      </c>
      <c r="BK199" s="97" t="e">
        <f ca="true">+IF(AND(ISNUMBER(OFFSET('Hygiene Data'!$G$9,0,10*ROW('Hygiene Data'!G193))),'Data Summary'!DZ199="Yes"),OFFSET('Hygiene Data'!$G$9,0,10*ROW('Hygiene Data'!G193)),NA())</f>
        <v>#N/A</v>
      </c>
      <c r="BL199" s="97" t="e">
        <f ca="true">+IF(AND(ISNUMBER(OFFSET('Hygiene Data'!$H$5,0,10*ROW('Hygiene Data'!H193))),'Data Summary'!EA199="Yes"),OFFSET('Hygiene Data'!$H$5,0,10*ROW('Hygiene Data'!H193)),NA())</f>
        <v>#N/A</v>
      </c>
      <c r="BM199" s="97" t="e">
        <f ca="true">+IF(AND(ISNUMBER(OFFSET('Hygiene Data'!$H$7,0,10*ROW('Hygiene Data'!H193))),'Data Summary'!EB199="Yes"),OFFSET('Hygiene Data'!$H$7,0,10*ROW('Hygiene Data'!H193)),NA())</f>
        <v>#N/A</v>
      </c>
      <c r="BN199" s="97" t="e">
        <f ca="true">+IF(AND(ISNUMBER(OFFSET('Hygiene Data'!$H$9,0,10*ROW('Hygiene Data'!H193))),'Data Summary'!EC199="Yes"),OFFSET('Hygiene Data'!$H$9,0,10*ROW('Hygiene Data'!H193)),NA())</f>
        <v>#N/A</v>
      </c>
      <c r="BO199" s="97" t="e">
        <f ca="true">+IF(AND(ISNUMBER(OFFSET('Hygiene Data'!$I$5,0,10*ROW('Hygiene Data'!I193))),'Data Summary'!ED199="Yes"),OFFSET('Hygiene Data'!$I$5,0,10*ROW('Hygiene Data'!I193)),NA())</f>
        <v>#N/A</v>
      </c>
      <c r="BP199" s="97" t="e">
        <f ca="true">+IF(AND(ISNUMBER(OFFSET('Hygiene Data'!$I$7,0,10*ROW('Hygiene Data'!I193))),'Data Summary'!EE199="Yes"),OFFSET('Hygiene Data'!$I$7,0,10*ROW('Hygiene Data'!I193)),NA())</f>
        <v>#N/A</v>
      </c>
      <c r="BQ199" s="97" t="e">
        <f ca="true">+IF(AND(ISNUMBER(OFFSET('Hygiene Data'!$I$9,0,10*ROW('Hygiene Data'!I193))),'Data Summary'!EF199="Yes"),OFFSET('Hygiene Data'!$I$9,0,10*ROW('Hygiene Data'!I193)),NA())</f>
        <v>#N/A</v>
      </c>
    </row>
    <row xmlns:x14ac="http://schemas.microsoft.com/office/spreadsheetml/2009/9/ac" r="200" x14ac:dyDescent="0.2">
      <c r="A200" s="336" t="e">
        <f ca="true">+RIGHT('Data Summary'!A200,LEN('Data Summary'!A200)-9)</f>
        <v>#VALUE!</v>
      </c>
      <c r="B200" s="36" t="str">
        <f ca="true">+IF(ISTEXT('Data Summary'!B200),'Data Summary'!B200,"")</f>
        <v/>
      </c>
      <c r="C200" s="335" t="e">
        <f ca="true">+VALUE('Data Summary'!C200)</f>
        <v>#VALUE!</v>
      </c>
      <c r="D200" s="95" t="e">
        <f ca="true">+IF(AND(ISNUMBER(OFFSET('Water Data'!$D$4,0,10*ROW('Water Data'!D194))),'Data Summary'!BS200="Yes"),100-OFFSET('Water Data'!$D$4,0,10*ROW('Water Data'!D194)),NA())</f>
        <v>#N/A</v>
      </c>
      <c r="E200" s="95" t="e">
        <f ca="true">+IF(AND(ISNUMBER(OFFSET('Water Data'!$D$6,0,10*ROW('Water Data'!D194))),'Data Summary'!BT200="Yes"),OFFSET('Water Data'!$D$6,0,10*ROW('Water Data'!D194)),NA())</f>
        <v>#N/A</v>
      </c>
      <c r="F200" s="95" t="e">
        <f ca="true">+IF(AND(ISNUMBER(OFFSET('Water Data'!$D$9,0,10*ROW('Water Data'!D194))),'Data Summary'!BU200="Yes"),OFFSET('Water Data'!$D$9,0,10*ROW('Water Data'!D194)),NA())</f>
        <v>#N/A</v>
      </c>
      <c r="G200" s="95" t="e">
        <f ca="true">+IF(AND(ISNUMBER(OFFSET('Water Data'!$E$4,0,10*ROW('Water Data'!E194))),'Data Summary'!BV200="Yes"),100-OFFSET('Water Data'!$E$4,0,10*ROW('Water Data'!E194)),NA())</f>
        <v>#N/A</v>
      </c>
      <c r="H200" s="95" t="e">
        <f ca="true">+IF(AND(ISNUMBER(OFFSET('Water Data'!$E$6,0,10*ROW('Water Data'!E194))),'Data Summary'!BW200="Yes"),OFFSET('Water Data'!$E$6,0,10*ROW('Water Data'!E194)),NA())</f>
        <v>#N/A</v>
      </c>
      <c r="I200" s="95" t="e">
        <f ca="true">+IF(AND(ISNUMBER(OFFSET('Water Data'!$E$9,0,10*ROW('Water Data'!E194))),'Data Summary'!BX200="Yes"),OFFSET('Water Data'!$E$9,0,10*ROW('Water Data'!E194)),NA())</f>
        <v>#N/A</v>
      </c>
      <c r="J200" s="95" t="e">
        <f ca="true">+IF(AND(ISNUMBER(OFFSET('Water Data'!$F$4,0,10*ROW('Water Data'!F194))),'Data Summary'!BY200="Yes"),100-OFFSET('Water Data'!$F$4,0,10*ROW('Water Data'!F194)),NA())</f>
        <v>#N/A</v>
      </c>
      <c r="K200" s="95" t="e">
        <f ca="true">+IF(AND(ISNUMBER(OFFSET('Water Data'!$F$6,0,10*ROW('Water Data'!F194))),'Data Summary'!BZ200="Yes"),OFFSET('Water Data'!$F$6,0,10*ROW('Water Data'!F194)),NA())</f>
        <v>#N/A</v>
      </c>
      <c r="L200" s="95" t="e">
        <f ca="true">+IF(AND(ISNUMBER(OFFSET('Water Data'!$F$9,0,10*ROW('Water Data'!F194))),'Data Summary'!CA200="Yes"),OFFSET('Water Data'!$F$9,0,10*ROW('Water Data'!F194)),NA())</f>
        <v>#N/A</v>
      </c>
      <c r="M200" s="95" t="e">
        <f ca="true">+IF(AND(ISNUMBER(OFFSET('Water Data'!$G$4,0,10*ROW('Water Data'!G194))),'Data Summary'!CB200="Yes"),100-OFFSET('Water Data'!$G$4,0,10*ROW('Water Data'!G194)),NA())</f>
        <v>#N/A</v>
      </c>
      <c r="N200" s="95" t="e">
        <f ca="true">+IF(AND(ISNUMBER(OFFSET('Water Data'!$G$6,0,10*ROW('Water Data'!G194))),'Data Summary'!CC200="Yes"),OFFSET('Water Data'!$G$6,0,10*ROW('Water Data'!G194)),NA())</f>
        <v>#N/A</v>
      </c>
      <c r="O200" s="95" t="e">
        <f ca="true">+IF(AND(ISNUMBER(OFFSET('Water Data'!$G$9,0,10*ROW('Water Data'!G194))),'Data Summary'!CD200="Yes"),OFFSET('Water Data'!$G$9,0,10*ROW('Water Data'!G194)),NA())</f>
        <v>#N/A</v>
      </c>
      <c r="P200" s="95" t="e">
        <f ca="true">+IF(AND(ISNUMBER(OFFSET('Water Data'!$H$4,0,10*ROW('Water Data'!H194))),'Data Summary'!CE200="Yes"),100-OFFSET('Water Data'!$H$4,0,10*ROW('Water Data'!H194)),NA())</f>
        <v>#N/A</v>
      </c>
      <c r="Q200" s="95" t="e">
        <f ca="true">+IF(AND(ISNUMBER(OFFSET('Water Data'!$H$6,0,10*ROW('Water Data'!H194))),'Data Summary'!CF200="Yes"),OFFSET('Water Data'!$H$6,0,10*ROW('Water Data'!H194)),NA())</f>
        <v>#N/A</v>
      </c>
      <c r="R200" s="95" t="e">
        <f ca="true">+IF(AND(ISNUMBER(OFFSET('Water Data'!$H$9,0,10*ROW('Water Data'!H194))),'Data Summary'!CG200="Yes"),OFFSET('Water Data'!$H$9,0,10*ROW('Water Data'!H194)),NA())</f>
        <v>#N/A</v>
      </c>
      <c r="S200" s="95" t="e">
        <f ca="true">+IF(AND(ISNUMBER(OFFSET('Water Data'!$I$4,0,10*ROW('Water Data'!I194))),'Data Summary'!CH200="Yes"),100-OFFSET('Water Data'!$I$4,0,10*ROW('Water Data'!I194)),NA())</f>
        <v>#N/A</v>
      </c>
      <c r="T200" s="95" t="e">
        <f ca="true">+IF(AND(ISNUMBER(OFFSET('Water Data'!$I$6,0,10*ROW('Water Data'!I194))),'Data Summary'!CI200="Yes"),OFFSET('Water Data'!$I$6,0,10*ROW('Water Data'!I194)),NA())</f>
        <v>#N/A</v>
      </c>
      <c r="U200" s="95" t="e">
        <f ca="true">+IF(AND(ISNUMBER(OFFSET('Water Data'!$I$9,0,10*ROW('Water Data'!I194))),'Data Summary'!CJ200="Yes"),OFFSET('Water Data'!$I$9,0,10*ROW('Water Data'!I194)),NA())</f>
        <v>#N/A</v>
      </c>
      <c r="V200" s="96" t="e">
        <f ca="true">+IF(AND(ISNUMBER(OFFSET('Sanitation Data'!$D$4,0,10*ROW('Sanitation Data'!D194))),'Data Summary'!CK200="Yes"),100-OFFSET('Sanitation Data'!$D$4,0,10*ROW('Sanitation Data'!D194)),NA())</f>
        <v>#N/A</v>
      </c>
      <c r="W200" s="96" t="e">
        <f ca="true">+IF(AND(ISNUMBER(OFFSET('Sanitation Data'!$D$6,0,10*ROW('Sanitation Data'!D194))),'Data Summary'!CL200="Yes"),OFFSET('Sanitation Data'!$D$6,0,10*ROW('Sanitation Data'!D194)),NA())</f>
        <v>#N/A</v>
      </c>
      <c r="X200" s="96" t="e">
        <f ca="true">+IF(AND(ISNUMBER(OFFSET('Sanitation Data'!$D$10,0,10*ROW('Sanitation Data'!D194))),'Data Summary'!CM200="Yes"),OFFSET('Sanitation Data'!$D$10,0,10*ROW('Sanitation Data'!D194)),NA())</f>
        <v>#N/A</v>
      </c>
      <c r="Y200" s="96" t="e">
        <f ca="true">+IF(AND(ISNUMBER(OFFSET('Sanitation Data'!$D$11,0,10*ROW('Sanitation Data'!D194))),'Data Summary'!CN200="Yes"),OFFSET('Sanitation Data'!$D$11,0,10*ROW('Sanitation Data'!D194)),NA())</f>
        <v>#N/A</v>
      </c>
      <c r="Z200" s="96" t="e">
        <f ca="true">+IF(AND(ISNUMBER(OFFSET('Sanitation Data'!$D$12,0,10*ROW('Sanitation Data'!D194))),'Data Summary'!CO200="Yes"),OFFSET('Sanitation Data'!$D$12,0,10*ROW('Sanitation Data'!D194)),NA())</f>
        <v>#N/A</v>
      </c>
      <c r="AA200" s="96" t="e">
        <f ca="true">+IF(AND(ISNUMBER(OFFSET('Sanitation Data'!$E$4,0,10*ROW('Sanitation Data'!E194))),'Data Summary'!CP200="Yes"),100-OFFSET('Sanitation Data'!$E$4,0,10*ROW('Sanitation Data'!E194)),NA())</f>
        <v>#N/A</v>
      </c>
      <c r="AB200" s="96" t="e">
        <f ca="true">+IF(AND(ISNUMBER(OFFSET('Sanitation Data'!$E$6,0,10*ROW('Sanitation Data'!E194))),'Data Summary'!CQ200="Yes"),OFFSET('Sanitation Data'!$E$6,0,10*ROW('Sanitation Data'!E194)),NA())</f>
        <v>#N/A</v>
      </c>
      <c r="AC200" s="96" t="e">
        <f ca="true">+IF(AND(ISNUMBER(OFFSET('Sanitation Data'!$E$10,0,10*ROW('Sanitation Data'!E194))),'Data Summary'!CR200="Yes"),OFFSET('Sanitation Data'!$E$10,0,10*ROW('Sanitation Data'!E194)),NA())</f>
        <v>#N/A</v>
      </c>
      <c r="AD200" s="96" t="e">
        <f ca="true">+IF(AND(ISNUMBER(OFFSET('Sanitation Data'!$E$11,0,10*ROW('Sanitation Data'!E194))),'Data Summary'!CS200="Yes"),OFFSET('Sanitation Data'!$E$11,0,10*ROW('Sanitation Data'!E194)),NA())</f>
        <v>#N/A</v>
      </c>
      <c r="AE200" s="96" t="e">
        <f ca="true">+IF(AND(ISNUMBER(OFFSET('Sanitation Data'!$E$12,0,10*ROW('Sanitation Data'!E194))),'Data Summary'!CT200="Yes"),OFFSET('Sanitation Data'!$E$12,0,10*ROW('Sanitation Data'!E194)),NA())</f>
        <v>#N/A</v>
      </c>
      <c r="AF200" s="96" t="e">
        <f ca="true">+IF(AND(ISNUMBER(OFFSET('Sanitation Data'!$F$4,0,10*ROW('Sanitation Data'!F194))),'Data Summary'!CU200="Yes"),100-OFFSET('Sanitation Data'!$F$4,0,10*ROW('Sanitation Data'!F194)),NA())</f>
        <v>#N/A</v>
      </c>
      <c r="AG200" s="96" t="e">
        <f ca="true">+IF(AND(ISNUMBER(OFFSET('Sanitation Data'!$F$6,0,10*ROW('Sanitation Data'!F194))),'Data Summary'!CV200="Yes"),OFFSET('Sanitation Data'!$F$6,0,10*ROW('Sanitation Data'!F194)),NA())</f>
        <v>#N/A</v>
      </c>
      <c r="AH200" s="96" t="e">
        <f ca="true">+IF(AND(ISNUMBER(OFFSET('Sanitation Data'!$F$10,0,10*ROW('Sanitation Data'!F194))),'Data Summary'!CW200="Yes"),OFFSET('Sanitation Data'!$F$10,0,10*ROW('Sanitation Data'!F194)),NA())</f>
        <v>#N/A</v>
      </c>
      <c r="AI200" s="96" t="e">
        <f ca="true">+IF(AND(ISNUMBER(OFFSET('Sanitation Data'!$F$11,0,10*ROW('Sanitation Data'!F194))),'Data Summary'!CX200="Yes"),OFFSET('Sanitation Data'!$F$11,0,10*ROW('Sanitation Data'!F194)),NA())</f>
        <v>#N/A</v>
      </c>
      <c r="AJ200" s="96" t="e">
        <f ca="true">+IF(AND(ISNUMBER(OFFSET('Sanitation Data'!$F$12,0,10*ROW('Sanitation Data'!F194))),'Data Summary'!CY200="Yes"),OFFSET('Sanitation Data'!$F$12,0,10*ROW('Sanitation Data'!F194)),NA())</f>
        <v>#N/A</v>
      </c>
      <c r="AK200" s="96" t="e">
        <f ca="true">+IF(AND(ISNUMBER(OFFSET('Sanitation Data'!$G$4,0,10*ROW('Sanitation Data'!G194))),'Data Summary'!CZ200="Yes"),100-OFFSET('Sanitation Data'!$G$4,0,10*ROW('Sanitation Data'!G194)),NA())</f>
        <v>#N/A</v>
      </c>
      <c r="AL200" s="96" t="e">
        <f ca="true">+IF(AND(ISNUMBER(OFFSET('Sanitation Data'!$G$6,0,10*ROW('Sanitation Data'!G194))),'Data Summary'!DA200="Yes"),OFFSET('Sanitation Data'!$G$6,0,10*ROW('Sanitation Data'!G194)),NA())</f>
        <v>#N/A</v>
      </c>
      <c r="AM200" s="96" t="e">
        <f ca="true">+IF(AND(ISNUMBER(OFFSET('Sanitation Data'!$G$10,0,10*ROW('Sanitation Data'!G194))),'Data Summary'!DB200="Yes"),OFFSET('Sanitation Data'!$G$10,0,10*ROW('Sanitation Data'!G194)),NA())</f>
        <v>#N/A</v>
      </c>
      <c r="AN200" s="96" t="e">
        <f ca="true">+IF(AND(ISNUMBER(OFFSET('Sanitation Data'!$G$11,0,10*ROW('Sanitation Data'!G194))),'Data Summary'!DC200="Yes"),OFFSET('Sanitation Data'!$G$11,0,10*ROW('Sanitation Data'!G194)),NA())</f>
        <v>#N/A</v>
      </c>
      <c r="AO200" s="96" t="e">
        <f ca="true">+IF(AND(ISNUMBER(OFFSET('Sanitation Data'!$G$12,0,10*ROW('Sanitation Data'!G194))),'Data Summary'!DD200="Yes"),OFFSET('Sanitation Data'!$G$12,0,10*ROW('Sanitation Data'!G194)),NA())</f>
        <v>#N/A</v>
      </c>
      <c r="AP200" s="96" t="e">
        <f ca="true">+IF(AND(ISNUMBER(OFFSET('Sanitation Data'!$H$4,0,10*ROW('Sanitation Data'!H194))),'Data Summary'!DE200="Yes"),100-OFFSET('Sanitation Data'!$H$4,0,10*ROW('Sanitation Data'!H194)),NA())</f>
        <v>#N/A</v>
      </c>
      <c r="AQ200" s="96" t="e">
        <f ca="true">+IF(AND(ISNUMBER(OFFSET('Sanitation Data'!$H$6,0,10*ROW('Sanitation Data'!H194))),'Data Summary'!DF200="Yes"),OFFSET('Sanitation Data'!$H$6,0,10*ROW('Sanitation Data'!H194)),NA())</f>
        <v>#N/A</v>
      </c>
      <c r="AR200" s="96" t="e">
        <f ca="true">+IF(AND(ISNUMBER(OFFSET('Sanitation Data'!$H$10,0,10*ROW('Sanitation Data'!H194))),'Data Summary'!DG200="Yes"),OFFSET('Sanitation Data'!$H$10,0,10*ROW('Sanitation Data'!H194)),NA())</f>
        <v>#N/A</v>
      </c>
      <c r="AS200" s="96" t="e">
        <f ca="true">+IF(AND(ISNUMBER(OFFSET('Sanitation Data'!$H$11,0,10*ROW('Sanitation Data'!H194))),'Data Summary'!DH200="Yes"),OFFSET('Sanitation Data'!$H$11,0,10*ROW('Sanitation Data'!H194)),NA())</f>
        <v>#N/A</v>
      </c>
      <c r="AT200" s="96" t="e">
        <f ca="true">+IF(AND(ISNUMBER(OFFSET('Sanitation Data'!$H$12,0,10*ROW('Sanitation Data'!H194))),'Data Summary'!DI200="Yes"),OFFSET('Sanitation Data'!$H$12,0,10*ROW('Sanitation Data'!H194)),NA())</f>
        <v>#N/A</v>
      </c>
      <c r="AU200" s="96" t="e">
        <f ca="true">+IF(AND(ISNUMBER(OFFSET('Sanitation Data'!$I$4,0,10*ROW('Sanitation Data'!I194))),'Data Summary'!DJ200="Yes"),100-OFFSET('Sanitation Data'!$I$4,0,10*ROW('Sanitation Data'!I194)),NA())</f>
        <v>#N/A</v>
      </c>
      <c r="AV200" s="96" t="e">
        <f ca="true">+IF(AND(ISNUMBER(OFFSET('Sanitation Data'!$I$6,0,10*ROW('Sanitation Data'!I194))),'Data Summary'!DK200="Yes"),OFFSET('Sanitation Data'!$I$6,0,10*ROW('Sanitation Data'!I194)),NA())</f>
        <v>#N/A</v>
      </c>
      <c r="AW200" s="96" t="e">
        <f ca="true">+IF(AND(ISNUMBER(OFFSET('Sanitation Data'!$I$10,0,10*ROW('Sanitation Data'!I194))),'Data Summary'!DL200="Yes"),OFFSET('Sanitation Data'!$I$10,0,10*ROW('Sanitation Data'!I194)),NA())</f>
        <v>#N/A</v>
      </c>
      <c r="AX200" s="96" t="e">
        <f ca="true">+IF(AND(ISNUMBER(OFFSET('Sanitation Data'!$I$11,0,10*ROW('Sanitation Data'!I194))),'Data Summary'!DM200="Yes"),OFFSET('Sanitation Data'!$I$11,0,10*ROW('Sanitation Data'!I194)),NA())</f>
        <v>#N/A</v>
      </c>
      <c r="AY200" s="96" t="e">
        <f ca="true">+IF(AND(ISNUMBER(OFFSET('Sanitation Data'!$I$12,0,10*ROW('Sanitation Data'!I194))),'Data Summary'!DN200="Yes"),OFFSET('Sanitation Data'!$I$12,0,10*ROW('Sanitation Data'!I194)),NA())</f>
        <v>#N/A</v>
      </c>
      <c r="AZ200" s="97" t="e">
        <f ca="true">+IF(AND(ISNUMBER(OFFSET('Hygiene Data'!$D$5,0,10*ROW('Hygiene Data'!D194))),'Data Summary'!DO200="Yes"),OFFSET('Hygiene Data'!$D$5,0,10*ROW('Hygiene Data'!D194)),NA())</f>
        <v>#N/A</v>
      </c>
      <c r="BA200" s="97" t="e">
        <f ca="true">+IF(AND(ISNUMBER(OFFSET('Hygiene Data'!$D$7,0,10*ROW('Hygiene Data'!D194))),'Data Summary'!DP200="Yes"),OFFSET('Hygiene Data'!$D$7,0,10*ROW('Hygiene Data'!D194)),NA())</f>
        <v>#N/A</v>
      </c>
      <c r="BB200" s="97" t="e">
        <f ca="true">+IF(AND(ISNUMBER(OFFSET('Hygiene Data'!$D$9,0,10*ROW('Hygiene Data'!D194))),'Data Summary'!DQ200="Yes"),OFFSET('Hygiene Data'!$D$9,0,10*ROW('Hygiene Data'!D194)),NA())</f>
        <v>#N/A</v>
      </c>
      <c r="BC200" s="97" t="e">
        <f ca="true">+IF(AND(ISNUMBER(OFFSET('Hygiene Data'!$E$5,0,10*ROW('Hygiene Data'!E194))),'Data Summary'!DR200="Yes"),OFFSET('Hygiene Data'!$E$5,0,10*ROW('Hygiene Data'!E194)),NA())</f>
        <v>#N/A</v>
      </c>
      <c r="BD200" s="97" t="e">
        <f ca="true">+IF(AND(ISNUMBER(OFFSET('Hygiene Data'!$E$7,0,10*ROW('Hygiene Data'!E194))),'Data Summary'!DS200="Yes"),OFFSET('Hygiene Data'!$E$7,0,10*ROW('Hygiene Data'!E194)),NA())</f>
        <v>#N/A</v>
      </c>
      <c r="BE200" s="97" t="e">
        <f ca="true">+IF(AND(ISNUMBER(OFFSET('Hygiene Data'!$E$9,0,10*ROW('Hygiene Data'!E194))),'Data Summary'!DT200="Yes"),OFFSET('Hygiene Data'!$E$9,0,10*ROW('Hygiene Data'!E194)),NA())</f>
        <v>#N/A</v>
      </c>
      <c r="BF200" s="97" t="e">
        <f ca="true">+IF(AND(ISNUMBER(OFFSET('Hygiene Data'!$F$5,0,10*ROW('Hygiene Data'!F194))),'Data Summary'!DU200="Yes"),OFFSET('Hygiene Data'!$F$5,0,10*ROW('Hygiene Data'!F194)),NA())</f>
        <v>#N/A</v>
      </c>
      <c r="BG200" s="97" t="e">
        <f ca="true">+IF(AND(ISNUMBER(OFFSET('Hygiene Data'!$F$7,0,10*ROW('Hygiene Data'!F194))),'Data Summary'!DV200="Yes"),OFFSET('Hygiene Data'!$F$7,0,10*ROW('Hygiene Data'!F194)),NA())</f>
        <v>#N/A</v>
      </c>
      <c r="BH200" s="97" t="e">
        <f ca="true">+IF(AND(ISNUMBER(OFFSET('Hygiene Data'!$F$9,0,10*ROW('Hygiene Data'!F194))),'Data Summary'!DW200="Yes"),OFFSET('Hygiene Data'!$F$9,0,10*ROW('Hygiene Data'!F194)),NA())</f>
        <v>#N/A</v>
      </c>
      <c r="BI200" s="97" t="e">
        <f ca="true">+IF(AND(ISNUMBER(OFFSET('Hygiene Data'!$G$5,0,10*ROW('Hygiene Data'!G194))),'Data Summary'!DX200="Yes"),OFFSET('Hygiene Data'!$G$5,0,10*ROW('Hygiene Data'!G194)),NA())</f>
        <v>#N/A</v>
      </c>
      <c r="BJ200" s="97" t="e">
        <f ca="true">+IF(AND(ISNUMBER(OFFSET('Hygiene Data'!$G$7,0,10*ROW('Hygiene Data'!G194))),'Data Summary'!DY200="Yes"),OFFSET('Hygiene Data'!$G$7,0,10*ROW('Hygiene Data'!G194)),NA())</f>
        <v>#N/A</v>
      </c>
      <c r="BK200" s="97" t="e">
        <f ca="true">+IF(AND(ISNUMBER(OFFSET('Hygiene Data'!$G$9,0,10*ROW('Hygiene Data'!G194))),'Data Summary'!DZ200="Yes"),OFFSET('Hygiene Data'!$G$9,0,10*ROW('Hygiene Data'!G194)),NA())</f>
        <v>#N/A</v>
      </c>
      <c r="BL200" s="97" t="e">
        <f ca="true">+IF(AND(ISNUMBER(OFFSET('Hygiene Data'!$H$5,0,10*ROW('Hygiene Data'!H194))),'Data Summary'!EA200="Yes"),OFFSET('Hygiene Data'!$H$5,0,10*ROW('Hygiene Data'!H194)),NA())</f>
        <v>#N/A</v>
      </c>
      <c r="BM200" s="97" t="e">
        <f ca="true">+IF(AND(ISNUMBER(OFFSET('Hygiene Data'!$H$7,0,10*ROW('Hygiene Data'!H194))),'Data Summary'!EB200="Yes"),OFFSET('Hygiene Data'!$H$7,0,10*ROW('Hygiene Data'!H194)),NA())</f>
        <v>#N/A</v>
      </c>
      <c r="BN200" s="97" t="e">
        <f ca="true">+IF(AND(ISNUMBER(OFFSET('Hygiene Data'!$H$9,0,10*ROW('Hygiene Data'!H194))),'Data Summary'!EC200="Yes"),OFFSET('Hygiene Data'!$H$9,0,10*ROW('Hygiene Data'!H194)),NA())</f>
        <v>#N/A</v>
      </c>
      <c r="BO200" s="97" t="e">
        <f ca="true">+IF(AND(ISNUMBER(OFFSET('Hygiene Data'!$I$5,0,10*ROW('Hygiene Data'!I194))),'Data Summary'!ED200="Yes"),OFFSET('Hygiene Data'!$I$5,0,10*ROW('Hygiene Data'!I194)),NA())</f>
        <v>#N/A</v>
      </c>
      <c r="BP200" s="97" t="e">
        <f ca="true">+IF(AND(ISNUMBER(OFFSET('Hygiene Data'!$I$7,0,10*ROW('Hygiene Data'!I194))),'Data Summary'!EE200="Yes"),OFFSET('Hygiene Data'!$I$7,0,10*ROW('Hygiene Data'!I194)),NA())</f>
        <v>#N/A</v>
      </c>
      <c r="BQ200" s="97" t="e">
        <f ca="true">+IF(AND(ISNUMBER(OFFSET('Hygiene Data'!$I$9,0,10*ROW('Hygiene Data'!I194))),'Data Summary'!EF200="Yes"),OFFSET('Hygiene Data'!$I$9,0,10*ROW('Hygiene Data'!I194)),NA())</f>
        <v>#N/A</v>
      </c>
    </row>
    <row xmlns:x14ac="http://schemas.microsoft.com/office/spreadsheetml/2009/9/ac" r="201" x14ac:dyDescent="0.2">
      <c r="A201" s="336" t="e">
        <f ca="true">+RIGHT('Data Summary'!A201,LEN('Data Summary'!A201)-9)</f>
        <v>#VALUE!</v>
      </c>
      <c r="B201" s="36" t="str">
        <f ca="true">+IF(ISTEXT('Data Summary'!B201),'Data Summary'!B201,"")</f>
        <v/>
      </c>
      <c r="C201" s="335" t="e">
        <f ca="true">+VALUE('Data Summary'!C201)</f>
        <v>#VALUE!</v>
      </c>
      <c r="D201" s="95" t="e">
        <f ca="true">+IF(AND(ISNUMBER(OFFSET('Water Data'!$D$4,0,10*ROW('Water Data'!D195))),'Data Summary'!BS201="Yes"),100-OFFSET('Water Data'!$D$4,0,10*ROW('Water Data'!D195)),NA())</f>
        <v>#N/A</v>
      </c>
      <c r="E201" s="95" t="e">
        <f ca="true">+IF(AND(ISNUMBER(OFFSET('Water Data'!$D$6,0,10*ROW('Water Data'!D195))),'Data Summary'!BT201="Yes"),OFFSET('Water Data'!$D$6,0,10*ROW('Water Data'!D195)),NA())</f>
        <v>#N/A</v>
      </c>
      <c r="F201" s="95" t="e">
        <f ca="true">+IF(AND(ISNUMBER(OFFSET('Water Data'!$D$9,0,10*ROW('Water Data'!D195))),'Data Summary'!BU201="Yes"),OFFSET('Water Data'!$D$9,0,10*ROW('Water Data'!D195)),NA())</f>
        <v>#N/A</v>
      </c>
      <c r="G201" s="95" t="e">
        <f ca="true">+IF(AND(ISNUMBER(OFFSET('Water Data'!$E$4,0,10*ROW('Water Data'!E195))),'Data Summary'!BV201="Yes"),100-OFFSET('Water Data'!$E$4,0,10*ROW('Water Data'!E195)),NA())</f>
        <v>#N/A</v>
      </c>
      <c r="H201" s="95" t="e">
        <f ca="true">+IF(AND(ISNUMBER(OFFSET('Water Data'!$E$6,0,10*ROW('Water Data'!E195))),'Data Summary'!BW201="Yes"),OFFSET('Water Data'!$E$6,0,10*ROW('Water Data'!E195)),NA())</f>
        <v>#N/A</v>
      </c>
      <c r="I201" s="95" t="e">
        <f ca="true">+IF(AND(ISNUMBER(OFFSET('Water Data'!$E$9,0,10*ROW('Water Data'!E195))),'Data Summary'!BX201="Yes"),OFFSET('Water Data'!$E$9,0,10*ROW('Water Data'!E195)),NA())</f>
        <v>#N/A</v>
      </c>
      <c r="J201" s="95" t="e">
        <f ca="true">+IF(AND(ISNUMBER(OFFSET('Water Data'!$F$4,0,10*ROW('Water Data'!F195))),'Data Summary'!BY201="Yes"),100-OFFSET('Water Data'!$F$4,0,10*ROW('Water Data'!F195)),NA())</f>
        <v>#N/A</v>
      </c>
      <c r="K201" s="95" t="e">
        <f ca="true">+IF(AND(ISNUMBER(OFFSET('Water Data'!$F$6,0,10*ROW('Water Data'!F195))),'Data Summary'!BZ201="Yes"),OFFSET('Water Data'!$F$6,0,10*ROW('Water Data'!F195)),NA())</f>
        <v>#N/A</v>
      </c>
      <c r="L201" s="95" t="e">
        <f ca="true">+IF(AND(ISNUMBER(OFFSET('Water Data'!$F$9,0,10*ROW('Water Data'!F195))),'Data Summary'!CA201="Yes"),OFFSET('Water Data'!$F$9,0,10*ROW('Water Data'!F195)),NA())</f>
        <v>#N/A</v>
      </c>
      <c r="M201" s="95" t="e">
        <f ca="true">+IF(AND(ISNUMBER(OFFSET('Water Data'!$G$4,0,10*ROW('Water Data'!G195))),'Data Summary'!CB201="Yes"),100-OFFSET('Water Data'!$G$4,0,10*ROW('Water Data'!G195)),NA())</f>
        <v>#N/A</v>
      </c>
      <c r="N201" s="95" t="e">
        <f ca="true">+IF(AND(ISNUMBER(OFFSET('Water Data'!$G$6,0,10*ROW('Water Data'!G195))),'Data Summary'!CC201="Yes"),OFFSET('Water Data'!$G$6,0,10*ROW('Water Data'!G195)),NA())</f>
        <v>#N/A</v>
      </c>
      <c r="O201" s="95" t="e">
        <f ca="true">+IF(AND(ISNUMBER(OFFSET('Water Data'!$G$9,0,10*ROW('Water Data'!G195))),'Data Summary'!CD201="Yes"),OFFSET('Water Data'!$G$9,0,10*ROW('Water Data'!G195)),NA())</f>
        <v>#N/A</v>
      </c>
      <c r="P201" s="95" t="e">
        <f ca="true">+IF(AND(ISNUMBER(OFFSET('Water Data'!$H$4,0,10*ROW('Water Data'!H195))),'Data Summary'!CE201="Yes"),100-OFFSET('Water Data'!$H$4,0,10*ROW('Water Data'!H195)),NA())</f>
        <v>#N/A</v>
      </c>
      <c r="Q201" s="95" t="e">
        <f ca="true">+IF(AND(ISNUMBER(OFFSET('Water Data'!$H$6,0,10*ROW('Water Data'!H195))),'Data Summary'!CF201="Yes"),OFFSET('Water Data'!$H$6,0,10*ROW('Water Data'!H195)),NA())</f>
        <v>#N/A</v>
      </c>
      <c r="R201" s="95" t="e">
        <f ca="true">+IF(AND(ISNUMBER(OFFSET('Water Data'!$H$9,0,10*ROW('Water Data'!H195))),'Data Summary'!CG201="Yes"),OFFSET('Water Data'!$H$9,0,10*ROW('Water Data'!H195)),NA())</f>
        <v>#N/A</v>
      </c>
      <c r="S201" s="95" t="e">
        <f ca="true">+IF(AND(ISNUMBER(OFFSET('Water Data'!$I$4,0,10*ROW('Water Data'!I195))),'Data Summary'!CH201="Yes"),100-OFFSET('Water Data'!$I$4,0,10*ROW('Water Data'!I195)),NA())</f>
        <v>#N/A</v>
      </c>
      <c r="T201" s="95" t="e">
        <f ca="true">+IF(AND(ISNUMBER(OFFSET('Water Data'!$I$6,0,10*ROW('Water Data'!I195))),'Data Summary'!CI201="Yes"),OFFSET('Water Data'!$I$6,0,10*ROW('Water Data'!I195)),NA())</f>
        <v>#N/A</v>
      </c>
      <c r="U201" s="95" t="e">
        <f ca="true">+IF(AND(ISNUMBER(OFFSET('Water Data'!$I$9,0,10*ROW('Water Data'!I195))),'Data Summary'!CJ201="Yes"),OFFSET('Water Data'!$I$9,0,10*ROW('Water Data'!I195)),NA())</f>
        <v>#N/A</v>
      </c>
      <c r="V201" s="96" t="e">
        <f ca="true">+IF(AND(ISNUMBER(OFFSET('Sanitation Data'!$D$4,0,10*ROW('Sanitation Data'!D195))),'Data Summary'!CK201="Yes"),100-OFFSET('Sanitation Data'!$D$4,0,10*ROW('Sanitation Data'!D195)),NA())</f>
        <v>#N/A</v>
      </c>
      <c r="W201" s="96" t="e">
        <f ca="true">+IF(AND(ISNUMBER(OFFSET('Sanitation Data'!$D$6,0,10*ROW('Sanitation Data'!D195))),'Data Summary'!CL201="Yes"),OFFSET('Sanitation Data'!$D$6,0,10*ROW('Sanitation Data'!D195)),NA())</f>
        <v>#N/A</v>
      </c>
      <c r="X201" s="96" t="e">
        <f ca="true">+IF(AND(ISNUMBER(OFFSET('Sanitation Data'!$D$10,0,10*ROW('Sanitation Data'!D195))),'Data Summary'!CM201="Yes"),OFFSET('Sanitation Data'!$D$10,0,10*ROW('Sanitation Data'!D195)),NA())</f>
        <v>#N/A</v>
      </c>
      <c r="Y201" s="96" t="e">
        <f ca="true">+IF(AND(ISNUMBER(OFFSET('Sanitation Data'!$D$11,0,10*ROW('Sanitation Data'!D195))),'Data Summary'!CN201="Yes"),OFFSET('Sanitation Data'!$D$11,0,10*ROW('Sanitation Data'!D195)),NA())</f>
        <v>#N/A</v>
      </c>
      <c r="Z201" s="96" t="e">
        <f ca="true">+IF(AND(ISNUMBER(OFFSET('Sanitation Data'!$D$12,0,10*ROW('Sanitation Data'!D195))),'Data Summary'!CO201="Yes"),OFFSET('Sanitation Data'!$D$12,0,10*ROW('Sanitation Data'!D195)),NA())</f>
        <v>#N/A</v>
      </c>
      <c r="AA201" s="96" t="e">
        <f ca="true">+IF(AND(ISNUMBER(OFFSET('Sanitation Data'!$E$4,0,10*ROW('Sanitation Data'!E195))),'Data Summary'!CP201="Yes"),100-OFFSET('Sanitation Data'!$E$4,0,10*ROW('Sanitation Data'!E195)),NA())</f>
        <v>#N/A</v>
      </c>
      <c r="AB201" s="96" t="e">
        <f ca="true">+IF(AND(ISNUMBER(OFFSET('Sanitation Data'!$E$6,0,10*ROW('Sanitation Data'!E195))),'Data Summary'!CQ201="Yes"),OFFSET('Sanitation Data'!$E$6,0,10*ROW('Sanitation Data'!E195)),NA())</f>
        <v>#N/A</v>
      </c>
      <c r="AC201" s="96" t="e">
        <f ca="true">+IF(AND(ISNUMBER(OFFSET('Sanitation Data'!$E$10,0,10*ROW('Sanitation Data'!E195))),'Data Summary'!CR201="Yes"),OFFSET('Sanitation Data'!$E$10,0,10*ROW('Sanitation Data'!E195)),NA())</f>
        <v>#N/A</v>
      </c>
      <c r="AD201" s="96" t="e">
        <f ca="true">+IF(AND(ISNUMBER(OFFSET('Sanitation Data'!$E$11,0,10*ROW('Sanitation Data'!E195))),'Data Summary'!CS201="Yes"),OFFSET('Sanitation Data'!$E$11,0,10*ROW('Sanitation Data'!E195)),NA())</f>
        <v>#N/A</v>
      </c>
      <c r="AE201" s="96" t="e">
        <f ca="true">+IF(AND(ISNUMBER(OFFSET('Sanitation Data'!$E$12,0,10*ROW('Sanitation Data'!E195))),'Data Summary'!CT201="Yes"),OFFSET('Sanitation Data'!$E$12,0,10*ROW('Sanitation Data'!E195)),NA())</f>
        <v>#N/A</v>
      </c>
      <c r="AF201" s="96" t="e">
        <f ca="true">+IF(AND(ISNUMBER(OFFSET('Sanitation Data'!$F$4,0,10*ROW('Sanitation Data'!F195))),'Data Summary'!CU201="Yes"),100-OFFSET('Sanitation Data'!$F$4,0,10*ROW('Sanitation Data'!F195)),NA())</f>
        <v>#N/A</v>
      </c>
      <c r="AG201" s="96" t="e">
        <f ca="true">+IF(AND(ISNUMBER(OFFSET('Sanitation Data'!$F$6,0,10*ROW('Sanitation Data'!F195))),'Data Summary'!CV201="Yes"),OFFSET('Sanitation Data'!$F$6,0,10*ROW('Sanitation Data'!F195)),NA())</f>
        <v>#N/A</v>
      </c>
      <c r="AH201" s="96" t="e">
        <f ca="true">+IF(AND(ISNUMBER(OFFSET('Sanitation Data'!$F$10,0,10*ROW('Sanitation Data'!F195))),'Data Summary'!CW201="Yes"),OFFSET('Sanitation Data'!$F$10,0,10*ROW('Sanitation Data'!F195)),NA())</f>
        <v>#N/A</v>
      </c>
      <c r="AI201" s="96" t="e">
        <f ca="true">+IF(AND(ISNUMBER(OFFSET('Sanitation Data'!$F$11,0,10*ROW('Sanitation Data'!F195))),'Data Summary'!CX201="Yes"),OFFSET('Sanitation Data'!$F$11,0,10*ROW('Sanitation Data'!F195)),NA())</f>
        <v>#N/A</v>
      </c>
      <c r="AJ201" s="96" t="e">
        <f ca="true">+IF(AND(ISNUMBER(OFFSET('Sanitation Data'!$F$12,0,10*ROW('Sanitation Data'!F195))),'Data Summary'!CY201="Yes"),OFFSET('Sanitation Data'!$F$12,0,10*ROW('Sanitation Data'!F195)),NA())</f>
        <v>#N/A</v>
      </c>
      <c r="AK201" s="96" t="e">
        <f ca="true">+IF(AND(ISNUMBER(OFFSET('Sanitation Data'!$G$4,0,10*ROW('Sanitation Data'!G195))),'Data Summary'!CZ201="Yes"),100-OFFSET('Sanitation Data'!$G$4,0,10*ROW('Sanitation Data'!G195)),NA())</f>
        <v>#N/A</v>
      </c>
      <c r="AL201" s="96" t="e">
        <f ca="true">+IF(AND(ISNUMBER(OFFSET('Sanitation Data'!$G$6,0,10*ROW('Sanitation Data'!G195))),'Data Summary'!DA201="Yes"),OFFSET('Sanitation Data'!$G$6,0,10*ROW('Sanitation Data'!G195)),NA())</f>
        <v>#N/A</v>
      </c>
      <c r="AM201" s="96" t="e">
        <f ca="true">+IF(AND(ISNUMBER(OFFSET('Sanitation Data'!$G$10,0,10*ROW('Sanitation Data'!G195))),'Data Summary'!DB201="Yes"),OFFSET('Sanitation Data'!$G$10,0,10*ROW('Sanitation Data'!G195)),NA())</f>
        <v>#N/A</v>
      </c>
      <c r="AN201" s="96" t="e">
        <f ca="true">+IF(AND(ISNUMBER(OFFSET('Sanitation Data'!$G$11,0,10*ROW('Sanitation Data'!G195))),'Data Summary'!DC201="Yes"),OFFSET('Sanitation Data'!$G$11,0,10*ROW('Sanitation Data'!G195)),NA())</f>
        <v>#N/A</v>
      </c>
      <c r="AO201" s="96" t="e">
        <f ca="true">+IF(AND(ISNUMBER(OFFSET('Sanitation Data'!$G$12,0,10*ROW('Sanitation Data'!G195))),'Data Summary'!DD201="Yes"),OFFSET('Sanitation Data'!$G$12,0,10*ROW('Sanitation Data'!G195)),NA())</f>
        <v>#N/A</v>
      </c>
      <c r="AP201" s="96" t="e">
        <f ca="true">+IF(AND(ISNUMBER(OFFSET('Sanitation Data'!$H$4,0,10*ROW('Sanitation Data'!H195))),'Data Summary'!DE201="Yes"),100-OFFSET('Sanitation Data'!$H$4,0,10*ROW('Sanitation Data'!H195)),NA())</f>
        <v>#N/A</v>
      </c>
      <c r="AQ201" s="96" t="e">
        <f ca="true">+IF(AND(ISNUMBER(OFFSET('Sanitation Data'!$H$6,0,10*ROW('Sanitation Data'!H195))),'Data Summary'!DF201="Yes"),OFFSET('Sanitation Data'!$H$6,0,10*ROW('Sanitation Data'!H195)),NA())</f>
        <v>#N/A</v>
      </c>
      <c r="AR201" s="96" t="e">
        <f ca="true">+IF(AND(ISNUMBER(OFFSET('Sanitation Data'!$H$10,0,10*ROW('Sanitation Data'!H195))),'Data Summary'!DG201="Yes"),OFFSET('Sanitation Data'!$H$10,0,10*ROW('Sanitation Data'!H195)),NA())</f>
        <v>#N/A</v>
      </c>
      <c r="AS201" s="96" t="e">
        <f ca="true">+IF(AND(ISNUMBER(OFFSET('Sanitation Data'!$H$11,0,10*ROW('Sanitation Data'!H195))),'Data Summary'!DH201="Yes"),OFFSET('Sanitation Data'!$H$11,0,10*ROW('Sanitation Data'!H195)),NA())</f>
        <v>#N/A</v>
      </c>
      <c r="AT201" s="96" t="e">
        <f ca="true">+IF(AND(ISNUMBER(OFFSET('Sanitation Data'!$H$12,0,10*ROW('Sanitation Data'!H195))),'Data Summary'!DI201="Yes"),OFFSET('Sanitation Data'!$H$12,0,10*ROW('Sanitation Data'!H195)),NA())</f>
        <v>#N/A</v>
      </c>
      <c r="AU201" s="96" t="e">
        <f ca="true">+IF(AND(ISNUMBER(OFFSET('Sanitation Data'!$I$4,0,10*ROW('Sanitation Data'!I195))),'Data Summary'!DJ201="Yes"),100-OFFSET('Sanitation Data'!$I$4,0,10*ROW('Sanitation Data'!I195)),NA())</f>
        <v>#N/A</v>
      </c>
      <c r="AV201" s="96" t="e">
        <f ca="true">+IF(AND(ISNUMBER(OFFSET('Sanitation Data'!$I$6,0,10*ROW('Sanitation Data'!I195))),'Data Summary'!DK201="Yes"),OFFSET('Sanitation Data'!$I$6,0,10*ROW('Sanitation Data'!I195)),NA())</f>
        <v>#N/A</v>
      </c>
      <c r="AW201" s="96" t="e">
        <f ca="true">+IF(AND(ISNUMBER(OFFSET('Sanitation Data'!$I$10,0,10*ROW('Sanitation Data'!I195))),'Data Summary'!DL201="Yes"),OFFSET('Sanitation Data'!$I$10,0,10*ROW('Sanitation Data'!I195)),NA())</f>
        <v>#N/A</v>
      </c>
      <c r="AX201" s="96" t="e">
        <f ca="true">+IF(AND(ISNUMBER(OFFSET('Sanitation Data'!$I$11,0,10*ROW('Sanitation Data'!I195))),'Data Summary'!DM201="Yes"),OFFSET('Sanitation Data'!$I$11,0,10*ROW('Sanitation Data'!I195)),NA())</f>
        <v>#N/A</v>
      </c>
      <c r="AY201" s="96" t="e">
        <f ca="true">+IF(AND(ISNUMBER(OFFSET('Sanitation Data'!$I$12,0,10*ROW('Sanitation Data'!I195))),'Data Summary'!DN201="Yes"),OFFSET('Sanitation Data'!$I$12,0,10*ROW('Sanitation Data'!I195)),NA())</f>
        <v>#N/A</v>
      </c>
      <c r="AZ201" s="97" t="e">
        <f ca="true">+IF(AND(ISNUMBER(OFFSET('Hygiene Data'!$D$5,0,10*ROW('Hygiene Data'!D195))),'Data Summary'!DO201="Yes"),OFFSET('Hygiene Data'!$D$5,0,10*ROW('Hygiene Data'!D195)),NA())</f>
        <v>#N/A</v>
      </c>
      <c r="BA201" s="97" t="e">
        <f ca="true">+IF(AND(ISNUMBER(OFFSET('Hygiene Data'!$D$7,0,10*ROW('Hygiene Data'!D195))),'Data Summary'!DP201="Yes"),OFFSET('Hygiene Data'!$D$7,0,10*ROW('Hygiene Data'!D195)),NA())</f>
        <v>#N/A</v>
      </c>
      <c r="BB201" s="97" t="e">
        <f ca="true">+IF(AND(ISNUMBER(OFFSET('Hygiene Data'!$D$9,0,10*ROW('Hygiene Data'!D195))),'Data Summary'!DQ201="Yes"),OFFSET('Hygiene Data'!$D$9,0,10*ROW('Hygiene Data'!D195)),NA())</f>
        <v>#N/A</v>
      </c>
      <c r="BC201" s="97" t="e">
        <f ca="true">+IF(AND(ISNUMBER(OFFSET('Hygiene Data'!$E$5,0,10*ROW('Hygiene Data'!E195))),'Data Summary'!DR201="Yes"),OFFSET('Hygiene Data'!$E$5,0,10*ROW('Hygiene Data'!E195)),NA())</f>
        <v>#N/A</v>
      </c>
      <c r="BD201" s="97" t="e">
        <f ca="true">+IF(AND(ISNUMBER(OFFSET('Hygiene Data'!$E$7,0,10*ROW('Hygiene Data'!E195))),'Data Summary'!DS201="Yes"),OFFSET('Hygiene Data'!$E$7,0,10*ROW('Hygiene Data'!E195)),NA())</f>
        <v>#N/A</v>
      </c>
      <c r="BE201" s="97" t="e">
        <f ca="true">+IF(AND(ISNUMBER(OFFSET('Hygiene Data'!$E$9,0,10*ROW('Hygiene Data'!E195))),'Data Summary'!DT201="Yes"),OFFSET('Hygiene Data'!$E$9,0,10*ROW('Hygiene Data'!E195)),NA())</f>
        <v>#N/A</v>
      </c>
      <c r="BF201" s="97" t="e">
        <f ca="true">+IF(AND(ISNUMBER(OFFSET('Hygiene Data'!$F$5,0,10*ROW('Hygiene Data'!F195))),'Data Summary'!DU201="Yes"),OFFSET('Hygiene Data'!$F$5,0,10*ROW('Hygiene Data'!F195)),NA())</f>
        <v>#N/A</v>
      </c>
      <c r="BG201" s="97" t="e">
        <f ca="true">+IF(AND(ISNUMBER(OFFSET('Hygiene Data'!$F$7,0,10*ROW('Hygiene Data'!F195))),'Data Summary'!DV201="Yes"),OFFSET('Hygiene Data'!$F$7,0,10*ROW('Hygiene Data'!F195)),NA())</f>
        <v>#N/A</v>
      </c>
      <c r="BH201" s="97" t="e">
        <f ca="true">+IF(AND(ISNUMBER(OFFSET('Hygiene Data'!$F$9,0,10*ROW('Hygiene Data'!F195))),'Data Summary'!DW201="Yes"),OFFSET('Hygiene Data'!$F$9,0,10*ROW('Hygiene Data'!F195)),NA())</f>
        <v>#N/A</v>
      </c>
      <c r="BI201" s="97" t="e">
        <f ca="true">+IF(AND(ISNUMBER(OFFSET('Hygiene Data'!$G$5,0,10*ROW('Hygiene Data'!G195))),'Data Summary'!DX201="Yes"),OFFSET('Hygiene Data'!$G$5,0,10*ROW('Hygiene Data'!G195)),NA())</f>
        <v>#N/A</v>
      </c>
      <c r="BJ201" s="97" t="e">
        <f ca="true">+IF(AND(ISNUMBER(OFFSET('Hygiene Data'!$G$7,0,10*ROW('Hygiene Data'!G195))),'Data Summary'!DY201="Yes"),OFFSET('Hygiene Data'!$G$7,0,10*ROW('Hygiene Data'!G195)),NA())</f>
        <v>#N/A</v>
      </c>
      <c r="BK201" s="97" t="e">
        <f ca="true">+IF(AND(ISNUMBER(OFFSET('Hygiene Data'!$G$9,0,10*ROW('Hygiene Data'!G195))),'Data Summary'!DZ201="Yes"),OFFSET('Hygiene Data'!$G$9,0,10*ROW('Hygiene Data'!G195)),NA())</f>
        <v>#N/A</v>
      </c>
      <c r="BL201" s="97" t="e">
        <f ca="true">+IF(AND(ISNUMBER(OFFSET('Hygiene Data'!$H$5,0,10*ROW('Hygiene Data'!H195))),'Data Summary'!EA201="Yes"),OFFSET('Hygiene Data'!$H$5,0,10*ROW('Hygiene Data'!H195)),NA())</f>
        <v>#N/A</v>
      </c>
      <c r="BM201" s="97" t="e">
        <f ca="true">+IF(AND(ISNUMBER(OFFSET('Hygiene Data'!$H$7,0,10*ROW('Hygiene Data'!H195))),'Data Summary'!EB201="Yes"),OFFSET('Hygiene Data'!$H$7,0,10*ROW('Hygiene Data'!H195)),NA())</f>
        <v>#N/A</v>
      </c>
      <c r="BN201" s="97" t="e">
        <f ca="true">+IF(AND(ISNUMBER(OFFSET('Hygiene Data'!$H$9,0,10*ROW('Hygiene Data'!H195))),'Data Summary'!EC201="Yes"),OFFSET('Hygiene Data'!$H$9,0,10*ROW('Hygiene Data'!H195)),NA())</f>
        <v>#N/A</v>
      </c>
      <c r="BO201" s="97" t="e">
        <f ca="true">+IF(AND(ISNUMBER(OFFSET('Hygiene Data'!$I$5,0,10*ROW('Hygiene Data'!I195))),'Data Summary'!ED201="Yes"),OFFSET('Hygiene Data'!$I$5,0,10*ROW('Hygiene Data'!I195)),NA())</f>
        <v>#N/A</v>
      </c>
      <c r="BP201" s="97" t="e">
        <f ca="true">+IF(AND(ISNUMBER(OFFSET('Hygiene Data'!$I$7,0,10*ROW('Hygiene Data'!I195))),'Data Summary'!EE201="Yes"),OFFSET('Hygiene Data'!$I$7,0,10*ROW('Hygiene Data'!I195)),NA())</f>
        <v>#N/A</v>
      </c>
      <c r="BQ201" s="97" t="e">
        <f ca="true">+IF(AND(ISNUMBER(OFFSET('Hygiene Data'!$I$9,0,10*ROW('Hygiene Data'!I195))),'Data Summary'!EF201="Yes"),OFFSET('Hygiene Data'!$I$9,0,10*ROW('Hygiene Data'!I195)),NA())</f>
        <v>#N/A</v>
      </c>
    </row>
    <row xmlns:x14ac="http://schemas.microsoft.com/office/spreadsheetml/2009/9/ac" r="202" x14ac:dyDescent="0.2">
      <c r="A202" s="336" t="e">
        <f ca="true">+RIGHT('Data Summary'!A202,LEN('Data Summary'!A202)-9)</f>
        <v>#VALUE!</v>
      </c>
      <c r="B202" s="36" t="str">
        <f ca="true">+IF(ISTEXT('Data Summary'!B202),'Data Summary'!B202,"")</f>
        <v/>
      </c>
      <c r="C202" s="335" t="e">
        <f ca="true">+VALUE('Data Summary'!C202)</f>
        <v>#VALUE!</v>
      </c>
      <c r="D202" s="95" t="e">
        <f ca="true">+IF(AND(ISNUMBER(OFFSET('Water Data'!$D$4,0,10*ROW('Water Data'!D196))),'Data Summary'!BS202="Yes"),100-OFFSET('Water Data'!$D$4,0,10*ROW('Water Data'!D196)),NA())</f>
        <v>#N/A</v>
      </c>
      <c r="E202" s="95" t="e">
        <f ca="true">+IF(AND(ISNUMBER(OFFSET('Water Data'!$D$6,0,10*ROW('Water Data'!D196))),'Data Summary'!BT202="Yes"),OFFSET('Water Data'!$D$6,0,10*ROW('Water Data'!D196)),NA())</f>
        <v>#N/A</v>
      </c>
      <c r="F202" s="95" t="e">
        <f ca="true">+IF(AND(ISNUMBER(OFFSET('Water Data'!$D$9,0,10*ROW('Water Data'!D196))),'Data Summary'!BU202="Yes"),OFFSET('Water Data'!$D$9,0,10*ROW('Water Data'!D196)),NA())</f>
        <v>#N/A</v>
      </c>
      <c r="G202" s="95" t="e">
        <f ca="true">+IF(AND(ISNUMBER(OFFSET('Water Data'!$E$4,0,10*ROW('Water Data'!E196))),'Data Summary'!BV202="Yes"),100-OFFSET('Water Data'!$E$4,0,10*ROW('Water Data'!E196)),NA())</f>
        <v>#N/A</v>
      </c>
      <c r="H202" s="95" t="e">
        <f ca="true">+IF(AND(ISNUMBER(OFFSET('Water Data'!$E$6,0,10*ROW('Water Data'!E196))),'Data Summary'!BW202="Yes"),OFFSET('Water Data'!$E$6,0,10*ROW('Water Data'!E196)),NA())</f>
        <v>#N/A</v>
      </c>
      <c r="I202" s="95" t="e">
        <f ca="true">+IF(AND(ISNUMBER(OFFSET('Water Data'!$E$9,0,10*ROW('Water Data'!E196))),'Data Summary'!BX202="Yes"),OFFSET('Water Data'!$E$9,0,10*ROW('Water Data'!E196)),NA())</f>
        <v>#N/A</v>
      </c>
      <c r="J202" s="95" t="e">
        <f ca="true">+IF(AND(ISNUMBER(OFFSET('Water Data'!$F$4,0,10*ROW('Water Data'!F196))),'Data Summary'!BY202="Yes"),100-OFFSET('Water Data'!$F$4,0,10*ROW('Water Data'!F196)),NA())</f>
        <v>#N/A</v>
      </c>
      <c r="K202" s="95" t="e">
        <f ca="true">+IF(AND(ISNUMBER(OFFSET('Water Data'!$F$6,0,10*ROW('Water Data'!F196))),'Data Summary'!BZ202="Yes"),OFFSET('Water Data'!$F$6,0,10*ROW('Water Data'!F196)),NA())</f>
        <v>#N/A</v>
      </c>
      <c r="L202" s="95" t="e">
        <f ca="true">+IF(AND(ISNUMBER(OFFSET('Water Data'!$F$9,0,10*ROW('Water Data'!F196))),'Data Summary'!CA202="Yes"),OFFSET('Water Data'!$F$9,0,10*ROW('Water Data'!F196)),NA())</f>
        <v>#N/A</v>
      </c>
      <c r="M202" s="95" t="e">
        <f ca="true">+IF(AND(ISNUMBER(OFFSET('Water Data'!$G$4,0,10*ROW('Water Data'!G196))),'Data Summary'!CB202="Yes"),100-OFFSET('Water Data'!$G$4,0,10*ROW('Water Data'!G196)),NA())</f>
        <v>#N/A</v>
      </c>
      <c r="N202" s="95" t="e">
        <f ca="true">+IF(AND(ISNUMBER(OFFSET('Water Data'!$G$6,0,10*ROW('Water Data'!G196))),'Data Summary'!CC202="Yes"),OFFSET('Water Data'!$G$6,0,10*ROW('Water Data'!G196)),NA())</f>
        <v>#N/A</v>
      </c>
      <c r="O202" s="95" t="e">
        <f ca="true">+IF(AND(ISNUMBER(OFFSET('Water Data'!$G$9,0,10*ROW('Water Data'!G196))),'Data Summary'!CD202="Yes"),OFFSET('Water Data'!$G$9,0,10*ROW('Water Data'!G196)),NA())</f>
        <v>#N/A</v>
      </c>
      <c r="P202" s="95" t="e">
        <f ca="true">+IF(AND(ISNUMBER(OFFSET('Water Data'!$H$4,0,10*ROW('Water Data'!H196))),'Data Summary'!CE202="Yes"),100-OFFSET('Water Data'!$H$4,0,10*ROW('Water Data'!H196)),NA())</f>
        <v>#N/A</v>
      </c>
      <c r="Q202" s="95" t="e">
        <f ca="true">+IF(AND(ISNUMBER(OFFSET('Water Data'!$H$6,0,10*ROW('Water Data'!H196))),'Data Summary'!CF202="Yes"),OFFSET('Water Data'!$H$6,0,10*ROW('Water Data'!H196)),NA())</f>
        <v>#N/A</v>
      </c>
      <c r="R202" s="95" t="e">
        <f ca="true">+IF(AND(ISNUMBER(OFFSET('Water Data'!$H$9,0,10*ROW('Water Data'!H196))),'Data Summary'!CG202="Yes"),OFFSET('Water Data'!$H$9,0,10*ROW('Water Data'!H196)),NA())</f>
        <v>#N/A</v>
      </c>
      <c r="S202" s="95" t="e">
        <f ca="true">+IF(AND(ISNUMBER(OFFSET('Water Data'!$I$4,0,10*ROW('Water Data'!I196))),'Data Summary'!CH202="Yes"),100-OFFSET('Water Data'!$I$4,0,10*ROW('Water Data'!I196)),NA())</f>
        <v>#N/A</v>
      </c>
      <c r="T202" s="95" t="e">
        <f ca="true">+IF(AND(ISNUMBER(OFFSET('Water Data'!$I$6,0,10*ROW('Water Data'!I196))),'Data Summary'!CI202="Yes"),OFFSET('Water Data'!$I$6,0,10*ROW('Water Data'!I196)),NA())</f>
        <v>#N/A</v>
      </c>
      <c r="U202" s="95" t="e">
        <f ca="true">+IF(AND(ISNUMBER(OFFSET('Water Data'!$I$9,0,10*ROW('Water Data'!I196))),'Data Summary'!CJ202="Yes"),OFFSET('Water Data'!$I$9,0,10*ROW('Water Data'!I196)),NA())</f>
        <v>#N/A</v>
      </c>
      <c r="V202" s="96" t="e">
        <f ca="true">+IF(AND(ISNUMBER(OFFSET('Sanitation Data'!$D$4,0,10*ROW('Sanitation Data'!D196))),'Data Summary'!CK202="Yes"),100-OFFSET('Sanitation Data'!$D$4,0,10*ROW('Sanitation Data'!D196)),NA())</f>
        <v>#N/A</v>
      </c>
      <c r="W202" s="96" t="e">
        <f ca="true">+IF(AND(ISNUMBER(OFFSET('Sanitation Data'!$D$6,0,10*ROW('Sanitation Data'!D196))),'Data Summary'!CL202="Yes"),OFFSET('Sanitation Data'!$D$6,0,10*ROW('Sanitation Data'!D196)),NA())</f>
        <v>#N/A</v>
      </c>
      <c r="X202" s="96" t="e">
        <f ca="true">+IF(AND(ISNUMBER(OFFSET('Sanitation Data'!$D$10,0,10*ROW('Sanitation Data'!D196))),'Data Summary'!CM202="Yes"),OFFSET('Sanitation Data'!$D$10,0,10*ROW('Sanitation Data'!D196)),NA())</f>
        <v>#N/A</v>
      </c>
      <c r="Y202" s="96" t="e">
        <f ca="true">+IF(AND(ISNUMBER(OFFSET('Sanitation Data'!$D$11,0,10*ROW('Sanitation Data'!D196))),'Data Summary'!CN202="Yes"),OFFSET('Sanitation Data'!$D$11,0,10*ROW('Sanitation Data'!D196)),NA())</f>
        <v>#N/A</v>
      </c>
      <c r="Z202" s="96" t="e">
        <f ca="true">+IF(AND(ISNUMBER(OFFSET('Sanitation Data'!$D$12,0,10*ROW('Sanitation Data'!D196))),'Data Summary'!CO202="Yes"),OFFSET('Sanitation Data'!$D$12,0,10*ROW('Sanitation Data'!D196)),NA())</f>
        <v>#N/A</v>
      </c>
      <c r="AA202" s="96" t="e">
        <f ca="true">+IF(AND(ISNUMBER(OFFSET('Sanitation Data'!$E$4,0,10*ROW('Sanitation Data'!E196))),'Data Summary'!CP202="Yes"),100-OFFSET('Sanitation Data'!$E$4,0,10*ROW('Sanitation Data'!E196)),NA())</f>
        <v>#N/A</v>
      </c>
      <c r="AB202" s="96" t="e">
        <f ca="true">+IF(AND(ISNUMBER(OFFSET('Sanitation Data'!$E$6,0,10*ROW('Sanitation Data'!E196))),'Data Summary'!CQ202="Yes"),OFFSET('Sanitation Data'!$E$6,0,10*ROW('Sanitation Data'!E196)),NA())</f>
        <v>#N/A</v>
      </c>
      <c r="AC202" s="96" t="e">
        <f ca="true">+IF(AND(ISNUMBER(OFFSET('Sanitation Data'!$E$10,0,10*ROW('Sanitation Data'!E196))),'Data Summary'!CR202="Yes"),OFFSET('Sanitation Data'!$E$10,0,10*ROW('Sanitation Data'!E196)),NA())</f>
        <v>#N/A</v>
      </c>
      <c r="AD202" s="96" t="e">
        <f ca="true">+IF(AND(ISNUMBER(OFFSET('Sanitation Data'!$E$11,0,10*ROW('Sanitation Data'!E196))),'Data Summary'!CS202="Yes"),OFFSET('Sanitation Data'!$E$11,0,10*ROW('Sanitation Data'!E196)),NA())</f>
        <v>#N/A</v>
      </c>
      <c r="AE202" s="96" t="e">
        <f ca="true">+IF(AND(ISNUMBER(OFFSET('Sanitation Data'!$E$12,0,10*ROW('Sanitation Data'!E196))),'Data Summary'!CT202="Yes"),OFFSET('Sanitation Data'!$E$12,0,10*ROW('Sanitation Data'!E196)),NA())</f>
        <v>#N/A</v>
      </c>
      <c r="AF202" s="96" t="e">
        <f ca="true">+IF(AND(ISNUMBER(OFFSET('Sanitation Data'!$F$4,0,10*ROW('Sanitation Data'!F196))),'Data Summary'!CU202="Yes"),100-OFFSET('Sanitation Data'!$F$4,0,10*ROW('Sanitation Data'!F196)),NA())</f>
        <v>#N/A</v>
      </c>
      <c r="AG202" s="96" t="e">
        <f ca="true">+IF(AND(ISNUMBER(OFFSET('Sanitation Data'!$F$6,0,10*ROW('Sanitation Data'!F196))),'Data Summary'!CV202="Yes"),OFFSET('Sanitation Data'!$F$6,0,10*ROW('Sanitation Data'!F196)),NA())</f>
        <v>#N/A</v>
      </c>
      <c r="AH202" s="96" t="e">
        <f ca="true">+IF(AND(ISNUMBER(OFFSET('Sanitation Data'!$F$10,0,10*ROW('Sanitation Data'!F196))),'Data Summary'!CW202="Yes"),OFFSET('Sanitation Data'!$F$10,0,10*ROW('Sanitation Data'!F196)),NA())</f>
        <v>#N/A</v>
      </c>
      <c r="AI202" s="96" t="e">
        <f ca="true">+IF(AND(ISNUMBER(OFFSET('Sanitation Data'!$F$11,0,10*ROW('Sanitation Data'!F196))),'Data Summary'!CX202="Yes"),OFFSET('Sanitation Data'!$F$11,0,10*ROW('Sanitation Data'!F196)),NA())</f>
        <v>#N/A</v>
      </c>
      <c r="AJ202" s="96" t="e">
        <f ca="true">+IF(AND(ISNUMBER(OFFSET('Sanitation Data'!$F$12,0,10*ROW('Sanitation Data'!F196))),'Data Summary'!CY202="Yes"),OFFSET('Sanitation Data'!$F$12,0,10*ROW('Sanitation Data'!F196)),NA())</f>
        <v>#N/A</v>
      </c>
      <c r="AK202" s="96" t="e">
        <f ca="true">+IF(AND(ISNUMBER(OFFSET('Sanitation Data'!$G$4,0,10*ROW('Sanitation Data'!G196))),'Data Summary'!CZ202="Yes"),100-OFFSET('Sanitation Data'!$G$4,0,10*ROW('Sanitation Data'!G196)),NA())</f>
        <v>#N/A</v>
      </c>
      <c r="AL202" s="96" t="e">
        <f ca="true">+IF(AND(ISNUMBER(OFFSET('Sanitation Data'!$G$6,0,10*ROW('Sanitation Data'!G196))),'Data Summary'!DA202="Yes"),OFFSET('Sanitation Data'!$G$6,0,10*ROW('Sanitation Data'!G196)),NA())</f>
        <v>#N/A</v>
      </c>
      <c r="AM202" s="96" t="e">
        <f ca="true">+IF(AND(ISNUMBER(OFFSET('Sanitation Data'!$G$10,0,10*ROW('Sanitation Data'!G196))),'Data Summary'!DB202="Yes"),OFFSET('Sanitation Data'!$G$10,0,10*ROW('Sanitation Data'!G196)),NA())</f>
        <v>#N/A</v>
      </c>
      <c r="AN202" s="96" t="e">
        <f ca="true">+IF(AND(ISNUMBER(OFFSET('Sanitation Data'!$G$11,0,10*ROW('Sanitation Data'!G196))),'Data Summary'!DC202="Yes"),OFFSET('Sanitation Data'!$G$11,0,10*ROW('Sanitation Data'!G196)),NA())</f>
        <v>#N/A</v>
      </c>
      <c r="AO202" s="96" t="e">
        <f ca="true">+IF(AND(ISNUMBER(OFFSET('Sanitation Data'!$G$12,0,10*ROW('Sanitation Data'!G196))),'Data Summary'!DD202="Yes"),OFFSET('Sanitation Data'!$G$12,0,10*ROW('Sanitation Data'!G196)),NA())</f>
        <v>#N/A</v>
      </c>
      <c r="AP202" s="96" t="e">
        <f ca="true">+IF(AND(ISNUMBER(OFFSET('Sanitation Data'!$H$4,0,10*ROW('Sanitation Data'!H196))),'Data Summary'!DE202="Yes"),100-OFFSET('Sanitation Data'!$H$4,0,10*ROW('Sanitation Data'!H196)),NA())</f>
        <v>#N/A</v>
      </c>
      <c r="AQ202" s="96" t="e">
        <f ca="true">+IF(AND(ISNUMBER(OFFSET('Sanitation Data'!$H$6,0,10*ROW('Sanitation Data'!H196))),'Data Summary'!DF202="Yes"),OFFSET('Sanitation Data'!$H$6,0,10*ROW('Sanitation Data'!H196)),NA())</f>
        <v>#N/A</v>
      </c>
      <c r="AR202" s="96" t="e">
        <f ca="true">+IF(AND(ISNUMBER(OFFSET('Sanitation Data'!$H$10,0,10*ROW('Sanitation Data'!H196))),'Data Summary'!DG202="Yes"),OFFSET('Sanitation Data'!$H$10,0,10*ROW('Sanitation Data'!H196)),NA())</f>
        <v>#N/A</v>
      </c>
      <c r="AS202" s="96" t="e">
        <f ca="true">+IF(AND(ISNUMBER(OFFSET('Sanitation Data'!$H$11,0,10*ROW('Sanitation Data'!H196))),'Data Summary'!DH202="Yes"),OFFSET('Sanitation Data'!$H$11,0,10*ROW('Sanitation Data'!H196)),NA())</f>
        <v>#N/A</v>
      </c>
      <c r="AT202" s="96" t="e">
        <f ca="true">+IF(AND(ISNUMBER(OFFSET('Sanitation Data'!$H$12,0,10*ROW('Sanitation Data'!H196))),'Data Summary'!DI202="Yes"),OFFSET('Sanitation Data'!$H$12,0,10*ROW('Sanitation Data'!H196)),NA())</f>
        <v>#N/A</v>
      </c>
      <c r="AU202" s="96" t="e">
        <f ca="true">+IF(AND(ISNUMBER(OFFSET('Sanitation Data'!$I$4,0,10*ROW('Sanitation Data'!I196))),'Data Summary'!DJ202="Yes"),100-OFFSET('Sanitation Data'!$I$4,0,10*ROW('Sanitation Data'!I196)),NA())</f>
        <v>#N/A</v>
      </c>
      <c r="AV202" s="96" t="e">
        <f ca="true">+IF(AND(ISNUMBER(OFFSET('Sanitation Data'!$I$6,0,10*ROW('Sanitation Data'!I196))),'Data Summary'!DK202="Yes"),OFFSET('Sanitation Data'!$I$6,0,10*ROW('Sanitation Data'!I196)),NA())</f>
        <v>#N/A</v>
      </c>
      <c r="AW202" s="96" t="e">
        <f ca="true">+IF(AND(ISNUMBER(OFFSET('Sanitation Data'!$I$10,0,10*ROW('Sanitation Data'!I196))),'Data Summary'!DL202="Yes"),OFFSET('Sanitation Data'!$I$10,0,10*ROW('Sanitation Data'!I196)),NA())</f>
        <v>#N/A</v>
      </c>
      <c r="AX202" s="96" t="e">
        <f ca="true">+IF(AND(ISNUMBER(OFFSET('Sanitation Data'!$I$11,0,10*ROW('Sanitation Data'!I196))),'Data Summary'!DM202="Yes"),OFFSET('Sanitation Data'!$I$11,0,10*ROW('Sanitation Data'!I196)),NA())</f>
        <v>#N/A</v>
      </c>
      <c r="AY202" s="96" t="e">
        <f ca="true">+IF(AND(ISNUMBER(OFFSET('Sanitation Data'!$I$12,0,10*ROW('Sanitation Data'!I196))),'Data Summary'!DN202="Yes"),OFFSET('Sanitation Data'!$I$12,0,10*ROW('Sanitation Data'!I196)),NA())</f>
        <v>#N/A</v>
      </c>
      <c r="AZ202" s="97" t="e">
        <f ca="true">+IF(AND(ISNUMBER(OFFSET('Hygiene Data'!$D$5,0,10*ROW('Hygiene Data'!D196))),'Data Summary'!DO202="Yes"),OFFSET('Hygiene Data'!$D$5,0,10*ROW('Hygiene Data'!D196)),NA())</f>
        <v>#N/A</v>
      </c>
      <c r="BA202" s="97" t="e">
        <f ca="true">+IF(AND(ISNUMBER(OFFSET('Hygiene Data'!$D$7,0,10*ROW('Hygiene Data'!D196))),'Data Summary'!DP202="Yes"),OFFSET('Hygiene Data'!$D$7,0,10*ROW('Hygiene Data'!D196)),NA())</f>
        <v>#N/A</v>
      </c>
      <c r="BB202" s="97" t="e">
        <f ca="true">+IF(AND(ISNUMBER(OFFSET('Hygiene Data'!$D$9,0,10*ROW('Hygiene Data'!D196))),'Data Summary'!DQ202="Yes"),OFFSET('Hygiene Data'!$D$9,0,10*ROW('Hygiene Data'!D196)),NA())</f>
        <v>#N/A</v>
      </c>
      <c r="BC202" s="97" t="e">
        <f ca="true">+IF(AND(ISNUMBER(OFFSET('Hygiene Data'!$E$5,0,10*ROW('Hygiene Data'!E196))),'Data Summary'!DR202="Yes"),OFFSET('Hygiene Data'!$E$5,0,10*ROW('Hygiene Data'!E196)),NA())</f>
        <v>#N/A</v>
      </c>
      <c r="BD202" s="97" t="e">
        <f ca="true">+IF(AND(ISNUMBER(OFFSET('Hygiene Data'!$E$7,0,10*ROW('Hygiene Data'!E196))),'Data Summary'!DS202="Yes"),OFFSET('Hygiene Data'!$E$7,0,10*ROW('Hygiene Data'!E196)),NA())</f>
        <v>#N/A</v>
      </c>
      <c r="BE202" s="97" t="e">
        <f ca="true">+IF(AND(ISNUMBER(OFFSET('Hygiene Data'!$E$9,0,10*ROW('Hygiene Data'!E196))),'Data Summary'!DT202="Yes"),OFFSET('Hygiene Data'!$E$9,0,10*ROW('Hygiene Data'!E196)),NA())</f>
        <v>#N/A</v>
      </c>
      <c r="BF202" s="97" t="e">
        <f ca="true">+IF(AND(ISNUMBER(OFFSET('Hygiene Data'!$F$5,0,10*ROW('Hygiene Data'!F196))),'Data Summary'!DU202="Yes"),OFFSET('Hygiene Data'!$F$5,0,10*ROW('Hygiene Data'!F196)),NA())</f>
        <v>#N/A</v>
      </c>
      <c r="BG202" s="97" t="e">
        <f ca="true">+IF(AND(ISNUMBER(OFFSET('Hygiene Data'!$F$7,0,10*ROW('Hygiene Data'!F196))),'Data Summary'!DV202="Yes"),OFFSET('Hygiene Data'!$F$7,0,10*ROW('Hygiene Data'!F196)),NA())</f>
        <v>#N/A</v>
      </c>
      <c r="BH202" s="97" t="e">
        <f ca="true">+IF(AND(ISNUMBER(OFFSET('Hygiene Data'!$F$9,0,10*ROW('Hygiene Data'!F196))),'Data Summary'!DW202="Yes"),OFFSET('Hygiene Data'!$F$9,0,10*ROW('Hygiene Data'!F196)),NA())</f>
        <v>#N/A</v>
      </c>
      <c r="BI202" s="97" t="e">
        <f ca="true">+IF(AND(ISNUMBER(OFFSET('Hygiene Data'!$G$5,0,10*ROW('Hygiene Data'!G196))),'Data Summary'!DX202="Yes"),OFFSET('Hygiene Data'!$G$5,0,10*ROW('Hygiene Data'!G196)),NA())</f>
        <v>#N/A</v>
      </c>
      <c r="BJ202" s="97" t="e">
        <f ca="true">+IF(AND(ISNUMBER(OFFSET('Hygiene Data'!$G$7,0,10*ROW('Hygiene Data'!G196))),'Data Summary'!DY202="Yes"),OFFSET('Hygiene Data'!$G$7,0,10*ROW('Hygiene Data'!G196)),NA())</f>
        <v>#N/A</v>
      </c>
      <c r="BK202" s="97" t="e">
        <f ca="true">+IF(AND(ISNUMBER(OFFSET('Hygiene Data'!$G$9,0,10*ROW('Hygiene Data'!G196))),'Data Summary'!DZ202="Yes"),OFFSET('Hygiene Data'!$G$9,0,10*ROW('Hygiene Data'!G196)),NA())</f>
        <v>#N/A</v>
      </c>
      <c r="BL202" s="97" t="e">
        <f ca="true">+IF(AND(ISNUMBER(OFFSET('Hygiene Data'!$H$5,0,10*ROW('Hygiene Data'!H196))),'Data Summary'!EA202="Yes"),OFFSET('Hygiene Data'!$H$5,0,10*ROW('Hygiene Data'!H196)),NA())</f>
        <v>#N/A</v>
      </c>
      <c r="BM202" s="97" t="e">
        <f ca="true">+IF(AND(ISNUMBER(OFFSET('Hygiene Data'!$H$7,0,10*ROW('Hygiene Data'!H196))),'Data Summary'!EB202="Yes"),OFFSET('Hygiene Data'!$H$7,0,10*ROW('Hygiene Data'!H196)),NA())</f>
        <v>#N/A</v>
      </c>
      <c r="BN202" s="97" t="e">
        <f ca="true">+IF(AND(ISNUMBER(OFFSET('Hygiene Data'!$H$9,0,10*ROW('Hygiene Data'!H196))),'Data Summary'!EC202="Yes"),OFFSET('Hygiene Data'!$H$9,0,10*ROW('Hygiene Data'!H196)),NA())</f>
        <v>#N/A</v>
      </c>
      <c r="BO202" s="97" t="e">
        <f ca="true">+IF(AND(ISNUMBER(OFFSET('Hygiene Data'!$I$5,0,10*ROW('Hygiene Data'!I196))),'Data Summary'!ED202="Yes"),OFFSET('Hygiene Data'!$I$5,0,10*ROW('Hygiene Data'!I196)),NA())</f>
        <v>#N/A</v>
      </c>
      <c r="BP202" s="97" t="e">
        <f ca="true">+IF(AND(ISNUMBER(OFFSET('Hygiene Data'!$I$7,0,10*ROW('Hygiene Data'!I196))),'Data Summary'!EE202="Yes"),OFFSET('Hygiene Data'!$I$7,0,10*ROW('Hygiene Data'!I196)),NA())</f>
        <v>#N/A</v>
      </c>
      <c r="BQ202" s="97" t="e">
        <f ca="true">+IF(AND(ISNUMBER(OFFSET('Hygiene Data'!$I$9,0,10*ROW('Hygiene Data'!I196))),'Data Summary'!EF202="Yes"),OFFSET('Hygiene Data'!$I$9,0,10*ROW('Hygiene Data'!I196)),NA())</f>
        <v>#N/A</v>
      </c>
    </row>
    <row xmlns:x14ac="http://schemas.microsoft.com/office/spreadsheetml/2009/9/ac" r="203" x14ac:dyDescent="0.2">
      <c r="A203" s="336" t="e">
        <f ca="true">+RIGHT('Data Summary'!A203,LEN('Data Summary'!A203)-9)</f>
        <v>#VALUE!</v>
      </c>
      <c r="B203" s="36" t="str">
        <f ca="true">+IF(ISTEXT('Data Summary'!B203),'Data Summary'!B203,"")</f>
        <v/>
      </c>
      <c r="C203" s="335" t="e">
        <f ca="true">+VALUE('Data Summary'!C203)</f>
        <v>#VALUE!</v>
      </c>
      <c r="D203" s="95" t="e">
        <f ca="true">+IF(AND(ISNUMBER(OFFSET('Water Data'!$D$4,0,10*ROW('Water Data'!D197))),'Data Summary'!BS203="Yes"),100-OFFSET('Water Data'!$D$4,0,10*ROW('Water Data'!D197)),NA())</f>
        <v>#N/A</v>
      </c>
      <c r="E203" s="95" t="e">
        <f ca="true">+IF(AND(ISNUMBER(OFFSET('Water Data'!$D$6,0,10*ROW('Water Data'!D197))),'Data Summary'!BT203="Yes"),OFFSET('Water Data'!$D$6,0,10*ROW('Water Data'!D197)),NA())</f>
        <v>#N/A</v>
      </c>
      <c r="F203" s="95" t="e">
        <f ca="true">+IF(AND(ISNUMBER(OFFSET('Water Data'!$D$9,0,10*ROW('Water Data'!D197))),'Data Summary'!BU203="Yes"),OFFSET('Water Data'!$D$9,0,10*ROW('Water Data'!D197)),NA())</f>
        <v>#N/A</v>
      </c>
      <c r="G203" s="95" t="e">
        <f ca="true">+IF(AND(ISNUMBER(OFFSET('Water Data'!$E$4,0,10*ROW('Water Data'!E197))),'Data Summary'!BV203="Yes"),100-OFFSET('Water Data'!$E$4,0,10*ROW('Water Data'!E197)),NA())</f>
        <v>#N/A</v>
      </c>
      <c r="H203" s="95" t="e">
        <f ca="true">+IF(AND(ISNUMBER(OFFSET('Water Data'!$E$6,0,10*ROW('Water Data'!E197))),'Data Summary'!BW203="Yes"),OFFSET('Water Data'!$E$6,0,10*ROW('Water Data'!E197)),NA())</f>
        <v>#N/A</v>
      </c>
      <c r="I203" s="95" t="e">
        <f ca="true">+IF(AND(ISNUMBER(OFFSET('Water Data'!$E$9,0,10*ROW('Water Data'!E197))),'Data Summary'!BX203="Yes"),OFFSET('Water Data'!$E$9,0,10*ROW('Water Data'!E197)),NA())</f>
        <v>#N/A</v>
      </c>
      <c r="J203" s="95" t="e">
        <f ca="true">+IF(AND(ISNUMBER(OFFSET('Water Data'!$F$4,0,10*ROW('Water Data'!F197))),'Data Summary'!BY203="Yes"),100-OFFSET('Water Data'!$F$4,0,10*ROW('Water Data'!F197)),NA())</f>
        <v>#N/A</v>
      </c>
      <c r="K203" s="95" t="e">
        <f ca="true">+IF(AND(ISNUMBER(OFFSET('Water Data'!$F$6,0,10*ROW('Water Data'!F197))),'Data Summary'!BZ203="Yes"),OFFSET('Water Data'!$F$6,0,10*ROW('Water Data'!F197)),NA())</f>
        <v>#N/A</v>
      </c>
      <c r="L203" s="95" t="e">
        <f ca="true">+IF(AND(ISNUMBER(OFFSET('Water Data'!$F$9,0,10*ROW('Water Data'!F197))),'Data Summary'!CA203="Yes"),OFFSET('Water Data'!$F$9,0,10*ROW('Water Data'!F197)),NA())</f>
        <v>#N/A</v>
      </c>
      <c r="M203" s="95" t="e">
        <f ca="true">+IF(AND(ISNUMBER(OFFSET('Water Data'!$G$4,0,10*ROW('Water Data'!G197))),'Data Summary'!CB203="Yes"),100-OFFSET('Water Data'!$G$4,0,10*ROW('Water Data'!G197)),NA())</f>
        <v>#N/A</v>
      </c>
      <c r="N203" s="95" t="e">
        <f ca="true">+IF(AND(ISNUMBER(OFFSET('Water Data'!$G$6,0,10*ROW('Water Data'!G197))),'Data Summary'!CC203="Yes"),OFFSET('Water Data'!$G$6,0,10*ROW('Water Data'!G197)),NA())</f>
        <v>#N/A</v>
      </c>
      <c r="O203" s="95" t="e">
        <f ca="true">+IF(AND(ISNUMBER(OFFSET('Water Data'!$G$9,0,10*ROW('Water Data'!G197))),'Data Summary'!CD203="Yes"),OFFSET('Water Data'!$G$9,0,10*ROW('Water Data'!G197)),NA())</f>
        <v>#N/A</v>
      </c>
      <c r="P203" s="95" t="e">
        <f ca="true">+IF(AND(ISNUMBER(OFFSET('Water Data'!$H$4,0,10*ROW('Water Data'!H197))),'Data Summary'!CE203="Yes"),100-OFFSET('Water Data'!$H$4,0,10*ROW('Water Data'!H197)),NA())</f>
        <v>#N/A</v>
      </c>
      <c r="Q203" s="95" t="e">
        <f ca="true">+IF(AND(ISNUMBER(OFFSET('Water Data'!$H$6,0,10*ROW('Water Data'!H197))),'Data Summary'!CF203="Yes"),OFFSET('Water Data'!$H$6,0,10*ROW('Water Data'!H197)),NA())</f>
        <v>#N/A</v>
      </c>
      <c r="R203" s="95" t="e">
        <f ca="true">+IF(AND(ISNUMBER(OFFSET('Water Data'!$H$9,0,10*ROW('Water Data'!H197))),'Data Summary'!CG203="Yes"),OFFSET('Water Data'!$H$9,0,10*ROW('Water Data'!H197)),NA())</f>
        <v>#N/A</v>
      </c>
      <c r="S203" s="95" t="e">
        <f ca="true">+IF(AND(ISNUMBER(OFFSET('Water Data'!$I$4,0,10*ROW('Water Data'!I197))),'Data Summary'!CH203="Yes"),100-OFFSET('Water Data'!$I$4,0,10*ROW('Water Data'!I197)),NA())</f>
        <v>#N/A</v>
      </c>
      <c r="T203" s="95" t="e">
        <f ca="true">+IF(AND(ISNUMBER(OFFSET('Water Data'!$I$6,0,10*ROW('Water Data'!I197))),'Data Summary'!CI203="Yes"),OFFSET('Water Data'!$I$6,0,10*ROW('Water Data'!I197)),NA())</f>
        <v>#N/A</v>
      </c>
      <c r="U203" s="95" t="e">
        <f ca="true">+IF(AND(ISNUMBER(OFFSET('Water Data'!$I$9,0,10*ROW('Water Data'!I197))),'Data Summary'!CJ203="Yes"),OFFSET('Water Data'!$I$9,0,10*ROW('Water Data'!I197)),NA())</f>
        <v>#N/A</v>
      </c>
      <c r="V203" s="96" t="e">
        <f ca="true">+IF(AND(ISNUMBER(OFFSET('Sanitation Data'!$D$4,0,10*ROW('Sanitation Data'!D197))),'Data Summary'!CK203="Yes"),100-OFFSET('Sanitation Data'!$D$4,0,10*ROW('Sanitation Data'!D197)),NA())</f>
        <v>#N/A</v>
      </c>
      <c r="W203" s="96" t="e">
        <f ca="true">+IF(AND(ISNUMBER(OFFSET('Sanitation Data'!$D$6,0,10*ROW('Sanitation Data'!D197))),'Data Summary'!CL203="Yes"),OFFSET('Sanitation Data'!$D$6,0,10*ROW('Sanitation Data'!D197)),NA())</f>
        <v>#N/A</v>
      </c>
      <c r="X203" s="96" t="e">
        <f ca="true">+IF(AND(ISNUMBER(OFFSET('Sanitation Data'!$D$10,0,10*ROW('Sanitation Data'!D197))),'Data Summary'!CM203="Yes"),OFFSET('Sanitation Data'!$D$10,0,10*ROW('Sanitation Data'!D197)),NA())</f>
        <v>#N/A</v>
      </c>
      <c r="Y203" s="96" t="e">
        <f ca="true">+IF(AND(ISNUMBER(OFFSET('Sanitation Data'!$D$11,0,10*ROW('Sanitation Data'!D197))),'Data Summary'!CN203="Yes"),OFFSET('Sanitation Data'!$D$11,0,10*ROW('Sanitation Data'!D197)),NA())</f>
        <v>#N/A</v>
      </c>
      <c r="Z203" s="96" t="e">
        <f ca="true">+IF(AND(ISNUMBER(OFFSET('Sanitation Data'!$D$12,0,10*ROW('Sanitation Data'!D197))),'Data Summary'!CO203="Yes"),OFFSET('Sanitation Data'!$D$12,0,10*ROW('Sanitation Data'!D197)),NA())</f>
        <v>#N/A</v>
      </c>
      <c r="AA203" s="96" t="e">
        <f ca="true">+IF(AND(ISNUMBER(OFFSET('Sanitation Data'!$E$4,0,10*ROW('Sanitation Data'!E197))),'Data Summary'!CP203="Yes"),100-OFFSET('Sanitation Data'!$E$4,0,10*ROW('Sanitation Data'!E197)),NA())</f>
        <v>#N/A</v>
      </c>
      <c r="AB203" s="96" t="e">
        <f ca="true">+IF(AND(ISNUMBER(OFFSET('Sanitation Data'!$E$6,0,10*ROW('Sanitation Data'!E197))),'Data Summary'!CQ203="Yes"),OFFSET('Sanitation Data'!$E$6,0,10*ROW('Sanitation Data'!E197)),NA())</f>
        <v>#N/A</v>
      </c>
      <c r="AC203" s="96" t="e">
        <f ca="true">+IF(AND(ISNUMBER(OFFSET('Sanitation Data'!$E$10,0,10*ROW('Sanitation Data'!E197))),'Data Summary'!CR203="Yes"),OFFSET('Sanitation Data'!$E$10,0,10*ROW('Sanitation Data'!E197)),NA())</f>
        <v>#N/A</v>
      </c>
      <c r="AD203" s="96" t="e">
        <f ca="true">+IF(AND(ISNUMBER(OFFSET('Sanitation Data'!$E$11,0,10*ROW('Sanitation Data'!E197))),'Data Summary'!CS203="Yes"),OFFSET('Sanitation Data'!$E$11,0,10*ROW('Sanitation Data'!E197)),NA())</f>
        <v>#N/A</v>
      </c>
      <c r="AE203" s="96" t="e">
        <f ca="true">+IF(AND(ISNUMBER(OFFSET('Sanitation Data'!$E$12,0,10*ROW('Sanitation Data'!E197))),'Data Summary'!CT203="Yes"),OFFSET('Sanitation Data'!$E$12,0,10*ROW('Sanitation Data'!E197)),NA())</f>
        <v>#N/A</v>
      </c>
      <c r="AF203" s="96" t="e">
        <f ca="true">+IF(AND(ISNUMBER(OFFSET('Sanitation Data'!$F$4,0,10*ROW('Sanitation Data'!F197))),'Data Summary'!CU203="Yes"),100-OFFSET('Sanitation Data'!$F$4,0,10*ROW('Sanitation Data'!F197)),NA())</f>
        <v>#N/A</v>
      </c>
      <c r="AG203" s="96" t="e">
        <f ca="true">+IF(AND(ISNUMBER(OFFSET('Sanitation Data'!$F$6,0,10*ROW('Sanitation Data'!F197))),'Data Summary'!CV203="Yes"),OFFSET('Sanitation Data'!$F$6,0,10*ROW('Sanitation Data'!F197)),NA())</f>
        <v>#N/A</v>
      </c>
      <c r="AH203" s="96" t="e">
        <f ca="true">+IF(AND(ISNUMBER(OFFSET('Sanitation Data'!$F$10,0,10*ROW('Sanitation Data'!F197))),'Data Summary'!CW203="Yes"),OFFSET('Sanitation Data'!$F$10,0,10*ROW('Sanitation Data'!F197)),NA())</f>
        <v>#N/A</v>
      </c>
      <c r="AI203" s="96" t="e">
        <f ca="true">+IF(AND(ISNUMBER(OFFSET('Sanitation Data'!$F$11,0,10*ROW('Sanitation Data'!F197))),'Data Summary'!CX203="Yes"),OFFSET('Sanitation Data'!$F$11,0,10*ROW('Sanitation Data'!F197)),NA())</f>
        <v>#N/A</v>
      </c>
      <c r="AJ203" s="96" t="e">
        <f ca="true">+IF(AND(ISNUMBER(OFFSET('Sanitation Data'!$F$12,0,10*ROW('Sanitation Data'!F197))),'Data Summary'!CY203="Yes"),OFFSET('Sanitation Data'!$F$12,0,10*ROW('Sanitation Data'!F197)),NA())</f>
        <v>#N/A</v>
      </c>
      <c r="AK203" s="96" t="e">
        <f ca="true">+IF(AND(ISNUMBER(OFFSET('Sanitation Data'!$G$4,0,10*ROW('Sanitation Data'!G197))),'Data Summary'!CZ203="Yes"),100-OFFSET('Sanitation Data'!$G$4,0,10*ROW('Sanitation Data'!G197)),NA())</f>
        <v>#N/A</v>
      </c>
      <c r="AL203" s="96" t="e">
        <f ca="true">+IF(AND(ISNUMBER(OFFSET('Sanitation Data'!$G$6,0,10*ROW('Sanitation Data'!G197))),'Data Summary'!DA203="Yes"),OFFSET('Sanitation Data'!$G$6,0,10*ROW('Sanitation Data'!G197)),NA())</f>
        <v>#N/A</v>
      </c>
      <c r="AM203" s="96" t="e">
        <f ca="true">+IF(AND(ISNUMBER(OFFSET('Sanitation Data'!$G$10,0,10*ROW('Sanitation Data'!G197))),'Data Summary'!DB203="Yes"),OFFSET('Sanitation Data'!$G$10,0,10*ROW('Sanitation Data'!G197)),NA())</f>
        <v>#N/A</v>
      </c>
      <c r="AN203" s="96" t="e">
        <f ca="true">+IF(AND(ISNUMBER(OFFSET('Sanitation Data'!$G$11,0,10*ROW('Sanitation Data'!G197))),'Data Summary'!DC203="Yes"),OFFSET('Sanitation Data'!$G$11,0,10*ROW('Sanitation Data'!G197)),NA())</f>
        <v>#N/A</v>
      </c>
      <c r="AO203" s="96" t="e">
        <f ca="true">+IF(AND(ISNUMBER(OFFSET('Sanitation Data'!$G$12,0,10*ROW('Sanitation Data'!G197))),'Data Summary'!DD203="Yes"),OFFSET('Sanitation Data'!$G$12,0,10*ROW('Sanitation Data'!G197)),NA())</f>
        <v>#N/A</v>
      </c>
      <c r="AP203" s="96" t="e">
        <f ca="true">+IF(AND(ISNUMBER(OFFSET('Sanitation Data'!$H$4,0,10*ROW('Sanitation Data'!H197))),'Data Summary'!DE203="Yes"),100-OFFSET('Sanitation Data'!$H$4,0,10*ROW('Sanitation Data'!H197)),NA())</f>
        <v>#N/A</v>
      </c>
      <c r="AQ203" s="96" t="e">
        <f ca="true">+IF(AND(ISNUMBER(OFFSET('Sanitation Data'!$H$6,0,10*ROW('Sanitation Data'!H197))),'Data Summary'!DF203="Yes"),OFFSET('Sanitation Data'!$H$6,0,10*ROW('Sanitation Data'!H197)),NA())</f>
        <v>#N/A</v>
      </c>
      <c r="AR203" s="96" t="e">
        <f ca="true">+IF(AND(ISNUMBER(OFFSET('Sanitation Data'!$H$10,0,10*ROW('Sanitation Data'!H197))),'Data Summary'!DG203="Yes"),OFFSET('Sanitation Data'!$H$10,0,10*ROW('Sanitation Data'!H197)),NA())</f>
        <v>#N/A</v>
      </c>
      <c r="AS203" s="96" t="e">
        <f ca="true">+IF(AND(ISNUMBER(OFFSET('Sanitation Data'!$H$11,0,10*ROW('Sanitation Data'!H197))),'Data Summary'!DH203="Yes"),OFFSET('Sanitation Data'!$H$11,0,10*ROW('Sanitation Data'!H197)),NA())</f>
        <v>#N/A</v>
      </c>
      <c r="AT203" s="96" t="e">
        <f ca="true">+IF(AND(ISNUMBER(OFFSET('Sanitation Data'!$H$12,0,10*ROW('Sanitation Data'!H197))),'Data Summary'!DI203="Yes"),OFFSET('Sanitation Data'!$H$12,0,10*ROW('Sanitation Data'!H197)),NA())</f>
        <v>#N/A</v>
      </c>
      <c r="AU203" s="96" t="e">
        <f ca="true">+IF(AND(ISNUMBER(OFFSET('Sanitation Data'!$I$4,0,10*ROW('Sanitation Data'!I197))),'Data Summary'!DJ203="Yes"),100-OFFSET('Sanitation Data'!$I$4,0,10*ROW('Sanitation Data'!I197)),NA())</f>
        <v>#N/A</v>
      </c>
      <c r="AV203" s="96" t="e">
        <f ca="true">+IF(AND(ISNUMBER(OFFSET('Sanitation Data'!$I$6,0,10*ROW('Sanitation Data'!I197))),'Data Summary'!DK203="Yes"),OFFSET('Sanitation Data'!$I$6,0,10*ROW('Sanitation Data'!I197)),NA())</f>
        <v>#N/A</v>
      </c>
      <c r="AW203" s="96" t="e">
        <f ca="true">+IF(AND(ISNUMBER(OFFSET('Sanitation Data'!$I$10,0,10*ROW('Sanitation Data'!I197))),'Data Summary'!DL203="Yes"),OFFSET('Sanitation Data'!$I$10,0,10*ROW('Sanitation Data'!I197)),NA())</f>
        <v>#N/A</v>
      </c>
      <c r="AX203" s="96" t="e">
        <f ca="true">+IF(AND(ISNUMBER(OFFSET('Sanitation Data'!$I$11,0,10*ROW('Sanitation Data'!I197))),'Data Summary'!DM203="Yes"),OFFSET('Sanitation Data'!$I$11,0,10*ROW('Sanitation Data'!I197)),NA())</f>
        <v>#N/A</v>
      </c>
      <c r="AY203" s="96" t="e">
        <f ca="true">+IF(AND(ISNUMBER(OFFSET('Sanitation Data'!$I$12,0,10*ROW('Sanitation Data'!I197))),'Data Summary'!DN203="Yes"),OFFSET('Sanitation Data'!$I$12,0,10*ROW('Sanitation Data'!I197)),NA())</f>
        <v>#N/A</v>
      </c>
      <c r="AZ203" s="97" t="e">
        <f ca="true">+IF(AND(ISNUMBER(OFFSET('Hygiene Data'!$D$5,0,10*ROW('Hygiene Data'!D197))),'Data Summary'!DO203="Yes"),OFFSET('Hygiene Data'!$D$5,0,10*ROW('Hygiene Data'!D197)),NA())</f>
        <v>#N/A</v>
      </c>
      <c r="BA203" s="97" t="e">
        <f ca="true">+IF(AND(ISNUMBER(OFFSET('Hygiene Data'!$D$7,0,10*ROW('Hygiene Data'!D197))),'Data Summary'!DP203="Yes"),OFFSET('Hygiene Data'!$D$7,0,10*ROW('Hygiene Data'!D197)),NA())</f>
        <v>#N/A</v>
      </c>
      <c r="BB203" s="97" t="e">
        <f ca="true">+IF(AND(ISNUMBER(OFFSET('Hygiene Data'!$D$9,0,10*ROW('Hygiene Data'!D197))),'Data Summary'!DQ203="Yes"),OFFSET('Hygiene Data'!$D$9,0,10*ROW('Hygiene Data'!D197)),NA())</f>
        <v>#N/A</v>
      </c>
      <c r="BC203" s="97" t="e">
        <f ca="true">+IF(AND(ISNUMBER(OFFSET('Hygiene Data'!$E$5,0,10*ROW('Hygiene Data'!E197))),'Data Summary'!DR203="Yes"),OFFSET('Hygiene Data'!$E$5,0,10*ROW('Hygiene Data'!E197)),NA())</f>
        <v>#N/A</v>
      </c>
      <c r="BD203" s="97" t="e">
        <f ca="true">+IF(AND(ISNUMBER(OFFSET('Hygiene Data'!$E$7,0,10*ROW('Hygiene Data'!E197))),'Data Summary'!DS203="Yes"),OFFSET('Hygiene Data'!$E$7,0,10*ROW('Hygiene Data'!E197)),NA())</f>
        <v>#N/A</v>
      </c>
      <c r="BE203" s="97" t="e">
        <f ca="true">+IF(AND(ISNUMBER(OFFSET('Hygiene Data'!$E$9,0,10*ROW('Hygiene Data'!E197))),'Data Summary'!DT203="Yes"),OFFSET('Hygiene Data'!$E$9,0,10*ROW('Hygiene Data'!E197)),NA())</f>
        <v>#N/A</v>
      </c>
      <c r="BF203" s="97" t="e">
        <f ca="true">+IF(AND(ISNUMBER(OFFSET('Hygiene Data'!$F$5,0,10*ROW('Hygiene Data'!F197))),'Data Summary'!DU203="Yes"),OFFSET('Hygiene Data'!$F$5,0,10*ROW('Hygiene Data'!F197)),NA())</f>
        <v>#N/A</v>
      </c>
      <c r="BG203" s="97" t="e">
        <f ca="true">+IF(AND(ISNUMBER(OFFSET('Hygiene Data'!$F$7,0,10*ROW('Hygiene Data'!F197))),'Data Summary'!DV203="Yes"),OFFSET('Hygiene Data'!$F$7,0,10*ROW('Hygiene Data'!F197)),NA())</f>
        <v>#N/A</v>
      </c>
      <c r="BH203" s="97" t="e">
        <f ca="true">+IF(AND(ISNUMBER(OFFSET('Hygiene Data'!$F$9,0,10*ROW('Hygiene Data'!F197))),'Data Summary'!DW203="Yes"),OFFSET('Hygiene Data'!$F$9,0,10*ROW('Hygiene Data'!F197)),NA())</f>
        <v>#N/A</v>
      </c>
      <c r="BI203" s="97" t="e">
        <f ca="true">+IF(AND(ISNUMBER(OFFSET('Hygiene Data'!$G$5,0,10*ROW('Hygiene Data'!G197))),'Data Summary'!DX203="Yes"),OFFSET('Hygiene Data'!$G$5,0,10*ROW('Hygiene Data'!G197)),NA())</f>
        <v>#N/A</v>
      </c>
      <c r="BJ203" s="97" t="e">
        <f ca="true">+IF(AND(ISNUMBER(OFFSET('Hygiene Data'!$G$7,0,10*ROW('Hygiene Data'!G197))),'Data Summary'!DY203="Yes"),OFFSET('Hygiene Data'!$G$7,0,10*ROW('Hygiene Data'!G197)),NA())</f>
        <v>#N/A</v>
      </c>
      <c r="BK203" s="97" t="e">
        <f ca="true">+IF(AND(ISNUMBER(OFFSET('Hygiene Data'!$G$9,0,10*ROW('Hygiene Data'!G197))),'Data Summary'!DZ203="Yes"),OFFSET('Hygiene Data'!$G$9,0,10*ROW('Hygiene Data'!G197)),NA())</f>
        <v>#N/A</v>
      </c>
      <c r="BL203" s="97" t="e">
        <f ca="true">+IF(AND(ISNUMBER(OFFSET('Hygiene Data'!$H$5,0,10*ROW('Hygiene Data'!H197))),'Data Summary'!EA203="Yes"),OFFSET('Hygiene Data'!$H$5,0,10*ROW('Hygiene Data'!H197)),NA())</f>
        <v>#N/A</v>
      </c>
      <c r="BM203" s="97" t="e">
        <f ca="true">+IF(AND(ISNUMBER(OFFSET('Hygiene Data'!$H$7,0,10*ROW('Hygiene Data'!H197))),'Data Summary'!EB203="Yes"),OFFSET('Hygiene Data'!$H$7,0,10*ROW('Hygiene Data'!H197)),NA())</f>
        <v>#N/A</v>
      </c>
      <c r="BN203" s="97" t="e">
        <f ca="true">+IF(AND(ISNUMBER(OFFSET('Hygiene Data'!$H$9,0,10*ROW('Hygiene Data'!H197))),'Data Summary'!EC203="Yes"),OFFSET('Hygiene Data'!$H$9,0,10*ROW('Hygiene Data'!H197)),NA())</f>
        <v>#N/A</v>
      </c>
      <c r="BO203" s="97" t="e">
        <f ca="true">+IF(AND(ISNUMBER(OFFSET('Hygiene Data'!$I$5,0,10*ROW('Hygiene Data'!I197))),'Data Summary'!ED203="Yes"),OFFSET('Hygiene Data'!$I$5,0,10*ROW('Hygiene Data'!I197)),NA())</f>
        <v>#N/A</v>
      </c>
      <c r="BP203" s="97" t="e">
        <f ca="true">+IF(AND(ISNUMBER(OFFSET('Hygiene Data'!$I$7,0,10*ROW('Hygiene Data'!I197))),'Data Summary'!EE203="Yes"),OFFSET('Hygiene Data'!$I$7,0,10*ROW('Hygiene Data'!I197)),NA())</f>
        <v>#N/A</v>
      </c>
      <c r="BQ203" s="97" t="e">
        <f ca="true">+IF(AND(ISNUMBER(OFFSET('Hygiene Data'!$I$9,0,10*ROW('Hygiene Data'!I197))),'Data Summary'!EF203="Yes"),OFFSET('Hygiene Data'!$I$9,0,10*ROW('Hygiene Data'!I197)),NA())</f>
        <v>#N/A</v>
      </c>
    </row>
    <row xmlns:x14ac="http://schemas.microsoft.com/office/spreadsheetml/2009/9/ac" r="204" x14ac:dyDescent="0.2">
      <c r="A204" s="336" t="e">
        <f ca="true">+RIGHT('Data Summary'!A204,LEN('Data Summary'!A204)-9)</f>
        <v>#VALUE!</v>
      </c>
      <c r="B204" s="36" t="str">
        <f ca="true">+IF(ISTEXT('Data Summary'!B204),'Data Summary'!B204,"")</f>
        <v/>
      </c>
      <c r="C204" s="335" t="e">
        <f ca="true">+VALUE('Data Summary'!C204)</f>
        <v>#VALUE!</v>
      </c>
      <c r="D204" s="95" t="e">
        <f ca="true">+IF(AND(ISNUMBER(OFFSET('Water Data'!$D$4,0,10*ROW('Water Data'!D198))),'Data Summary'!BS204="Yes"),100-OFFSET('Water Data'!$D$4,0,10*ROW('Water Data'!D198)),NA())</f>
        <v>#N/A</v>
      </c>
      <c r="E204" s="95" t="e">
        <f ca="true">+IF(AND(ISNUMBER(OFFSET('Water Data'!$D$6,0,10*ROW('Water Data'!D198))),'Data Summary'!BT204="Yes"),OFFSET('Water Data'!$D$6,0,10*ROW('Water Data'!D198)),NA())</f>
        <v>#N/A</v>
      </c>
      <c r="F204" s="95" t="e">
        <f ca="true">+IF(AND(ISNUMBER(OFFSET('Water Data'!$D$9,0,10*ROW('Water Data'!D198))),'Data Summary'!BU204="Yes"),OFFSET('Water Data'!$D$9,0,10*ROW('Water Data'!D198)),NA())</f>
        <v>#N/A</v>
      </c>
      <c r="G204" s="95" t="e">
        <f ca="true">+IF(AND(ISNUMBER(OFFSET('Water Data'!$E$4,0,10*ROW('Water Data'!E198))),'Data Summary'!BV204="Yes"),100-OFFSET('Water Data'!$E$4,0,10*ROW('Water Data'!E198)),NA())</f>
        <v>#N/A</v>
      </c>
      <c r="H204" s="95" t="e">
        <f ca="true">+IF(AND(ISNUMBER(OFFSET('Water Data'!$E$6,0,10*ROW('Water Data'!E198))),'Data Summary'!BW204="Yes"),OFFSET('Water Data'!$E$6,0,10*ROW('Water Data'!E198)),NA())</f>
        <v>#N/A</v>
      </c>
      <c r="I204" s="95" t="e">
        <f ca="true">+IF(AND(ISNUMBER(OFFSET('Water Data'!$E$9,0,10*ROW('Water Data'!E198))),'Data Summary'!BX204="Yes"),OFFSET('Water Data'!$E$9,0,10*ROW('Water Data'!E198)),NA())</f>
        <v>#N/A</v>
      </c>
      <c r="J204" s="95" t="e">
        <f ca="true">+IF(AND(ISNUMBER(OFFSET('Water Data'!$F$4,0,10*ROW('Water Data'!F198))),'Data Summary'!BY204="Yes"),100-OFFSET('Water Data'!$F$4,0,10*ROW('Water Data'!F198)),NA())</f>
        <v>#N/A</v>
      </c>
      <c r="K204" s="95" t="e">
        <f ca="true">+IF(AND(ISNUMBER(OFFSET('Water Data'!$F$6,0,10*ROW('Water Data'!F198))),'Data Summary'!BZ204="Yes"),OFFSET('Water Data'!$F$6,0,10*ROW('Water Data'!F198)),NA())</f>
        <v>#N/A</v>
      </c>
      <c r="L204" s="95" t="e">
        <f ca="true">+IF(AND(ISNUMBER(OFFSET('Water Data'!$F$9,0,10*ROW('Water Data'!F198))),'Data Summary'!CA204="Yes"),OFFSET('Water Data'!$F$9,0,10*ROW('Water Data'!F198)),NA())</f>
        <v>#N/A</v>
      </c>
      <c r="M204" s="95" t="e">
        <f ca="true">+IF(AND(ISNUMBER(OFFSET('Water Data'!$G$4,0,10*ROW('Water Data'!G198))),'Data Summary'!CB204="Yes"),100-OFFSET('Water Data'!$G$4,0,10*ROW('Water Data'!G198)),NA())</f>
        <v>#N/A</v>
      </c>
      <c r="N204" s="95" t="e">
        <f ca="true">+IF(AND(ISNUMBER(OFFSET('Water Data'!$G$6,0,10*ROW('Water Data'!G198))),'Data Summary'!CC204="Yes"),OFFSET('Water Data'!$G$6,0,10*ROW('Water Data'!G198)),NA())</f>
        <v>#N/A</v>
      </c>
      <c r="O204" s="95" t="e">
        <f ca="true">+IF(AND(ISNUMBER(OFFSET('Water Data'!$G$9,0,10*ROW('Water Data'!G198))),'Data Summary'!CD204="Yes"),OFFSET('Water Data'!$G$9,0,10*ROW('Water Data'!G198)),NA())</f>
        <v>#N/A</v>
      </c>
      <c r="P204" s="95" t="e">
        <f ca="true">+IF(AND(ISNUMBER(OFFSET('Water Data'!$H$4,0,10*ROW('Water Data'!H198))),'Data Summary'!CE204="Yes"),100-OFFSET('Water Data'!$H$4,0,10*ROW('Water Data'!H198)),NA())</f>
        <v>#N/A</v>
      </c>
      <c r="Q204" s="95" t="e">
        <f ca="true">+IF(AND(ISNUMBER(OFFSET('Water Data'!$H$6,0,10*ROW('Water Data'!H198))),'Data Summary'!CF204="Yes"),OFFSET('Water Data'!$H$6,0,10*ROW('Water Data'!H198)),NA())</f>
        <v>#N/A</v>
      </c>
      <c r="R204" s="95" t="e">
        <f ca="true">+IF(AND(ISNUMBER(OFFSET('Water Data'!$H$9,0,10*ROW('Water Data'!H198))),'Data Summary'!CG204="Yes"),OFFSET('Water Data'!$H$9,0,10*ROW('Water Data'!H198)),NA())</f>
        <v>#N/A</v>
      </c>
      <c r="S204" s="95" t="e">
        <f ca="true">+IF(AND(ISNUMBER(OFFSET('Water Data'!$I$4,0,10*ROW('Water Data'!I198))),'Data Summary'!CH204="Yes"),100-OFFSET('Water Data'!$I$4,0,10*ROW('Water Data'!I198)),NA())</f>
        <v>#N/A</v>
      </c>
      <c r="T204" s="95" t="e">
        <f ca="true">+IF(AND(ISNUMBER(OFFSET('Water Data'!$I$6,0,10*ROW('Water Data'!I198))),'Data Summary'!CI204="Yes"),OFFSET('Water Data'!$I$6,0,10*ROW('Water Data'!I198)),NA())</f>
        <v>#N/A</v>
      </c>
      <c r="U204" s="95" t="e">
        <f ca="true">+IF(AND(ISNUMBER(OFFSET('Water Data'!$I$9,0,10*ROW('Water Data'!I198))),'Data Summary'!CJ204="Yes"),OFFSET('Water Data'!$I$9,0,10*ROW('Water Data'!I198)),NA())</f>
        <v>#N/A</v>
      </c>
      <c r="V204" s="96" t="e">
        <f ca="true">+IF(AND(ISNUMBER(OFFSET('Sanitation Data'!$D$4,0,10*ROW('Sanitation Data'!D198))),'Data Summary'!CK204="Yes"),100-OFFSET('Sanitation Data'!$D$4,0,10*ROW('Sanitation Data'!D198)),NA())</f>
        <v>#N/A</v>
      </c>
      <c r="W204" s="96" t="e">
        <f ca="true">+IF(AND(ISNUMBER(OFFSET('Sanitation Data'!$D$6,0,10*ROW('Sanitation Data'!D198))),'Data Summary'!CL204="Yes"),OFFSET('Sanitation Data'!$D$6,0,10*ROW('Sanitation Data'!D198)),NA())</f>
        <v>#N/A</v>
      </c>
      <c r="X204" s="96" t="e">
        <f ca="true">+IF(AND(ISNUMBER(OFFSET('Sanitation Data'!$D$10,0,10*ROW('Sanitation Data'!D198))),'Data Summary'!CM204="Yes"),OFFSET('Sanitation Data'!$D$10,0,10*ROW('Sanitation Data'!D198)),NA())</f>
        <v>#N/A</v>
      </c>
      <c r="Y204" s="96" t="e">
        <f ca="true">+IF(AND(ISNUMBER(OFFSET('Sanitation Data'!$D$11,0,10*ROW('Sanitation Data'!D198))),'Data Summary'!CN204="Yes"),OFFSET('Sanitation Data'!$D$11,0,10*ROW('Sanitation Data'!D198)),NA())</f>
        <v>#N/A</v>
      </c>
      <c r="Z204" s="96" t="e">
        <f ca="true">+IF(AND(ISNUMBER(OFFSET('Sanitation Data'!$D$12,0,10*ROW('Sanitation Data'!D198))),'Data Summary'!CO204="Yes"),OFFSET('Sanitation Data'!$D$12,0,10*ROW('Sanitation Data'!D198)),NA())</f>
        <v>#N/A</v>
      </c>
      <c r="AA204" s="96" t="e">
        <f ca="true">+IF(AND(ISNUMBER(OFFSET('Sanitation Data'!$E$4,0,10*ROW('Sanitation Data'!E198))),'Data Summary'!CP204="Yes"),100-OFFSET('Sanitation Data'!$E$4,0,10*ROW('Sanitation Data'!E198)),NA())</f>
        <v>#N/A</v>
      </c>
      <c r="AB204" s="96" t="e">
        <f ca="true">+IF(AND(ISNUMBER(OFFSET('Sanitation Data'!$E$6,0,10*ROW('Sanitation Data'!E198))),'Data Summary'!CQ204="Yes"),OFFSET('Sanitation Data'!$E$6,0,10*ROW('Sanitation Data'!E198)),NA())</f>
        <v>#N/A</v>
      </c>
      <c r="AC204" s="96" t="e">
        <f ca="true">+IF(AND(ISNUMBER(OFFSET('Sanitation Data'!$E$10,0,10*ROW('Sanitation Data'!E198))),'Data Summary'!CR204="Yes"),OFFSET('Sanitation Data'!$E$10,0,10*ROW('Sanitation Data'!E198)),NA())</f>
        <v>#N/A</v>
      </c>
      <c r="AD204" s="96" t="e">
        <f ca="true">+IF(AND(ISNUMBER(OFFSET('Sanitation Data'!$E$11,0,10*ROW('Sanitation Data'!E198))),'Data Summary'!CS204="Yes"),OFFSET('Sanitation Data'!$E$11,0,10*ROW('Sanitation Data'!E198)),NA())</f>
        <v>#N/A</v>
      </c>
      <c r="AE204" s="96" t="e">
        <f ca="true">+IF(AND(ISNUMBER(OFFSET('Sanitation Data'!$E$12,0,10*ROW('Sanitation Data'!E198))),'Data Summary'!CT204="Yes"),OFFSET('Sanitation Data'!$E$12,0,10*ROW('Sanitation Data'!E198)),NA())</f>
        <v>#N/A</v>
      </c>
      <c r="AF204" s="96" t="e">
        <f ca="true">+IF(AND(ISNUMBER(OFFSET('Sanitation Data'!$F$4,0,10*ROW('Sanitation Data'!F198))),'Data Summary'!CU204="Yes"),100-OFFSET('Sanitation Data'!$F$4,0,10*ROW('Sanitation Data'!F198)),NA())</f>
        <v>#N/A</v>
      </c>
      <c r="AG204" s="96" t="e">
        <f ca="true">+IF(AND(ISNUMBER(OFFSET('Sanitation Data'!$F$6,0,10*ROW('Sanitation Data'!F198))),'Data Summary'!CV204="Yes"),OFFSET('Sanitation Data'!$F$6,0,10*ROW('Sanitation Data'!F198)),NA())</f>
        <v>#N/A</v>
      </c>
      <c r="AH204" s="96" t="e">
        <f ca="true">+IF(AND(ISNUMBER(OFFSET('Sanitation Data'!$F$10,0,10*ROW('Sanitation Data'!F198))),'Data Summary'!CW204="Yes"),OFFSET('Sanitation Data'!$F$10,0,10*ROW('Sanitation Data'!F198)),NA())</f>
        <v>#N/A</v>
      </c>
      <c r="AI204" s="96" t="e">
        <f ca="true">+IF(AND(ISNUMBER(OFFSET('Sanitation Data'!$F$11,0,10*ROW('Sanitation Data'!F198))),'Data Summary'!CX204="Yes"),OFFSET('Sanitation Data'!$F$11,0,10*ROW('Sanitation Data'!F198)),NA())</f>
        <v>#N/A</v>
      </c>
      <c r="AJ204" s="96" t="e">
        <f ca="true">+IF(AND(ISNUMBER(OFFSET('Sanitation Data'!$F$12,0,10*ROW('Sanitation Data'!F198))),'Data Summary'!CY204="Yes"),OFFSET('Sanitation Data'!$F$12,0,10*ROW('Sanitation Data'!F198)),NA())</f>
        <v>#N/A</v>
      </c>
      <c r="AK204" s="96" t="e">
        <f ca="true">+IF(AND(ISNUMBER(OFFSET('Sanitation Data'!$G$4,0,10*ROW('Sanitation Data'!G198))),'Data Summary'!CZ204="Yes"),100-OFFSET('Sanitation Data'!$G$4,0,10*ROW('Sanitation Data'!G198)),NA())</f>
        <v>#N/A</v>
      </c>
      <c r="AL204" s="96" t="e">
        <f ca="true">+IF(AND(ISNUMBER(OFFSET('Sanitation Data'!$G$6,0,10*ROW('Sanitation Data'!G198))),'Data Summary'!DA204="Yes"),OFFSET('Sanitation Data'!$G$6,0,10*ROW('Sanitation Data'!G198)),NA())</f>
        <v>#N/A</v>
      </c>
      <c r="AM204" s="96" t="e">
        <f ca="true">+IF(AND(ISNUMBER(OFFSET('Sanitation Data'!$G$10,0,10*ROW('Sanitation Data'!G198))),'Data Summary'!DB204="Yes"),OFFSET('Sanitation Data'!$G$10,0,10*ROW('Sanitation Data'!G198)),NA())</f>
        <v>#N/A</v>
      </c>
      <c r="AN204" s="96" t="e">
        <f ca="true">+IF(AND(ISNUMBER(OFFSET('Sanitation Data'!$G$11,0,10*ROW('Sanitation Data'!G198))),'Data Summary'!DC204="Yes"),OFFSET('Sanitation Data'!$G$11,0,10*ROW('Sanitation Data'!G198)),NA())</f>
        <v>#N/A</v>
      </c>
      <c r="AO204" s="96" t="e">
        <f ca="true">+IF(AND(ISNUMBER(OFFSET('Sanitation Data'!$G$12,0,10*ROW('Sanitation Data'!G198))),'Data Summary'!DD204="Yes"),OFFSET('Sanitation Data'!$G$12,0,10*ROW('Sanitation Data'!G198)),NA())</f>
        <v>#N/A</v>
      </c>
      <c r="AP204" s="96" t="e">
        <f ca="true">+IF(AND(ISNUMBER(OFFSET('Sanitation Data'!$H$4,0,10*ROW('Sanitation Data'!H198))),'Data Summary'!DE204="Yes"),100-OFFSET('Sanitation Data'!$H$4,0,10*ROW('Sanitation Data'!H198)),NA())</f>
        <v>#N/A</v>
      </c>
      <c r="AQ204" s="96" t="e">
        <f ca="true">+IF(AND(ISNUMBER(OFFSET('Sanitation Data'!$H$6,0,10*ROW('Sanitation Data'!H198))),'Data Summary'!DF204="Yes"),OFFSET('Sanitation Data'!$H$6,0,10*ROW('Sanitation Data'!H198)),NA())</f>
        <v>#N/A</v>
      </c>
      <c r="AR204" s="96" t="e">
        <f ca="true">+IF(AND(ISNUMBER(OFFSET('Sanitation Data'!$H$10,0,10*ROW('Sanitation Data'!H198))),'Data Summary'!DG204="Yes"),OFFSET('Sanitation Data'!$H$10,0,10*ROW('Sanitation Data'!H198)),NA())</f>
        <v>#N/A</v>
      </c>
      <c r="AS204" s="96" t="e">
        <f ca="true">+IF(AND(ISNUMBER(OFFSET('Sanitation Data'!$H$11,0,10*ROW('Sanitation Data'!H198))),'Data Summary'!DH204="Yes"),OFFSET('Sanitation Data'!$H$11,0,10*ROW('Sanitation Data'!H198)),NA())</f>
        <v>#N/A</v>
      </c>
      <c r="AT204" s="96" t="e">
        <f ca="true">+IF(AND(ISNUMBER(OFFSET('Sanitation Data'!$H$12,0,10*ROW('Sanitation Data'!H198))),'Data Summary'!DI204="Yes"),OFFSET('Sanitation Data'!$H$12,0,10*ROW('Sanitation Data'!H198)),NA())</f>
        <v>#N/A</v>
      </c>
      <c r="AU204" s="96" t="e">
        <f ca="true">+IF(AND(ISNUMBER(OFFSET('Sanitation Data'!$I$4,0,10*ROW('Sanitation Data'!I198))),'Data Summary'!DJ204="Yes"),100-OFFSET('Sanitation Data'!$I$4,0,10*ROW('Sanitation Data'!I198)),NA())</f>
        <v>#N/A</v>
      </c>
      <c r="AV204" s="96" t="e">
        <f ca="true">+IF(AND(ISNUMBER(OFFSET('Sanitation Data'!$I$6,0,10*ROW('Sanitation Data'!I198))),'Data Summary'!DK204="Yes"),OFFSET('Sanitation Data'!$I$6,0,10*ROW('Sanitation Data'!I198)),NA())</f>
        <v>#N/A</v>
      </c>
      <c r="AW204" s="96" t="e">
        <f ca="true">+IF(AND(ISNUMBER(OFFSET('Sanitation Data'!$I$10,0,10*ROW('Sanitation Data'!I198))),'Data Summary'!DL204="Yes"),OFFSET('Sanitation Data'!$I$10,0,10*ROW('Sanitation Data'!I198)),NA())</f>
        <v>#N/A</v>
      </c>
      <c r="AX204" s="96" t="e">
        <f ca="true">+IF(AND(ISNUMBER(OFFSET('Sanitation Data'!$I$11,0,10*ROW('Sanitation Data'!I198))),'Data Summary'!DM204="Yes"),OFFSET('Sanitation Data'!$I$11,0,10*ROW('Sanitation Data'!I198)),NA())</f>
        <v>#N/A</v>
      </c>
      <c r="AY204" s="96" t="e">
        <f ca="true">+IF(AND(ISNUMBER(OFFSET('Sanitation Data'!$I$12,0,10*ROW('Sanitation Data'!I198))),'Data Summary'!DN204="Yes"),OFFSET('Sanitation Data'!$I$12,0,10*ROW('Sanitation Data'!I198)),NA())</f>
        <v>#N/A</v>
      </c>
      <c r="AZ204" s="97" t="e">
        <f ca="true">+IF(AND(ISNUMBER(OFFSET('Hygiene Data'!$D$5,0,10*ROW('Hygiene Data'!D198))),'Data Summary'!DO204="Yes"),OFFSET('Hygiene Data'!$D$5,0,10*ROW('Hygiene Data'!D198)),NA())</f>
        <v>#N/A</v>
      </c>
      <c r="BA204" s="97" t="e">
        <f ca="true">+IF(AND(ISNUMBER(OFFSET('Hygiene Data'!$D$7,0,10*ROW('Hygiene Data'!D198))),'Data Summary'!DP204="Yes"),OFFSET('Hygiene Data'!$D$7,0,10*ROW('Hygiene Data'!D198)),NA())</f>
        <v>#N/A</v>
      </c>
      <c r="BB204" s="97" t="e">
        <f ca="true">+IF(AND(ISNUMBER(OFFSET('Hygiene Data'!$D$9,0,10*ROW('Hygiene Data'!D198))),'Data Summary'!DQ204="Yes"),OFFSET('Hygiene Data'!$D$9,0,10*ROW('Hygiene Data'!D198)),NA())</f>
        <v>#N/A</v>
      </c>
      <c r="BC204" s="97" t="e">
        <f ca="true">+IF(AND(ISNUMBER(OFFSET('Hygiene Data'!$E$5,0,10*ROW('Hygiene Data'!E198))),'Data Summary'!DR204="Yes"),OFFSET('Hygiene Data'!$E$5,0,10*ROW('Hygiene Data'!E198)),NA())</f>
        <v>#N/A</v>
      </c>
      <c r="BD204" s="97" t="e">
        <f ca="true">+IF(AND(ISNUMBER(OFFSET('Hygiene Data'!$E$7,0,10*ROW('Hygiene Data'!E198))),'Data Summary'!DS204="Yes"),OFFSET('Hygiene Data'!$E$7,0,10*ROW('Hygiene Data'!E198)),NA())</f>
        <v>#N/A</v>
      </c>
      <c r="BE204" s="97" t="e">
        <f ca="true">+IF(AND(ISNUMBER(OFFSET('Hygiene Data'!$E$9,0,10*ROW('Hygiene Data'!E198))),'Data Summary'!DT204="Yes"),OFFSET('Hygiene Data'!$E$9,0,10*ROW('Hygiene Data'!E198)),NA())</f>
        <v>#N/A</v>
      </c>
      <c r="BF204" s="97" t="e">
        <f ca="true">+IF(AND(ISNUMBER(OFFSET('Hygiene Data'!$F$5,0,10*ROW('Hygiene Data'!F198))),'Data Summary'!DU204="Yes"),OFFSET('Hygiene Data'!$F$5,0,10*ROW('Hygiene Data'!F198)),NA())</f>
        <v>#N/A</v>
      </c>
      <c r="BG204" s="97" t="e">
        <f ca="true">+IF(AND(ISNUMBER(OFFSET('Hygiene Data'!$F$7,0,10*ROW('Hygiene Data'!F198))),'Data Summary'!DV204="Yes"),OFFSET('Hygiene Data'!$F$7,0,10*ROW('Hygiene Data'!F198)),NA())</f>
        <v>#N/A</v>
      </c>
      <c r="BH204" s="97" t="e">
        <f ca="true">+IF(AND(ISNUMBER(OFFSET('Hygiene Data'!$F$9,0,10*ROW('Hygiene Data'!F198))),'Data Summary'!DW204="Yes"),OFFSET('Hygiene Data'!$F$9,0,10*ROW('Hygiene Data'!F198)),NA())</f>
        <v>#N/A</v>
      </c>
      <c r="BI204" s="97" t="e">
        <f ca="true">+IF(AND(ISNUMBER(OFFSET('Hygiene Data'!$G$5,0,10*ROW('Hygiene Data'!G198))),'Data Summary'!DX204="Yes"),OFFSET('Hygiene Data'!$G$5,0,10*ROW('Hygiene Data'!G198)),NA())</f>
        <v>#N/A</v>
      </c>
      <c r="BJ204" s="97" t="e">
        <f ca="true">+IF(AND(ISNUMBER(OFFSET('Hygiene Data'!$G$7,0,10*ROW('Hygiene Data'!G198))),'Data Summary'!DY204="Yes"),OFFSET('Hygiene Data'!$G$7,0,10*ROW('Hygiene Data'!G198)),NA())</f>
        <v>#N/A</v>
      </c>
      <c r="BK204" s="97" t="e">
        <f ca="true">+IF(AND(ISNUMBER(OFFSET('Hygiene Data'!$G$9,0,10*ROW('Hygiene Data'!G198))),'Data Summary'!DZ204="Yes"),OFFSET('Hygiene Data'!$G$9,0,10*ROW('Hygiene Data'!G198)),NA())</f>
        <v>#N/A</v>
      </c>
      <c r="BL204" s="97" t="e">
        <f ca="true">+IF(AND(ISNUMBER(OFFSET('Hygiene Data'!$H$5,0,10*ROW('Hygiene Data'!H198))),'Data Summary'!EA204="Yes"),OFFSET('Hygiene Data'!$H$5,0,10*ROW('Hygiene Data'!H198)),NA())</f>
        <v>#N/A</v>
      </c>
      <c r="BM204" s="97" t="e">
        <f ca="true">+IF(AND(ISNUMBER(OFFSET('Hygiene Data'!$H$7,0,10*ROW('Hygiene Data'!H198))),'Data Summary'!EB204="Yes"),OFFSET('Hygiene Data'!$H$7,0,10*ROW('Hygiene Data'!H198)),NA())</f>
        <v>#N/A</v>
      </c>
      <c r="BN204" s="97" t="e">
        <f ca="true">+IF(AND(ISNUMBER(OFFSET('Hygiene Data'!$H$9,0,10*ROW('Hygiene Data'!H198))),'Data Summary'!EC204="Yes"),OFFSET('Hygiene Data'!$H$9,0,10*ROW('Hygiene Data'!H198)),NA())</f>
        <v>#N/A</v>
      </c>
      <c r="BO204" s="97" t="e">
        <f ca="true">+IF(AND(ISNUMBER(OFFSET('Hygiene Data'!$I$5,0,10*ROW('Hygiene Data'!I198))),'Data Summary'!ED204="Yes"),OFFSET('Hygiene Data'!$I$5,0,10*ROW('Hygiene Data'!I198)),NA())</f>
        <v>#N/A</v>
      </c>
      <c r="BP204" s="97" t="e">
        <f ca="true">+IF(AND(ISNUMBER(OFFSET('Hygiene Data'!$I$7,0,10*ROW('Hygiene Data'!I198))),'Data Summary'!EE204="Yes"),OFFSET('Hygiene Data'!$I$7,0,10*ROW('Hygiene Data'!I198)),NA())</f>
        <v>#N/A</v>
      </c>
      <c r="BQ204" s="97" t="e">
        <f ca="true">+IF(AND(ISNUMBER(OFFSET('Hygiene Data'!$I$9,0,10*ROW('Hygiene Data'!I198))),'Data Summary'!EF204="Yes"),OFFSET('Hygiene Data'!$I$9,0,10*ROW('Hygiene Data'!I198)),NA())</f>
        <v>#N/A</v>
      </c>
    </row>
    <row xmlns:x14ac="http://schemas.microsoft.com/office/spreadsheetml/2009/9/ac" r="205" x14ac:dyDescent="0.2">
      <c r="A205" s="336" t="e">
        <f ca="true">+RIGHT('Data Summary'!A205,LEN('Data Summary'!A205)-9)</f>
        <v>#VALUE!</v>
      </c>
      <c r="B205" s="36" t="str">
        <f ca="true">+IF(ISTEXT('Data Summary'!B205),'Data Summary'!B205,"")</f>
        <v/>
      </c>
      <c r="C205" s="335" t="e">
        <f ca="true">+VALUE('Data Summary'!C205)</f>
        <v>#VALUE!</v>
      </c>
      <c r="D205" s="95" t="e">
        <f ca="true">+IF(AND(ISNUMBER(OFFSET('Water Data'!$D$4,0,10*ROW('Water Data'!D199))),'Data Summary'!BS205="Yes"),100-OFFSET('Water Data'!$D$4,0,10*ROW('Water Data'!D199)),NA())</f>
        <v>#N/A</v>
      </c>
      <c r="E205" s="95" t="e">
        <f ca="true">+IF(AND(ISNUMBER(OFFSET('Water Data'!$D$6,0,10*ROW('Water Data'!D199))),'Data Summary'!BT205="Yes"),OFFSET('Water Data'!$D$6,0,10*ROW('Water Data'!D199)),NA())</f>
        <v>#N/A</v>
      </c>
      <c r="F205" s="95" t="e">
        <f ca="true">+IF(AND(ISNUMBER(OFFSET('Water Data'!$D$9,0,10*ROW('Water Data'!D199))),'Data Summary'!BU205="Yes"),OFFSET('Water Data'!$D$9,0,10*ROW('Water Data'!D199)),NA())</f>
        <v>#N/A</v>
      </c>
      <c r="G205" s="95" t="e">
        <f ca="true">+IF(AND(ISNUMBER(OFFSET('Water Data'!$E$4,0,10*ROW('Water Data'!E199))),'Data Summary'!BV205="Yes"),100-OFFSET('Water Data'!$E$4,0,10*ROW('Water Data'!E199)),NA())</f>
        <v>#N/A</v>
      </c>
      <c r="H205" s="95" t="e">
        <f ca="true">+IF(AND(ISNUMBER(OFFSET('Water Data'!$E$6,0,10*ROW('Water Data'!E199))),'Data Summary'!BW205="Yes"),OFFSET('Water Data'!$E$6,0,10*ROW('Water Data'!E199)),NA())</f>
        <v>#N/A</v>
      </c>
      <c r="I205" s="95" t="e">
        <f ca="true">+IF(AND(ISNUMBER(OFFSET('Water Data'!$E$9,0,10*ROW('Water Data'!E199))),'Data Summary'!BX205="Yes"),OFFSET('Water Data'!$E$9,0,10*ROW('Water Data'!E199)),NA())</f>
        <v>#N/A</v>
      </c>
      <c r="J205" s="95" t="e">
        <f ca="true">+IF(AND(ISNUMBER(OFFSET('Water Data'!$F$4,0,10*ROW('Water Data'!F199))),'Data Summary'!BY205="Yes"),100-OFFSET('Water Data'!$F$4,0,10*ROW('Water Data'!F199)),NA())</f>
        <v>#N/A</v>
      </c>
      <c r="K205" s="95" t="e">
        <f ca="true">+IF(AND(ISNUMBER(OFFSET('Water Data'!$F$6,0,10*ROW('Water Data'!F199))),'Data Summary'!BZ205="Yes"),OFFSET('Water Data'!$F$6,0,10*ROW('Water Data'!F199)),NA())</f>
        <v>#N/A</v>
      </c>
      <c r="L205" s="95" t="e">
        <f ca="true">+IF(AND(ISNUMBER(OFFSET('Water Data'!$F$9,0,10*ROW('Water Data'!F199))),'Data Summary'!CA205="Yes"),OFFSET('Water Data'!$F$9,0,10*ROW('Water Data'!F199)),NA())</f>
        <v>#N/A</v>
      </c>
      <c r="M205" s="95" t="e">
        <f ca="true">+IF(AND(ISNUMBER(OFFSET('Water Data'!$G$4,0,10*ROW('Water Data'!G199))),'Data Summary'!CB205="Yes"),100-OFFSET('Water Data'!$G$4,0,10*ROW('Water Data'!G199)),NA())</f>
        <v>#N/A</v>
      </c>
      <c r="N205" s="95" t="e">
        <f ca="true">+IF(AND(ISNUMBER(OFFSET('Water Data'!$G$6,0,10*ROW('Water Data'!G199))),'Data Summary'!CC205="Yes"),OFFSET('Water Data'!$G$6,0,10*ROW('Water Data'!G199)),NA())</f>
        <v>#N/A</v>
      </c>
      <c r="O205" s="95" t="e">
        <f ca="true">+IF(AND(ISNUMBER(OFFSET('Water Data'!$G$9,0,10*ROW('Water Data'!G199))),'Data Summary'!CD205="Yes"),OFFSET('Water Data'!$G$9,0,10*ROW('Water Data'!G199)),NA())</f>
        <v>#N/A</v>
      </c>
      <c r="P205" s="95" t="e">
        <f ca="true">+IF(AND(ISNUMBER(OFFSET('Water Data'!$H$4,0,10*ROW('Water Data'!H199))),'Data Summary'!CE205="Yes"),100-OFFSET('Water Data'!$H$4,0,10*ROW('Water Data'!H199)),NA())</f>
        <v>#N/A</v>
      </c>
      <c r="Q205" s="95" t="e">
        <f ca="true">+IF(AND(ISNUMBER(OFFSET('Water Data'!$H$6,0,10*ROW('Water Data'!H199))),'Data Summary'!CF205="Yes"),OFFSET('Water Data'!$H$6,0,10*ROW('Water Data'!H199)),NA())</f>
        <v>#N/A</v>
      </c>
      <c r="R205" s="95" t="e">
        <f ca="true">+IF(AND(ISNUMBER(OFFSET('Water Data'!$H$9,0,10*ROW('Water Data'!H199))),'Data Summary'!CG205="Yes"),OFFSET('Water Data'!$H$9,0,10*ROW('Water Data'!H199)),NA())</f>
        <v>#N/A</v>
      </c>
      <c r="S205" s="95" t="e">
        <f ca="true">+IF(AND(ISNUMBER(OFFSET('Water Data'!$I$4,0,10*ROW('Water Data'!I199))),'Data Summary'!CH205="Yes"),100-OFFSET('Water Data'!$I$4,0,10*ROW('Water Data'!I199)),NA())</f>
        <v>#N/A</v>
      </c>
      <c r="T205" s="95" t="e">
        <f ca="true">+IF(AND(ISNUMBER(OFFSET('Water Data'!$I$6,0,10*ROW('Water Data'!I199))),'Data Summary'!CI205="Yes"),OFFSET('Water Data'!$I$6,0,10*ROW('Water Data'!I199)),NA())</f>
        <v>#N/A</v>
      </c>
      <c r="U205" s="95" t="e">
        <f ca="true">+IF(AND(ISNUMBER(OFFSET('Water Data'!$I$9,0,10*ROW('Water Data'!I199))),'Data Summary'!CJ205="Yes"),OFFSET('Water Data'!$I$9,0,10*ROW('Water Data'!I199)),NA())</f>
        <v>#N/A</v>
      </c>
      <c r="V205" s="96" t="e">
        <f ca="true">+IF(AND(ISNUMBER(OFFSET('Sanitation Data'!$D$4,0,10*ROW('Sanitation Data'!D199))),'Data Summary'!CK205="Yes"),100-OFFSET('Sanitation Data'!$D$4,0,10*ROW('Sanitation Data'!D199)),NA())</f>
        <v>#N/A</v>
      </c>
      <c r="W205" s="96" t="e">
        <f ca="true">+IF(AND(ISNUMBER(OFFSET('Sanitation Data'!$D$6,0,10*ROW('Sanitation Data'!D199))),'Data Summary'!CL205="Yes"),OFFSET('Sanitation Data'!$D$6,0,10*ROW('Sanitation Data'!D199)),NA())</f>
        <v>#N/A</v>
      </c>
      <c r="X205" s="96" t="e">
        <f ca="true">+IF(AND(ISNUMBER(OFFSET('Sanitation Data'!$D$10,0,10*ROW('Sanitation Data'!D199))),'Data Summary'!CM205="Yes"),OFFSET('Sanitation Data'!$D$10,0,10*ROW('Sanitation Data'!D199)),NA())</f>
        <v>#N/A</v>
      </c>
      <c r="Y205" s="96" t="e">
        <f ca="true">+IF(AND(ISNUMBER(OFFSET('Sanitation Data'!$D$11,0,10*ROW('Sanitation Data'!D199))),'Data Summary'!CN205="Yes"),OFFSET('Sanitation Data'!$D$11,0,10*ROW('Sanitation Data'!D199)),NA())</f>
        <v>#N/A</v>
      </c>
      <c r="Z205" s="96" t="e">
        <f ca="true">+IF(AND(ISNUMBER(OFFSET('Sanitation Data'!$D$12,0,10*ROW('Sanitation Data'!D199))),'Data Summary'!CO205="Yes"),OFFSET('Sanitation Data'!$D$12,0,10*ROW('Sanitation Data'!D199)),NA())</f>
        <v>#N/A</v>
      </c>
      <c r="AA205" s="96" t="e">
        <f ca="true">+IF(AND(ISNUMBER(OFFSET('Sanitation Data'!$E$4,0,10*ROW('Sanitation Data'!E199))),'Data Summary'!CP205="Yes"),100-OFFSET('Sanitation Data'!$E$4,0,10*ROW('Sanitation Data'!E199)),NA())</f>
        <v>#N/A</v>
      </c>
      <c r="AB205" s="96" t="e">
        <f ca="true">+IF(AND(ISNUMBER(OFFSET('Sanitation Data'!$E$6,0,10*ROW('Sanitation Data'!E199))),'Data Summary'!CQ205="Yes"),OFFSET('Sanitation Data'!$E$6,0,10*ROW('Sanitation Data'!E199)),NA())</f>
        <v>#N/A</v>
      </c>
      <c r="AC205" s="96" t="e">
        <f ca="true">+IF(AND(ISNUMBER(OFFSET('Sanitation Data'!$E$10,0,10*ROW('Sanitation Data'!E199))),'Data Summary'!CR205="Yes"),OFFSET('Sanitation Data'!$E$10,0,10*ROW('Sanitation Data'!E199)),NA())</f>
        <v>#N/A</v>
      </c>
      <c r="AD205" s="96" t="e">
        <f ca="true">+IF(AND(ISNUMBER(OFFSET('Sanitation Data'!$E$11,0,10*ROW('Sanitation Data'!E199))),'Data Summary'!CS205="Yes"),OFFSET('Sanitation Data'!$E$11,0,10*ROW('Sanitation Data'!E199)),NA())</f>
        <v>#N/A</v>
      </c>
      <c r="AE205" s="96" t="e">
        <f ca="true">+IF(AND(ISNUMBER(OFFSET('Sanitation Data'!$E$12,0,10*ROW('Sanitation Data'!E199))),'Data Summary'!CT205="Yes"),OFFSET('Sanitation Data'!$E$12,0,10*ROW('Sanitation Data'!E199)),NA())</f>
        <v>#N/A</v>
      </c>
      <c r="AF205" s="96" t="e">
        <f ca="true">+IF(AND(ISNUMBER(OFFSET('Sanitation Data'!$F$4,0,10*ROW('Sanitation Data'!F199))),'Data Summary'!CU205="Yes"),100-OFFSET('Sanitation Data'!$F$4,0,10*ROW('Sanitation Data'!F199)),NA())</f>
        <v>#N/A</v>
      </c>
      <c r="AG205" s="96" t="e">
        <f ca="true">+IF(AND(ISNUMBER(OFFSET('Sanitation Data'!$F$6,0,10*ROW('Sanitation Data'!F199))),'Data Summary'!CV205="Yes"),OFFSET('Sanitation Data'!$F$6,0,10*ROW('Sanitation Data'!F199)),NA())</f>
        <v>#N/A</v>
      </c>
      <c r="AH205" s="96" t="e">
        <f ca="true">+IF(AND(ISNUMBER(OFFSET('Sanitation Data'!$F$10,0,10*ROW('Sanitation Data'!F199))),'Data Summary'!CW205="Yes"),OFFSET('Sanitation Data'!$F$10,0,10*ROW('Sanitation Data'!F199)),NA())</f>
        <v>#N/A</v>
      </c>
      <c r="AI205" s="96" t="e">
        <f ca="true">+IF(AND(ISNUMBER(OFFSET('Sanitation Data'!$F$11,0,10*ROW('Sanitation Data'!F199))),'Data Summary'!CX205="Yes"),OFFSET('Sanitation Data'!$F$11,0,10*ROW('Sanitation Data'!F199)),NA())</f>
        <v>#N/A</v>
      </c>
      <c r="AJ205" s="96" t="e">
        <f ca="true">+IF(AND(ISNUMBER(OFFSET('Sanitation Data'!$F$12,0,10*ROW('Sanitation Data'!F199))),'Data Summary'!CY205="Yes"),OFFSET('Sanitation Data'!$F$12,0,10*ROW('Sanitation Data'!F199)),NA())</f>
        <v>#N/A</v>
      </c>
      <c r="AK205" s="96" t="e">
        <f ca="true">+IF(AND(ISNUMBER(OFFSET('Sanitation Data'!$G$4,0,10*ROW('Sanitation Data'!G199))),'Data Summary'!CZ205="Yes"),100-OFFSET('Sanitation Data'!$G$4,0,10*ROW('Sanitation Data'!G199)),NA())</f>
        <v>#N/A</v>
      </c>
      <c r="AL205" s="96" t="e">
        <f ca="true">+IF(AND(ISNUMBER(OFFSET('Sanitation Data'!$G$6,0,10*ROW('Sanitation Data'!G199))),'Data Summary'!DA205="Yes"),OFFSET('Sanitation Data'!$G$6,0,10*ROW('Sanitation Data'!G199)),NA())</f>
        <v>#N/A</v>
      </c>
      <c r="AM205" s="96" t="e">
        <f ca="true">+IF(AND(ISNUMBER(OFFSET('Sanitation Data'!$G$10,0,10*ROW('Sanitation Data'!G199))),'Data Summary'!DB205="Yes"),OFFSET('Sanitation Data'!$G$10,0,10*ROW('Sanitation Data'!G199)),NA())</f>
        <v>#N/A</v>
      </c>
      <c r="AN205" s="96" t="e">
        <f ca="true">+IF(AND(ISNUMBER(OFFSET('Sanitation Data'!$G$11,0,10*ROW('Sanitation Data'!G199))),'Data Summary'!DC205="Yes"),OFFSET('Sanitation Data'!$G$11,0,10*ROW('Sanitation Data'!G199)),NA())</f>
        <v>#N/A</v>
      </c>
      <c r="AO205" s="96" t="e">
        <f ca="true">+IF(AND(ISNUMBER(OFFSET('Sanitation Data'!$G$12,0,10*ROW('Sanitation Data'!G199))),'Data Summary'!DD205="Yes"),OFFSET('Sanitation Data'!$G$12,0,10*ROW('Sanitation Data'!G199)),NA())</f>
        <v>#N/A</v>
      </c>
      <c r="AP205" s="96" t="e">
        <f ca="true">+IF(AND(ISNUMBER(OFFSET('Sanitation Data'!$H$4,0,10*ROW('Sanitation Data'!H199))),'Data Summary'!DE205="Yes"),100-OFFSET('Sanitation Data'!$H$4,0,10*ROW('Sanitation Data'!H199)),NA())</f>
        <v>#N/A</v>
      </c>
      <c r="AQ205" s="96" t="e">
        <f ca="true">+IF(AND(ISNUMBER(OFFSET('Sanitation Data'!$H$6,0,10*ROW('Sanitation Data'!H199))),'Data Summary'!DF205="Yes"),OFFSET('Sanitation Data'!$H$6,0,10*ROW('Sanitation Data'!H199)),NA())</f>
        <v>#N/A</v>
      </c>
      <c r="AR205" s="96" t="e">
        <f ca="true">+IF(AND(ISNUMBER(OFFSET('Sanitation Data'!$H$10,0,10*ROW('Sanitation Data'!H199))),'Data Summary'!DG205="Yes"),OFFSET('Sanitation Data'!$H$10,0,10*ROW('Sanitation Data'!H199)),NA())</f>
        <v>#N/A</v>
      </c>
      <c r="AS205" s="96" t="e">
        <f ca="true">+IF(AND(ISNUMBER(OFFSET('Sanitation Data'!$H$11,0,10*ROW('Sanitation Data'!H199))),'Data Summary'!DH205="Yes"),OFFSET('Sanitation Data'!$H$11,0,10*ROW('Sanitation Data'!H199)),NA())</f>
        <v>#N/A</v>
      </c>
      <c r="AT205" s="96" t="e">
        <f ca="true">+IF(AND(ISNUMBER(OFFSET('Sanitation Data'!$H$12,0,10*ROW('Sanitation Data'!H199))),'Data Summary'!DI205="Yes"),OFFSET('Sanitation Data'!$H$12,0,10*ROW('Sanitation Data'!H199)),NA())</f>
        <v>#N/A</v>
      </c>
      <c r="AU205" s="96" t="e">
        <f ca="true">+IF(AND(ISNUMBER(OFFSET('Sanitation Data'!$I$4,0,10*ROW('Sanitation Data'!I199))),'Data Summary'!DJ205="Yes"),100-OFFSET('Sanitation Data'!$I$4,0,10*ROW('Sanitation Data'!I199)),NA())</f>
        <v>#N/A</v>
      </c>
      <c r="AV205" s="96" t="e">
        <f ca="true">+IF(AND(ISNUMBER(OFFSET('Sanitation Data'!$I$6,0,10*ROW('Sanitation Data'!I199))),'Data Summary'!DK205="Yes"),OFFSET('Sanitation Data'!$I$6,0,10*ROW('Sanitation Data'!I199)),NA())</f>
        <v>#N/A</v>
      </c>
      <c r="AW205" s="96" t="e">
        <f ca="true">+IF(AND(ISNUMBER(OFFSET('Sanitation Data'!$I$10,0,10*ROW('Sanitation Data'!I199))),'Data Summary'!DL205="Yes"),OFFSET('Sanitation Data'!$I$10,0,10*ROW('Sanitation Data'!I199)),NA())</f>
        <v>#N/A</v>
      </c>
      <c r="AX205" s="96" t="e">
        <f ca="true">+IF(AND(ISNUMBER(OFFSET('Sanitation Data'!$I$11,0,10*ROW('Sanitation Data'!I199))),'Data Summary'!DM205="Yes"),OFFSET('Sanitation Data'!$I$11,0,10*ROW('Sanitation Data'!I199)),NA())</f>
        <v>#N/A</v>
      </c>
      <c r="AY205" s="96" t="e">
        <f ca="true">+IF(AND(ISNUMBER(OFFSET('Sanitation Data'!$I$12,0,10*ROW('Sanitation Data'!I199))),'Data Summary'!DN205="Yes"),OFFSET('Sanitation Data'!$I$12,0,10*ROW('Sanitation Data'!I199)),NA())</f>
        <v>#N/A</v>
      </c>
      <c r="AZ205" s="97" t="e">
        <f ca="true">+IF(AND(ISNUMBER(OFFSET('Hygiene Data'!$D$5,0,10*ROW('Hygiene Data'!D199))),'Data Summary'!DO205="Yes"),OFFSET('Hygiene Data'!$D$5,0,10*ROW('Hygiene Data'!D199)),NA())</f>
        <v>#N/A</v>
      </c>
      <c r="BA205" s="97" t="e">
        <f ca="true">+IF(AND(ISNUMBER(OFFSET('Hygiene Data'!$D$7,0,10*ROW('Hygiene Data'!D199))),'Data Summary'!DP205="Yes"),OFFSET('Hygiene Data'!$D$7,0,10*ROW('Hygiene Data'!D199)),NA())</f>
        <v>#N/A</v>
      </c>
      <c r="BB205" s="97" t="e">
        <f ca="true">+IF(AND(ISNUMBER(OFFSET('Hygiene Data'!$D$9,0,10*ROW('Hygiene Data'!D199))),'Data Summary'!DQ205="Yes"),OFFSET('Hygiene Data'!$D$9,0,10*ROW('Hygiene Data'!D199)),NA())</f>
        <v>#N/A</v>
      </c>
      <c r="BC205" s="97" t="e">
        <f ca="true">+IF(AND(ISNUMBER(OFFSET('Hygiene Data'!$E$5,0,10*ROW('Hygiene Data'!E199))),'Data Summary'!DR205="Yes"),OFFSET('Hygiene Data'!$E$5,0,10*ROW('Hygiene Data'!E199)),NA())</f>
        <v>#N/A</v>
      </c>
      <c r="BD205" s="97" t="e">
        <f ca="true">+IF(AND(ISNUMBER(OFFSET('Hygiene Data'!$E$7,0,10*ROW('Hygiene Data'!E199))),'Data Summary'!DS205="Yes"),OFFSET('Hygiene Data'!$E$7,0,10*ROW('Hygiene Data'!E199)),NA())</f>
        <v>#N/A</v>
      </c>
      <c r="BE205" s="97" t="e">
        <f ca="true">+IF(AND(ISNUMBER(OFFSET('Hygiene Data'!$E$9,0,10*ROW('Hygiene Data'!E199))),'Data Summary'!DT205="Yes"),OFFSET('Hygiene Data'!$E$9,0,10*ROW('Hygiene Data'!E199)),NA())</f>
        <v>#N/A</v>
      </c>
      <c r="BF205" s="97" t="e">
        <f ca="true">+IF(AND(ISNUMBER(OFFSET('Hygiene Data'!$F$5,0,10*ROW('Hygiene Data'!F199))),'Data Summary'!DU205="Yes"),OFFSET('Hygiene Data'!$F$5,0,10*ROW('Hygiene Data'!F199)),NA())</f>
        <v>#N/A</v>
      </c>
      <c r="BG205" s="97" t="e">
        <f ca="true">+IF(AND(ISNUMBER(OFFSET('Hygiene Data'!$F$7,0,10*ROW('Hygiene Data'!F199))),'Data Summary'!DV205="Yes"),OFFSET('Hygiene Data'!$F$7,0,10*ROW('Hygiene Data'!F199)),NA())</f>
        <v>#N/A</v>
      </c>
      <c r="BH205" s="97" t="e">
        <f ca="true">+IF(AND(ISNUMBER(OFFSET('Hygiene Data'!$F$9,0,10*ROW('Hygiene Data'!F199))),'Data Summary'!DW205="Yes"),OFFSET('Hygiene Data'!$F$9,0,10*ROW('Hygiene Data'!F199)),NA())</f>
        <v>#N/A</v>
      </c>
      <c r="BI205" s="97" t="e">
        <f ca="true">+IF(AND(ISNUMBER(OFFSET('Hygiene Data'!$G$5,0,10*ROW('Hygiene Data'!G199))),'Data Summary'!DX205="Yes"),OFFSET('Hygiene Data'!$G$5,0,10*ROW('Hygiene Data'!G199)),NA())</f>
        <v>#N/A</v>
      </c>
      <c r="BJ205" s="97" t="e">
        <f ca="true">+IF(AND(ISNUMBER(OFFSET('Hygiene Data'!$G$7,0,10*ROW('Hygiene Data'!G199))),'Data Summary'!DY205="Yes"),OFFSET('Hygiene Data'!$G$7,0,10*ROW('Hygiene Data'!G199)),NA())</f>
        <v>#N/A</v>
      </c>
      <c r="BK205" s="97" t="e">
        <f ca="true">+IF(AND(ISNUMBER(OFFSET('Hygiene Data'!$G$9,0,10*ROW('Hygiene Data'!G199))),'Data Summary'!DZ205="Yes"),OFFSET('Hygiene Data'!$G$9,0,10*ROW('Hygiene Data'!G199)),NA())</f>
        <v>#N/A</v>
      </c>
      <c r="BL205" s="97" t="e">
        <f ca="true">+IF(AND(ISNUMBER(OFFSET('Hygiene Data'!$H$5,0,10*ROW('Hygiene Data'!H199))),'Data Summary'!EA205="Yes"),OFFSET('Hygiene Data'!$H$5,0,10*ROW('Hygiene Data'!H199)),NA())</f>
        <v>#N/A</v>
      </c>
      <c r="BM205" s="97" t="e">
        <f ca="true">+IF(AND(ISNUMBER(OFFSET('Hygiene Data'!$H$7,0,10*ROW('Hygiene Data'!H199))),'Data Summary'!EB205="Yes"),OFFSET('Hygiene Data'!$H$7,0,10*ROW('Hygiene Data'!H199)),NA())</f>
        <v>#N/A</v>
      </c>
      <c r="BN205" s="97" t="e">
        <f ca="true">+IF(AND(ISNUMBER(OFFSET('Hygiene Data'!$H$9,0,10*ROW('Hygiene Data'!H199))),'Data Summary'!EC205="Yes"),OFFSET('Hygiene Data'!$H$9,0,10*ROW('Hygiene Data'!H199)),NA())</f>
        <v>#N/A</v>
      </c>
      <c r="BO205" s="97" t="e">
        <f ca="true">+IF(AND(ISNUMBER(OFFSET('Hygiene Data'!$I$5,0,10*ROW('Hygiene Data'!I199))),'Data Summary'!ED205="Yes"),OFFSET('Hygiene Data'!$I$5,0,10*ROW('Hygiene Data'!I199)),NA())</f>
        <v>#N/A</v>
      </c>
      <c r="BP205" s="97" t="e">
        <f ca="true">+IF(AND(ISNUMBER(OFFSET('Hygiene Data'!$I$7,0,10*ROW('Hygiene Data'!I199))),'Data Summary'!EE205="Yes"),OFFSET('Hygiene Data'!$I$7,0,10*ROW('Hygiene Data'!I199)),NA())</f>
        <v>#N/A</v>
      </c>
      <c r="BQ205" s="97" t="e">
        <f ca="true">+IF(AND(ISNUMBER(OFFSET('Hygiene Data'!$I$9,0,10*ROW('Hygiene Data'!I199))),'Data Summary'!EF205="Yes"),OFFSET('Hygiene Data'!$I$9,0,10*ROW('Hygiene Data'!I199)),NA())</f>
        <v>#N/A</v>
      </c>
    </row>
    <row xmlns:x14ac="http://schemas.microsoft.com/office/spreadsheetml/2009/9/ac" r="206" x14ac:dyDescent="0.2">
      <c r="A206" s="336" t="e">
        <f ca="true">+RIGHT('Data Summary'!A206,LEN('Data Summary'!A206)-9)</f>
        <v>#VALUE!</v>
      </c>
      <c r="B206" s="36" t="str">
        <f ca="true">+IF(ISTEXT('Data Summary'!B206),'Data Summary'!B206,"")</f>
        <v/>
      </c>
      <c r="C206" s="335" t="e">
        <f ca="true">+VALUE('Data Summary'!C206)</f>
        <v>#VALUE!</v>
      </c>
      <c r="D206" s="95" t="e">
        <f ca="true">+IF(AND(ISNUMBER(OFFSET('Water Data'!$D$4,0,10*ROW('Water Data'!D200))),'Data Summary'!BS206="Yes"),100-OFFSET('Water Data'!$D$4,0,10*ROW('Water Data'!D200)),NA())</f>
        <v>#N/A</v>
      </c>
      <c r="E206" s="95" t="e">
        <f ca="true">+IF(AND(ISNUMBER(OFFSET('Water Data'!$D$6,0,10*ROW('Water Data'!D200))),'Data Summary'!BT206="Yes"),OFFSET('Water Data'!$D$6,0,10*ROW('Water Data'!D200)),NA())</f>
        <v>#N/A</v>
      </c>
      <c r="F206" s="95" t="e">
        <f ca="true">+IF(AND(ISNUMBER(OFFSET('Water Data'!$D$9,0,10*ROW('Water Data'!D200))),'Data Summary'!BU206="Yes"),OFFSET('Water Data'!$D$9,0,10*ROW('Water Data'!D200)),NA())</f>
        <v>#N/A</v>
      </c>
      <c r="G206" s="95" t="e">
        <f ca="true">+IF(AND(ISNUMBER(OFFSET('Water Data'!$E$4,0,10*ROW('Water Data'!E200))),'Data Summary'!BV206="Yes"),100-OFFSET('Water Data'!$E$4,0,10*ROW('Water Data'!E200)),NA())</f>
        <v>#N/A</v>
      </c>
      <c r="H206" s="95" t="e">
        <f ca="true">+IF(AND(ISNUMBER(OFFSET('Water Data'!$E$6,0,10*ROW('Water Data'!E200))),'Data Summary'!BW206="Yes"),OFFSET('Water Data'!$E$6,0,10*ROW('Water Data'!E200)),NA())</f>
        <v>#N/A</v>
      </c>
      <c r="I206" s="95" t="e">
        <f ca="true">+IF(AND(ISNUMBER(OFFSET('Water Data'!$E$9,0,10*ROW('Water Data'!E200))),'Data Summary'!BX206="Yes"),OFFSET('Water Data'!$E$9,0,10*ROW('Water Data'!E200)),NA())</f>
        <v>#N/A</v>
      </c>
      <c r="J206" s="95" t="e">
        <f ca="true">+IF(AND(ISNUMBER(OFFSET('Water Data'!$F$4,0,10*ROW('Water Data'!F200))),'Data Summary'!BY206="Yes"),100-OFFSET('Water Data'!$F$4,0,10*ROW('Water Data'!F200)),NA())</f>
        <v>#N/A</v>
      </c>
      <c r="K206" s="95" t="e">
        <f ca="true">+IF(AND(ISNUMBER(OFFSET('Water Data'!$F$6,0,10*ROW('Water Data'!F200))),'Data Summary'!BZ206="Yes"),OFFSET('Water Data'!$F$6,0,10*ROW('Water Data'!F200)),NA())</f>
        <v>#N/A</v>
      </c>
      <c r="L206" s="95" t="e">
        <f ca="true">+IF(AND(ISNUMBER(OFFSET('Water Data'!$F$9,0,10*ROW('Water Data'!F200))),'Data Summary'!CA206="Yes"),OFFSET('Water Data'!$F$9,0,10*ROW('Water Data'!F200)),NA())</f>
        <v>#N/A</v>
      </c>
      <c r="M206" s="95" t="e">
        <f ca="true">+IF(AND(ISNUMBER(OFFSET('Water Data'!$G$4,0,10*ROW('Water Data'!G200))),'Data Summary'!CB206="Yes"),100-OFFSET('Water Data'!$G$4,0,10*ROW('Water Data'!G200)),NA())</f>
        <v>#N/A</v>
      </c>
      <c r="N206" s="95" t="e">
        <f ca="true">+IF(AND(ISNUMBER(OFFSET('Water Data'!$G$6,0,10*ROW('Water Data'!G200))),'Data Summary'!CC206="Yes"),OFFSET('Water Data'!$G$6,0,10*ROW('Water Data'!G200)),NA())</f>
        <v>#N/A</v>
      </c>
      <c r="O206" s="95" t="e">
        <f ca="true">+IF(AND(ISNUMBER(OFFSET('Water Data'!$G$9,0,10*ROW('Water Data'!G200))),'Data Summary'!CD206="Yes"),OFFSET('Water Data'!$G$9,0,10*ROW('Water Data'!G200)),NA())</f>
        <v>#N/A</v>
      </c>
      <c r="P206" s="95" t="e">
        <f ca="true">+IF(AND(ISNUMBER(OFFSET('Water Data'!$H$4,0,10*ROW('Water Data'!H200))),'Data Summary'!CE206="Yes"),100-OFFSET('Water Data'!$H$4,0,10*ROW('Water Data'!H200)),NA())</f>
        <v>#N/A</v>
      </c>
      <c r="Q206" s="95" t="e">
        <f ca="true">+IF(AND(ISNUMBER(OFFSET('Water Data'!$H$6,0,10*ROW('Water Data'!H200))),'Data Summary'!CF206="Yes"),OFFSET('Water Data'!$H$6,0,10*ROW('Water Data'!H200)),NA())</f>
        <v>#N/A</v>
      </c>
      <c r="R206" s="95" t="e">
        <f ca="true">+IF(AND(ISNUMBER(OFFSET('Water Data'!$H$9,0,10*ROW('Water Data'!H200))),'Data Summary'!CG206="Yes"),OFFSET('Water Data'!$H$9,0,10*ROW('Water Data'!H200)),NA())</f>
        <v>#N/A</v>
      </c>
      <c r="S206" s="95" t="e">
        <f ca="true">+IF(AND(ISNUMBER(OFFSET('Water Data'!$I$4,0,10*ROW('Water Data'!I200))),'Data Summary'!CH206="Yes"),100-OFFSET('Water Data'!$I$4,0,10*ROW('Water Data'!I200)),NA())</f>
        <v>#N/A</v>
      </c>
      <c r="T206" s="95" t="e">
        <f ca="true">+IF(AND(ISNUMBER(OFFSET('Water Data'!$I$6,0,10*ROW('Water Data'!I200))),'Data Summary'!CI206="Yes"),OFFSET('Water Data'!$I$6,0,10*ROW('Water Data'!I200)),NA())</f>
        <v>#N/A</v>
      </c>
      <c r="U206" s="95" t="e">
        <f ca="true">+IF(AND(ISNUMBER(OFFSET('Water Data'!$I$9,0,10*ROW('Water Data'!I200))),'Data Summary'!CJ206="Yes"),OFFSET('Water Data'!$I$9,0,10*ROW('Water Data'!I200)),NA())</f>
        <v>#N/A</v>
      </c>
      <c r="V206" s="96" t="e">
        <f ca="true">+IF(AND(ISNUMBER(OFFSET('Sanitation Data'!$D$4,0,10*ROW('Sanitation Data'!D200))),'Data Summary'!CK206="Yes"),100-OFFSET('Sanitation Data'!$D$4,0,10*ROW('Sanitation Data'!D200)),NA())</f>
        <v>#N/A</v>
      </c>
      <c r="W206" s="96" t="e">
        <f ca="true">+IF(AND(ISNUMBER(OFFSET('Sanitation Data'!$D$6,0,10*ROW('Sanitation Data'!D200))),'Data Summary'!CL206="Yes"),OFFSET('Sanitation Data'!$D$6,0,10*ROW('Sanitation Data'!D200)),NA())</f>
        <v>#N/A</v>
      </c>
      <c r="X206" s="96" t="e">
        <f ca="true">+IF(AND(ISNUMBER(OFFSET('Sanitation Data'!$D$10,0,10*ROW('Sanitation Data'!D200))),'Data Summary'!CM206="Yes"),OFFSET('Sanitation Data'!$D$10,0,10*ROW('Sanitation Data'!D200)),NA())</f>
        <v>#N/A</v>
      </c>
      <c r="Y206" s="96" t="e">
        <f ca="true">+IF(AND(ISNUMBER(OFFSET('Sanitation Data'!$D$11,0,10*ROW('Sanitation Data'!D200))),'Data Summary'!CN206="Yes"),OFFSET('Sanitation Data'!$D$11,0,10*ROW('Sanitation Data'!D200)),NA())</f>
        <v>#N/A</v>
      </c>
      <c r="Z206" s="96" t="e">
        <f ca="true">+IF(AND(ISNUMBER(OFFSET('Sanitation Data'!$D$12,0,10*ROW('Sanitation Data'!D200))),'Data Summary'!CO206="Yes"),OFFSET('Sanitation Data'!$D$12,0,10*ROW('Sanitation Data'!D200)),NA())</f>
        <v>#N/A</v>
      </c>
      <c r="AA206" s="96" t="e">
        <f ca="true">+IF(AND(ISNUMBER(OFFSET('Sanitation Data'!$E$4,0,10*ROW('Sanitation Data'!E200))),'Data Summary'!CP206="Yes"),100-OFFSET('Sanitation Data'!$E$4,0,10*ROW('Sanitation Data'!E200)),NA())</f>
        <v>#N/A</v>
      </c>
      <c r="AB206" s="96" t="e">
        <f ca="true">+IF(AND(ISNUMBER(OFFSET('Sanitation Data'!$E$6,0,10*ROW('Sanitation Data'!E200))),'Data Summary'!CQ206="Yes"),OFFSET('Sanitation Data'!$E$6,0,10*ROW('Sanitation Data'!E200)),NA())</f>
        <v>#N/A</v>
      </c>
      <c r="AC206" s="96" t="e">
        <f ca="true">+IF(AND(ISNUMBER(OFFSET('Sanitation Data'!$E$10,0,10*ROW('Sanitation Data'!E200))),'Data Summary'!CR206="Yes"),OFFSET('Sanitation Data'!$E$10,0,10*ROW('Sanitation Data'!E200)),NA())</f>
        <v>#N/A</v>
      </c>
      <c r="AD206" s="96" t="e">
        <f ca="true">+IF(AND(ISNUMBER(OFFSET('Sanitation Data'!$E$11,0,10*ROW('Sanitation Data'!E200))),'Data Summary'!CS206="Yes"),OFFSET('Sanitation Data'!$E$11,0,10*ROW('Sanitation Data'!E200)),NA())</f>
        <v>#N/A</v>
      </c>
      <c r="AE206" s="96" t="e">
        <f ca="true">+IF(AND(ISNUMBER(OFFSET('Sanitation Data'!$E$12,0,10*ROW('Sanitation Data'!E200))),'Data Summary'!CT206="Yes"),OFFSET('Sanitation Data'!$E$12,0,10*ROW('Sanitation Data'!E200)),NA())</f>
        <v>#N/A</v>
      </c>
      <c r="AF206" s="96" t="e">
        <f ca="true">+IF(AND(ISNUMBER(OFFSET('Sanitation Data'!$F$4,0,10*ROW('Sanitation Data'!F200))),'Data Summary'!CU206="Yes"),100-OFFSET('Sanitation Data'!$F$4,0,10*ROW('Sanitation Data'!F200)),NA())</f>
        <v>#N/A</v>
      </c>
      <c r="AG206" s="96" t="e">
        <f ca="true">+IF(AND(ISNUMBER(OFFSET('Sanitation Data'!$F$6,0,10*ROW('Sanitation Data'!F200))),'Data Summary'!CV206="Yes"),OFFSET('Sanitation Data'!$F$6,0,10*ROW('Sanitation Data'!F200)),NA())</f>
        <v>#N/A</v>
      </c>
      <c r="AH206" s="96" t="e">
        <f ca="true">+IF(AND(ISNUMBER(OFFSET('Sanitation Data'!$F$10,0,10*ROW('Sanitation Data'!F200))),'Data Summary'!CW206="Yes"),OFFSET('Sanitation Data'!$F$10,0,10*ROW('Sanitation Data'!F200)),NA())</f>
        <v>#N/A</v>
      </c>
      <c r="AI206" s="96" t="e">
        <f ca="true">+IF(AND(ISNUMBER(OFFSET('Sanitation Data'!$F$11,0,10*ROW('Sanitation Data'!F200))),'Data Summary'!CX206="Yes"),OFFSET('Sanitation Data'!$F$11,0,10*ROW('Sanitation Data'!F200)),NA())</f>
        <v>#N/A</v>
      </c>
      <c r="AJ206" s="96" t="e">
        <f ca="true">+IF(AND(ISNUMBER(OFFSET('Sanitation Data'!$F$12,0,10*ROW('Sanitation Data'!F200))),'Data Summary'!CY206="Yes"),OFFSET('Sanitation Data'!$F$12,0,10*ROW('Sanitation Data'!F200)),NA())</f>
        <v>#N/A</v>
      </c>
      <c r="AK206" s="96" t="e">
        <f ca="true">+IF(AND(ISNUMBER(OFFSET('Sanitation Data'!$G$4,0,10*ROW('Sanitation Data'!G200))),'Data Summary'!CZ206="Yes"),100-OFFSET('Sanitation Data'!$G$4,0,10*ROW('Sanitation Data'!G200)),NA())</f>
        <v>#N/A</v>
      </c>
      <c r="AL206" s="96" t="e">
        <f ca="true">+IF(AND(ISNUMBER(OFFSET('Sanitation Data'!$G$6,0,10*ROW('Sanitation Data'!G200))),'Data Summary'!DA206="Yes"),OFFSET('Sanitation Data'!$G$6,0,10*ROW('Sanitation Data'!G200)),NA())</f>
        <v>#N/A</v>
      </c>
      <c r="AM206" s="96" t="e">
        <f ca="true">+IF(AND(ISNUMBER(OFFSET('Sanitation Data'!$G$10,0,10*ROW('Sanitation Data'!G200))),'Data Summary'!DB206="Yes"),OFFSET('Sanitation Data'!$G$10,0,10*ROW('Sanitation Data'!G200)),NA())</f>
        <v>#N/A</v>
      </c>
      <c r="AN206" s="96" t="e">
        <f ca="true">+IF(AND(ISNUMBER(OFFSET('Sanitation Data'!$G$11,0,10*ROW('Sanitation Data'!G200))),'Data Summary'!DC206="Yes"),OFFSET('Sanitation Data'!$G$11,0,10*ROW('Sanitation Data'!G200)),NA())</f>
        <v>#N/A</v>
      </c>
      <c r="AO206" s="96" t="e">
        <f ca="true">+IF(AND(ISNUMBER(OFFSET('Sanitation Data'!$G$12,0,10*ROW('Sanitation Data'!G200))),'Data Summary'!DD206="Yes"),OFFSET('Sanitation Data'!$G$12,0,10*ROW('Sanitation Data'!G200)),NA())</f>
        <v>#N/A</v>
      </c>
      <c r="AP206" s="96" t="e">
        <f ca="true">+IF(AND(ISNUMBER(OFFSET('Sanitation Data'!$H$4,0,10*ROW('Sanitation Data'!H200))),'Data Summary'!DE206="Yes"),100-OFFSET('Sanitation Data'!$H$4,0,10*ROW('Sanitation Data'!H200)),NA())</f>
        <v>#N/A</v>
      </c>
      <c r="AQ206" s="96" t="e">
        <f ca="true">+IF(AND(ISNUMBER(OFFSET('Sanitation Data'!$H$6,0,10*ROW('Sanitation Data'!H200))),'Data Summary'!DF206="Yes"),OFFSET('Sanitation Data'!$H$6,0,10*ROW('Sanitation Data'!H200)),NA())</f>
        <v>#N/A</v>
      </c>
      <c r="AR206" s="96" t="e">
        <f ca="true">+IF(AND(ISNUMBER(OFFSET('Sanitation Data'!$H$10,0,10*ROW('Sanitation Data'!H200))),'Data Summary'!DG206="Yes"),OFFSET('Sanitation Data'!$H$10,0,10*ROW('Sanitation Data'!H200)),NA())</f>
        <v>#N/A</v>
      </c>
      <c r="AS206" s="96" t="e">
        <f ca="true">+IF(AND(ISNUMBER(OFFSET('Sanitation Data'!$H$11,0,10*ROW('Sanitation Data'!H200))),'Data Summary'!DH206="Yes"),OFFSET('Sanitation Data'!$H$11,0,10*ROW('Sanitation Data'!H200)),NA())</f>
        <v>#N/A</v>
      </c>
      <c r="AT206" s="96" t="e">
        <f ca="true">+IF(AND(ISNUMBER(OFFSET('Sanitation Data'!$H$12,0,10*ROW('Sanitation Data'!H200))),'Data Summary'!DI206="Yes"),OFFSET('Sanitation Data'!$H$12,0,10*ROW('Sanitation Data'!H200)),NA())</f>
        <v>#N/A</v>
      </c>
      <c r="AU206" s="96" t="e">
        <f ca="true">+IF(AND(ISNUMBER(OFFSET('Sanitation Data'!$I$4,0,10*ROW('Sanitation Data'!I200))),'Data Summary'!DJ206="Yes"),100-OFFSET('Sanitation Data'!$I$4,0,10*ROW('Sanitation Data'!I200)),NA())</f>
        <v>#N/A</v>
      </c>
      <c r="AV206" s="96" t="e">
        <f ca="true">+IF(AND(ISNUMBER(OFFSET('Sanitation Data'!$I$6,0,10*ROW('Sanitation Data'!I200))),'Data Summary'!DK206="Yes"),OFFSET('Sanitation Data'!$I$6,0,10*ROW('Sanitation Data'!I200)),NA())</f>
        <v>#N/A</v>
      </c>
      <c r="AW206" s="96" t="e">
        <f ca="true">+IF(AND(ISNUMBER(OFFSET('Sanitation Data'!$I$10,0,10*ROW('Sanitation Data'!I200))),'Data Summary'!DL206="Yes"),OFFSET('Sanitation Data'!$I$10,0,10*ROW('Sanitation Data'!I200)),NA())</f>
        <v>#N/A</v>
      </c>
      <c r="AX206" s="96" t="e">
        <f ca="true">+IF(AND(ISNUMBER(OFFSET('Sanitation Data'!$I$11,0,10*ROW('Sanitation Data'!I200))),'Data Summary'!DM206="Yes"),OFFSET('Sanitation Data'!$I$11,0,10*ROW('Sanitation Data'!I200)),NA())</f>
        <v>#N/A</v>
      </c>
      <c r="AY206" s="96" t="e">
        <f ca="true">+IF(AND(ISNUMBER(OFFSET('Sanitation Data'!$I$12,0,10*ROW('Sanitation Data'!I200))),'Data Summary'!DN206="Yes"),OFFSET('Sanitation Data'!$I$12,0,10*ROW('Sanitation Data'!I200)),NA())</f>
        <v>#N/A</v>
      </c>
      <c r="AZ206" s="97" t="e">
        <f ca="true">+IF(AND(ISNUMBER(OFFSET('Hygiene Data'!$D$5,0,10*ROW('Hygiene Data'!D200))),'Data Summary'!DO206="Yes"),OFFSET('Hygiene Data'!$D$5,0,10*ROW('Hygiene Data'!D200)),NA())</f>
        <v>#N/A</v>
      </c>
      <c r="BA206" s="97" t="e">
        <f ca="true">+IF(AND(ISNUMBER(OFFSET('Hygiene Data'!$D$7,0,10*ROW('Hygiene Data'!D200))),'Data Summary'!DP206="Yes"),OFFSET('Hygiene Data'!$D$7,0,10*ROW('Hygiene Data'!D200)),NA())</f>
        <v>#N/A</v>
      </c>
      <c r="BB206" s="97" t="e">
        <f ca="true">+IF(AND(ISNUMBER(OFFSET('Hygiene Data'!$D$9,0,10*ROW('Hygiene Data'!D200))),'Data Summary'!DQ206="Yes"),OFFSET('Hygiene Data'!$D$9,0,10*ROW('Hygiene Data'!D200)),NA())</f>
        <v>#N/A</v>
      </c>
      <c r="BC206" s="97" t="e">
        <f ca="true">+IF(AND(ISNUMBER(OFFSET('Hygiene Data'!$E$5,0,10*ROW('Hygiene Data'!E200))),'Data Summary'!DR206="Yes"),OFFSET('Hygiene Data'!$E$5,0,10*ROW('Hygiene Data'!E200)),NA())</f>
        <v>#N/A</v>
      </c>
      <c r="BD206" s="97" t="e">
        <f ca="true">+IF(AND(ISNUMBER(OFFSET('Hygiene Data'!$E$7,0,10*ROW('Hygiene Data'!E200))),'Data Summary'!DS206="Yes"),OFFSET('Hygiene Data'!$E$7,0,10*ROW('Hygiene Data'!E200)),NA())</f>
        <v>#N/A</v>
      </c>
      <c r="BE206" s="97" t="e">
        <f ca="true">+IF(AND(ISNUMBER(OFFSET('Hygiene Data'!$E$9,0,10*ROW('Hygiene Data'!E200))),'Data Summary'!DT206="Yes"),OFFSET('Hygiene Data'!$E$9,0,10*ROW('Hygiene Data'!E200)),NA())</f>
        <v>#N/A</v>
      </c>
      <c r="BF206" s="97" t="e">
        <f ca="true">+IF(AND(ISNUMBER(OFFSET('Hygiene Data'!$F$5,0,10*ROW('Hygiene Data'!F200))),'Data Summary'!DU206="Yes"),OFFSET('Hygiene Data'!$F$5,0,10*ROW('Hygiene Data'!F200)),NA())</f>
        <v>#N/A</v>
      </c>
      <c r="BG206" s="97" t="e">
        <f ca="true">+IF(AND(ISNUMBER(OFFSET('Hygiene Data'!$F$7,0,10*ROW('Hygiene Data'!F200))),'Data Summary'!DV206="Yes"),OFFSET('Hygiene Data'!$F$7,0,10*ROW('Hygiene Data'!F200)),NA())</f>
        <v>#N/A</v>
      </c>
      <c r="BH206" s="97" t="e">
        <f ca="true">+IF(AND(ISNUMBER(OFFSET('Hygiene Data'!$F$9,0,10*ROW('Hygiene Data'!F200))),'Data Summary'!DW206="Yes"),OFFSET('Hygiene Data'!$F$9,0,10*ROW('Hygiene Data'!F200)),NA())</f>
        <v>#N/A</v>
      </c>
      <c r="BI206" s="97" t="e">
        <f ca="true">+IF(AND(ISNUMBER(OFFSET('Hygiene Data'!$G$5,0,10*ROW('Hygiene Data'!G200))),'Data Summary'!DX206="Yes"),OFFSET('Hygiene Data'!$G$5,0,10*ROW('Hygiene Data'!G200)),NA())</f>
        <v>#N/A</v>
      </c>
      <c r="BJ206" s="97" t="e">
        <f ca="true">+IF(AND(ISNUMBER(OFFSET('Hygiene Data'!$G$7,0,10*ROW('Hygiene Data'!G200))),'Data Summary'!DY206="Yes"),OFFSET('Hygiene Data'!$G$7,0,10*ROW('Hygiene Data'!G200)),NA())</f>
        <v>#N/A</v>
      </c>
      <c r="BK206" s="97" t="e">
        <f ca="true">+IF(AND(ISNUMBER(OFFSET('Hygiene Data'!$G$9,0,10*ROW('Hygiene Data'!G200))),'Data Summary'!DZ206="Yes"),OFFSET('Hygiene Data'!$G$9,0,10*ROW('Hygiene Data'!G200)),NA())</f>
        <v>#N/A</v>
      </c>
      <c r="BL206" s="97" t="e">
        <f ca="true">+IF(AND(ISNUMBER(OFFSET('Hygiene Data'!$H$5,0,10*ROW('Hygiene Data'!H200))),'Data Summary'!EA206="Yes"),OFFSET('Hygiene Data'!$H$5,0,10*ROW('Hygiene Data'!H200)),NA())</f>
        <v>#N/A</v>
      </c>
      <c r="BM206" s="97" t="e">
        <f ca="true">+IF(AND(ISNUMBER(OFFSET('Hygiene Data'!$H$7,0,10*ROW('Hygiene Data'!H200))),'Data Summary'!EB206="Yes"),OFFSET('Hygiene Data'!$H$7,0,10*ROW('Hygiene Data'!H200)),NA())</f>
        <v>#N/A</v>
      </c>
      <c r="BN206" s="97" t="e">
        <f ca="true">+IF(AND(ISNUMBER(OFFSET('Hygiene Data'!$H$9,0,10*ROW('Hygiene Data'!H200))),'Data Summary'!EC206="Yes"),OFFSET('Hygiene Data'!$H$9,0,10*ROW('Hygiene Data'!H200)),NA())</f>
        <v>#N/A</v>
      </c>
      <c r="BO206" s="97" t="e">
        <f ca="true">+IF(AND(ISNUMBER(OFFSET('Hygiene Data'!$I$5,0,10*ROW('Hygiene Data'!I200))),'Data Summary'!ED206="Yes"),OFFSET('Hygiene Data'!$I$5,0,10*ROW('Hygiene Data'!I200)),NA())</f>
        <v>#N/A</v>
      </c>
      <c r="BP206" s="97" t="e">
        <f ca="true">+IF(AND(ISNUMBER(OFFSET('Hygiene Data'!$I$7,0,10*ROW('Hygiene Data'!I200))),'Data Summary'!EE206="Yes"),OFFSET('Hygiene Data'!$I$7,0,10*ROW('Hygiene Data'!I200)),NA())</f>
        <v>#N/A</v>
      </c>
      <c r="BQ206" s="97" t="e">
        <f ca="true">+IF(AND(ISNUMBER(OFFSET('Hygiene Data'!$I$9,0,10*ROW('Hygiene Data'!I200))),'Data Summary'!EF206="Yes"),OFFSET('Hygiene Data'!$I$9,0,10*ROW('Hygiene Data'!I200)),NA())</f>
        <v>#N/A</v>
      </c>
    </row>
    <row xmlns:x14ac="http://schemas.microsoft.com/office/spreadsheetml/2009/9/ac" r="207" x14ac:dyDescent="0.2">
      <c r="A207" s="336" t="e">
        <f ca="true">+RIGHT('Data Summary'!A207,LEN('Data Summary'!A207)-9)</f>
        <v>#VALUE!</v>
      </c>
      <c r="B207" s="36" t="str">
        <f ca="true">+IF(ISTEXT('Data Summary'!B207),'Data Summary'!B207,"")</f>
        <v/>
      </c>
      <c r="C207" s="335" t="e">
        <f ca="true">+VALUE('Data Summary'!C207)</f>
        <v>#VALUE!</v>
      </c>
      <c r="D207" s="95" t="e">
        <f ca="true">+IF(AND(ISNUMBER(OFFSET('Water Data'!$D$4,0,10*ROW('Water Data'!D201))),'Data Summary'!BS207="Yes"),100-OFFSET('Water Data'!$D$4,0,10*ROW('Water Data'!D201)),NA())</f>
        <v>#N/A</v>
      </c>
      <c r="E207" s="95" t="e">
        <f ca="true">+IF(AND(ISNUMBER(OFFSET('Water Data'!$D$6,0,10*ROW('Water Data'!D201))),'Data Summary'!BT207="Yes"),OFFSET('Water Data'!$D$6,0,10*ROW('Water Data'!D201)),NA())</f>
        <v>#N/A</v>
      </c>
      <c r="F207" s="95" t="e">
        <f ca="true">+IF(AND(ISNUMBER(OFFSET('Water Data'!$D$9,0,10*ROW('Water Data'!D201))),'Data Summary'!BU207="Yes"),OFFSET('Water Data'!$D$9,0,10*ROW('Water Data'!D201)),NA())</f>
        <v>#N/A</v>
      </c>
      <c r="G207" s="95" t="e">
        <f ca="true">+IF(AND(ISNUMBER(OFFSET('Water Data'!$E$4,0,10*ROW('Water Data'!E201))),'Data Summary'!BV207="Yes"),100-OFFSET('Water Data'!$E$4,0,10*ROW('Water Data'!E201)),NA())</f>
        <v>#N/A</v>
      </c>
      <c r="H207" s="95" t="e">
        <f ca="true">+IF(AND(ISNUMBER(OFFSET('Water Data'!$E$6,0,10*ROW('Water Data'!E201))),'Data Summary'!BW207="Yes"),OFFSET('Water Data'!$E$6,0,10*ROW('Water Data'!E201)),NA())</f>
        <v>#N/A</v>
      </c>
      <c r="I207" s="95" t="e">
        <f ca="true">+IF(AND(ISNUMBER(OFFSET('Water Data'!$E$9,0,10*ROW('Water Data'!E201))),'Data Summary'!BX207="Yes"),OFFSET('Water Data'!$E$9,0,10*ROW('Water Data'!E201)),NA())</f>
        <v>#N/A</v>
      </c>
      <c r="J207" s="95" t="e">
        <f ca="true">+IF(AND(ISNUMBER(OFFSET('Water Data'!$F$4,0,10*ROW('Water Data'!F201))),'Data Summary'!BY207="Yes"),100-OFFSET('Water Data'!$F$4,0,10*ROW('Water Data'!F201)),NA())</f>
        <v>#N/A</v>
      </c>
      <c r="K207" s="95" t="e">
        <f ca="true">+IF(AND(ISNUMBER(OFFSET('Water Data'!$F$6,0,10*ROW('Water Data'!F201))),'Data Summary'!BZ207="Yes"),OFFSET('Water Data'!$F$6,0,10*ROW('Water Data'!F201)),NA())</f>
        <v>#N/A</v>
      </c>
      <c r="L207" s="95" t="e">
        <f ca="true">+IF(AND(ISNUMBER(OFFSET('Water Data'!$F$9,0,10*ROW('Water Data'!F201))),'Data Summary'!CA207="Yes"),OFFSET('Water Data'!$F$9,0,10*ROW('Water Data'!F201)),NA())</f>
        <v>#N/A</v>
      </c>
      <c r="M207" s="95" t="e">
        <f ca="true">+IF(AND(ISNUMBER(OFFSET('Water Data'!$G$4,0,10*ROW('Water Data'!G201))),'Data Summary'!CB207="Yes"),100-OFFSET('Water Data'!$G$4,0,10*ROW('Water Data'!G201)),NA())</f>
        <v>#N/A</v>
      </c>
      <c r="N207" s="95" t="e">
        <f ca="true">+IF(AND(ISNUMBER(OFFSET('Water Data'!$G$6,0,10*ROW('Water Data'!G201))),'Data Summary'!CC207="Yes"),OFFSET('Water Data'!$G$6,0,10*ROW('Water Data'!G201)),NA())</f>
        <v>#N/A</v>
      </c>
      <c r="O207" s="95" t="e">
        <f ca="true">+IF(AND(ISNUMBER(OFFSET('Water Data'!$G$9,0,10*ROW('Water Data'!G201))),'Data Summary'!CD207="Yes"),OFFSET('Water Data'!$G$9,0,10*ROW('Water Data'!G201)),NA())</f>
        <v>#N/A</v>
      </c>
      <c r="P207" s="95" t="e">
        <f ca="true">+IF(AND(ISNUMBER(OFFSET('Water Data'!$H$4,0,10*ROW('Water Data'!H201))),'Data Summary'!CE207="Yes"),100-OFFSET('Water Data'!$H$4,0,10*ROW('Water Data'!H201)),NA())</f>
        <v>#N/A</v>
      </c>
      <c r="Q207" s="95" t="e">
        <f ca="true">+IF(AND(ISNUMBER(OFFSET('Water Data'!$H$6,0,10*ROW('Water Data'!H201))),'Data Summary'!CF207="Yes"),OFFSET('Water Data'!$H$6,0,10*ROW('Water Data'!H201)),NA())</f>
        <v>#N/A</v>
      </c>
      <c r="R207" s="95" t="e">
        <f ca="true">+IF(AND(ISNUMBER(OFFSET('Water Data'!$H$9,0,10*ROW('Water Data'!H201))),'Data Summary'!CG207="Yes"),OFFSET('Water Data'!$H$9,0,10*ROW('Water Data'!H201)),NA())</f>
        <v>#N/A</v>
      </c>
      <c r="S207" s="95" t="e">
        <f ca="true">+IF(AND(ISNUMBER(OFFSET('Water Data'!$I$4,0,10*ROW('Water Data'!I201))),'Data Summary'!CH207="Yes"),100-OFFSET('Water Data'!$I$4,0,10*ROW('Water Data'!I201)),NA())</f>
        <v>#N/A</v>
      </c>
      <c r="T207" s="95" t="e">
        <f ca="true">+IF(AND(ISNUMBER(OFFSET('Water Data'!$I$6,0,10*ROW('Water Data'!I201))),'Data Summary'!CI207="Yes"),OFFSET('Water Data'!$I$6,0,10*ROW('Water Data'!I201)),NA())</f>
        <v>#N/A</v>
      </c>
      <c r="U207" s="95" t="e">
        <f ca="true">+IF(AND(ISNUMBER(OFFSET('Water Data'!$I$9,0,10*ROW('Water Data'!I201))),'Data Summary'!CJ207="Yes"),OFFSET('Water Data'!$I$9,0,10*ROW('Water Data'!I201)),NA())</f>
        <v>#N/A</v>
      </c>
      <c r="V207" s="96" t="e">
        <f ca="true">+IF(AND(ISNUMBER(OFFSET('Sanitation Data'!$D$4,0,10*ROW('Sanitation Data'!D201))),'Data Summary'!CK207="Yes"),100-OFFSET('Sanitation Data'!$D$4,0,10*ROW('Sanitation Data'!D201)),NA())</f>
        <v>#N/A</v>
      </c>
      <c r="W207" s="96" t="e">
        <f ca="true">+IF(AND(ISNUMBER(OFFSET('Sanitation Data'!$D$6,0,10*ROW('Sanitation Data'!D201))),'Data Summary'!CL207="Yes"),OFFSET('Sanitation Data'!$D$6,0,10*ROW('Sanitation Data'!D201)),NA())</f>
        <v>#N/A</v>
      </c>
      <c r="X207" s="96" t="e">
        <f ca="true">+IF(AND(ISNUMBER(OFFSET('Sanitation Data'!$D$10,0,10*ROW('Sanitation Data'!D201))),'Data Summary'!CM207="Yes"),OFFSET('Sanitation Data'!$D$10,0,10*ROW('Sanitation Data'!D201)),NA())</f>
        <v>#N/A</v>
      </c>
      <c r="Y207" s="96" t="e">
        <f ca="true">+IF(AND(ISNUMBER(OFFSET('Sanitation Data'!$D$11,0,10*ROW('Sanitation Data'!D201))),'Data Summary'!CN207="Yes"),OFFSET('Sanitation Data'!$D$11,0,10*ROW('Sanitation Data'!D201)),NA())</f>
        <v>#N/A</v>
      </c>
      <c r="Z207" s="96" t="e">
        <f ca="true">+IF(AND(ISNUMBER(OFFSET('Sanitation Data'!$D$12,0,10*ROW('Sanitation Data'!D201))),'Data Summary'!CO207="Yes"),OFFSET('Sanitation Data'!$D$12,0,10*ROW('Sanitation Data'!D201)),NA())</f>
        <v>#N/A</v>
      </c>
      <c r="AA207" s="96" t="e">
        <f ca="true">+IF(AND(ISNUMBER(OFFSET('Sanitation Data'!$E$4,0,10*ROW('Sanitation Data'!E201))),'Data Summary'!CP207="Yes"),100-OFFSET('Sanitation Data'!$E$4,0,10*ROW('Sanitation Data'!E201)),NA())</f>
        <v>#N/A</v>
      </c>
      <c r="AB207" s="96" t="e">
        <f ca="true">+IF(AND(ISNUMBER(OFFSET('Sanitation Data'!$E$6,0,10*ROW('Sanitation Data'!E201))),'Data Summary'!CQ207="Yes"),OFFSET('Sanitation Data'!$E$6,0,10*ROW('Sanitation Data'!E201)),NA())</f>
        <v>#N/A</v>
      </c>
      <c r="AC207" s="96" t="e">
        <f ca="true">+IF(AND(ISNUMBER(OFFSET('Sanitation Data'!$E$10,0,10*ROW('Sanitation Data'!E201))),'Data Summary'!CR207="Yes"),OFFSET('Sanitation Data'!$E$10,0,10*ROW('Sanitation Data'!E201)),NA())</f>
        <v>#N/A</v>
      </c>
      <c r="AD207" s="96" t="e">
        <f ca="true">+IF(AND(ISNUMBER(OFFSET('Sanitation Data'!$E$11,0,10*ROW('Sanitation Data'!E201))),'Data Summary'!CS207="Yes"),OFFSET('Sanitation Data'!$E$11,0,10*ROW('Sanitation Data'!E201)),NA())</f>
        <v>#N/A</v>
      </c>
      <c r="AE207" s="96" t="e">
        <f ca="true">+IF(AND(ISNUMBER(OFFSET('Sanitation Data'!$E$12,0,10*ROW('Sanitation Data'!E201))),'Data Summary'!CT207="Yes"),OFFSET('Sanitation Data'!$E$12,0,10*ROW('Sanitation Data'!E201)),NA())</f>
        <v>#N/A</v>
      </c>
      <c r="AF207" s="96" t="e">
        <f ca="true">+IF(AND(ISNUMBER(OFFSET('Sanitation Data'!$F$4,0,10*ROW('Sanitation Data'!F201))),'Data Summary'!CU207="Yes"),100-OFFSET('Sanitation Data'!$F$4,0,10*ROW('Sanitation Data'!F201)),NA())</f>
        <v>#N/A</v>
      </c>
      <c r="AG207" s="96" t="e">
        <f ca="true">+IF(AND(ISNUMBER(OFFSET('Sanitation Data'!$F$6,0,10*ROW('Sanitation Data'!F201))),'Data Summary'!CV207="Yes"),OFFSET('Sanitation Data'!$F$6,0,10*ROW('Sanitation Data'!F201)),NA())</f>
        <v>#N/A</v>
      </c>
      <c r="AH207" s="96" t="e">
        <f ca="true">+IF(AND(ISNUMBER(OFFSET('Sanitation Data'!$F$10,0,10*ROW('Sanitation Data'!F201))),'Data Summary'!CW207="Yes"),OFFSET('Sanitation Data'!$F$10,0,10*ROW('Sanitation Data'!F201)),NA())</f>
        <v>#N/A</v>
      </c>
      <c r="AI207" s="96" t="e">
        <f ca="true">+IF(AND(ISNUMBER(OFFSET('Sanitation Data'!$F$11,0,10*ROW('Sanitation Data'!F201))),'Data Summary'!CX207="Yes"),OFFSET('Sanitation Data'!$F$11,0,10*ROW('Sanitation Data'!F201)),NA())</f>
        <v>#N/A</v>
      </c>
      <c r="AJ207" s="96" t="e">
        <f ca="true">+IF(AND(ISNUMBER(OFFSET('Sanitation Data'!$F$12,0,10*ROW('Sanitation Data'!F201))),'Data Summary'!CY207="Yes"),OFFSET('Sanitation Data'!$F$12,0,10*ROW('Sanitation Data'!F201)),NA())</f>
        <v>#N/A</v>
      </c>
      <c r="AK207" s="96" t="e">
        <f ca="true">+IF(AND(ISNUMBER(OFFSET('Sanitation Data'!$G$4,0,10*ROW('Sanitation Data'!G201))),'Data Summary'!CZ207="Yes"),100-OFFSET('Sanitation Data'!$G$4,0,10*ROW('Sanitation Data'!G201)),NA())</f>
        <v>#N/A</v>
      </c>
      <c r="AL207" s="96" t="e">
        <f ca="true">+IF(AND(ISNUMBER(OFFSET('Sanitation Data'!$G$6,0,10*ROW('Sanitation Data'!G201))),'Data Summary'!DA207="Yes"),OFFSET('Sanitation Data'!$G$6,0,10*ROW('Sanitation Data'!G201)),NA())</f>
        <v>#N/A</v>
      </c>
      <c r="AM207" s="96" t="e">
        <f ca="true">+IF(AND(ISNUMBER(OFFSET('Sanitation Data'!$G$10,0,10*ROW('Sanitation Data'!G201))),'Data Summary'!DB207="Yes"),OFFSET('Sanitation Data'!$G$10,0,10*ROW('Sanitation Data'!G201)),NA())</f>
        <v>#N/A</v>
      </c>
      <c r="AN207" s="96" t="e">
        <f ca="true">+IF(AND(ISNUMBER(OFFSET('Sanitation Data'!$G$11,0,10*ROW('Sanitation Data'!G201))),'Data Summary'!DC207="Yes"),OFFSET('Sanitation Data'!$G$11,0,10*ROW('Sanitation Data'!G201)),NA())</f>
        <v>#N/A</v>
      </c>
      <c r="AO207" s="96" t="e">
        <f ca="true">+IF(AND(ISNUMBER(OFFSET('Sanitation Data'!$G$12,0,10*ROW('Sanitation Data'!G201))),'Data Summary'!DD207="Yes"),OFFSET('Sanitation Data'!$G$12,0,10*ROW('Sanitation Data'!G201)),NA())</f>
        <v>#N/A</v>
      </c>
      <c r="AP207" s="96" t="e">
        <f ca="true">+IF(AND(ISNUMBER(OFFSET('Sanitation Data'!$H$4,0,10*ROW('Sanitation Data'!H201))),'Data Summary'!DE207="Yes"),100-OFFSET('Sanitation Data'!$H$4,0,10*ROW('Sanitation Data'!H201)),NA())</f>
        <v>#N/A</v>
      </c>
      <c r="AQ207" s="96" t="e">
        <f ca="true">+IF(AND(ISNUMBER(OFFSET('Sanitation Data'!$H$6,0,10*ROW('Sanitation Data'!H201))),'Data Summary'!DF207="Yes"),OFFSET('Sanitation Data'!$H$6,0,10*ROW('Sanitation Data'!H201)),NA())</f>
        <v>#N/A</v>
      </c>
      <c r="AR207" s="96" t="e">
        <f ca="true">+IF(AND(ISNUMBER(OFFSET('Sanitation Data'!$H$10,0,10*ROW('Sanitation Data'!H201))),'Data Summary'!DG207="Yes"),OFFSET('Sanitation Data'!$H$10,0,10*ROW('Sanitation Data'!H201)),NA())</f>
        <v>#N/A</v>
      </c>
      <c r="AS207" s="96" t="e">
        <f ca="true">+IF(AND(ISNUMBER(OFFSET('Sanitation Data'!$H$11,0,10*ROW('Sanitation Data'!H201))),'Data Summary'!DH207="Yes"),OFFSET('Sanitation Data'!$H$11,0,10*ROW('Sanitation Data'!H201)),NA())</f>
        <v>#N/A</v>
      </c>
      <c r="AT207" s="96" t="e">
        <f ca="true">+IF(AND(ISNUMBER(OFFSET('Sanitation Data'!$H$12,0,10*ROW('Sanitation Data'!H201))),'Data Summary'!DI207="Yes"),OFFSET('Sanitation Data'!$H$12,0,10*ROW('Sanitation Data'!H201)),NA())</f>
        <v>#N/A</v>
      </c>
      <c r="AU207" s="96" t="e">
        <f ca="true">+IF(AND(ISNUMBER(OFFSET('Sanitation Data'!$I$4,0,10*ROW('Sanitation Data'!I201))),'Data Summary'!DJ207="Yes"),100-OFFSET('Sanitation Data'!$I$4,0,10*ROW('Sanitation Data'!I201)),NA())</f>
        <v>#N/A</v>
      </c>
      <c r="AV207" s="96" t="e">
        <f ca="true">+IF(AND(ISNUMBER(OFFSET('Sanitation Data'!$I$6,0,10*ROW('Sanitation Data'!I201))),'Data Summary'!DK207="Yes"),OFFSET('Sanitation Data'!$I$6,0,10*ROW('Sanitation Data'!I201)),NA())</f>
        <v>#N/A</v>
      </c>
      <c r="AW207" s="96" t="e">
        <f ca="true">+IF(AND(ISNUMBER(OFFSET('Sanitation Data'!$I$10,0,10*ROW('Sanitation Data'!I201))),'Data Summary'!DL207="Yes"),OFFSET('Sanitation Data'!$I$10,0,10*ROW('Sanitation Data'!I201)),NA())</f>
        <v>#N/A</v>
      </c>
      <c r="AX207" s="96" t="e">
        <f ca="true">+IF(AND(ISNUMBER(OFFSET('Sanitation Data'!$I$11,0,10*ROW('Sanitation Data'!I201))),'Data Summary'!DM207="Yes"),OFFSET('Sanitation Data'!$I$11,0,10*ROW('Sanitation Data'!I201)),NA())</f>
        <v>#N/A</v>
      </c>
      <c r="AY207" s="96" t="e">
        <f ca="true">+IF(AND(ISNUMBER(OFFSET('Sanitation Data'!$I$12,0,10*ROW('Sanitation Data'!I201))),'Data Summary'!DN207="Yes"),OFFSET('Sanitation Data'!$I$12,0,10*ROW('Sanitation Data'!I201)),NA())</f>
        <v>#N/A</v>
      </c>
      <c r="AZ207" s="97" t="e">
        <f ca="true">+IF(AND(ISNUMBER(OFFSET('Hygiene Data'!$D$5,0,10*ROW('Hygiene Data'!D201))),'Data Summary'!DO207="Yes"),OFFSET('Hygiene Data'!$D$5,0,10*ROW('Hygiene Data'!D201)),NA())</f>
        <v>#N/A</v>
      </c>
      <c r="BA207" s="97" t="e">
        <f ca="true">+IF(AND(ISNUMBER(OFFSET('Hygiene Data'!$D$7,0,10*ROW('Hygiene Data'!D201))),'Data Summary'!DP207="Yes"),OFFSET('Hygiene Data'!$D$7,0,10*ROW('Hygiene Data'!D201)),NA())</f>
        <v>#N/A</v>
      </c>
      <c r="BB207" s="97" t="e">
        <f ca="true">+IF(AND(ISNUMBER(OFFSET('Hygiene Data'!$D$9,0,10*ROW('Hygiene Data'!D201))),'Data Summary'!DQ207="Yes"),OFFSET('Hygiene Data'!$D$9,0,10*ROW('Hygiene Data'!D201)),NA())</f>
        <v>#N/A</v>
      </c>
      <c r="BC207" s="97" t="e">
        <f ca="true">+IF(AND(ISNUMBER(OFFSET('Hygiene Data'!$E$5,0,10*ROW('Hygiene Data'!E201))),'Data Summary'!DR207="Yes"),OFFSET('Hygiene Data'!$E$5,0,10*ROW('Hygiene Data'!E201)),NA())</f>
        <v>#N/A</v>
      </c>
      <c r="BD207" s="97" t="e">
        <f ca="true">+IF(AND(ISNUMBER(OFFSET('Hygiene Data'!$E$7,0,10*ROW('Hygiene Data'!E201))),'Data Summary'!DS207="Yes"),OFFSET('Hygiene Data'!$E$7,0,10*ROW('Hygiene Data'!E201)),NA())</f>
        <v>#N/A</v>
      </c>
      <c r="BE207" s="97" t="e">
        <f ca="true">+IF(AND(ISNUMBER(OFFSET('Hygiene Data'!$E$9,0,10*ROW('Hygiene Data'!E201))),'Data Summary'!DT207="Yes"),OFFSET('Hygiene Data'!$E$9,0,10*ROW('Hygiene Data'!E201)),NA())</f>
        <v>#N/A</v>
      </c>
      <c r="BF207" s="97" t="e">
        <f ca="true">+IF(AND(ISNUMBER(OFFSET('Hygiene Data'!$F$5,0,10*ROW('Hygiene Data'!F201))),'Data Summary'!DU207="Yes"),OFFSET('Hygiene Data'!$F$5,0,10*ROW('Hygiene Data'!F201)),NA())</f>
        <v>#N/A</v>
      </c>
      <c r="BG207" s="97" t="e">
        <f ca="true">+IF(AND(ISNUMBER(OFFSET('Hygiene Data'!$F$7,0,10*ROW('Hygiene Data'!F201))),'Data Summary'!DV207="Yes"),OFFSET('Hygiene Data'!$F$7,0,10*ROW('Hygiene Data'!F201)),NA())</f>
        <v>#N/A</v>
      </c>
      <c r="BH207" s="97" t="e">
        <f ca="true">+IF(AND(ISNUMBER(OFFSET('Hygiene Data'!$F$9,0,10*ROW('Hygiene Data'!F201))),'Data Summary'!DW207="Yes"),OFFSET('Hygiene Data'!$F$9,0,10*ROW('Hygiene Data'!F201)),NA())</f>
        <v>#N/A</v>
      </c>
      <c r="BI207" s="97" t="e">
        <f ca="true">+IF(AND(ISNUMBER(OFFSET('Hygiene Data'!$G$5,0,10*ROW('Hygiene Data'!G201))),'Data Summary'!DX207="Yes"),OFFSET('Hygiene Data'!$G$5,0,10*ROW('Hygiene Data'!G201)),NA())</f>
        <v>#N/A</v>
      </c>
      <c r="BJ207" s="97" t="e">
        <f ca="true">+IF(AND(ISNUMBER(OFFSET('Hygiene Data'!$G$7,0,10*ROW('Hygiene Data'!G201))),'Data Summary'!DY207="Yes"),OFFSET('Hygiene Data'!$G$7,0,10*ROW('Hygiene Data'!G201)),NA())</f>
        <v>#N/A</v>
      </c>
      <c r="BK207" s="97" t="e">
        <f ca="true">+IF(AND(ISNUMBER(OFFSET('Hygiene Data'!$G$9,0,10*ROW('Hygiene Data'!G201))),'Data Summary'!DZ207="Yes"),OFFSET('Hygiene Data'!$G$9,0,10*ROW('Hygiene Data'!G201)),NA())</f>
        <v>#N/A</v>
      </c>
      <c r="BL207" s="97" t="e">
        <f ca="true">+IF(AND(ISNUMBER(OFFSET('Hygiene Data'!$H$5,0,10*ROW('Hygiene Data'!H201))),'Data Summary'!EA207="Yes"),OFFSET('Hygiene Data'!$H$5,0,10*ROW('Hygiene Data'!H201)),NA())</f>
        <v>#N/A</v>
      </c>
      <c r="BM207" s="97" t="e">
        <f ca="true">+IF(AND(ISNUMBER(OFFSET('Hygiene Data'!$H$7,0,10*ROW('Hygiene Data'!H201))),'Data Summary'!EB207="Yes"),OFFSET('Hygiene Data'!$H$7,0,10*ROW('Hygiene Data'!H201)),NA())</f>
        <v>#N/A</v>
      </c>
      <c r="BN207" s="97" t="e">
        <f ca="true">+IF(AND(ISNUMBER(OFFSET('Hygiene Data'!$H$9,0,10*ROW('Hygiene Data'!H201))),'Data Summary'!EC207="Yes"),OFFSET('Hygiene Data'!$H$9,0,10*ROW('Hygiene Data'!H201)),NA())</f>
        <v>#N/A</v>
      </c>
      <c r="BO207" s="97" t="e">
        <f ca="true">+IF(AND(ISNUMBER(OFFSET('Hygiene Data'!$I$5,0,10*ROW('Hygiene Data'!I201))),'Data Summary'!ED207="Yes"),OFFSET('Hygiene Data'!$I$5,0,10*ROW('Hygiene Data'!I201)),NA())</f>
        <v>#N/A</v>
      </c>
      <c r="BP207" s="97" t="e">
        <f ca="true">+IF(AND(ISNUMBER(OFFSET('Hygiene Data'!$I$7,0,10*ROW('Hygiene Data'!I201))),'Data Summary'!EE207="Yes"),OFFSET('Hygiene Data'!$I$7,0,10*ROW('Hygiene Data'!I201)),NA())</f>
        <v>#N/A</v>
      </c>
      <c r="BQ207" s="9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89901-08E8-4679-9CDD-66AE6B117830}">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4" customWidth="true"/>
    <col min="2" max="2" width="7.5" style="190" customWidth="true"/>
    <col min="3" max="8" width="8.75" style="154" customWidth="true"/>
    <col min="9" max="9" width="9.375" style="154" customWidth="true"/>
    <col min="10" max="10" width="13.375" style="154" customWidth="true"/>
    <col min="11" max="11" width="7.5" style="154" customWidth="true"/>
    <col min="12" max="17" width="8.625" style="154" customWidth="true"/>
    <col min="18" max="18" width="6.5" style="154" customWidth="true"/>
    <col min="19" max="19" width="13.375" style="154" customWidth="true"/>
    <col min="20" max="20" width="7.5" style="154" customWidth="true"/>
    <col min="21" max="26" width="9.125" style="154" customWidth="true"/>
    <col min="27" max="16384" width="9" style="154"/>
  </cols>
  <sheetData>
    <row xmlns:x14ac="http://schemas.microsoft.com/office/spreadsheetml/2009/9/ac" r="1" ht="15.75" x14ac:dyDescent="0.25">
      <c r="A1" s="150" t="s">
        <v>48</v>
      </c>
      <c r="B1" s="151"/>
      <c r="C1" s="152"/>
      <c r="D1" s="152"/>
      <c r="E1" s="152"/>
      <c r="F1" s="152"/>
      <c r="G1" s="152"/>
      <c r="H1" s="563"/>
      <c r="I1" s="563"/>
      <c r="J1" s="563"/>
      <c r="K1" s="563"/>
      <c r="L1" s="563"/>
      <c r="M1" s="563"/>
      <c r="N1" s="563"/>
      <c r="O1" s="563"/>
      <c r="P1" s="563"/>
      <c r="Q1" s="152"/>
      <c r="R1" s="152"/>
      <c r="S1" s="152"/>
      <c r="T1" s="153"/>
      <c r="U1" s="153"/>
      <c r="V1" s="153"/>
      <c r="W1" s="153"/>
      <c r="X1" s="153"/>
      <c r="Y1" s="153"/>
      <c r="Z1" s="153"/>
      <c r="AA1" s="153"/>
    </row>
    <row xmlns:x14ac="http://schemas.microsoft.com/office/spreadsheetml/2009/9/ac" r="2" s="157" customFormat="true" ht="26.25" customHeight="true" x14ac:dyDescent="0.25">
      <c r="A2" s="155" t="s">
        <v>13</v>
      </c>
      <c r="B2" s="156"/>
      <c r="J2" s="155" t="s">
        <v>14</v>
      </c>
      <c r="R2" s="158"/>
      <c r="S2" s="159" t="s">
        <v>15</v>
      </c>
      <c r="W2" s="158"/>
      <c r="X2" s="158"/>
      <c r="Y2" s="160"/>
      <c r="Z2" s="160"/>
      <c r="AD2" s="161"/>
      <c r="AE2" s="161"/>
      <c r="AF2" s="161"/>
      <c r="AG2" s="161"/>
      <c r="AH2" s="161"/>
      <c r="AI2" s="161"/>
    </row>
    <row xmlns:x14ac="http://schemas.microsoft.com/office/spreadsheetml/2009/9/ac" r="3" ht="15.75" x14ac:dyDescent="0.25">
      <c r="A3" s="162"/>
      <c r="B3" s="163" t="s">
        <v>4</v>
      </c>
      <c r="C3" s="158" t="s">
        <v>7</v>
      </c>
      <c r="D3" s="158" t="s">
        <v>2</v>
      </c>
      <c r="E3" s="158" t="s">
        <v>1</v>
      </c>
      <c r="F3" s="158" t="s">
        <v>52</v>
      </c>
      <c r="G3" s="158" t="s">
        <v>17</v>
      </c>
      <c r="H3" s="158" t="s">
        <v>18</v>
      </c>
      <c r="I3" s="164"/>
      <c r="J3" s="162"/>
      <c r="K3" s="163" t="s">
        <v>4</v>
      </c>
      <c r="L3" s="158" t="s">
        <v>7</v>
      </c>
      <c r="M3" s="158" t="s">
        <v>2</v>
      </c>
      <c r="N3" s="158" t="s">
        <v>1</v>
      </c>
      <c r="O3" s="158" t="s">
        <v>52</v>
      </c>
      <c r="P3" s="158" t="s">
        <v>17</v>
      </c>
      <c r="Q3" s="158" t="s">
        <v>18</v>
      </c>
      <c r="R3" s="160"/>
      <c r="S3" s="165"/>
      <c r="T3" s="163" t="s">
        <v>4</v>
      </c>
      <c r="U3" s="158" t="s">
        <v>7</v>
      </c>
      <c r="V3" s="158" t="s">
        <v>2</v>
      </c>
      <c r="W3" s="158" t="s">
        <v>1</v>
      </c>
      <c r="X3" s="158" t="s">
        <v>52</v>
      </c>
      <c r="Y3" s="158" t="s">
        <v>17</v>
      </c>
      <c r="Z3" s="158" t="s">
        <v>18</v>
      </c>
      <c r="AB3" s="161"/>
      <c r="AC3" s="161"/>
      <c r="AD3" s="161"/>
      <c r="AE3" s="161"/>
      <c r="AF3" s="161"/>
      <c r="AG3" s="161"/>
    </row>
    <row xmlns:x14ac="http://schemas.microsoft.com/office/spreadsheetml/2009/9/ac" r="4" ht="15.75" x14ac:dyDescent="0.25">
      <c r="A4" s="162" t="s">
        <v>34</v>
      </c>
      <c r="B4" s="10">
        <v>2023</v>
      </c>
      <c r="C4" s="10">
        <v>98.45</v>
      </c>
      <c r="D4" s="10"/>
      <c r="E4" s="10"/>
      <c r="F4" s="10"/>
      <c r="G4" s="10"/>
      <c r="H4" s="10"/>
      <c r="I4" s="164"/>
      <c r="J4" s="162" t="s">
        <v>34</v>
      </c>
      <c r="K4" s="10">
        <v>2023</v>
      </c>
      <c r="L4" s="10">
        <v>98.828282830000006</v>
      </c>
      <c r="M4" s="10"/>
      <c r="N4" s="10"/>
      <c r="O4" s="10"/>
      <c r="P4" s="10"/>
      <c r="Q4" s="10"/>
      <c r="R4" s="161"/>
      <c r="S4" s="162" t="s">
        <v>34</v>
      </c>
      <c r="T4" s="10">
        <v>2023</v>
      </c>
      <c r="U4" s="10">
        <v>84.739098889999994</v>
      </c>
      <c r="V4" s="10"/>
      <c r="W4" s="10"/>
      <c r="X4" s="10"/>
      <c r="Y4" s="10"/>
      <c r="Z4" s="10"/>
      <c r="AA4" s="161"/>
      <c r="AB4" s="161"/>
      <c r="AC4" s="161"/>
      <c r="AD4" s="161"/>
      <c r="AE4" s="161"/>
      <c r="AF4" s="161"/>
      <c r="AG4" s="161"/>
    </row>
    <row xmlns:x14ac="http://schemas.microsoft.com/office/spreadsheetml/2009/9/ac" r="5" ht="15.75" x14ac:dyDescent="0.25">
      <c r="A5" s="162" t="s">
        <v>35</v>
      </c>
      <c r="B5" s="10">
        <v>2023</v>
      </c>
      <c r="C5" s="10">
        <v>0</v>
      </c>
      <c r="D5" s="10"/>
      <c r="E5" s="10"/>
      <c r="F5" s="10"/>
      <c r="G5" s="10"/>
      <c r="H5" s="10"/>
      <c r="I5" s="164"/>
      <c r="J5" s="162" t="s">
        <v>35</v>
      </c>
      <c r="K5" s="10">
        <v>2023</v>
      </c>
      <c r="L5" s="10">
        <v>0</v>
      </c>
      <c r="M5" s="10"/>
      <c r="N5" s="10"/>
      <c r="O5" s="10"/>
      <c r="P5" s="10"/>
      <c r="Q5" s="10"/>
      <c r="R5" s="161"/>
      <c r="S5" s="162" t="s">
        <v>35</v>
      </c>
      <c r="T5" s="10">
        <v>2023</v>
      </c>
      <c r="U5" s="10">
        <v>14.21090111</v>
      </c>
      <c r="V5" s="10"/>
      <c r="W5" s="10"/>
      <c r="X5" s="10"/>
      <c r="Y5" s="10"/>
      <c r="Z5" s="10"/>
      <c r="AA5" s="161"/>
      <c r="AB5" s="161"/>
      <c r="AC5" s="161"/>
      <c r="AD5" s="161"/>
      <c r="AE5" s="161"/>
      <c r="AF5" s="161"/>
      <c r="AG5" s="161"/>
    </row>
    <row xmlns:x14ac="http://schemas.microsoft.com/office/spreadsheetml/2009/9/ac" r="6" s="157" customFormat="true" ht="15.75" x14ac:dyDescent="0.25">
      <c r="A6" s="162" t="s">
        <v>36</v>
      </c>
      <c r="B6" s="10">
        <v>2023</v>
      </c>
      <c r="C6" s="10">
        <v>1.55</v>
      </c>
      <c r="D6" s="10"/>
      <c r="E6" s="10"/>
      <c r="F6" s="10"/>
      <c r="G6" s="10"/>
      <c r="H6" s="10"/>
      <c r="I6" s="164"/>
      <c r="J6" s="162" t="s">
        <v>36</v>
      </c>
      <c r="K6" s="10">
        <v>2023</v>
      </c>
      <c r="L6" s="10">
        <v>1.1717171719999999</v>
      </c>
      <c r="M6" s="10"/>
      <c r="N6" s="10"/>
      <c r="O6" s="10"/>
      <c r="P6" s="10"/>
      <c r="Q6" s="10"/>
      <c r="R6" s="160"/>
      <c r="S6" s="162" t="s">
        <v>36</v>
      </c>
      <c r="T6" s="10">
        <v>2023</v>
      </c>
      <c r="U6" s="10">
        <v>1.05</v>
      </c>
      <c r="V6" s="10"/>
      <c r="W6" s="10"/>
      <c r="X6" s="10"/>
      <c r="Y6" s="10"/>
      <c r="Z6" s="10"/>
      <c r="AA6" s="161"/>
      <c r="AB6" s="161"/>
      <c r="AC6" s="161"/>
      <c r="AD6" s="161"/>
      <c r="AE6" s="161"/>
      <c r="AF6" s="161"/>
      <c r="AG6" s="161"/>
    </row>
    <row xmlns:x14ac="http://schemas.microsoft.com/office/spreadsheetml/2009/9/ac" r="7" s="157" customFormat="true" ht="15.75" x14ac:dyDescent="0.25">
      <c r="A7" s="166" t="s">
        <v>190</v>
      </c>
      <c r="B7" s="10">
        <v>2023</v>
      </c>
      <c r="C7" s="10">
        <v>0</v>
      </c>
      <c r="D7" s="10">
        <v>100</v>
      </c>
      <c r="E7" s="10">
        <v>100</v>
      </c>
      <c r="F7" s="10">
        <v>100</v>
      </c>
      <c r="G7" s="10">
        <v>100</v>
      </c>
      <c r="H7" s="10">
        <v>100</v>
      </c>
      <c r="I7" s="161"/>
      <c r="J7" s="166" t="s">
        <v>190</v>
      </c>
      <c r="K7" s="10">
        <v>2023</v>
      </c>
      <c r="L7" s="10">
        <v>0</v>
      </c>
      <c r="M7" s="10">
        <v>100</v>
      </c>
      <c r="N7" s="10">
        <v>100</v>
      </c>
      <c r="O7" s="10">
        <v>100</v>
      </c>
      <c r="P7" s="10">
        <v>100</v>
      </c>
      <c r="Q7" s="10">
        <v>100</v>
      </c>
      <c r="R7" s="161"/>
      <c r="S7" s="166" t="s">
        <v>190</v>
      </c>
      <c r="T7" s="10">
        <v>2023</v>
      </c>
      <c r="U7" s="10">
        <v>0</v>
      </c>
      <c r="V7" s="10">
        <v>100</v>
      </c>
      <c r="W7" s="10">
        <v>100</v>
      </c>
      <c r="X7" s="10">
        <v>100</v>
      </c>
      <c r="Y7" s="10">
        <v>100</v>
      </c>
      <c r="Z7" s="10">
        <v>100</v>
      </c>
      <c r="AA7" s="167"/>
    </row>
    <row xmlns:x14ac="http://schemas.microsoft.com/office/spreadsheetml/2009/9/ac" r="8" s="157" customFormat="true" ht="15.75" x14ac:dyDescent="0.25">
      <c r="A8" s="168"/>
      <c r="B8" s="169"/>
      <c r="H8" s="167"/>
      <c r="I8" s="167"/>
      <c r="J8" s="167"/>
      <c r="K8" s="167"/>
      <c r="L8" s="167"/>
      <c r="M8" s="167"/>
      <c r="N8" s="167"/>
      <c r="O8" s="167"/>
      <c r="P8" s="167"/>
      <c r="Q8" s="167"/>
      <c r="R8" s="167"/>
      <c r="S8" s="167"/>
      <c r="T8" s="167"/>
      <c r="U8" s="167"/>
      <c r="V8" s="167"/>
      <c r="W8" s="167"/>
      <c r="X8" s="167"/>
      <c r="Y8" s="167"/>
      <c r="Z8" s="167"/>
      <c r="AA8" s="167"/>
    </row>
    <row xmlns:x14ac="http://schemas.microsoft.com/office/spreadsheetml/2009/9/ac" r="9" s="157" customFormat="true" ht="15.75" x14ac:dyDescent="0.25">
      <c r="A9" s="168"/>
      <c r="B9" s="169"/>
      <c r="H9" s="167"/>
      <c r="I9" s="167"/>
      <c r="J9" s="167"/>
      <c r="K9" s="167"/>
      <c r="L9" s="167"/>
      <c r="M9" s="167"/>
      <c r="N9" s="167"/>
      <c r="O9" s="167"/>
      <c r="P9" s="167"/>
      <c r="Q9" s="167"/>
      <c r="R9" s="167"/>
      <c r="S9" s="167"/>
      <c r="T9" s="167"/>
      <c r="U9" s="167"/>
      <c r="V9" s="167"/>
      <c r="W9" s="167"/>
      <c r="X9" s="167"/>
      <c r="Y9" s="167"/>
      <c r="Z9" s="167"/>
      <c r="AA9" s="167"/>
    </row>
    <row xmlns:x14ac="http://schemas.microsoft.com/office/spreadsheetml/2009/9/ac" r="10" s="157" customFormat="true" ht="15.75" x14ac:dyDescent="0.25">
      <c r="A10" s="170"/>
      <c r="B10" s="169"/>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row>
    <row xmlns:x14ac="http://schemas.microsoft.com/office/spreadsheetml/2009/9/ac" r="11" ht="15.75" x14ac:dyDescent="0.25">
      <c r="A11" s="171"/>
      <c r="B11" s="172"/>
      <c r="C11" s="167"/>
      <c r="D11" s="167"/>
      <c r="E11" s="167"/>
      <c r="F11" s="167"/>
      <c r="G11" s="167"/>
      <c r="H11" s="167"/>
      <c r="I11" s="167"/>
      <c r="J11" s="167"/>
      <c r="K11" s="167"/>
      <c r="L11" s="167"/>
      <c r="M11" s="167"/>
      <c r="N11" s="167"/>
      <c r="O11" s="167"/>
      <c r="P11" s="167"/>
      <c r="Q11" s="167"/>
    </row>
    <row xmlns:x14ac="http://schemas.microsoft.com/office/spreadsheetml/2009/9/ac" r="12" ht="15.75" x14ac:dyDescent="0.25">
      <c r="A12" s="173" t="s">
        <v>49</v>
      </c>
      <c r="B12" s="174"/>
      <c r="C12" s="175"/>
      <c r="D12" s="175"/>
      <c r="E12" s="175"/>
      <c r="F12" s="175"/>
      <c r="G12" s="175"/>
      <c r="H12" s="175"/>
      <c r="I12" s="175"/>
      <c r="J12" s="175"/>
      <c r="K12" s="175"/>
      <c r="L12" s="175"/>
      <c r="M12" s="175"/>
      <c r="N12" s="175"/>
      <c r="O12" s="175"/>
      <c r="P12" s="175"/>
      <c r="Q12" s="175"/>
      <c r="R12" s="176"/>
      <c r="S12" s="176"/>
      <c r="T12" s="176"/>
      <c r="U12" s="176"/>
      <c r="V12" s="176"/>
    </row>
    <row xmlns:x14ac="http://schemas.microsoft.com/office/spreadsheetml/2009/9/ac" r="13" s="179" customFormat="true" x14ac:dyDescent="0.2">
      <c r="A13" s="177" t="s">
        <v>221</v>
      </c>
      <c r="B13" s="178" t="s">
        <v>223</v>
      </c>
      <c r="C13" s="177" t="s">
        <v>224</v>
      </c>
      <c r="D13" s="177" t="s">
        <v>231</v>
      </c>
      <c r="E13" s="177" t="s">
        <v>232</v>
      </c>
      <c r="F13" s="177" t="s">
        <v>233</v>
      </c>
      <c r="G13" s="177" t="s">
        <v>234</v>
      </c>
      <c r="H13" s="177" t="s">
        <v>235</v>
      </c>
      <c r="I13" s="177" t="s">
        <v>236</v>
      </c>
      <c r="J13" s="177" t="s">
        <v>237</v>
      </c>
      <c r="K13" s="177" t="s">
        <v>238</v>
      </c>
      <c r="L13" s="177" t="s">
        <v>239</v>
      </c>
      <c r="M13" s="177" t="s">
        <v>240</v>
      </c>
      <c r="N13" s="177" t="s">
        <v>241</v>
      </c>
      <c r="O13" s="179" t="s">
        <v>242</v>
      </c>
      <c r="P13" s="179" t="s">
        <v>243</v>
      </c>
      <c r="Q13" s="177" t="s">
        <v>244</v>
      </c>
      <c r="R13" s="177" t="s">
        <v>245</v>
      </c>
      <c r="S13" s="180" t="s">
        <v>246</v>
      </c>
      <c r="T13" s="181" t="s">
        <v>247</v>
      </c>
      <c r="U13" s="181" t="s">
        <v>248</v>
      </c>
      <c r="V13" s="181" t="s">
        <v>249</v>
      </c>
    </row>
    <row xmlns:x14ac="http://schemas.microsoft.com/office/spreadsheetml/2009/9/ac" r="14" s="184" customFormat="true" ht="12" x14ac:dyDescent="0.2">
      <c r="A14" s="182" t="s">
        <v>222</v>
      </c>
      <c r="B14" s="10">
        <v>2000</v>
      </c>
      <c r="C14" s="183" t="s">
        <v>225</v>
      </c>
      <c r="D14" s="10">
        <v>1525153</v>
      </c>
      <c r="E14" s="10"/>
      <c r="F14" s="10"/>
      <c r="G14" s="10"/>
      <c r="H14" s="10"/>
      <c r="I14" s="10"/>
      <c r="J14" s="10">
        <v>100</v>
      </c>
      <c r="K14" s="10">
        <v>100</v>
      </c>
      <c r="L14" s="10"/>
      <c r="M14" s="10"/>
      <c r="N14" s="10"/>
      <c r="O14" s="10"/>
      <c r="P14" s="10">
        <v>100</v>
      </c>
      <c r="Q14" s="10"/>
      <c r="R14" s="10"/>
      <c r="S14" s="10"/>
      <c r="T14" s="10"/>
      <c r="U14" s="10"/>
      <c r="V14" s="10">
        <v>100</v>
      </c>
    </row>
    <row xmlns:x14ac="http://schemas.microsoft.com/office/spreadsheetml/2009/9/ac" r="15" s="184" customFormat="true" ht="12" x14ac:dyDescent="0.2">
      <c r="A15" s="182" t="s">
        <v>222</v>
      </c>
      <c r="B15" s="10">
        <v>2001</v>
      </c>
      <c r="C15" s="183" t="s">
        <v>225</v>
      </c>
      <c r="D15" s="10">
        <v>1429206</v>
      </c>
      <c r="E15" s="10"/>
      <c r="F15" s="10"/>
      <c r="G15" s="10"/>
      <c r="H15" s="10"/>
      <c r="I15" s="10"/>
      <c r="J15" s="10">
        <v>100</v>
      </c>
      <c r="K15" s="10">
        <v>100</v>
      </c>
      <c r="L15" s="10"/>
      <c r="M15" s="10"/>
      <c r="N15" s="10"/>
      <c r="O15" s="10"/>
      <c r="P15" s="10">
        <v>100</v>
      </c>
      <c r="Q15" s="10"/>
      <c r="R15" s="10"/>
      <c r="S15" s="10"/>
      <c r="T15" s="10"/>
      <c r="U15" s="10"/>
      <c r="V15" s="10">
        <v>100</v>
      </c>
    </row>
    <row xmlns:x14ac="http://schemas.microsoft.com/office/spreadsheetml/2009/9/ac" r="16" s="184" customFormat="true" ht="12" x14ac:dyDescent="0.2">
      <c r="A16" s="182" t="s">
        <v>222</v>
      </c>
      <c r="B16" s="10">
        <v>2002</v>
      </c>
      <c r="C16" s="183" t="s">
        <v>225</v>
      </c>
      <c r="D16" s="10">
        <v>1404946</v>
      </c>
      <c r="E16" s="10"/>
      <c r="F16" s="10"/>
      <c r="G16" s="10"/>
      <c r="H16" s="10"/>
      <c r="I16" s="10"/>
      <c r="J16" s="10">
        <v>100</v>
      </c>
      <c r="K16" s="10">
        <v>100</v>
      </c>
      <c r="L16" s="10"/>
      <c r="M16" s="10"/>
      <c r="N16" s="10"/>
      <c r="O16" s="10"/>
      <c r="P16" s="10">
        <v>100</v>
      </c>
      <c r="Q16" s="10"/>
      <c r="R16" s="10"/>
      <c r="S16" s="10"/>
      <c r="T16" s="10"/>
      <c r="U16" s="10"/>
      <c r="V16" s="10">
        <v>100</v>
      </c>
    </row>
    <row xmlns:x14ac="http://schemas.microsoft.com/office/spreadsheetml/2009/9/ac" r="17" s="184" customFormat="true" ht="12" x14ac:dyDescent="0.2">
      <c r="A17" s="182" t="s">
        <v>222</v>
      </c>
      <c r="B17" s="10">
        <v>2003</v>
      </c>
      <c r="C17" s="183" t="s">
        <v>225</v>
      </c>
      <c r="D17" s="10">
        <v>1381461</v>
      </c>
      <c r="E17" s="10"/>
      <c r="F17" s="10"/>
      <c r="G17" s="10"/>
      <c r="H17" s="10"/>
      <c r="I17" s="10"/>
      <c r="J17" s="10">
        <v>100</v>
      </c>
      <c r="K17" s="10">
        <v>100</v>
      </c>
      <c r="L17" s="10"/>
      <c r="M17" s="10"/>
      <c r="N17" s="10"/>
      <c r="O17" s="10"/>
      <c r="P17" s="10">
        <v>100</v>
      </c>
      <c r="Q17" s="10"/>
      <c r="R17" s="10"/>
      <c r="S17" s="10"/>
      <c r="T17" s="10"/>
      <c r="U17" s="10"/>
      <c r="V17" s="10">
        <v>100</v>
      </c>
    </row>
    <row xmlns:x14ac="http://schemas.microsoft.com/office/spreadsheetml/2009/9/ac" r="18" s="184" customFormat="true" ht="12" x14ac:dyDescent="0.2">
      <c r="A18" s="182" t="s">
        <v>222</v>
      </c>
      <c r="B18" s="10">
        <v>2004</v>
      </c>
      <c r="C18" s="183" t="s">
        <v>225</v>
      </c>
      <c r="D18" s="10">
        <v>1353206</v>
      </c>
      <c r="E18" s="10"/>
      <c r="F18" s="10"/>
      <c r="G18" s="10"/>
      <c r="H18" s="10"/>
      <c r="I18" s="10"/>
      <c r="J18" s="10">
        <v>100</v>
      </c>
      <c r="K18" s="10">
        <v>100</v>
      </c>
      <c r="L18" s="10"/>
      <c r="M18" s="10"/>
      <c r="N18" s="10"/>
      <c r="O18" s="10"/>
      <c r="P18" s="10">
        <v>100</v>
      </c>
      <c r="Q18" s="10"/>
      <c r="R18" s="10"/>
      <c r="S18" s="10"/>
      <c r="T18" s="10"/>
      <c r="U18" s="10"/>
      <c r="V18" s="10">
        <v>100</v>
      </c>
    </row>
    <row xmlns:x14ac="http://schemas.microsoft.com/office/spreadsheetml/2009/9/ac" r="19" s="184" customFormat="true" ht="12" x14ac:dyDescent="0.2">
      <c r="A19" s="182" t="s">
        <v>222</v>
      </c>
      <c r="B19" s="10">
        <v>2005</v>
      </c>
      <c r="C19" s="183" t="s">
        <v>225</v>
      </c>
      <c r="D19" s="10">
        <v>1328722</v>
      </c>
      <c r="E19" s="10"/>
      <c r="F19" s="10"/>
      <c r="G19" s="10"/>
      <c r="H19" s="10"/>
      <c r="I19" s="10"/>
      <c r="J19" s="10">
        <v>100</v>
      </c>
      <c r="K19" s="10">
        <v>100</v>
      </c>
      <c r="L19" s="10"/>
      <c r="M19" s="10"/>
      <c r="N19" s="10"/>
      <c r="O19" s="10"/>
      <c r="P19" s="10">
        <v>100</v>
      </c>
      <c r="Q19" s="10"/>
      <c r="R19" s="10"/>
      <c r="S19" s="10"/>
      <c r="T19" s="10"/>
      <c r="U19" s="10"/>
      <c r="V19" s="10">
        <v>100</v>
      </c>
    </row>
    <row xmlns:x14ac="http://schemas.microsoft.com/office/spreadsheetml/2009/9/ac" r="20" s="184" customFormat="true" ht="12" x14ac:dyDescent="0.2">
      <c r="A20" s="182" t="s">
        <v>222</v>
      </c>
      <c r="B20" s="10">
        <v>2006</v>
      </c>
      <c r="C20" s="183" t="s">
        <v>225</v>
      </c>
      <c r="D20" s="10">
        <v>1310783</v>
      </c>
      <c r="E20" s="10"/>
      <c r="F20" s="10"/>
      <c r="G20" s="10"/>
      <c r="H20" s="10"/>
      <c r="I20" s="10"/>
      <c r="J20" s="10">
        <v>100</v>
      </c>
      <c r="K20" s="10">
        <v>100</v>
      </c>
      <c r="L20" s="10"/>
      <c r="M20" s="10"/>
      <c r="N20" s="10"/>
      <c r="O20" s="10"/>
      <c r="P20" s="10">
        <v>100</v>
      </c>
      <c r="Q20" s="10"/>
      <c r="R20" s="10"/>
      <c r="S20" s="10"/>
      <c r="T20" s="10"/>
      <c r="U20" s="10"/>
      <c r="V20" s="10">
        <v>100</v>
      </c>
    </row>
    <row xmlns:x14ac="http://schemas.microsoft.com/office/spreadsheetml/2009/9/ac" r="21" s="184" customFormat="true" ht="12" x14ac:dyDescent="0.2">
      <c r="A21" s="182" t="s">
        <v>222</v>
      </c>
      <c r="B21" s="10">
        <v>2007</v>
      </c>
      <c r="C21" s="183" t="s">
        <v>225</v>
      </c>
      <c r="D21" s="10">
        <v>1294501</v>
      </c>
      <c r="E21" s="10"/>
      <c r="F21" s="10"/>
      <c r="G21" s="10"/>
      <c r="H21" s="10"/>
      <c r="I21" s="10"/>
      <c r="J21" s="10">
        <v>100</v>
      </c>
      <c r="K21" s="10">
        <v>100</v>
      </c>
      <c r="L21" s="10"/>
      <c r="M21" s="10"/>
      <c r="N21" s="10"/>
      <c r="O21" s="10"/>
      <c r="P21" s="10">
        <v>100</v>
      </c>
      <c r="Q21" s="10"/>
      <c r="R21" s="10"/>
      <c r="S21" s="10"/>
      <c r="T21" s="10"/>
      <c r="U21" s="10"/>
      <c r="V21" s="10">
        <v>100</v>
      </c>
    </row>
    <row xmlns:x14ac="http://schemas.microsoft.com/office/spreadsheetml/2009/9/ac" r="22" s="184" customFormat="true" ht="12" x14ac:dyDescent="0.2">
      <c r="A22" s="182" t="s">
        <v>222</v>
      </c>
      <c r="B22" s="10">
        <v>2008</v>
      </c>
      <c r="C22" s="183" t="s">
        <v>225</v>
      </c>
      <c r="D22" s="10">
        <v>1278960</v>
      </c>
      <c r="E22" s="10"/>
      <c r="F22" s="10"/>
      <c r="G22" s="10"/>
      <c r="H22" s="10"/>
      <c r="I22" s="10"/>
      <c r="J22" s="10">
        <v>100</v>
      </c>
      <c r="K22" s="10">
        <v>100</v>
      </c>
      <c r="L22" s="10"/>
      <c r="M22" s="10"/>
      <c r="N22" s="10"/>
      <c r="O22" s="10"/>
      <c r="P22" s="10">
        <v>100</v>
      </c>
      <c r="Q22" s="10"/>
      <c r="R22" s="10"/>
      <c r="S22" s="10"/>
      <c r="T22" s="10"/>
      <c r="U22" s="10"/>
      <c r="V22" s="10">
        <v>100</v>
      </c>
    </row>
    <row xmlns:x14ac="http://schemas.microsoft.com/office/spreadsheetml/2009/9/ac" r="23" s="184" customFormat="true" ht="12" x14ac:dyDescent="0.2">
      <c r="A23" s="182" t="s">
        <v>222</v>
      </c>
      <c r="B23" s="10">
        <v>2009</v>
      </c>
      <c r="C23" s="183" t="s">
        <v>225</v>
      </c>
      <c r="D23" s="10">
        <v>1263735</v>
      </c>
      <c r="E23" s="10"/>
      <c r="F23" s="10"/>
      <c r="G23" s="10"/>
      <c r="H23" s="10"/>
      <c r="I23" s="10"/>
      <c r="J23" s="10">
        <v>100</v>
      </c>
      <c r="K23" s="10">
        <v>100</v>
      </c>
      <c r="L23" s="10"/>
      <c r="M23" s="10"/>
      <c r="N23" s="10"/>
      <c r="O23" s="10"/>
      <c r="P23" s="10">
        <v>100</v>
      </c>
      <c r="Q23" s="10"/>
      <c r="R23" s="10"/>
      <c r="S23" s="10"/>
      <c r="T23" s="10"/>
      <c r="U23" s="10"/>
      <c r="V23" s="10">
        <v>100</v>
      </c>
    </row>
    <row xmlns:x14ac="http://schemas.microsoft.com/office/spreadsheetml/2009/9/ac" r="24" s="184" customFormat="true" ht="12" x14ac:dyDescent="0.2">
      <c r="A24" s="182" t="s">
        <v>222</v>
      </c>
      <c r="B24" s="10">
        <v>2010</v>
      </c>
      <c r="C24" s="183" t="s">
        <v>225</v>
      </c>
      <c r="D24" s="10">
        <v>1248382</v>
      </c>
      <c r="E24" s="10"/>
      <c r="F24" s="10"/>
      <c r="G24" s="10">
        <v>47.822863390056227</v>
      </c>
      <c r="H24" s="10"/>
      <c r="I24" s="10"/>
      <c r="J24" s="10">
        <v>52.177136609943773</v>
      </c>
      <c r="K24" s="10">
        <v>100</v>
      </c>
      <c r="L24" s="10"/>
      <c r="M24" s="10">
        <v>65.739213581943659</v>
      </c>
      <c r="N24" s="10"/>
      <c r="O24" s="10"/>
      <c r="P24" s="10">
        <v>34.260786418056341</v>
      </c>
      <c r="Q24" s="10"/>
      <c r="R24" s="10"/>
      <c r="S24" s="10">
        <v>62.735268300219097</v>
      </c>
      <c r="T24" s="10"/>
      <c r="U24" s="10"/>
      <c r="V24" s="10">
        <v>37.264731699780903</v>
      </c>
    </row>
    <row xmlns:x14ac="http://schemas.microsoft.com/office/spreadsheetml/2009/9/ac" r="25" s="184" customFormat="true" ht="12" x14ac:dyDescent="0.2">
      <c r="A25" s="182" t="s">
        <v>222</v>
      </c>
      <c r="B25" s="10">
        <v>2011</v>
      </c>
      <c r="C25" s="183" t="s">
        <v>225</v>
      </c>
      <c r="D25" s="10">
        <v>1231464</v>
      </c>
      <c r="E25" s="10"/>
      <c r="F25" s="10"/>
      <c r="G25" s="10">
        <v>47.822863390056227</v>
      </c>
      <c r="H25" s="10"/>
      <c r="I25" s="10"/>
      <c r="J25" s="10">
        <v>52.177136609943773</v>
      </c>
      <c r="K25" s="10">
        <v>100</v>
      </c>
      <c r="L25" s="10"/>
      <c r="M25" s="10">
        <v>65.739213581943659</v>
      </c>
      <c r="N25" s="10"/>
      <c r="O25" s="10"/>
      <c r="P25" s="10">
        <v>34.260786418056341</v>
      </c>
      <c r="Q25" s="10"/>
      <c r="R25" s="10"/>
      <c r="S25" s="10">
        <v>62.735268300219097</v>
      </c>
      <c r="T25" s="10"/>
      <c r="U25" s="10"/>
      <c r="V25" s="10">
        <v>37.264731699780903</v>
      </c>
    </row>
    <row xmlns:x14ac="http://schemas.microsoft.com/office/spreadsheetml/2009/9/ac" r="26" s="184" customFormat="true" ht="12" x14ac:dyDescent="0.2">
      <c r="A26" s="182" t="s">
        <v>222</v>
      </c>
      <c r="B26" s="10">
        <v>2012</v>
      </c>
      <c r="C26" s="183" t="s">
        <v>225</v>
      </c>
      <c r="D26" s="10">
        <v>1167986</v>
      </c>
      <c r="E26" s="10"/>
      <c r="F26" s="10"/>
      <c r="G26" s="10">
        <v>47.822863390056227</v>
      </c>
      <c r="H26" s="10"/>
      <c r="I26" s="10"/>
      <c r="J26" s="10">
        <v>52.177136609943773</v>
      </c>
      <c r="K26" s="10">
        <v>100</v>
      </c>
      <c r="L26" s="10"/>
      <c r="M26" s="10">
        <v>65.739213581943659</v>
      </c>
      <c r="N26" s="10"/>
      <c r="O26" s="10"/>
      <c r="P26" s="10">
        <v>34.260786418056341</v>
      </c>
      <c r="Q26" s="10"/>
      <c r="R26" s="10"/>
      <c r="S26" s="10">
        <v>62.735268300219097</v>
      </c>
      <c r="T26" s="10"/>
      <c r="U26" s="10"/>
      <c r="V26" s="10">
        <v>37.264731699780903</v>
      </c>
    </row>
    <row xmlns:x14ac="http://schemas.microsoft.com/office/spreadsheetml/2009/9/ac" r="27" s="184" customFormat="true" ht="12" x14ac:dyDescent="0.2">
      <c r="A27" s="182" t="s">
        <v>222</v>
      </c>
      <c r="B27" s="10">
        <v>2013</v>
      </c>
      <c r="C27" s="183" t="s">
        <v>225</v>
      </c>
      <c r="D27" s="10">
        <v>1152292</v>
      </c>
      <c r="E27" s="10"/>
      <c r="F27" s="10"/>
      <c r="G27" s="10">
        <v>47.822863390056227</v>
      </c>
      <c r="H27" s="10"/>
      <c r="I27" s="10"/>
      <c r="J27" s="10">
        <v>52.177136609943773</v>
      </c>
      <c r="K27" s="10">
        <v>100</v>
      </c>
      <c r="L27" s="10"/>
      <c r="M27" s="10">
        <v>65.739213581943659</v>
      </c>
      <c r="N27" s="10"/>
      <c r="O27" s="10"/>
      <c r="P27" s="10">
        <v>34.260786418056341</v>
      </c>
      <c r="Q27" s="10"/>
      <c r="R27" s="10"/>
      <c r="S27" s="10">
        <v>62.735268300219097</v>
      </c>
      <c r="T27" s="10"/>
      <c r="U27" s="10"/>
      <c r="V27" s="10">
        <v>37.264731699780903</v>
      </c>
    </row>
    <row xmlns:x14ac="http://schemas.microsoft.com/office/spreadsheetml/2009/9/ac" r="28" s="184" customFormat="true" ht="12" x14ac:dyDescent="0.2">
      <c r="A28" s="182" t="s">
        <v>222</v>
      </c>
      <c r="B28" s="10">
        <v>2014</v>
      </c>
      <c r="C28" s="183" t="s">
        <v>225</v>
      </c>
      <c r="D28" s="10">
        <v>1136816</v>
      </c>
      <c r="E28" s="10"/>
      <c r="F28" s="10">
        <v>98.45</v>
      </c>
      <c r="G28" s="10">
        <v>47.822863390056227</v>
      </c>
      <c r="H28" s="10">
        <v>50.627136609943783</v>
      </c>
      <c r="I28" s="10">
        <v>1.5499999999999969</v>
      </c>
      <c r="J28" s="10">
        <v>0</v>
      </c>
      <c r="K28" s="10">
        <v>100</v>
      </c>
      <c r="L28" s="10">
        <v>98.828282828282838</v>
      </c>
      <c r="M28" s="10">
        <v>65.739213581943659</v>
      </c>
      <c r="N28" s="10">
        <v>33.089069246339179</v>
      </c>
      <c r="O28" s="10">
        <v>1.1717171717171619</v>
      </c>
      <c r="P28" s="10">
        <v>0</v>
      </c>
      <c r="Q28" s="10"/>
      <c r="R28" s="10">
        <v>98.95</v>
      </c>
      <c r="S28" s="10">
        <v>62.735268300219097</v>
      </c>
      <c r="T28" s="10">
        <v>36.214731699780899</v>
      </c>
      <c r="U28" s="10">
        <v>1.0499999999999969</v>
      </c>
      <c r="V28" s="10">
        <v>0</v>
      </c>
    </row>
    <row xmlns:x14ac="http://schemas.microsoft.com/office/spreadsheetml/2009/9/ac" r="29" s="184" customFormat="true" ht="12" x14ac:dyDescent="0.2">
      <c r="A29" s="182" t="s">
        <v>222</v>
      </c>
      <c r="B29" s="10">
        <v>2015</v>
      </c>
      <c r="C29" s="183" t="s">
        <v>225</v>
      </c>
      <c r="D29" s="10">
        <v>1121283</v>
      </c>
      <c r="E29" s="10"/>
      <c r="F29" s="10">
        <v>98.45</v>
      </c>
      <c r="G29" s="10">
        <v>54.590446896956557</v>
      </c>
      <c r="H29" s="10">
        <v>43.859553103043439</v>
      </c>
      <c r="I29" s="10">
        <v>1.5499999999999969</v>
      </c>
      <c r="J29" s="10">
        <v>0</v>
      </c>
      <c r="K29" s="10">
        <v>100</v>
      </c>
      <c r="L29" s="10">
        <v>98.828282828282838</v>
      </c>
      <c r="M29" s="10">
        <v>69.435343587429088</v>
      </c>
      <c r="N29" s="10">
        <v>29.39293924085375</v>
      </c>
      <c r="O29" s="10">
        <v>1.1717171717171619</v>
      </c>
      <c r="P29" s="10">
        <v>0</v>
      </c>
      <c r="Q29" s="10"/>
      <c r="R29" s="10">
        <v>98.95</v>
      </c>
      <c r="S29" s="10">
        <v>65.180138365641142</v>
      </c>
      <c r="T29" s="10">
        <v>33.769861634358861</v>
      </c>
      <c r="U29" s="10">
        <v>1.0499999999999969</v>
      </c>
      <c r="V29" s="10">
        <v>0</v>
      </c>
    </row>
    <row xmlns:x14ac="http://schemas.microsoft.com/office/spreadsheetml/2009/9/ac" r="30" s="184" customFormat="true" ht="12" x14ac:dyDescent="0.2">
      <c r="A30" s="182" t="s">
        <v>222</v>
      </c>
      <c r="B30" s="10">
        <v>2016</v>
      </c>
      <c r="C30" s="183" t="s">
        <v>225</v>
      </c>
      <c r="D30" s="10">
        <v>1108170</v>
      </c>
      <c r="E30" s="10"/>
      <c r="F30" s="10">
        <v>98.45</v>
      </c>
      <c r="G30" s="10">
        <v>61.35803040385872</v>
      </c>
      <c r="H30" s="10">
        <v>37.091969596141283</v>
      </c>
      <c r="I30" s="10">
        <v>1.5499999999999969</v>
      </c>
      <c r="J30" s="10">
        <v>0</v>
      </c>
      <c r="K30" s="10">
        <v>100</v>
      </c>
      <c r="L30" s="10">
        <v>98.828282828282838</v>
      </c>
      <c r="M30" s="10">
        <v>73.131473592913608</v>
      </c>
      <c r="N30" s="10">
        <v>25.69680923536923</v>
      </c>
      <c r="O30" s="10">
        <v>1.1717171717171619</v>
      </c>
      <c r="P30" s="10">
        <v>0</v>
      </c>
      <c r="Q30" s="10"/>
      <c r="R30" s="10">
        <v>98.95</v>
      </c>
      <c r="S30" s="10">
        <v>67.625008431064089</v>
      </c>
      <c r="T30" s="10">
        <v>31.324991568935911</v>
      </c>
      <c r="U30" s="10">
        <v>1.0499999999999969</v>
      </c>
      <c r="V30" s="10">
        <v>0</v>
      </c>
    </row>
    <row xmlns:x14ac="http://schemas.microsoft.com/office/spreadsheetml/2009/9/ac" r="31" s="184" customFormat="true" ht="12" x14ac:dyDescent="0.2">
      <c r="A31" s="182" t="s">
        <v>222</v>
      </c>
      <c r="B31" s="10">
        <v>2017</v>
      </c>
      <c r="C31" s="183" t="s">
        <v>225</v>
      </c>
      <c r="D31" s="10">
        <v>1099036</v>
      </c>
      <c r="E31" s="10"/>
      <c r="F31" s="10">
        <v>98.45</v>
      </c>
      <c r="G31" s="10">
        <v>68.125613910759057</v>
      </c>
      <c r="H31" s="10">
        <v>30.324386089240949</v>
      </c>
      <c r="I31" s="10">
        <v>1.5499999999999969</v>
      </c>
      <c r="J31" s="10">
        <v>0</v>
      </c>
      <c r="K31" s="10">
        <v>100</v>
      </c>
      <c r="L31" s="10">
        <v>98.828282828282838</v>
      </c>
      <c r="M31" s="10">
        <v>76.827603598399037</v>
      </c>
      <c r="N31" s="10">
        <v>22.000679229883801</v>
      </c>
      <c r="O31" s="10">
        <v>1.1717171717171619</v>
      </c>
      <c r="P31" s="10">
        <v>0</v>
      </c>
      <c r="Q31" s="10"/>
      <c r="R31" s="10">
        <v>98.95</v>
      </c>
      <c r="S31" s="10">
        <v>70.069878496487036</v>
      </c>
      <c r="T31" s="10">
        <v>28.880121503512971</v>
      </c>
      <c r="U31" s="10">
        <v>1.0499999999999969</v>
      </c>
      <c r="V31" s="10">
        <v>0</v>
      </c>
    </row>
    <row xmlns:x14ac="http://schemas.microsoft.com/office/spreadsheetml/2009/9/ac" r="32" s="184" customFormat="true" ht="12" x14ac:dyDescent="0.2">
      <c r="A32" s="182" t="s">
        <v>222</v>
      </c>
      <c r="B32" s="10">
        <v>2018</v>
      </c>
      <c r="C32" s="183" t="s">
        <v>225</v>
      </c>
      <c r="D32" s="10">
        <v>1092923</v>
      </c>
      <c r="E32" s="10"/>
      <c r="F32" s="10">
        <v>98.45</v>
      </c>
      <c r="G32" s="10">
        <v>74.893197417659394</v>
      </c>
      <c r="H32" s="10">
        <v>23.556802582340609</v>
      </c>
      <c r="I32" s="10">
        <v>1.5499999999999969</v>
      </c>
      <c r="J32" s="10">
        <v>0</v>
      </c>
      <c r="K32" s="10">
        <v>100</v>
      </c>
      <c r="L32" s="10">
        <v>98.828282828282838</v>
      </c>
      <c r="M32" s="10">
        <v>80.523733603884466</v>
      </c>
      <c r="N32" s="10">
        <v>18.304549224398372</v>
      </c>
      <c r="O32" s="10">
        <v>1.1717171717171619</v>
      </c>
      <c r="P32" s="10">
        <v>0</v>
      </c>
      <c r="Q32" s="10"/>
      <c r="R32" s="10">
        <v>98.95</v>
      </c>
      <c r="S32" s="10">
        <v>72.514748561909983</v>
      </c>
      <c r="T32" s="10">
        <v>26.43525143809002</v>
      </c>
      <c r="U32" s="10">
        <v>1.0499999999999969</v>
      </c>
      <c r="V32" s="10">
        <v>0</v>
      </c>
    </row>
    <row xmlns:x14ac="http://schemas.microsoft.com/office/spreadsheetml/2009/9/ac" r="33" s="184" customFormat="true" ht="12" x14ac:dyDescent="0.2">
      <c r="A33" s="182" t="s">
        <v>222</v>
      </c>
      <c r="B33" s="10">
        <v>2019</v>
      </c>
      <c r="C33" s="183" t="s">
        <v>225</v>
      </c>
      <c r="D33" s="10">
        <v>1089410</v>
      </c>
      <c r="E33" s="10"/>
      <c r="F33" s="10">
        <v>98.45</v>
      </c>
      <c r="G33" s="10">
        <v>81.66078092456155</v>
      </c>
      <c r="H33" s="10">
        <v>16.789219075438449</v>
      </c>
      <c r="I33" s="10">
        <v>1.5499999999999969</v>
      </c>
      <c r="J33" s="10">
        <v>0</v>
      </c>
      <c r="K33" s="10">
        <v>100</v>
      </c>
      <c r="L33" s="10">
        <v>98.828282828282838</v>
      </c>
      <c r="M33" s="10">
        <v>84.219863609368986</v>
      </c>
      <c r="N33" s="10">
        <v>14.60841921891385</v>
      </c>
      <c r="O33" s="10">
        <v>1.1717171717171619</v>
      </c>
      <c r="P33" s="10">
        <v>0</v>
      </c>
      <c r="Q33" s="10"/>
      <c r="R33" s="10">
        <v>98.95</v>
      </c>
      <c r="S33" s="10">
        <v>74.959618627332929</v>
      </c>
      <c r="T33" s="10">
        <v>23.99038137266707</v>
      </c>
      <c r="U33" s="10">
        <v>1.0499999999999969</v>
      </c>
      <c r="V33" s="10">
        <v>0</v>
      </c>
    </row>
    <row xmlns:x14ac="http://schemas.microsoft.com/office/spreadsheetml/2009/9/ac" r="34" s="184" customFormat="true" ht="12" x14ac:dyDescent="0.2">
      <c r="A34" s="182" t="s">
        <v>222</v>
      </c>
      <c r="B34" s="10">
        <v>2020</v>
      </c>
      <c r="C34" s="183" t="s">
        <v>225</v>
      </c>
      <c r="D34" s="10">
        <v>1086176</v>
      </c>
      <c r="E34" s="10"/>
      <c r="F34" s="10">
        <v>98.45</v>
      </c>
      <c r="G34" s="10">
        <v>88.428364431461887</v>
      </c>
      <c r="H34" s="10">
        <v>10.02163556853812</v>
      </c>
      <c r="I34" s="10">
        <v>1.5499999999999969</v>
      </c>
      <c r="J34" s="10">
        <v>0</v>
      </c>
      <c r="K34" s="10">
        <v>100</v>
      </c>
      <c r="L34" s="10">
        <v>98.828282828282838</v>
      </c>
      <c r="M34" s="10">
        <v>87.915993614854415</v>
      </c>
      <c r="N34" s="10">
        <v>10.912289213428419</v>
      </c>
      <c r="O34" s="10">
        <v>1.1717171717171619</v>
      </c>
      <c r="P34" s="10">
        <v>0</v>
      </c>
      <c r="Q34" s="10"/>
      <c r="R34" s="10">
        <v>98.95</v>
      </c>
      <c r="S34" s="10">
        <v>77.404488692754967</v>
      </c>
      <c r="T34" s="10">
        <v>21.545511307245039</v>
      </c>
      <c r="U34" s="10">
        <v>1.0499999999999969</v>
      </c>
      <c r="V34" s="10">
        <v>0</v>
      </c>
    </row>
    <row xmlns:x14ac="http://schemas.microsoft.com/office/spreadsheetml/2009/9/ac" r="35" s="184" customFormat="true" ht="12" x14ac:dyDescent="0.2">
      <c r="A35" s="182" t="s">
        <v>222</v>
      </c>
      <c r="B35" s="10">
        <v>2021</v>
      </c>
      <c r="C35" s="183" t="s">
        <v>225</v>
      </c>
      <c r="D35" s="10">
        <v>1080371</v>
      </c>
      <c r="E35" s="10"/>
      <c r="F35" s="10">
        <v>98.45</v>
      </c>
      <c r="G35" s="10">
        <v>95.195947938362224</v>
      </c>
      <c r="H35" s="10">
        <v>3.254052061637779</v>
      </c>
      <c r="I35" s="10">
        <v>1.5499999999999969</v>
      </c>
      <c r="J35" s="10">
        <v>0</v>
      </c>
      <c r="K35" s="10">
        <v>100</v>
      </c>
      <c r="L35" s="10">
        <v>98.828282828282838</v>
      </c>
      <c r="M35" s="10">
        <v>91.612123620338934</v>
      </c>
      <c r="N35" s="10">
        <v>7.2161592079439032</v>
      </c>
      <c r="O35" s="10">
        <v>1.1717171717171619</v>
      </c>
      <c r="P35" s="10">
        <v>0</v>
      </c>
      <c r="Q35" s="10"/>
      <c r="R35" s="10">
        <v>98.95</v>
      </c>
      <c r="S35" s="10">
        <v>79.849358758177914</v>
      </c>
      <c r="T35" s="10">
        <v>19.100641241822089</v>
      </c>
      <c r="U35" s="10">
        <v>1.0499999999999969</v>
      </c>
      <c r="V35" s="10">
        <v>0</v>
      </c>
    </row>
    <row xmlns:x14ac="http://schemas.microsoft.com/office/spreadsheetml/2009/9/ac" r="36" s="184" customFormat="true" ht="12" x14ac:dyDescent="0.2">
      <c r="A36" s="182" t="s">
        <v>222</v>
      </c>
      <c r="B36" s="10">
        <v>2022</v>
      </c>
      <c r="C36" s="183" t="s">
        <v>225</v>
      </c>
      <c r="D36" s="10">
        <v>1072174</v>
      </c>
      <c r="E36" s="10"/>
      <c r="F36" s="10">
        <v>98.45</v>
      </c>
      <c r="G36" s="10">
        <v>98.45</v>
      </c>
      <c r="H36" s="10">
        <v>0</v>
      </c>
      <c r="I36" s="10">
        <v>1.5499999999999969</v>
      </c>
      <c r="J36" s="10">
        <v>0</v>
      </c>
      <c r="K36" s="10">
        <v>100</v>
      </c>
      <c r="L36" s="10">
        <v>98.828282828282838</v>
      </c>
      <c r="M36" s="10">
        <v>95.308253625824364</v>
      </c>
      <c r="N36" s="10">
        <v>3.5200292024584741</v>
      </c>
      <c r="O36" s="10">
        <v>1.1717171717171619</v>
      </c>
      <c r="P36" s="10">
        <v>0</v>
      </c>
      <c r="Q36" s="10"/>
      <c r="R36" s="10">
        <v>98.95</v>
      </c>
      <c r="S36" s="10">
        <v>82.294228823600861</v>
      </c>
      <c r="T36" s="10">
        <v>16.655771176399139</v>
      </c>
      <c r="U36" s="10">
        <v>1.0499999999999969</v>
      </c>
      <c r="V36" s="10">
        <v>0</v>
      </c>
    </row>
    <row xmlns:x14ac="http://schemas.microsoft.com/office/spreadsheetml/2009/9/ac" r="37" s="184" customFormat="true" ht="12" x14ac:dyDescent="0.2">
      <c r="A37" s="182" t="s">
        <v>222</v>
      </c>
      <c r="B37" s="10">
        <v>2023</v>
      </c>
      <c r="C37" s="183" t="s">
        <v>225</v>
      </c>
      <c r="D37" s="10">
        <v>999574</v>
      </c>
      <c r="E37" s="10"/>
      <c r="F37" s="10">
        <v>98.45</v>
      </c>
      <c r="G37" s="10">
        <v>98.45</v>
      </c>
      <c r="H37" s="10">
        <v>0</v>
      </c>
      <c r="I37" s="10">
        <v>1.5499999999999969</v>
      </c>
      <c r="J37" s="10">
        <v>0</v>
      </c>
      <c r="K37" s="10">
        <v>100</v>
      </c>
      <c r="L37" s="10">
        <v>98.828282828282838</v>
      </c>
      <c r="M37" s="10">
        <v>98.828282828282838</v>
      </c>
      <c r="N37" s="10">
        <v>0</v>
      </c>
      <c r="O37" s="10">
        <v>1.1717171717171619</v>
      </c>
      <c r="P37" s="10">
        <v>0</v>
      </c>
      <c r="Q37" s="10"/>
      <c r="R37" s="10">
        <v>98.95</v>
      </c>
      <c r="S37" s="10">
        <v>84.739098889023808</v>
      </c>
      <c r="T37" s="10">
        <v>14.2109011109762</v>
      </c>
      <c r="U37" s="10">
        <v>1.0499999999999969</v>
      </c>
      <c r="V37" s="10">
        <v>0</v>
      </c>
    </row>
    <row xmlns:x14ac="http://schemas.microsoft.com/office/spreadsheetml/2009/9/ac" r="38" s="184" customFormat="true" ht="12" x14ac:dyDescent="0.2">
      <c r="A38" s="182" t="s">
        <v>222</v>
      </c>
      <c r="B38" s="10">
        <v>2024</v>
      </c>
      <c r="C38" s="183" t="s">
        <v>225</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4" customFormat="true" ht="12" x14ac:dyDescent="0.2">
      <c r="A39" s="182" t="s">
        <v>222</v>
      </c>
      <c r="B39" s="10">
        <v>2025</v>
      </c>
      <c r="C39" s="183" t="s">
        <v>225</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4" customFormat="true" ht="12" x14ac:dyDescent="0.2">
      <c r="A40" s="182" t="s">
        <v>222</v>
      </c>
      <c r="B40" s="10">
        <v>2026</v>
      </c>
      <c r="C40" s="183" t="s">
        <v>225</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4" customFormat="true" ht="12" x14ac:dyDescent="0.2">
      <c r="A41" s="182" t="s">
        <v>222</v>
      </c>
      <c r="B41" s="10">
        <v>2027</v>
      </c>
      <c r="C41" s="183" t="s">
        <v>225</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4" customFormat="true" ht="12" x14ac:dyDescent="0.2">
      <c r="A42" s="182" t="s">
        <v>222</v>
      </c>
      <c r="B42" s="10">
        <v>2028</v>
      </c>
      <c r="C42" s="183" t="s">
        <v>225</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4" customFormat="true" ht="12" x14ac:dyDescent="0.2">
      <c r="A43" s="182" t="s">
        <v>222</v>
      </c>
      <c r="B43" s="10">
        <v>2029</v>
      </c>
      <c r="C43" s="183" t="s">
        <v>225</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4" customFormat="true" ht="12" x14ac:dyDescent="0.2">
      <c r="A44" s="182" t="s">
        <v>222</v>
      </c>
      <c r="B44" s="10">
        <v>2030</v>
      </c>
      <c r="C44" s="183" t="s">
        <v>225</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4" customFormat="true" ht="12" x14ac:dyDescent="0.2">
      <c r="A45" s="182" t="s">
        <v>222</v>
      </c>
      <c r="B45" s="10">
        <v>2000</v>
      </c>
      <c r="C45" s="183" t="s">
        <v>226</v>
      </c>
      <c r="D45" s="10">
        <v>804808.00192951201</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4" customFormat="true" ht="12" x14ac:dyDescent="0.2">
      <c r="A46" s="182" t="s">
        <v>222</v>
      </c>
      <c r="B46" s="10">
        <v>2001</v>
      </c>
      <c r="C46" s="183" t="s">
        <v>226</v>
      </c>
      <c r="D46" s="10">
        <v>757364.851807022</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4" customFormat="true" ht="12" x14ac:dyDescent="0.2">
      <c r="A47" s="182" t="s">
        <v>222</v>
      </c>
      <c r="B47" s="10">
        <v>2002</v>
      </c>
      <c r="C47" s="183" t="s">
        <v>226</v>
      </c>
      <c r="D47" s="10">
        <v>747642.01604377746</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4" customFormat="true" ht="12" x14ac:dyDescent="0.2">
      <c r="A48" s="182" t="s">
        <v>222</v>
      </c>
      <c r="B48" s="10">
        <v>2003</v>
      </c>
      <c r="C48" s="183" t="s">
        <v>226</v>
      </c>
      <c r="D48" s="10">
        <v>738211.31836429599</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4" customFormat="true" ht="12" x14ac:dyDescent="0.2">
      <c r="A49" s="182" t="s">
        <v>222</v>
      </c>
      <c r="B49" s="10">
        <v>2004</v>
      </c>
      <c r="C49" s="183" t="s">
        <v>226</v>
      </c>
      <c r="D49" s="10">
        <v>726143.86216178897</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4" customFormat="true" ht="12" x14ac:dyDescent="0.2">
      <c r="A50" s="182" t="s">
        <v>222</v>
      </c>
      <c r="B50" s="10">
        <v>2005</v>
      </c>
      <c r="C50" s="183" t="s">
        <v>226</v>
      </c>
      <c r="D50" s="10">
        <v>715955.26755561843</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4" customFormat="true" ht="12" x14ac:dyDescent="0.2">
      <c r="A51" s="182" t="s">
        <v>222</v>
      </c>
      <c r="B51" s="10">
        <v>2006</v>
      </c>
      <c r="C51" s="183" t="s">
        <v>226</v>
      </c>
      <c r="D51" s="10">
        <v>709199.13614971167</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4" customFormat="true" ht="12" x14ac:dyDescent="0.2">
      <c r="A52" s="182" t="s">
        <v>222</v>
      </c>
      <c r="B52" s="10">
        <v>2007</v>
      </c>
      <c r="C52" s="183" t="s">
        <v>226</v>
      </c>
      <c r="D52" s="10">
        <v>703276.4918235396</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4" customFormat="true" ht="12" x14ac:dyDescent="0.2">
      <c r="A53" s="182" t="s">
        <v>222</v>
      </c>
      <c r="B53" s="10">
        <v>2008</v>
      </c>
      <c r="C53" s="183" t="s">
        <v>226</v>
      </c>
      <c r="D53" s="10">
        <v>697672.67024230957</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4" customFormat="true" ht="12" x14ac:dyDescent="0.2">
      <c r="A54" s="182" t="s">
        <v>222</v>
      </c>
      <c r="B54" s="10">
        <v>2009</v>
      </c>
      <c r="C54" s="183" t="s">
        <v>226</v>
      </c>
      <c r="D54" s="10">
        <v>692172.92610111239</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4" customFormat="true" ht="12" x14ac:dyDescent="0.2">
      <c r="A55" s="182" t="s">
        <v>222</v>
      </c>
      <c r="B55" s="10">
        <v>2010</v>
      </c>
      <c r="C55" s="183" t="s">
        <v>226</v>
      </c>
      <c r="D55" s="10">
        <v>686522.713640976</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4" customFormat="true" ht="12" x14ac:dyDescent="0.2">
      <c r="A56" s="182" t="s">
        <v>222</v>
      </c>
      <c r="B56" s="10">
        <v>2011</v>
      </c>
      <c r="C56" s="183" t="s">
        <v>226</v>
      </c>
      <c r="D56" s="10">
        <v>679952.84947906493</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4" customFormat="true" ht="12" x14ac:dyDescent="0.2">
      <c r="A57" s="182" t="s">
        <v>222</v>
      </c>
      <c r="B57" s="10">
        <v>2012</v>
      </c>
      <c r="C57" s="183" t="s">
        <v>226</v>
      </c>
      <c r="D57" s="10">
        <v>646550.3183974456</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4" customFormat="true" ht="12" x14ac:dyDescent="0.2">
      <c r="A58" s="182" t="s">
        <v>222</v>
      </c>
      <c r="B58" s="10">
        <v>2013</v>
      </c>
      <c r="C58" s="183" t="s">
        <v>226</v>
      </c>
      <c r="D58" s="10">
        <v>639164.86987579346</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4" customFormat="true" ht="12" x14ac:dyDescent="0.2">
      <c r="A59" s="182" t="s">
        <v>222</v>
      </c>
      <c r="B59" s="10">
        <v>2014</v>
      </c>
      <c r="C59" s="183" t="s">
        <v>226</v>
      </c>
      <c r="D59" s="10">
        <v>631876.43936157227</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4" customFormat="true" ht="12" x14ac:dyDescent="0.2">
      <c r="A60" s="182" t="s">
        <v>222</v>
      </c>
      <c r="B60" s="10">
        <v>2015</v>
      </c>
      <c r="C60" s="183" t="s">
        <v>226</v>
      </c>
      <c r="D60" s="10">
        <v>624509.7700987244</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4" customFormat="true" ht="12" x14ac:dyDescent="0.2">
      <c r="A61" s="182" t="s">
        <v>222</v>
      </c>
      <c r="B61" s="10">
        <v>2016</v>
      </c>
      <c r="C61" s="183" t="s">
        <v>226</v>
      </c>
      <c r="D61" s="10">
        <v>618469.69221839902</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4" customFormat="true" ht="12" x14ac:dyDescent="0.2">
      <c r="A62" s="182" t="s">
        <v>222</v>
      </c>
      <c r="B62" s="10">
        <v>2017</v>
      </c>
      <c r="C62" s="183" t="s">
        <v>226</v>
      </c>
      <c r="D62" s="10">
        <v>614822.7338775635</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4" customFormat="true" ht="12" x14ac:dyDescent="0.2">
      <c r="A63" s="182" t="s">
        <v>222</v>
      </c>
      <c r="B63" s="10">
        <v>2018</v>
      </c>
      <c r="C63" s="183" t="s">
        <v>226</v>
      </c>
      <c r="D63" s="10">
        <v>613042.35882045748</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4" customFormat="true" ht="12" x14ac:dyDescent="0.2">
      <c r="A64" s="182" t="s">
        <v>222</v>
      </c>
      <c r="B64" s="10">
        <v>2019</v>
      </c>
      <c r="C64" s="183" t="s">
        <v>226</v>
      </c>
      <c r="D64" s="10">
        <v>612902.04771461489</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4" customFormat="true" ht="12" x14ac:dyDescent="0.2">
      <c r="A65" s="182" t="s">
        <v>222</v>
      </c>
      <c r="B65" s="10">
        <v>2020</v>
      </c>
      <c r="C65" s="183" t="s">
        <v>226</v>
      </c>
      <c r="D65" s="10">
        <v>613102.89567871089</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4" customFormat="true" ht="12" x14ac:dyDescent="0.2">
      <c r="A66" s="182" t="s">
        <v>222</v>
      </c>
      <c r="B66" s="10">
        <v>2021</v>
      </c>
      <c r="C66" s="183" t="s">
        <v>226</v>
      </c>
      <c r="D66" s="10">
        <v>612040.98576049809</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4" customFormat="true" ht="12" x14ac:dyDescent="0.2">
      <c r="A67" s="182" t="s">
        <v>222</v>
      </c>
      <c r="B67" s="10">
        <v>2022</v>
      </c>
      <c r="C67" s="183" t="s">
        <v>226</v>
      </c>
      <c r="D67" s="10">
        <v>609777.53079925536</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4" customFormat="true" ht="12" x14ac:dyDescent="0.2">
      <c r="A68" s="182" t="s">
        <v>222</v>
      </c>
      <c r="B68" s="10">
        <v>2023</v>
      </c>
      <c r="C68" s="183" t="s">
        <v>226</v>
      </c>
      <c r="D68" s="10">
        <v>570886.68824844353</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4" customFormat="true" ht="12" x14ac:dyDescent="0.2">
      <c r="A69" s="182" t="s">
        <v>222</v>
      </c>
      <c r="B69" s="10">
        <v>2024</v>
      </c>
      <c r="C69" s="183" t="s">
        <v>226</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4" customFormat="true" ht="12" x14ac:dyDescent="0.2">
      <c r="A70" s="182" t="s">
        <v>222</v>
      </c>
      <c r="B70" s="10">
        <v>2025</v>
      </c>
      <c r="C70" s="183" t="s">
        <v>226</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4" customFormat="true" ht="12" x14ac:dyDescent="0.2">
      <c r="A71" s="182" t="s">
        <v>222</v>
      </c>
      <c r="B71" s="10">
        <v>2026</v>
      </c>
      <c r="C71" s="183" t="s">
        <v>226</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4" customFormat="true" ht="12" x14ac:dyDescent="0.2">
      <c r="A72" s="182" t="s">
        <v>222</v>
      </c>
      <c r="B72" s="10">
        <v>2027</v>
      </c>
      <c r="C72" s="183" t="s">
        <v>226</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4" customFormat="true" ht="12" x14ac:dyDescent="0.2">
      <c r="A73" s="182" t="s">
        <v>222</v>
      </c>
      <c r="B73" s="10">
        <v>2028</v>
      </c>
      <c r="C73" s="183" t="s">
        <v>226</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4" customFormat="true" ht="12" x14ac:dyDescent="0.2">
      <c r="A74" s="182" t="s">
        <v>222</v>
      </c>
      <c r="B74" s="10">
        <v>2029</v>
      </c>
      <c r="C74" s="183" t="s">
        <v>226</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4" customFormat="true" ht="12" x14ac:dyDescent="0.2">
      <c r="A75" s="182" t="s">
        <v>222</v>
      </c>
      <c r="B75" s="10">
        <v>2030</v>
      </c>
      <c r="C75" s="183" t="s">
        <v>226</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4" customFormat="true" ht="12" x14ac:dyDescent="0.2">
      <c r="A76" s="182" t="s">
        <v>222</v>
      </c>
      <c r="B76" s="10">
        <v>2000</v>
      </c>
      <c r="C76" s="183" t="s">
        <v>227</v>
      </c>
      <c r="D76" s="10">
        <v>720344.99807048799</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4" customFormat="true" ht="12" x14ac:dyDescent="0.2">
      <c r="A77" s="182" t="s">
        <v>222</v>
      </c>
      <c r="B77" s="10">
        <v>2001</v>
      </c>
      <c r="C77" s="183" t="s">
        <v>227</v>
      </c>
      <c r="D77" s="10">
        <v>671841.148192978</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4" customFormat="true" ht="12" x14ac:dyDescent="0.2">
      <c r="A78" s="182" t="s">
        <v>222</v>
      </c>
      <c r="B78" s="10">
        <v>2002</v>
      </c>
      <c r="C78" s="183" t="s">
        <v>227</v>
      </c>
      <c r="D78" s="10">
        <v>657303.98395622254</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4" customFormat="true" ht="12" x14ac:dyDescent="0.2">
      <c r="A79" s="182" t="s">
        <v>222</v>
      </c>
      <c r="B79" s="10">
        <v>2003</v>
      </c>
      <c r="C79" s="183" t="s">
        <v>227</v>
      </c>
      <c r="D79" s="10">
        <v>643249.68163570401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4" customFormat="true" ht="12" x14ac:dyDescent="0.2">
      <c r="A80" s="182" t="s">
        <v>222</v>
      </c>
      <c r="B80" s="10">
        <v>2004</v>
      </c>
      <c r="C80" s="183" t="s">
        <v>227</v>
      </c>
      <c r="D80" s="10">
        <v>627062.13783821103</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4" customFormat="true" ht="12" x14ac:dyDescent="0.2">
      <c r="A81" s="182" t="s">
        <v>222</v>
      </c>
      <c r="B81" s="10">
        <v>2005</v>
      </c>
      <c r="C81" s="183" t="s">
        <v>227</v>
      </c>
      <c r="D81" s="10">
        <v>612766.73244438157</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4" customFormat="true" ht="12" x14ac:dyDescent="0.2">
      <c r="A82" s="182" t="s">
        <v>222</v>
      </c>
      <c r="B82" s="10">
        <v>2006</v>
      </c>
      <c r="C82" s="183" t="s">
        <v>227</v>
      </c>
      <c r="D82" s="10">
        <v>601583.86385028844</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4" customFormat="true" ht="12" x14ac:dyDescent="0.2">
      <c r="A83" s="182" t="s">
        <v>222</v>
      </c>
      <c r="B83" s="10">
        <v>2007</v>
      </c>
      <c r="C83" s="183" t="s">
        <v>227</v>
      </c>
      <c r="D83" s="10">
        <v>591224.5081764604</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4" customFormat="true" ht="12" x14ac:dyDescent="0.2">
      <c r="A84" s="182" t="s">
        <v>222</v>
      </c>
      <c r="B84" s="10">
        <v>2008</v>
      </c>
      <c r="C84" s="183" t="s">
        <v>227</v>
      </c>
      <c r="D84" s="10">
        <v>581287.32975769043</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4" customFormat="true" ht="12" x14ac:dyDescent="0.2">
      <c r="A85" s="182" t="s">
        <v>222</v>
      </c>
      <c r="B85" s="10">
        <v>2009</v>
      </c>
      <c r="C85" s="183" t="s">
        <v>227</v>
      </c>
      <c r="D85" s="10">
        <v>571562.07389888761</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4" customFormat="true" ht="12" x14ac:dyDescent="0.2">
      <c r="A86" s="182" t="s">
        <v>222</v>
      </c>
      <c r="B86" s="10">
        <v>2010</v>
      </c>
      <c r="C86" s="183" t="s">
        <v>227</v>
      </c>
      <c r="D86" s="10">
        <v>561859.286359024</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4" customFormat="true" ht="12" x14ac:dyDescent="0.2">
      <c r="A87" s="182" t="s">
        <v>222</v>
      </c>
      <c r="B87" s="10">
        <v>2011</v>
      </c>
      <c r="C87" s="183" t="s">
        <v>227</v>
      </c>
      <c r="D87" s="10">
        <v>551511.15052093507</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4" customFormat="true" ht="12" x14ac:dyDescent="0.2">
      <c r="A88" s="182" t="s">
        <v>222</v>
      </c>
      <c r="B88" s="10">
        <v>2012</v>
      </c>
      <c r="C88" s="183" t="s">
        <v>227</v>
      </c>
      <c r="D88" s="10">
        <v>521435.68160255428</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4" customFormat="true" ht="12" x14ac:dyDescent="0.2">
      <c r="A89" s="182" t="s">
        <v>222</v>
      </c>
      <c r="B89" s="10">
        <v>2013</v>
      </c>
      <c r="C89" s="183" t="s">
        <v>227</v>
      </c>
      <c r="D89" s="10">
        <v>513127.13012420648</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4" customFormat="true" ht="12" x14ac:dyDescent="0.2">
      <c r="A90" s="182" t="s">
        <v>222</v>
      </c>
      <c r="B90" s="10">
        <v>2014</v>
      </c>
      <c r="C90" s="183" t="s">
        <v>227</v>
      </c>
      <c r="D90" s="10">
        <v>504939.56063842768</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4" customFormat="true" ht="12" x14ac:dyDescent="0.2">
      <c r="A91" s="182" t="s">
        <v>222</v>
      </c>
      <c r="B91" s="10">
        <v>2015</v>
      </c>
      <c r="C91" s="183" t="s">
        <v>227</v>
      </c>
      <c r="D91" s="10">
        <v>496773.22990127571</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4" customFormat="true" ht="12" x14ac:dyDescent="0.2">
      <c r="A92" s="182" t="s">
        <v>222</v>
      </c>
      <c r="B92" s="10">
        <v>2016</v>
      </c>
      <c r="C92" s="183" t="s">
        <v>227</v>
      </c>
      <c r="D92" s="10">
        <v>489700.30778160092</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4" customFormat="true" ht="12" x14ac:dyDescent="0.2">
      <c r="A93" s="182" t="s">
        <v>222</v>
      </c>
      <c r="B93" s="10">
        <v>2017</v>
      </c>
      <c r="C93" s="183" t="s">
        <v>227</v>
      </c>
      <c r="D93" s="10">
        <v>484213.2661224365</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4" customFormat="true" ht="12" x14ac:dyDescent="0.2">
      <c r="A94" s="182" t="s">
        <v>222</v>
      </c>
      <c r="B94" s="10">
        <v>2018</v>
      </c>
      <c r="C94" s="183" t="s">
        <v>227</v>
      </c>
      <c r="D94" s="10">
        <v>479880.64117954252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4" customFormat="true" ht="12" x14ac:dyDescent="0.2">
      <c r="A95" s="182" t="s">
        <v>222</v>
      </c>
      <c r="B95" s="10">
        <v>2019</v>
      </c>
      <c r="C95" s="183" t="s">
        <v>227</v>
      </c>
      <c r="D95" s="10">
        <v>476507.95228538511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4" customFormat="true" ht="12" x14ac:dyDescent="0.2">
      <c r="A96" s="182" t="s">
        <v>222</v>
      </c>
      <c r="B96" s="10">
        <v>2020</v>
      </c>
      <c r="C96" s="183" t="s">
        <v>227</v>
      </c>
      <c r="D96" s="10">
        <v>473073.10432128911</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4" customFormat="true" ht="12" x14ac:dyDescent="0.2">
      <c r="A97" s="182" t="s">
        <v>222</v>
      </c>
      <c r="B97" s="10">
        <v>2021</v>
      </c>
      <c r="C97" s="183" t="s">
        <v>227</v>
      </c>
      <c r="D97" s="10">
        <v>468330.01423950202</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4" customFormat="true" ht="12" x14ac:dyDescent="0.2">
      <c r="A98" s="182" t="s">
        <v>222</v>
      </c>
      <c r="B98" s="10">
        <v>2022</v>
      </c>
      <c r="C98" s="183" t="s">
        <v>227</v>
      </c>
      <c r="D98" s="10">
        <v>462396.46920074458</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4" customFormat="true" ht="12" x14ac:dyDescent="0.2">
      <c r="A99" s="182" t="s">
        <v>222</v>
      </c>
      <c r="B99" s="10">
        <v>2023</v>
      </c>
      <c r="C99" s="183" t="s">
        <v>227</v>
      </c>
      <c r="D99" s="10">
        <v>428687.31175155652</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4" customFormat="true" ht="12" x14ac:dyDescent="0.2">
      <c r="A100" s="182" t="s">
        <v>222</v>
      </c>
      <c r="B100" s="10">
        <v>2024</v>
      </c>
      <c r="C100" s="183" t="s">
        <v>227</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4" customFormat="true" ht="12" x14ac:dyDescent="0.2">
      <c r="A101" s="182" t="s">
        <v>222</v>
      </c>
      <c r="B101" s="10">
        <v>2025</v>
      </c>
      <c r="C101" s="183" t="s">
        <v>227</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4" customFormat="true" ht="12" x14ac:dyDescent="0.2">
      <c r="A102" s="182" t="s">
        <v>222</v>
      </c>
      <c r="B102" s="10">
        <v>2026</v>
      </c>
      <c r="C102" s="183" t="s">
        <v>227</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4" customFormat="true" ht="12" x14ac:dyDescent="0.2">
      <c r="A103" s="182" t="s">
        <v>222</v>
      </c>
      <c r="B103" s="10">
        <v>2027</v>
      </c>
      <c r="C103" s="183" t="s">
        <v>227</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4" customFormat="true" ht="12" x14ac:dyDescent="0.2">
      <c r="A104" s="182" t="s">
        <v>222</v>
      </c>
      <c r="B104" s="10">
        <v>2028</v>
      </c>
      <c r="C104" s="183" t="s">
        <v>227</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4" customFormat="true" ht="12" x14ac:dyDescent="0.2">
      <c r="A105" s="182" t="s">
        <v>222</v>
      </c>
      <c r="B105" s="10">
        <v>2029</v>
      </c>
      <c r="C105" s="183" t="s">
        <v>227</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4" customFormat="true" ht="12" x14ac:dyDescent="0.2">
      <c r="A106" s="182" t="s">
        <v>222</v>
      </c>
      <c r="B106" s="10">
        <v>2030</v>
      </c>
      <c r="C106" s="183" t="s">
        <v>227</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4" customFormat="true" ht="12" x14ac:dyDescent="0.2">
      <c r="A107" s="182" t="s">
        <v>222</v>
      </c>
      <c r="B107" s="10">
        <v>2000</v>
      </c>
      <c r="C107" s="183" t="s">
        <v>228</v>
      </c>
      <c r="D107" s="10">
        <v>347047</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4" customFormat="true" ht="12" x14ac:dyDescent="0.2">
      <c r="A108" s="182" t="s">
        <v>222</v>
      </c>
      <c r="B108" s="10">
        <v>2001</v>
      </c>
      <c r="C108" s="183" t="s">
        <v>228</v>
      </c>
      <c r="D108" s="10">
        <v>316223</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4" customFormat="true" ht="12" x14ac:dyDescent="0.2">
      <c r="A109" s="182" t="s">
        <v>222</v>
      </c>
      <c r="B109" s="10">
        <v>2002</v>
      </c>
      <c r="C109" s="183" t="s">
        <v>228</v>
      </c>
      <c r="D109" s="10">
        <v>307513</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4" customFormat="true" ht="12" x14ac:dyDescent="0.2">
      <c r="A110" s="182" t="s">
        <v>222</v>
      </c>
      <c r="B110" s="10">
        <v>2003</v>
      </c>
      <c r="C110" s="185" t="s">
        <v>228</v>
      </c>
      <c r="D110" s="10">
        <v>298128</v>
      </c>
      <c r="E110" s="10"/>
      <c r="F110" s="10"/>
      <c r="G110" s="10"/>
      <c r="H110" s="10"/>
      <c r="I110" s="10"/>
      <c r="J110" s="10">
        <v>100</v>
      </c>
      <c r="K110" s="10"/>
      <c r="L110" s="10"/>
      <c r="M110" s="10"/>
      <c r="N110" s="10"/>
      <c r="O110" s="10"/>
      <c r="P110" s="10">
        <v>100</v>
      </c>
      <c r="Q110" s="10"/>
      <c r="R110" s="10"/>
      <c r="S110" s="10"/>
      <c r="T110" s="10"/>
      <c r="U110" s="10"/>
      <c r="V110" s="10">
        <v>100</v>
      </c>
      <c r="W110" s="186"/>
      <c r="X110" s="186"/>
      <c r="Y110" s="186"/>
      <c r="Z110" s="186"/>
      <c r="AA110" s="186"/>
      <c r="AB110" s="186"/>
      <c r="AC110" s="186"/>
      <c r="AD110" s="186"/>
      <c r="AE110" s="186"/>
    </row>
    <row xmlns:x14ac="http://schemas.microsoft.com/office/spreadsheetml/2009/9/ac" r="111" s="184" customFormat="true" ht="12" x14ac:dyDescent="0.2">
      <c r="A111" s="182" t="s">
        <v>222</v>
      </c>
      <c r="B111" s="10">
        <v>2004</v>
      </c>
      <c r="C111" s="185" t="s">
        <v>228</v>
      </c>
      <c r="D111" s="10">
        <v>289732</v>
      </c>
      <c r="E111" s="10"/>
      <c r="F111" s="10"/>
      <c r="G111" s="10"/>
      <c r="H111" s="10"/>
      <c r="I111" s="10"/>
      <c r="J111" s="10">
        <v>100</v>
      </c>
      <c r="K111" s="10"/>
      <c r="L111" s="10"/>
      <c r="M111" s="10"/>
      <c r="N111" s="10"/>
      <c r="O111" s="10"/>
      <c r="P111" s="10">
        <v>100</v>
      </c>
      <c r="Q111" s="10"/>
      <c r="R111" s="10"/>
      <c r="S111" s="10"/>
      <c r="T111" s="10"/>
      <c r="U111" s="10"/>
      <c r="V111" s="10">
        <v>100</v>
      </c>
      <c r="W111" s="186"/>
      <c r="X111" s="186"/>
      <c r="Y111" s="186"/>
      <c r="Z111" s="186"/>
      <c r="AA111" s="186"/>
      <c r="AB111" s="186"/>
      <c r="AC111" s="186"/>
      <c r="AD111" s="186"/>
      <c r="AE111" s="186"/>
    </row>
    <row xmlns:x14ac="http://schemas.microsoft.com/office/spreadsheetml/2009/9/ac" r="112" s="184" customFormat="true" ht="12" x14ac:dyDescent="0.2">
      <c r="A112" s="182" t="s">
        <v>222</v>
      </c>
      <c r="B112" s="10">
        <v>2005</v>
      </c>
      <c r="C112" s="185" t="s">
        <v>228</v>
      </c>
      <c r="D112" s="10">
        <v>287429</v>
      </c>
      <c r="E112" s="10"/>
      <c r="F112" s="10"/>
      <c r="G112" s="10"/>
      <c r="H112" s="10"/>
      <c r="I112" s="10"/>
      <c r="J112" s="10">
        <v>100</v>
      </c>
      <c r="K112" s="10"/>
      <c r="L112" s="10"/>
      <c r="M112" s="10"/>
      <c r="N112" s="10"/>
      <c r="O112" s="10"/>
      <c r="P112" s="10">
        <v>100</v>
      </c>
      <c r="Q112" s="10"/>
      <c r="R112" s="10"/>
      <c r="S112" s="10"/>
      <c r="T112" s="10"/>
      <c r="U112" s="10"/>
      <c r="V112" s="10">
        <v>100</v>
      </c>
      <c r="W112" s="186"/>
      <c r="X112" s="186"/>
      <c r="Y112" s="186"/>
      <c r="Z112" s="186"/>
      <c r="AA112" s="186"/>
      <c r="AB112" s="186"/>
      <c r="AC112" s="186"/>
      <c r="AD112" s="186"/>
      <c r="AE112" s="186"/>
    </row>
    <row xmlns:x14ac="http://schemas.microsoft.com/office/spreadsheetml/2009/9/ac" r="113" s="184" customFormat="true" ht="12" x14ac:dyDescent="0.2">
      <c r="A113" s="182" t="s">
        <v>222</v>
      </c>
      <c r="B113" s="10">
        <v>2006</v>
      </c>
      <c r="C113" s="185" t="s">
        <v>228</v>
      </c>
      <c r="D113" s="10">
        <v>291550</v>
      </c>
      <c r="E113" s="10"/>
      <c r="F113" s="10"/>
      <c r="G113" s="10"/>
      <c r="H113" s="10"/>
      <c r="I113" s="10"/>
      <c r="J113" s="10">
        <v>100</v>
      </c>
      <c r="K113" s="10"/>
      <c r="L113" s="10"/>
      <c r="M113" s="10"/>
      <c r="N113" s="10"/>
      <c r="O113" s="10"/>
      <c r="P113" s="10">
        <v>100</v>
      </c>
      <c r="Q113" s="10"/>
      <c r="R113" s="10"/>
      <c r="S113" s="10"/>
      <c r="T113" s="10"/>
      <c r="U113" s="10"/>
      <c r="V113" s="10">
        <v>100</v>
      </c>
      <c r="W113" s="186"/>
      <c r="X113" s="186"/>
      <c r="Y113" s="186"/>
      <c r="Z113" s="186"/>
      <c r="AA113" s="186"/>
      <c r="AB113" s="186"/>
      <c r="AC113" s="186"/>
      <c r="AD113" s="186"/>
      <c r="AE113" s="186"/>
    </row>
    <row xmlns:x14ac="http://schemas.microsoft.com/office/spreadsheetml/2009/9/ac" r="114" s="184" customFormat="true" ht="12" x14ac:dyDescent="0.2">
      <c r="A114" s="182" t="s">
        <v>222</v>
      </c>
      <c r="B114" s="10">
        <v>2007</v>
      </c>
      <c r="C114" s="185" t="s">
        <v>228</v>
      </c>
      <c r="D114" s="10">
        <v>299270</v>
      </c>
      <c r="E114" s="10"/>
      <c r="F114" s="10"/>
      <c r="G114" s="10"/>
      <c r="H114" s="10"/>
      <c r="I114" s="10"/>
      <c r="J114" s="10">
        <v>100</v>
      </c>
      <c r="K114" s="10"/>
      <c r="L114" s="10"/>
      <c r="M114" s="10"/>
      <c r="N114" s="10"/>
      <c r="O114" s="10"/>
      <c r="P114" s="10">
        <v>100</v>
      </c>
      <c r="Q114" s="10"/>
      <c r="R114" s="10"/>
      <c r="S114" s="10"/>
      <c r="T114" s="10"/>
      <c r="U114" s="10"/>
      <c r="V114" s="10">
        <v>100</v>
      </c>
      <c r="W114" s="186"/>
      <c r="X114" s="186"/>
      <c r="Y114" s="186"/>
      <c r="Z114" s="186"/>
      <c r="AA114" s="186"/>
      <c r="AB114" s="186"/>
      <c r="AC114" s="186"/>
      <c r="AD114" s="186"/>
      <c r="AE114" s="186"/>
    </row>
    <row xmlns:x14ac="http://schemas.microsoft.com/office/spreadsheetml/2009/9/ac" r="115" s="184" customFormat="true" ht="12" x14ac:dyDescent="0.2">
      <c r="A115" s="182" t="s">
        <v>222</v>
      </c>
      <c r="B115" s="10">
        <v>2008</v>
      </c>
      <c r="C115" s="185" t="s">
        <v>228</v>
      </c>
      <c r="D115" s="10">
        <v>307312</v>
      </c>
      <c r="E115" s="10"/>
      <c r="F115" s="10"/>
      <c r="G115" s="10"/>
      <c r="H115" s="10"/>
      <c r="I115" s="10"/>
      <c r="J115" s="10">
        <v>100</v>
      </c>
      <c r="K115" s="10"/>
      <c r="L115" s="10"/>
      <c r="M115" s="10"/>
      <c r="N115" s="10"/>
      <c r="O115" s="10"/>
      <c r="P115" s="10">
        <v>100</v>
      </c>
      <c r="Q115" s="10"/>
      <c r="R115" s="10"/>
      <c r="S115" s="10"/>
      <c r="T115" s="10"/>
      <c r="U115" s="10"/>
      <c r="V115" s="10">
        <v>100</v>
      </c>
      <c r="W115" s="186"/>
      <c r="X115" s="186"/>
      <c r="Y115" s="186"/>
      <c r="Z115" s="186"/>
      <c r="AA115" s="186"/>
      <c r="AB115" s="186"/>
      <c r="AC115" s="186"/>
      <c r="AD115" s="186"/>
      <c r="AE115" s="186"/>
    </row>
    <row xmlns:x14ac="http://schemas.microsoft.com/office/spreadsheetml/2009/9/ac" r="116" s="184" customFormat="true" ht="12" x14ac:dyDescent="0.2">
      <c r="A116" s="182" t="s">
        <v>222</v>
      </c>
      <c r="B116" s="10">
        <v>2009</v>
      </c>
      <c r="C116" s="187" t="s">
        <v>228</v>
      </c>
      <c r="D116" s="10">
        <v>308894</v>
      </c>
      <c r="E116" s="10"/>
      <c r="F116" s="10"/>
      <c r="G116" s="10"/>
      <c r="H116" s="10"/>
      <c r="I116" s="10"/>
      <c r="J116" s="10">
        <v>100</v>
      </c>
      <c r="K116" s="10"/>
      <c r="L116" s="10"/>
      <c r="M116" s="10"/>
      <c r="N116" s="10"/>
      <c r="O116" s="10"/>
      <c r="P116" s="10">
        <v>100</v>
      </c>
      <c r="Q116" s="10"/>
      <c r="R116" s="10"/>
      <c r="S116" s="10"/>
      <c r="T116" s="10"/>
      <c r="U116" s="10"/>
      <c r="V116" s="10">
        <v>100</v>
      </c>
      <c r="W116" s="187"/>
      <c r="X116" s="187"/>
      <c r="Y116" s="187"/>
      <c r="Z116" s="187"/>
      <c r="AA116" s="187"/>
      <c r="AB116" s="187"/>
      <c r="AC116" s="187"/>
    </row>
    <row xmlns:x14ac="http://schemas.microsoft.com/office/spreadsheetml/2009/9/ac" r="117" s="184" customFormat="true" ht="12" x14ac:dyDescent="0.2">
      <c r="A117" s="182" t="s">
        <v>222</v>
      </c>
      <c r="B117" s="10">
        <v>2010</v>
      </c>
      <c r="C117" s="187" t="s">
        <v>228</v>
      </c>
      <c r="D117" s="10">
        <v>303063</v>
      </c>
      <c r="E117" s="10"/>
      <c r="F117" s="10"/>
      <c r="G117" s="10"/>
      <c r="H117" s="10"/>
      <c r="I117" s="10"/>
      <c r="J117" s="10">
        <v>100</v>
      </c>
      <c r="K117" s="10"/>
      <c r="L117" s="10"/>
      <c r="M117" s="10"/>
      <c r="N117" s="10"/>
      <c r="O117" s="10"/>
      <c r="P117" s="10">
        <v>100</v>
      </c>
      <c r="Q117" s="10"/>
      <c r="R117" s="10"/>
      <c r="S117" s="10"/>
      <c r="T117" s="10"/>
      <c r="U117" s="10"/>
      <c r="V117" s="10">
        <v>100</v>
      </c>
      <c r="W117" s="187"/>
      <c r="X117" s="187"/>
      <c r="Y117" s="187"/>
      <c r="Z117" s="187"/>
      <c r="AA117" s="187"/>
      <c r="AB117" s="187"/>
      <c r="AC117" s="187"/>
    </row>
    <row xmlns:x14ac="http://schemas.microsoft.com/office/spreadsheetml/2009/9/ac" r="118" s="184" customFormat="true" ht="12" x14ac:dyDescent="0.2">
      <c r="A118" s="182" t="s">
        <v>222</v>
      </c>
      <c r="B118" s="10">
        <v>2011</v>
      </c>
      <c r="C118" s="187" t="s">
        <v>228</v>
      </c>
      <c r="D118" s="10">
        <v>293703</v>
      </c>
      <c r="E118" s="10"/>
      <c r="F118" s="10"/>
      <c r="G118" s="10"/>
      <c r="H118" s="10"/>
      <c r="I118" s="10"/>
      <c r="J118" s="10">
        <v>100</v>
      </c>
      <c r="K118" s="10"/>
      <c r="L118" s="10"/>
      <c r="M118" s="10"/>
      <c r="N118" s="10"/>
      <c r="O118" s="10"/>
      <c r="P118" s="10">
        <v>100</v>
      </c>
      <c r="Q118" s="10"/>
      <c r="R118" s="10"/>
      <c r="S118" s="10"/>
      <c r="T118" s="10"/>
      <c r="U118" s="10"/>
      <c r="V118" s="10">
        <v>100</v>
      </c>
      <c r="W118" s="187"/>
      <c r="X118" s="187"/>
      <c r="Y118" s="187"/>
      <c r="Z118" s="187"/>
      <c r="AA118" s="187"/>
      <c r="AB118" s="187"/>
      <c r="AC118" s="187"/>
      <c r="AD118" s="187"/>
    </row>
    <row xmlns:x14ac="http://schemas.microsoft.com/office/spreadsheetml/2009/9/ac" r="119" s="184" customFormat="true" ht="12" x14ac:dyDescent="0.2">
      <c r="A119" s="182" t="s">
        <v>222</v>
      </c>
      <c r="B119" s="10">
        <v>2012</v>
      </c>
      <c r="C119" s="187" t="s">
        <v>228</v>
      </c>
      <c r="D119" s="10">
        <v>273356</v>
      </c>
      <c r="E119" s="10"/>
      <c r="F119" s="10"/>
      <c r="G119" s="10"/>
      <c r="H119" s="10"/>
      <c r="I119" s="10"/>
      <c r="J119" s="10">
        <v>100</v>
      </c>
      <c r="K119" s="10"/>
      <c r="L119" s="10"/>
      <c r="M119" s="10"/>
      <c r="N119" s="10"/>
      <c r="O119" s="10"/>
      <c r="P119" s="10">
        <v>100</v>
      </c>
      <c r="Q119" s="10"/>
      <c r="R119" s="10"/>
      <c r="S119" s="10"/>
      <c r="T119" s="10"/>
      <c r="U119" s="10"/>
      <c r="V119" s="10">
        <v>100</v>
      </c>
      <c r="W119" s="187"/>
      <c r="X119" s="187"/>
      <c r="Y119" s="187"/>
      <c r="Z119" s="187"/>
      <c r="AA119" s="187"/>
      <c r="AB119" s="187"/>
      <c r="AC119" s="187"/>
      <c r="AD119" s="187"/>
    </row>
    <row xmlns:x14ac="http://schemas.microsoft.com/office/spreadsheetml/2009/9/ac" r="120" s="184" customFormat="true" ht="12" x14ac:dyDescent="0.2">
      <c r="A120" s="182" t="s">
        <v>222</v>
      </c>
      <c r="B120" s="10">
        <v>2013</v>
      </c>
      <c r="C120" s="187" t="s">
        <v>228</v>
      </c>
      <c r="D120" s="10">
        <v>269666</v>
      </c>
      <c r="E120" s="10"/>
      <c r="F120" s="10"/>
      <c r="G120" s="10"/>
      <c r="H120" s="10"/>
      <c r="I120" s="10"/>
      <c r="J120" s="10">
        <v>100</v>
      </c>
      <c r="K120" s="10"/>
      <c r="L120" s="10"/>
      <c r="M120" s="10"/>
      <c r="N120" s="10"/>
      <c r="O120" s="10"/>
      <c r="P120" s="10">
        <v>100</v>
      </c>
      <c r="Q120" s="10"/>
      <c r="R120" s="10"/>
      <c r="S120" s="10"/>
      <c r="T120" s="10"/>
      <c r="U120" s="10"/>
      <c r="V120" s="10">
        <v>100</v>
      </c>
      <c r="W120" s="187"/>
      <c r="X120" s="187"/>
      <c r="Y120" s="187"/>
      <c r="Z120" s="187"/>
      <c r="AA120" s="187"/>
      <c r="AB120" s="187"/>
      <c r="AC120" s="187"/>
      <c r="AD120" s="187"/>
    </row>
    <row xmlns:x14ac="http://schemas.microsoft.com/office/spreadsheetml/2009/9/ac" r="121" s="184" customFormat="true" ht="12" x14ac:dyDescent="0.2">
      <c r="A121" s="182" t="s">
        <v>222</v>
      </c>
      <c r="B121" s="10">
        <v>2014</v>
      </c>
      <c r="C121" s="187" t="s">
        <v>228</v>
      </c>
      <c r="D121" s="10">
        <v>267159</v>
      </c>
      <c r="E121" s="10"/>
      <c r="F121" s="10"/>
      <c r="G121" s="10"/>
      <c r="H121" s="10"/>
      <c r="I121" s="10"/>
      <c r="J121" s="10">
        <v>100</v>
      </c>
      <c r="K121" s="10"/>
      <c r="L121" s="10"/>
      <c r="M121" s="10"/>
      <c r="N121" s="10"/>
      <c r="O121" s="10"/>
      <c r="P121" s="10">
        <v>100</v>
      </c>
      <c r="Q121" s="10"/>
      <c r="R121" s="10"/>
      <c r="S121" s="10"/>
      <c r="T121" s="10"/>
      <c r="U121" s="10"/>
      <c r="V121" s="10">
        <v>100</v>
      </c>
      <c r="W121" s="187"/>
      <c r="X121" s="187"/>
      <c r="Y121" s="187"/>
      <c r="Z121" s="187"/>
      <c r="AA121" s="187"/>
      <c r="AB121" s="187"/>
      <c r="AC121" s="187"/>
      <c r="AD121" s="187"/>
    </row>
    <row xmlns:x14ac="http://schemas.microsoft.com/office/spreadsheetml/2009/9/ac" r="122" s="184" customFormat="true" ht="12" x14ac:dyDescent="0.2">
      <c r="A122" s="182" t="s">
        <v>222</v>
      </c>
      <c r="B122" s="10">
        <v>2015</v>
      </c>
      <c r="C122" s="187" t="s">
        <v>228</v>
      </c>
      <c r="D122" s="10">
        <v>265656</v>
      </c>
      <c r="E122" s="10"/>
      <c r="F122" s="10"/>
      <c r="G122" s="10"/>
      <c r="H122" s="10"/>
      <c r="I122" s="10"/>
      <c r="J122" s="10">
        <v>100</v>
      </c>
      <c r="K122" s="10"/>
      <c r="L122" s="10"/>
      <c r="M122" s="10"/>
      <c r="N122" s="10"/>
      <c r="O122" s="10"/>
      <c r="P122" s="10">
        <v>100</v>
      </c>
      <c r="Q122" s="10"/>
      <c r="R122" s="10"/>
      <c r="S122" s="10"/>
      <c r="T122" s="10"/>
      <c r="U122" s="10"/>
      <c r="V122" s="10">
        <v>100</v>
      </c>
      <c r="W122" s="187"/>
      <c r="X122" s="187"/>
      <c r="Y122" s="187"/>
      <c r="Z122" s="187"/>
      <c r="AA122" s="187"/>
      <c r="AB122" s="187"/>
      <c r="AC122" s="187"/>
      <c r="AD122" s="187"/>
    </row>
    <row xmlns:x14ac="http://schemas.microsoft.com/office/spreadsheetml/2009/9/ac" r="123" s="184" customFormat="true" ht="12" x14ac:dyDescent="0.2">
      <c r="A123" s="182" t="s">
        <v>222</v>
      </c>
      <c r="B123" s="10">
        <v>2016</v>
      </c>
      <c r="C123" s="187" t="s">
        <v>228</v>
      </c>
      <c r="D123" s="10">
        <v>265285</v>
      </c>
      <c r="E123" s="10"/>
      <c r="F123" s="10"/>
      <c r="G123" s="10"/>
      <c r="H123" s="10"/>
      <c r="I123" s="10"/>
      <c r="J123" s="10">
        <v>100</v>
      </c>
      <c r="K123" s="10"/>
      <c r="L123" s="10"/>
      <c r="M123" s="10"/>
      <c r="N123" s="10"/>
      <c r="O123" s="10"/>
      <c r="P123" s="10">
        <v>100</v>
      </c>
      <c r="Q123" s="10"/>
      <c r="R123" s="10"/>
      <c r="S123" s="10"/>
      <c r="T123" s="10"/>
      <c r="U123" s="10"/>
      <c r="V123" s="10">
        <v>100</v>
      </c>
      <c r="W123" s="187"/>
      <c r="X123" s="187"/>
      <c r="Y123" s="187"/>
      <c r="Z123" s="187"/>
      <c r="AA123" s="187"/>
      <c r="AB123" s="187"/>
      <c r="AC123" s="187"/>
      <c r="AD123" s="187"/>
    </row>
    <row xmlns:x14ac="http://schemas.microsoft.com/office/spreadsheetml/2009/9/ac" r="124" s="184" customFormat="true" ht="12" x14ac:dyDescent="0.2">
      <c r="A124" s="182" t="s">
        <v>222</v>
      </c>
      <c r="B124" s="10">
        <v>2017</v>
      </c>
      <c r="C124" s="187" t="s">
        <v>228</v>
      </c>
      <c r="D124" s="10">
        <v>264296</v>
      </c>
      <c r="E124" s="10"/>
      <c r="F124" s="10"/>
      <c r="G124" s="10"/>
      <c r="H124" s="10"/>
      <c r="I124" s="10"/>
      <c r="J124" s="10">
        <v>100</v>
      </c>
      <c r="K124" s="10"/>
      <c r="L124" s="10"/>
      <c r="M124" s="10"/>
      <c r="N124" s="10"/>
      <c r="O124" s="10"/>
      <c r="P124" s="10">
        <v>100</v>
      </c>
      <c r="Q124" s="10"/>
      <c r="R124" s="10"/>
      <c r="S124" s="10"/>
      <c r="T124" s="10"/>
      <c r="U124" s="10"/>
      <c r="V124" s="10">
        <v>100</v>
      </c>
      <c r="W124" s="187"/>
      <c r="X124" s="187"/>
      <c r="Y124" s="187"/>
      <c r="Z124" s="187"/>
      <c r="AA124" s="187"/>
      <c r="AB124" s="187"/>
      <c r="AC124" s="187"/>
      <c r="AD124" s="187"/>
    </row>
    <row xmlns:x14ac="http://schemas.microsoft.com/office/spreadsheetml/2009/9/ac" r="125" s="184" customFormat="true" ht="12" x14ac:dyDescent="0.2">
      <c r="A125" s="182" t="s">
        <v>222</v>
      </c>
      <c r="B125" s="10">
        <v>2018</v>
      </c>
      <c r="C125" s="187" t="s">
        <v>228</v>
      </c>
      <c r="D125" s="10">
        <v>263229</v>
      </c>
      <c r="E125" s="10"/>
      <c r="F125" s="10"/>
      <c r="G125" s="10"/>
      <c r="H125" s="10"/>
      <c r="I125" s="10"/>
      <c r="J125" s="10">
        <v>100</v>
      </c>
      <c r="K125" s="10"/>
      <c r="L125" s="10"/>
      <c r="M125" s="10"/>
      <c r="N125" s="10"/>
      <c r="O125" s="10"/>
      <c r="P125" s="10">
        <v>100</v>
      </c>
      <c r="Q125" s="10"/>
      <c r="R125" s="10"/>
      <c r="S125" s="10"/>
      <c r="T125" s="10"/>
      <c r="U125" s="10"/>
      <c r="V125" s="10">
        <v>100</v>
      </c>
      <c r="W125" s="187"/>
      <c r="X125" s="187"/>
      <c r="Y125" s="187"/>
      <c r="Z125" s="187"/>
      <c r="AA125" s="187"/>
      <c r="AB125" s="187"/>
      <c r="AC125" s="187"/>
      <c r="AD125" s="187"/>
    </row>
    <row xmlns:x14ac="http://schemas.microsoft.com/office/spreadsheetml/2009/9/ac" r="126" s="184" customFormat="true" ht="12" x14ac:dyDescent="0.2">
      <c r="A126" s="182" t="s">
        <v>222</v>
      </c>
      <c r="B126" s="10">
        <v>2019</v>
      </c>
      <c r="C126" s="187" t="s">
        <v>228</v>
      </c>
      <c r="D126" s="10">
        <v>263164</v>
      </c>
      <c r="E126" s="10"/>
      <c r="F126" s="10"/>
      <c r="G126" s="10"/>
      <c r="H126" s="10"/>
      <c r="I126" s="10"/>
      <c r="J126" s="10">
        <v>100</v>
      </c>
      <c r="K126" s="10"/>
      <c r="L126" s="10"/>
      <c r="M126" s="10"/>
      <c r="N126" s="10"/>
      <c r="O126" s="10"/>
      <c r="P126" s="10">
        <v>100</v>
      </c>
      <c r="Q126" s="10"/>
      <c r="R126" s="10"/>
      <c r="S126" s="10"/>
      <c r="T126" s="10"/>
      <c r="U126" s="10"/>
      <c r="V126" s="10">
        <v>100</v>
      </c>
      <c r="W126" s="187"/>
      <c r="X126" s="187"/>
      <c r="Y126" s="187"/>
      <c r="Z126" s="187"/>
      <c r="AA126" s="187"/>
      <c r="AB126" s="187"/>
      <c r="AC126" s="187"/>
      <c r="AD126" s="187"/>
    </row>
    <row xmlns:x14ac="http://schemas.microsoft.com/office/spreadsheetml/2009/9/ac" r="127" s="184" customFormat="true" ht="12" x14ac:dyDescent="0.2">
      <c r="A127" s="182" t="s">
        <v>222</v>
      </c>
      <c r="B127" s="10">
        <v>2020</v>
      </c>
      <c r="C127" s="187" t="s">
        <v>228</v>
      </c>
      <c r="D127" s="10">
        <v>261902</v>
      </c>
      <c r="E127" s="10"/>
      <c r="F127" s="10"/>
      <c r="G127" s="10"/>
      <c r="H127" s="10"/>
      <c r="I127" s="10"/>
      <c r="J127" s="10">
        <v>100</v>
      </c>
      <c r="K127" s="10"/>
      <c r="L127" s="10"/>
      <c r="M127" s="10"/>
      <c r="N127" s="10"/>
      <c r="O127" s="10"/>
      <c r="P127" s="10">
        <v>100</v>
      </c>
      <c r="Q127" s="10"/>
      <c r="R127" s="10"/>
      <c r="S127" s="10"/>
      <c r="T127" s="10"/>
      <c r="U127" s="10"/>
      <c r="V127" s="10">
        <v>100</v>
      </c>
      <c r="W127" s="187"/>
      <c r="X127" s="187"/>
      <c r="Y127" s="187"/>
      <c r="Z127" s="187"/>
      <c r="AA127" s="187"/>
      <c r="AB127" s="187"/>
      <c r="AC127" s="187"/>
      <c r="AD127" s="187"/>
    </row>
    <row xmlns:x14ac="http://schemas.microsoft.com/office/spreadsheetml/2009/9/ac" r="128" s="184" customFormat="true" ht="12" x14ac:dyDescent="0.2">
      <c r="A128" s="187" t="s">
        <v>222</v>
      </c>
      <c r="B128" s="10">
        <v>2021</v>
      </c>
      <c r="C128" s="187" t="s">
        <v>228</v>
      </c>
      <c r="D128" s="10">
        <v>260393</v>
      </c>
      <c r="E128" s="10"/>
      <c r="F128" s="10"/>
      <c r="G128" s="10"/>
      <c r="H128" s="10"/>
      <c r="I128" s="10"/>
      <c r="J128" s="10">
        <v>100</v>
      </c>
      <c r="K128" s="10"/>
      <c r="L128" s="10"/>
      <c r="M128" s="10"/>
      <c r="N128" s="10"/>
      <c r="O128" s="10"/>
      <c r="P128" s="10">
        <v>100</v>
      </c>
      <c r="Q128" s="10"/>
      <c r="R128" s="10"/>
      <c r="S128" s="10"/>
      <c r="T128" s="10"/>
      <c r="U128" s="10"/>
      <c r="V128" s="10">
        <v>100</v>
      </c>
      <c r="W128" s="187"/>
      <c r="X128" s="187"/>
      <c r="Y128" s="187"/>
      <c r="Z128" s="187"/>
      <c r="AA128" s="187"/>
      <c r="AB128" s="187"/>
      <c r="AC128" s="187"/>
      <c r="AD128" s="187"/>
    </row>
    <row xmlns:x14ac="http://schemas.microsoft.com/office/spreadsheetml/2009/9/ac" r="129" s="184" customFormat="true" ht="12" x14ac:dyDescent="0.2">
      <c r="A129" s="187" t="s">
        <v>222</v>
      </c>
      <c r="B129" s="10">
        <v>2022</v>
      </c>
      <c r="C129" s="187" t="s">
        <v>228</v>
      </c>
      <c r="D129" s="10">
        <v>258917</v>
      </c>
      <c r="E129" s="10"/>
      <c r="F129" s="10"/>
      <c r="G129" s="10"/>
      <c r="H129" s="10"/>
      <c r="I129" s="10"/>
      <c r="J129" s="10">
        <v>100</v>
      </c>
      <c r="K129" s="10"/>
      <c r="L129" s="10"/>
      <c r="M129" s="10"/>
      <c r="N129" s="10"/>
      <c r="O129" s="10"/>
      <c r="P129" s="10">
        <v>100</v>
      </c>
      <c r="Q129" s="10"/>
      <c r="R129" s="10"/>
      <c r="S129" s="10"/>
      <c r="T129" s="10"/>
      <c r="U129" s="10"/>
      <c r="V129" s="10">
        <v>100</v>
      </c>
      <c r="W129" s="187"/>
      <c r="X129" s="187"/>
      <c r="Y129" s="187"/>
      <c r="Z129" s="187"/>
      <c r="AA129" s="187"/>
      <c r="AB129" s="187"/>
      <c r="AC129" s="187"/>
      <c r="AD129" s="187"/>
    </row>
    <row xmlns:x14ac="http://schemas.microsoft.com/office/spreadsheetml/2009/9/ac" r="130" s="184" customFormat="true" ht="12" x14ac:dyDescent="0.2">
      <c r="A130" s="187" t="s">
        <v>222</v>
      </c>
      <c r="B130" s="10">
        <v>2023</v>
      </c>
      <c r="C130" s="187" t="s">
        <v>228</v>
      </c>
      <c r="D130" s="10">
        <v>249335</v>
      </c>
      <c r="E130" s="10"/>
      <c r="F130" s="10"/>
      <c r="G130" s="10"/>
      <c r="H130" s="10"/>
      <c r="I130" s="10"/>
      <c r="J130" s="10">
        <v>100</v>
      </c>
      <c r="K130" s="10"/>
      <c r="L130" s="10"/>
      <c r="M130" s="10"/>
      <c r="N130" s="10"/>
      <c r="O130" s="10"/>
      <c r="P130" s="10">
        <v>100</v>
      </c>
      <c r="Q130" s="10"/>
      <c r="R130" s="10"/>
      <c r="S130" s="10"/>
      <c r="T130" s="10"/>
      <c r="U130" s="10"/>
      <c r="V130" s="10">
        <v>100</v>
      </c>
      <c r="W130" s="187"/>
      <c r="X130" s="187"/>
      <c r="Y130" s="187"/>
      <c r="Z130" s="187"/>
      <c r="AA130" s="187"/>
      <c r="AB130" s="187"/>
      <c r="AC130" s="187"/>
      <c r="AD130" s="187"/>
    </row>
    <row xmlns:x14ac="http://schemas.microsoft.com/office/spreadsheetml/2009/9/ac" r="131" s="184" customFormat="true" ht="12" x14ac:dyDescent="0.2">
      <c r="A131" s="187" t="s">
        <v>222</v>
      </c>
      <c r="B131" s="10">
        <v>2024</v>
      </c>
      <c r="C131" s="187" t="s">
        <v>228</v>
      </c>
      <c r="D131" s="10"/>
      <c r="E131" s="10"/>
      <c r="F131" s="10"/>
      <c r="G131" s="10"/>
      <c r="H131" s="10"/>
      <c r="I131" s="10"/>
      <c r="J131" s="10"/>
      <c r="K131" s="10"/>
      <c r="L131" s="10"/>
      <c r="M131" s="10"/>
      <c r="N131" s="10"/>
      <c r="O131" s="10"/>
      <c r="P131" s="10"/>
      <c r="Q131" s="10"/>
      <c r="R131" s="10"/>
      <c r="S131" s="10"/>
      <c r="T131" s="10"/>
      <c r="U131" s="10"/>
      <c r="V131" s="10"/>
      <c r="W131" s="187"/>
      <c r="X131" s="187"/>
      <c r="Y131" s="187"/>
      <c r="Z131" s="187"/>
      <c r="AA131" s="187"/>
      <c r="AB131" s="187"/>
      <c r="AC131" s="187"/>
      <c r="AD131" s="187"/>
    </row>
    <row xmlns:x14ac="http://schemas.microsoft.com/office/spreadsheetml/2009/9/ac" r="132" s="184" customFormat="true" ht="12" x14ac:dyDescent="0.2">
      <c r="A132" s="187" t="s">
        <v>222</v>
      </c>
      <c r="B132" s="10">
        <v>2025</v>
      </c>
      <c r="C132" s="187" t="s">
        <v>228</v>
      </c>
      <c r="D132" s="10"/>
      <c r="E132" s="10"/>
      <c r="F132" s="10"/>
      <c r="G132" s="10"/>
      <c r="H132" s="10"/>
      <c r="I132" s="10"/>
      <c r="J132" s="10"/>
      <c r="K132" s="10"/>
      <c r="L132" s="10"/>
      <c r="M132" s="10"/>
      <c r="N132" s="10"/>
      <c r="O132" s="10"/>
      <c r="P132" s="10"/>
      <c r="Q132" s="10"/>
      <c r="R132" s="10"/>
      <c r="S132" s="10"/>
      <c r="T132" s="10"/>
      <c r="U132" s="10"/>
      <c r="V132" s="10"/>
      <c r="W132" s="187"/>
      <c r="X132" s="187"/>
      <c r="Y132" s="187"/>
      <c r="Z132" s="187"/>
      <c r="AA132" s="187"/>
      <c r="AB132" s="187"/>
      <c r="AC132" s="187"/>
      <c r="AD132" s="187"/>
    </row>
    <row xmlns:x14ac="http://schemas.microsoft.com/office/spreadsheetml/2009/9/ac" r="133" s="184" customFormat="true" ht="12" x14ac:dyDescent="0.2">
      <c r="A133" s="187" t="s">
        <v>222</v>
      </c>
      <c r="B133" s="10">
        <v>2026</v>
      </c>
      <c r="C133" s="187" t="s">
        <v>228</v>
      </c>
      <c r="D133" s="10"/>
      <c r="E133" s="10"/>
      <c r="F133" s="10"/>
      <c r="G133" s="10"/>
      <c r="H133" s="10"/>
      <c r="I133" s="10"/>
      <c r="J133" s="10"/>
      <c r="K133" s="10"/>
      <c r="L133" s="10"/>
      <c r="M133" s="10"/>
      <c r="N133" s="10"/>
      <c r="O133" s="10"/>
      <c r="P133" s="10"/>
      <c r="Q133" s="10"/>
      <c r="R133" s="10"/>
      <c r="S133" s="10"/>
      <c r="T133" s="10"/>
      <c r="U133" s="10"/>
      <c r="V133" s="10"/>
      <c r="W133" s="187"/>
      <c r="X133" s="187"/>
      <c r="Y133" s="187"/>
      <c r="Z133" s="187"/>
      <c r="AA133" s="187"/>
      <c r="AB133" s="187"/>
      <c r="AC133" s="187"/>
      <c r="AD133" s="187"/>
    </row>
    <row xmlns:x14ac="http://schemas.microsoft.com/office/spreadsheetml/2009/9/ac" r="134" s="184" customFormat="true" ht="12" x14ac:dyDescent="0.2">
      <c r="A134" s="187" t="s">
        <v>222</v>
      </c>
      <c r="B134" s="10">
        <v>2027</v>
      </c>
      <c r="C134" s="187" t="s">
        <v>228</v>
      </c>
      <c r="D134" s="10"/>
      <c r="E134" s="10"/>
      <c r="F134" s="10"/>
      <c r="G134" s="10"/>
      <c r="H134" s="10"/>
      <c r="I134" s="10"/>
      <c r="J134" s="10"/>
      <c r="K134" s="10"/>
      <c r="L134" s="10"/>
      <c r="M134" s="10"/>
      <c r="N134" s="10"/>
      <c r="O134" s="10"/>
      <c r="P134" s="10"/>
      <c r="Q134" s="10"/>
      <c r="R134" s="10"/>
      <c r="S134" s="10"/>
      <c r="T134" s="10"/>
      <c r="U134" s="10"/>
      <c r="V134" s="10"/>
      <c r="W134" s="187"/>
      <c r="X134" s="187"/>
      <c r="Y134" s="187"/>
      <c r="Z134" s="187"/>
      <c r="AA134" s="187"/>
      <c r="AB134" s="187"/>
      <c r="AC134" s="187"/>
      <c r="AD134" s="187"/>
    </row>
    <row xmlns:x14ac="http://schemas.microsoft.com/office/spreadsheetml/2009/9/ac" r="135" s="184" customFormat="true" ht="12" x14ac:dyDescent="0.2">
      <c r="A135" s="187" t="s">
        <v>222</v>
      </c>
      <c r="B135" s="10">
        <v>2028</v>
      </c>
      <c r="C135" s="187" t="s">
        <v>228</v>
      </c>
      <c r="D135" s="10"/>
      <c r="E135" s="10"/>
      <c r="F135" s="10"/>
      <c r="G135" s="10"/>
      <c r="H135" s="10"/>
      <c r="I135" s="10"/>
      <c r="J135" s="10"/>
      <c r="K135" s="10"/>
      <c r="L135" s="10"/>
      <c r="M135" s="10"/>
      <c r="N135" s="10"/>
      <c r="O135" s="10"/>
      <c r="P135" s="10"/>
      <c r="Q135" s="10"/>
      <c r="R135" s="10"/>
      <c r="S135" s="10"/>
      <c r="T135" s="10"/>
      <c r="U135" s="10"/>
      <c r="V135" s="10"/>
      <c r="W135" s="187"/>
      <c r="X135" s="187"/>
      <c r="Y135" s="187"/>
      <c r="Z135" s="187"/>
      <c r="AA135" s="187"/>
      <c r="AB135" s="187"/>
      <c r="AC135" s="187"/>
      <c r="AD135" s="187"/>
    </row>
    <row xmlns:x14ac="http://schemas.microsoft.com/office/spreadsheetml/2009/9/ac" r="136" s="184" customFormat="true" ht="12" x14ac:dyDescent="0.2">
      <c r="A136" s="187" t="s">
        <v>222</v>
      </c>
      <c r="B136" s="10">
        <v>2029</v>
      </c>
      <c r="C136" s="187" t="s">
        <v>228</v>
      </c>
      <c r="D136" s="10"/>
      <c r="E136" s="10"/>
      <c r="F136" s="10"/>
      <c r="G136" s="10"/>
      <c r="H136" s="10"/>
      <c r="I136" s="10"/>
      <c r="J136" s="10"/>
      <c r="K136" s="10"/>
      <c r="L136" s="10"/>
      <c r="M136" s="10"/>
      <c r="N136" s="10"/>
      <c r="O136" s="10"/>
      <c r="P136" s="10"/>
      <c r="Q136" s="10"/>
      <c r="R136" s="10"/>
      <c r="S136" s="10"/>
      <c r="T136" s="10"/>
      <c r="U136" s="10"/>
      <c r="V136" s="10"/>
      <c r="W136" s="187"/>
      <c r="X136" s="187"/>
      <c r="Y136" s="187"/>
      <c r="Z136" s="187"/>
      <c r="AA136" s="187"/>
      <c r="AB136" s="187"/>
      <c r="AC136" s="187"/>
      <c r="AD136" s="187"/>
    </row>
    <row xmlns:x14ac="http://schemas.microsoft.com/office/spreadsheetml/2009/9/ac" r="137" s="184" customFormat="true" ht="12" x14ac:dyDescent="0.2">
      <c r="A137" s="187" t="s">
        <v>222</v>
      </c>
      <c r="B137" s="10">
        <v>2030</v>
      </c>
      <c r="C137" s="187" t="s">
        <v>228</v>
      </c>
      <c r="D137" s="10"/>
      <c r="E137" s="10"/>
      <c r="F137" s="10"/>
      <c r="G137" s="10"/>
      <c r="H137" s="10"/>
      <c r="I137" s="10"/>
      <c r="J137" s="10"/>
      <c r="K137" s="10"/>
      <c r="L137" s="10"/>
      <c r="M137" s="10"/>
      <c r="N137" s="10"/>
      <c r="O137" s="10"/>
      <c r="P137" s="10"/>
      <c r="Q137" s="10"/>
      <c r="R137" s="10"/>
      <c r="S137" s="10"/>
      <c r="T137" s="10"/>
      <c r="U137" s="10"/>
      <c r="V137" s="10"/>
      <c r="W137" s="187"/>
      <c r="X137" s="187"/>
      <c r="Y137" s="187"/>
      <c r="Z137" s="187"/>
      <c r="AA137" s="187"/>
      <c r="AB137" s="187"/>
      <c r="AC137" s="187"/>
      <c r="AD137" s="187"/>
    </row>
    <row xmlns:x14ac="http://schemas.microsoft.com/office/spreadsheetml/2009/9/ac" r="138" s="184" customFormat="true" ht="12" x14ac:dyDescent="0.2">
      <c r="A138" s="187" t="s">
        <v>222</v>
      </c>
      <c r="B138" s="10">
        <v>2000</v>
      </c>
      <c r="C138" s="187" t="s">
        <v>229</v>
      </c>
      <c r="D138" s="10">
        <v>357438</v>
      </c>
      <c r="E138" s="10"/>
      <c r="F138" s="10"/>
      <c r="G138" s="10"/>
      <c r="H138" s="10"/>
      <c r="I138" s="10"/>
      <c r="J138" s="10">
        <v>100</v>
      </c>
      <c r="K138" s="10"/>
      <c r="L138" s="10"/>
      <c r="M138" s="10"/>
      <c r="N138" s="10"/>
      <c r="O138" s="10"/>
      <c r="P138" s="10">
        <v>100</v>
      </c>
      <c r="Q138" s="10"/>
      <c r="R138" s="10"/>
      <c r="S138" s="10"/>
      <c r="T138" s="10"/>
      <c r="U138" s="10"/>
      <c r="V138" s="10">
        <v>100</v>
      </c>
      <c r="W138" s="187"/>
      <c r="X138" s="187"/>
      <c r="Y138" s="187"/>
      <c r="Z138" s="187"/>
      <c r="AA138" s="187"/>
      <c r="AB138" s="187"/>
      <c r="AC138" s="187"/>
      <c r="AD138" s="187"/>
    </row>
    <row xmlns:x14ac="http://schemas.microsoft.com/office/spreadsheetml/2009/9/ac" r="139" s="184" customFormat="true" ht="12" x14ac:dyDescent="0.2">
      <c r="A139" s="187" t="s">
        <v>222</v>
      </c>
      <c r="B139" s="10">
        <v>2001</v>
      </c>
      <c r="C139" s="187" t="s">
        <v>229</v>
      </c>
      <c r="D139" s="10">
        <v>337165</v>
      </c>
      <c r="E139" s="10"/>
      <c r="F139" s="10"/>
      <c r="G139" s="10"/>
      <c r="H139" s="10"/>
      <c r="I139" s="10"/>
      <c r="J139" s="10">
        <v>100</v>
      </c>
      <c r="K139" s="10"/>
      <c r="L139" s="10"/>
      <c r="M139" s="10"/>
      <c r="N139" s="10"/>
      <c r="O139" s="10"/>
      <c r="P139" s="10">
        <v>100</v>
      </c>
      <c r="Q139" s="10"/>
      <c r="R139" s="10"/>
      <c r="S139" s="10"/>
      <c r="T139" s="10"/>
      <c r="U139" s="10"/>
      <c r="V139" s="10">
        <v>100</v>
      </c>
      <c r="W139" s="187"/>
      <c r="X139" s="187"/>
      <c r="Y139" s="187"/>
      <c r="Z139" s="187"/>
      <c r="AA139" s="187"/>
      <c r="AB139" s="187"/>
      <c r="AC139" s="187"/>
      <c r="AD139" s="187"/>
    </row>
    <row xmlns:x14ac="http://schemas.microsoft.com/office/spreadsheetml/2009/9/ac" r="140" s="184" customFormat="true" ht="12" x14ac:dyDescent="0.2">
      <c r="A140" s="187" t="s">
        <v>222</v>
      </c>
      <c r="B140" s="10">
        <v>2002</v>
      </c>
      <c r="C140" s="187" t="s">
        <v>229</v>
      </c>
      <c r="D140" s="10">
        <v>333819</v>
      </c>
      <c r="E140" s="10"/>
      <c r="F140" s="10"/>
      <c r="G140" s="10"/>
      <c r="H140" s="10"/>
      <c r="I140" s="10"/>
      <c r="J140" s="10">
        <v>100</v>
      </c>
      <c r="K140" s="10"/>
      <c r="L140" s="10"/>
      <c r="M140" s="10"/>
      <c r="N140" s="10"/>
      <c r="O140" s="10"/>
      <c r="P140" s="10">
        <v>100</v>
      </c>
      <c r="Q140" s="10"/>
      <c r="R140" s="10"/>
      <c r="S140" s="10"/>
      <c r="T140" s="10"/>
      <c r="U140" s="10"/>
      <c r="V140" s="10">
        <v>100</v>
      </c>
      <c r="W140" s="187"/>
      <c r="X140" s="187"/>
      <c r="Y140" s="187"/>
      <c r="Z140" s="187"/>
      <c r="AA140" s="187"/>
      <c r="AB140" s="187"/>
      <c r="AC140" s="187"/>
      <c r="AD140" s="187"/>
    </row>
    <row xmlns:x14ac="http://schemas.microsoft.com/office/spreadsheetml/2009/9/ac" r="141" s="184" customFormat="true" ht="12" x14ac:dyDescent="0.2">
      <c r="A141" s="187" t="s">
        <v>222</v>
      </c>
      <c r="B141" s="10">
        <v>2003</v>
      </c>
      <c r="C141" s="187" t="s">
        <v>229</v>
      </c>
      <c r="D141" s="10">
        <v>330917</v>
      </c>
      <c r="E141" s="10"/>
      <c r="F141" s="10"/>
      <c r="G141" s="10"/>
      <c r="H141" s="10"/>
      <c r="I141" s="10"/>
      <c r="J141" s="10">
        <v>100</v>
      </c>
      <c r="K141" s="10"/>
      <c r="L141" s="10"/>
      <c r="M141" s="10"/>
      <c r="N141" s="10"/>
      <c r="O141" s="10"/>
      <c r="P141" s="10">
        <v>100</v>
      </c>
      <c r="Q141" s="10"/>
      <c r="R141" s="10"/>
      <c r="S141" s="10"/>
      <c r="T141" s="10"/>
      <c r="U141" s="10"/>
      <c r="V141" s="10">
        <v>100</v>
      </c>
      <c r="W141" s="187"/>
      <c r="X141" s="187"/>
      <c r="Y141" s="187"/>
      <c r="Z141" s="187"/>
      <c r="AA141" s="187"/>
      <c r="AB141" s="187"/>
      <c r="AC141" s="187"/>
      <c r="AD141" s="187"/>
    </row>
    <row xmlns:x14ac="http://schemas.microsoft.com/office/spreadsheetml/2009/9/ac" r="142" s="184" customFormat="true" ht="12" x14ac:dyDescent="0.2">
      <c r="A142" s="187" t="s">
        <v>222</v>
      </c>
      <c r="B142" s="10">
        <v>2004</v>
      </c>
      <c r="C142" s="187" t="s">
        <v>229</v>
      </c>
      <c r="D142" s="10">
        <v>326955</v>
      </c>
      <c r="E142" s="10"/>
      <c r="F142" s="10"/>
      <c r="G142" s="10"/>
      <c r="H142" s="10"/>
      <c r="I142" s="10"/>
      <c r="J142" s="10">
        <v>100</v>
      </c>
      <c r="K142" s="10"/>
      <c r="L142" s="10"/>
      <c r="M142" s="10"/>
      <c r="N142" s="10"/>
      <c r="O142" s="10"/>
      <c r="P142" s="10">
        <v>100</v>
      </c>
      <c r="Q142" s="10"/>
      <c r="R142" s="10"/>
      <c r="S142" s="10"/>
      <c r="T142" s="10"/>
      <c r="U142" s="10"/>
      <c r="V142" s="10">
        <v>100</v>
      </c>
      <c r="W142" s="187"/>
      <c r="X142" s="187"/>
      <c r="Y142" s="187"/>
      <c r="Z142" s="187"/>
      <c r="AA142" s="187"/>
      <c r="AB142" s="187"/>
      <c r="AC142" s="187"/>
      <c r="AD142" s="187"/>
    </row>
    <row xmlns:x14ac="http://schemas.microsoft.com/office/spreadsheetml/2009/9/ac" r="143" s="184" customFormat="true" ht="12" x14ac:dyDescent="0.2">
      <c r="A143" s="187" t="s">
        <v>222</v>
      </c>
      <c r="B143" s="10">
        <v>2005</v>
      </c>
      <c r="C143" s="187" t="s">
        <v>229</v>
      </c>
      <c r="D143" s="10">
        <v>320456</v>
      </c>
      <c r="E143" s="10"/>
      <c r="F143" s="10"/>
      <c r="G143" s="10"/>
      <c r="H143" s="10"/>
      <c r="I143" s="10"/>
      <c r="J143" s="10">
        <v>100</v>
      </c>
      <c r="K143" s="10"/>
      <c r="L143" s="10"/>
      <c r="M143" s="10"/>
      <c r="N143" s="10"/>
      <c r="O143" s="10"/>
      <c r="P143" s="10">
        <v>100</v>
      </c>
      <c r="Q143" s="10"/>
      <c r="R143" s="10"/>
      <c r="S143" s="10"/>
      <c r="T143" s="10"/>
      <c r="U143" s="10"/>
      <c r="V143" s="10">
        <v>100</v>
      </c>
      <c r="W143" s="187"/>
      <c r="X143" s="187"/>
      <c r="Y143" s="187"/>
      <c r="Z143" s="187"/>
      <c r="AA143" s="187"/>
      <c r="AB143" s="187"/>
      <c r="AC143" s="187"/>
      <c r="AD143" s="187"/>
    </row>
    <row xmlns:x14ac="http://schemas.microsoft.com/office/spreadsheetml/2009/9/ac" r="144" s="184" customFormat="true" ht="12" x14ac:dyDescent="0.2">
      <c r="A144" s="187" t="s">
        <v>222</v>
      </c>
      <c r="B144" s="10">
        <v>2006</v>
      </c>
      <c r="C144" s="187" t="s">
        <v>229</v>
      </c>
      <c r="D144" s="10">
        <v>311804</v>
      </c>
      <c r="E144" s="10"/>
      <c r="F144" s="10"/>
      <c r="G144" s="10"/>
      <c r="H144" s="10"/>
      <c r="I144" s="10"/>
      <c r="J144" s="10">
        <v>100</v>
      </c>
      <c r="K144" s="10"/>
      <c r="L144" s="10"/>
      <c r="M144" s="10"/>
      <c r="N144" s="10"/>
      <c r="O144" s="10"/>
      <c r="P144" s="10">
        <v>100</v>
      </c>
      <c r="Q144" s="10"/>
      <c r="R144" s="10"/>
      <c r="S144" s="10"/>
      <c r="T144" s="10"/>
      <c r="U144" s="10"/>
      <c r="V144" s="10">
        <v>100</v>
      </c>
      <c r="W144" s="187"/>
      <c r="X144" s="187"/>
      <c r="Y144" s="187"/>
      <c r="Z144" s="187"/>
      <c r="AA144" s="187"/>
      <c r="AB144" s="187"/>
      <c r="AC144" s="187"/>
      <c r="AD144" s="187"/>
    </row>
    <row xmlns:x14ac="http://schemas.microsoft.com/office/spreadsheetml/2009/9/ac" r="145" s="184" customFormat="true" ht="12" x14ac:dyDescent="0.2">
      <c r="A145" s="187" t="s">
        <v>222</v>
      </c>
      <c r="B145" s="10">
        <v>2007</v>
      </c>
      <c r="C145" s="187" t="s">
        <v>229</v>
      </c>
      <c r="D145" s="10">
        <v>301037</v>
      </c>
      <c r="E145" s="10"/>
      <c r="F145" s="10"/>
      <c r="G145" s="10"/>
      <c r="H145" s="10"/>
      <c r="I145" s="10"/>
      <c r="J145" s="10">
        <v>100</v>
      </c>
      <c r="K145" s="10"/>
      <c r="L145" s="10"/>
      <c r="M145" s="10"/>
      <c r="N145" s="10"/>
      <c r="O145" s="10"/>
      <c r="P145" s="10">
        <v>100</v>
      </c>
      <c r="Q145" s="10"/>
      <c r="R145" s="10"/>
      <c r="S145" s="10"/>
      <c r="T145" s="10"/>
      <c r="U145" s="10"/>
      <c r="V145" s="10">
        <v>100</v>
      </c>
      <c r="W145" s="187"/>
      <c r="X145" s="187"/>
      <c r="Y145" s="187"/>
      <c r="Z145" s="187"/>
      <c r="AA145" s="187"/>
      <c r="AB145" s="187"/>
      <c r="AC145" s="187"/>
      <c r="AD145" s="187"/>
    </row>
    <row xmlns:x14ac="http://schemas.microsoft.com/office/spreadsheetml/2009/9/ac" r="146" s="184" customFormat="true" ht="12" x14ac:dyDescent="0.2">
      <c r="A146" s="187" t="s">
        <v>222</v>
      </c>
      <c r="B146" s="10">
        <v>2008</v>
      </c>
      <c r="C146" s="187" t="s">
        <v>229</v>
      </c>
      <c r="D146" s="10">
        <v>291461</v>
      </c>
      <c r="E146" s="10"/>
      <c r="F146" s="10"/>
      <c r="G146" s="10"/>
      <c r="H146" s="10"/>
      <c r="I146" s="10"/>
      <c r="J146" s="10">
        <v>100</v>
      </c>
      <c r="K146" s="10"/>
      <c r="L146" s="10"/>
      <c r="M146" s="10"/>
      <c r="N146" s="10"/>
      <c r="O146" s="10"/>
      <c r="P146" s="10">
        <v>100</v>
      </c>
      <c r="Q146" s="10"/>
      <c r="R146" s="10"/>
      <c r="S146" s="10"/>
      <c r="T146" s="10"/>
      <c r="U146" s="10"/>
      <c r="V146" s="10">
        <v>100</v>
      </c>
      <c r="W146" s="187"/>
      <c r="X146" s="187"/>
      <c r="Y146" s="187"/>
      <c r="Z146" s="187"/>
      <c r="AA146" s="187"/>
      <c r="AB146" s="187"/>
      <c r="AC146" s="187"/>
      <c r="AD146" s="187"/>
    </row>
    <row xmlns:x14ac="http://schemas.microsoft.com/office/spreadsheetml/2009/9/ac" r="147" s="184" customFormat="true" ht="12" x14ac:dyDescent="0.2">
      <c r="A147" s="187" t="s">
        <v>222</v>
      </c>
      <c r="B147" s="10">
        <v>2009</v>
      </c>
      <c r="C147" s="187" t="s">
        <v>229</v>
      </c>
      <c r="D147" s="10">
        <v>288518</v>
      </c>
      <c r="E147" s="10"/>
      <c r="F147" s="10"/>
      <c r="G147" s="10"/>
      <c r="H147" s="10"/>
      <c r="I147" s="10"/>
      <c r="J147" s="10">
        <v>100</v>
      </c>
      <c r="K147" s="10"/>
      <c r="L147" s="10"/>
      <c r="M147" s="10"/>
      <c r="N147" s="10"/>
      <c r="O147" s="10"/>
      <c r="P147" s="10">
        <v>100</v>
      </c>
      <c r="Q147" s="10"/>
      <c r="R147" s="10"/>
      <c r="S147" s="10"/>
      <c r="T147" s="10"/>
      <c r="U147" s="10"/>
      <c r="V147" s="10">
        <v>100</v>
      </c>
      <c r="W147" s="187"/>
      <c r="X147" s="187"/>
      <c r="Y147" s="187"/>
      <c r="Z147" s="187"/>
      <c r="AA147" s="187"/>
      <c r="AB147" s="187"/>
      <c r="AC147" s="187"/>
      <c r="AD147" s="187"/>
    </row>
    <row xmlns:x14ac="http://schemas.microsoft.com/office/spreadsheetml/2009/9/ac" r="148" s="184" customFormat="true" ht="12" x14ac:dyDescent="0.2">
      <c r="A148" s="187" t="s">
        <v>222</v>
      </c>
      <c r="B148" s="10">
        <v>2010</v>
      </c>
      <c r="C148" s="187" t="s">
        <v>229</v>
      </c>
      <c r="D148" s="10">
        <v>292193</v>
      </c>
      <c r="E148" s="10"/>
      <c r="F148" s="10"/>
      <c r="G148" s="10"/>
      <c r="H148" s="10"/>
      <c r="I148" s="10"/>
      <c r="J148" s="10">
        <v>100</v>
      </c>
      <c r="K148" s="10"/>
      <c r="L148" s="10"/>
      <c r="M148" s="10"/>
      <c r="N148" s="10"/>
      <c r="O148" s="10"/>
      <c r="P148" s="10">
        <v>100</v>
      </c>
      <c r="Q148" s="10"/>
      <c r="R148" s="10"/>
      <c r="S148" s="10"/>
      <c r="T148" s="10"/>
      <c r="U148" s="10"/>
      <c r="V148" s="10">
        <v>100</v>
      </c>
      <c r="W148" s="187"/>
      <c r="X148" s="187"/>
      <c r="Y148" s="187"/>
      <c r="Z148" s="187"/>
      <c r="AA148" s="187"/>
      <c r="AB148" s="187"/>
      <c r="AC148" s="187"/>
      <c r="AD148" s="187"/>
    </row>
    <row xmlns:x14ac="http://schemas.microsoft.com/office/spreadsheetml/2009/9/ac" r="149" s="184" customFormat="true" ht="12" x14ac:dyDescent="0.2">
      <c r="A149" s="187" t="s">
        <v>222</v>
      </c>
      <c r="B149" s="10">
        <v>2011</v>
      </c>
      <c r="C149" s="187" t="s">
        <v>229</v>
      </c>
      <c r="D149" s="10">
        <v>299771</v>
      </c>
      <c r="E149" s="10"/>
      <c r="F149" s="10"/>
      <c r="G149" s="10"/>
      <c r="H149" s="10"/>
      <c r="I149" s="10"/>
      <c r="J149" s="10">
        <v>100</v>
      </c>
      <c r="K149" s="10"/>
      <c r="L149" s="10"/>
      <c r="M149" s="10"/>
      <c r="N149" s="10"/>
      <c r="O149" s="10"/>
      <c r="P149" s="10">
        <v>100</v>
      </c>
      <c r="Q149" s="10"/>
      <c r="R149" s="10"/>
      <c r="S149" s="10"/>
      <c r="T149" s="10"/>
      <c r="U149" s="10"/>
      <c r="V149" s="10">
        <v>100</v>
      </c>
      <c r="W149" s="187"/>
      <c r="X149" s="187"/>
      <c r="Y149" s="187"/>
      <c r="Z149" s="187"/>
      <c r="AA149" s="187"/>
      <c r="AB149" s="187"/>
      <c r="AC149" s="187"/>
      <c r="AD149" s="187"/>
    </row>
    <row xmlns:x14ac="http://schemas.microsoft.com/office/spreadsheetml/2009/9/ac" r="150" s="184" customFormat="true" ht="12" x14ac:dyDescent="0.2">
      <c r="A150" s="187" t="s">
        <v>222</v>
      </c>
      <c r="B150" s="10">
        <v>2012</v>
      </c>
      <c r="C150" s="187" t="s">
        <v>229</v>
      </c>
      <c r="D150" s="10">
        <v>286382</v>
      </c>
      <c r="E150" s="10"/>
      <c r="F150" s="10"/>
      <c r="G150" s="10">
        <v>63.404000000000003</v>
      </c>
      <c r="H150" s="10"/>
      <c r="I150" s="10"/>
      <c r="J150" s="10">
        <v>36.595999999999997</v>
      </c>
      <c r="K150" s="10"/>
      <c r="L150" s="10"/>
      <c r="M150" s="10">
        <v>65.642889999999994</v>
      </c>
      <c r="N150" s="10"/>
      <c r="O150" s="10"/>
      <c r="P150" s="10">
        <v>34.357110000000013</v>
      </c>
      <c r="Q150" s="10"/>
      <c r="R150" s="10"/>
      <c r="S150" s="10">
        <v>65.903180000000006</v>
      </c>
      <c r="T150" s="10"/>
      <c r="U150" s="10"/>
      <c r="V150" s="10">
        <v>34.096819999999987</v>
      </c>
      <c r="W150" s="187"/>
      <c r="X150" s="187"/>
      <c r="Y150" s="187"/>
      <c r="Z150" s="187"/>
      <c r="AA150" s="187"/>
      <c r="AB150" s="187"/>
      <c r="AC150" s="187"/>
      <c r="AD150" s="187"/>
    </row>
    <row xmlns:x14ac="http://schemas.microsoft.com/office/spreadsheetml/2009/9/ac" r="151" s="184" customFormat="true" ht="12" x14ac:dyDescent="0.2">
      <c r="A151" s="187" t="s">
        <v>222</v>
      </c>
      <c r="B151" s="10">
        <v>2013</v>
      </c>
      <c r="C151" s="187" t="s">
        <v>229</v>
      </c>
      <c r="D151" s="10">
        <v>286808</v>
      </c>
      <c r="E151" s="10"/>
      <c r="F151" s="10"/>
      <c r="G151" s="10">
        <v>63.404000000000003</v>
      </c>
      <c r="H151" s="10"/>
      <c r="I151" s="10"/>
      <c r="J151" s="10">
        <v>36.595999999999997</v>
      </c>
      <c r="K151" s="10"/>
      <c r="L151" s="10"/>
      <c r="M151" s="10">
        <v>65.642889999999994</v>
      </c>
      <c r="N151" s="10"/>
      <c r="O151" s="10"/>
      <c r="P151" s="10">
        <v>34.357110000000013</v>
      </c>
      <c r="Q151" s="10"/>
      <c r="R151" s="10"/>
      <c r="S151" s="10">
        <v>65.903180000000006</v>
      </c>
      <c r="T151" s="10"/>
      <c r="U151" s="10"/>
      <c r="V151" s="10">
        <v>34.096819999999987</v>
      </c>
      <c r="W151" s="187"/>
      <c r="X151" s="187"/>
      <c r="Y151" s="187"/>
      <c r="Z151" s="187"/>
      <c r="AA151" s="187"/>
      <c r="AB151" s="187"/>
      <c r="AC151" s="187"/>
      <c r="AD151" s="187"/>
    </row>
    <row xmlns:x14ac="http://schemas.microsoft.com/office/spreadsheetml/2009/9/ac" r="152" s="184" customFormat="true" ht="12" x14ac:dyDescent="0.2">
      <c r="A152" s="187" t="s">
        <v>222</v>
      </c>
      <c r="B152" s="10">
        <v>2014</v>
      </c>
      <c r="C152" s="187" t="s">
        <v>229</v>
      </c>
      <c r="D152" s="10">
        <v>283644</v>
      </c>
      <c r="E152" s="10"/>
      <c r="F152" s="10"/>
      <c r="G152" s="10">
        <v>63.404000000000003</v>
      </c>
      <c r="H152" s="10"/>
      <c r="I152" s="10"/>
      <c r="J152" s="10">
        <v>36.595999999999997</v>
      </c>
      <c r="K152" s="10"/>
      <c r="L152" s="10"/>
      <c r="M152" s="10">
        <v>65.642889999999994</v>
      </c>
      <c r="N152" s="10"/>
      <c r="O152" s="10"/>
      <c r="P152" s="10">
        <v>34.357110000000013</v>
      </c>
      <c r="Q152" s="10"/>
      <c r="R152" s="10"/>
      <c r="S152" s="10">
        <v>65.903180000000006</v>
      </c>
      <c r="T152" s="10"/>
      <c r="U152" s="10"/>
      <c r="V152" s="10">
        <v>34.096819999999987</v>
      </c>
      <c r="W152" s="187"/>
      <c r="X152" s="187"/>
      <c r="Y152" s="187"/>
      <c r="Z152" s="187"/>
      <c r="AA152" s="187"/>
      <c r="AB152" s="187"/>
      <c r="AC152" s="187"/>
      <c r="AD152" s="187"/>
    </row>
    <row xmlns:x14ac="http://schemas.microsoft.com/office/spreadsheetml/2009/9/ac" r="153" s="184" customFormat="true" ht="12" x14ac:dyDescent="0.2">
      <c r="A153" s="187" t="s">
        <v>222</v>
      </c>
      <c r="B153" s="10">
        <v>2015</v>
      </c>
      <c r="C153" s="187" t="s">
        <v>229</v>
      </c>
      <c r="D153" s="10">
        <v>278663</v>
      </c>
      <c r="E153" s="10"/>
      <c r="F153" s="10"/>
      <c r="G153" s="10">
        <v>63.404000000000003</v>
      </c>
      <c r="H153" s="10"/>
      <c r="I153" s="10"/>
      <c r="J153" s="10">
        <v>36.595999999999997</v>
      </c>
      <c r="K153" s="10"/>
      <c r="L153" s="10"/>
      <c r="M153" s="10">
        <v>65.642889999999994</v>
      </c>
      <c r="N153" s="10"/>
      <c r="O153" s="10"/>
      <c r="P153" s="10">
        <v>34.357110000000013</v>
      </c>
      <c r="Q153" s="10"/>
      <c r="R153" s="10"/>
      <c r="S153" s="10">
        <v>65.903180000000006</v>
      </c>
      <c r="T153" s="10"/>
      <c r="U153" s="10"/>
      <c r="V153" s="10">
        <v>34.096819999999987</v>
      </c>
      <c r="W153" s="187"/>
      <c r="X153" s="187"/>
      <c r="Y153" s="187"/>
      <c r="Z153" s="187"/>
      <c r="AA153" s="187"/>
      <c r="AB153" s="187"/>
      <c r="AC153" s="187"/>
      <c r="AD153" s="187"/>
    </row>
    <row xmlns:x14ac="http://schemas.microsoft.com/office/spreadsheetml/2009/9/ac" r="154" s="184" customFormat="true" ht="12" x14ac:dyDescent="0.2">
      <c r="A154" s="187" t="s">
        <v>222</v>
      </c>
      <c r="B154" s="10">
        <v>2016</v>
      </c>
      <c r="C154" s="187" t="s">
        <v>229</v>
      </c>
      <c r="D154" s="10">
        <v>273257</v>
      </c>
      <c r="E154" s="10"/>
      <c r="F154" s="10"/>
      <c r="G154" s="10">
        <v>63.404000000000003</v>
      </c>
      <c r="H154" s="10"/>
      <c r="I154" s="10"/>
      <c r="J154" s="10">
        <v>36.595999999999997</v>
      </c>
      <c r="K154" s="10"/>
      <c r="L154" s="10"/>
      <c r="M154" s="10">
        <v>65.642889999999994</v>
      </c>
      <c r="N154" s="10"/>
      <c r="O154" s="10"/>
      <c r="P154" s="10">
        <v>34.357110000000013</v>
      </c>
      <c r="Q154" s="10"/>
      <c r="R154" s="10"/>
      <c r="S154" s="10">
        <v>65.903180000000006</v>
      </c>
      <c r="T154" s="10"/>
      <c r="U154" s="10"/>
      <c r="V154" s="10">
        <v>34.096819999999987</v>
      </c>
      <c r="W154" s="187"/>
      <c r="X154" s="187"/>
      <c r="Y154" s="187"/>
      <c r="Z154" s="187"/>
      <c r="AA154" s="187"/>
      <c r="AB154" s="187"/>
      <c r="AC154" s="187"/>
      <c r="AD154" s="187"/>
    </row>
    <row xmlns:x14ac="http://schemas.microsoft.com/office/spreadsheetml/2009/9/ac" r="155" s="184" customFormat="true" ht="12" x14ac:dyDescent="0.2">
      <c r="A155" s="187" t="s">
        <v>222</v>
      </c>
      <c r="B155" s="10">
        <v>2017</v>
      </c>
      <c r="C155" s="187" t="s">
        <v>229</v>
      </c>
      <c r="D155" s="10">
        <v>269536</v>
      </c>
      <c r="E155" s="10"/>
      <c r="F155" s="10"/>
      <c r="G155" s="10">
        <v>63.404000000000003</v>
      </c>
      <c r="H155" s="10"/>
      <c r="I155" s="10"/>
      <c r="J155" s="10">
        <v>36.595999999999997</v>
      </c>
      <c r="K155" s="10"/>
      <c r="L155" s="10"/>
      <c r="M155" s="10">
        <v>65.642889999999994</v>
      </c>
      <c r="N155" s="10"/>
      <c r="O155" s="10"/>
      <c r="P155" s="10">
        <v>34.357110000000013</v>
      </c>
      <c r="Q155" s="10"/>
      <c r="R155" s="10"/>
      <c r="S155" s="10">
        <v>65.903180000000006</v>
      </c>
      <c r="T155" s="10"/>
      <c r="U155" s="10"/>
      <c r="V155" s="10">
        <v>34.096819999999987</v>
      </c>
      <c r="W155" s="187"/>
      <c r="X155" s="187"/>
      <c r="Y155" s="187"/>
      <c r="Z155" s="187"/>
      <c r="AA155" s="187"/>
      <c r="AB155" s="187"/>
      <c r="AC155" s="187"/>
      <c r="AD155" s="187"/>
    </row>
    <row xmlns:x14ac="http://schemas.microsoft.com/office/spreadsheetml/2009/9/ac" r="156" s="184" customFormat="true" ht="12" x14ac:dyDescent="0.2">
      <c r="A156" s="187" t="s">
        <v>222</v>
      </c>
      <c r="B156" s="10">
        <v>2018</v>
      </c>
      <c r="C156" s="187" t="s">
        <v>229</v>
      </c>
      <c r="D156" s="10">
        <v>267023</v>
      </c>
      <c r="E156" s="10"/>
      <c r="F156" s="10"/>
      <c r="G156" s="10">
        <v>63.404000000000003</v>
      </c>
      <c r="H156" s="10"/>
      <c r="I156" s="10"/>
      <c r="J156" s="10">
        <v>36.595999999999997</v>
      </c>
      <c r="K156" s="10"/>
      <c r="L156" s="10"/>
      <c r="M156" s="10">
        <v>65.642889999999994</v>
      </c>
      <c r="N156" s="10"/>
      <c r="O156" s="10"/>
      <c r="P156" s="10">
        <v>34.357110000000013</v>
      </c>
      <c r="Q156" s="10"/>
      <c r="R156" s="10"/>
      <c r="S156" s="10">
        <v>65.903180000000006</v>
      </c>
      <c r="T156" s="10"/>
      <c r="U156" s="10"/>
      <c r="V156" s="10">
        <v>34.096819999999987</v>
      </c>
      <c r="W156" s="187"/>
      <c r="X156" s="187"/>
      <c r="Y156" s="187"/>
      <c r="Z156" s="187"/>
      <c r="AA156" s="187"/>
      <c r="AB156" s="187"/>
      <c r="AC156" s="187"/>
      <c r="AD156" s="187"/>
    </row>
    <row xmlns:x14ac="http://schemas.microsoft.com/office/spreadsheetml/2009/9/ac" r="157" s="184" customFormat="true" ht="12" x14ac:dyDescent="0.2">
      <c r="A157" s="187" t="s">
        <v>222</v>
      </c>
      <c r="B157" s="10">
        <v>2019</v>
      </c>
      <c r="C157" s="187" t="s">
        <v>229</v>
      </c>
      <c r="D157" s="10">
        <v>265544</v>
      </c>
      <c r="E157" s="10"/>
      <c r="F157" s="10"/>
      <c r="G157" s="10">
        <v>63.404000000000003</v>
      </c>
      <c r="H157" s="10"/>
      <c r="I157" s="10"/>
      <c r="J157" s="10">
        <v>36.595999999999997</v>
      </c>
      <c r="K157" s="10"/>
      <c r="L157" s="10"/>
      <c r="M157" s="10">
        <v>65.642889999999994</v>
      </c>
      <c r="N157" s="10"/>
      <c r="O157" s="10"/>
      <c r="P157" s="10">
        <v>34.357110000000013</v>
      </c>
      <c r="Q157" s="10"/>
      <c r="R157" s="10"/>
      <c r="S157" s="10">
        <v>65.903180000000006</v>
      </c>
      <c r="T157" s="10"/>
      <c r="U157" s="10"/>
      <c r="V157" s="10">
        <v>34.096819999999987</v>
      </c>
      <c r="W157" s="187"/>
      <c r="X157" s="187"/>
      <c r="Y157" s="187"/>
      <c r="Z157" s="187"/>
      <c r="AA157" s="187"/>
      <c r="AB157" s="187"/>
      <c r="AC157" s="187"/>
      <c r="AD157" s="187"/>
    </row>
    <row xmlns:x14ac="http://schemas.microsoft.com/office/spreadsheetml/2009/9/ac" r="158" s="184" customFormat="true" ht="12" x14ac:dyDescent="0.2">
      <c r="A158" s="187" t="s">
        <v>222</v>
      </c>
      <c r="B158" s="10">
        <v>2020</v>
      </c>
      <c r="C158" s="187" t="s">
        <v>229</v>
      </c>
      <c r="D158" s="10">
        <v>265163</v>
      </c>
      <c r="E158" s="10"/>
      <c r="F158" s="10"/>
      <c r="G158" s="10">
        <v>63.404000000000003</v>
      </c>
      <c r="H158" s="10"/>
      <c r="I158" s="10"/>
      <c r="J158" s="10">
        <v>36.595999999999997</v>
      </c>
      <c r="K158" s="10"/>
      <c r="L158" s="10"/>
      <c r="M158" s="10">
        <v>65.642889999999994</v>
      </c>
      <c r="N158" s="10"/>
      <c r="O158" s="10"/>
      <c r="P158" s="10">
        <v>34.357110000000013</v>
      </c>
      <c r="Q158" s="10"/>
      <c r="R158" s="10"/>
      <c r="S158" s="10">
        <v>65.903180000000006</v>
      </c>
      <c r="T158" s="10"/>
      <c r="U158" s="10"/>
      <c r="V158" s="10">
        <v>34.096819999999987</v>
      </c>
      <c r="W158" s="187"/>
      <c r="X158" s="187"/>
      <c r="Y158" s="187"/>
      <c r="Z158" s="187"/>
      <c r="AA158" s="187"/>
      <c r="AB158" s="187"/>
      <c r="AC158" s="187"/>
      <c r="AD158" s="187"/>
    </row>
    <row xmlns:x14ac="http://schemas.microsoft.com/office/spreadsheetml/2009/9/ac" r="159" s="184" customFormat="true" ht="12" x14ac:dyDescent="0.2">
      <c r="A159" s="187" t="s">
        <v>222</v>
      </c>
      <c r="B159" s="10">
        <v>2021</v>
      </c>
      <c r="C159" s="187" t="s">
        <v>229</v>
      </c>
      <c r="D159" s="10">
        <v>264175</v>
      </c>
      <c r="E159" s="10"/>
      <c r="F159" s="10"/>
      <c r="G159" s="10"/>
      <c r="H159" s="10"/>
      <c r="I159" s="10"/>
      <c r="J159" s="10">
        <v>100</v>
      </c>
      <c r="K159" s="10"/>
      <c r="L159" s="10"/>
      <c r="M159" s="10"/>
      <c r="N159" s="10"/>
      <c r="O159" s="10"/>
      <c r="P159" s="10">
        <v>100</v>
      </c>
      <c r="Q159" s="10"/>
      <c r="R159" s="10"/>
      <c r="S159" s="10"/>
      <c r="T159" s="10"/>
      <c r="U159" s="10"/>
      <c r="V159" s="10">
        <v>100</v>
      </c>
      <c r="W159" s="187"/>
      <c r="X159" s="187"/>
      <c r="Y159" s="187"/>
      <c r="Z159" s="187"/>
      <c r="AA159" s="187"/>
      <c r="AB159" s="187"/>
      <c r="AC159" s="187"/>
      <c r="AD159" s="187"/>
    </row>
    <row xmlns:x14ac="http://schemas.microsoft.com/office/spreadsheetml/2009/9/ac" r="160" s="184" customFormat="true" ht="12" x14ac:dyDescent="0.2">
      <c r="A160" s="187" t="s">
        <v>222</v>
      </c>
      <c r="B160" s="10">
        <v>2022</v>
      </c>
      <c r="C160" s="187" t="s">
        <v>229</v>
      </c>
      <c r="D160" s="10">
        <v>263103</v>
      </c>
      <c r="E160" s="10"/>
      <c r="F160" s="10"/>
      <c r="G160" s="10"/>
      <c r="H160" s="10"/>
      <c r="I160" s="10"/>
      <c r="J160" s="10">
        <v>100</v>
      </c>
      <c r="K160" s="10"/>
      <c r="L160" s="10"/>
      <c r="M160" s="10"/>
      <c r="N160" s="10"/>
      <c r="O160" s="10"/>
      <c r="P160" s="10">
        <v>100</v>
      </c>
      <c r="Q160" s="10"/>
      <c r="R160" s="10"/>
      <c r="S160" s="10"/>
      <c r="T160" s="10"/>
      <c r="U160" s="10"/>
      <c r="V160" s="10">
        <v>100</v>
      </c>
      <c r="W160" s="187"/>
      <c r="X160" s="187"/>
      <c r="Y160" s="187"/>
      <c r="Z160" s="187"/>
      <c r="AA160" s="187"/>
      <c r="AB160" s="187"/>
      <c r="AC160" s="187"/>
      <c r="AD160" s="187"/>
    </row>
    <row xmlns:x14ac="http://schemas.microsoft.com/office/spreadsheetml/2009/9/ac" r="161" s="184" customFormat="true" ht="12" x14ac:dyDescent="0.2">
      <c r="A161" s="187" t="s">
        <v>222</v>
      </c>
      <c r="B161" s="10">
        <v>2023</v>
      </c>
      <c r="C161" s="187" t="s">
        <v>229</v>
      </c>
      <c r="D161" s="10">
        <v>248608</v>
      </c>
      <c r="E161" s="10"/>
      <c r="F161" s="10"/>
      <c r="G161" s="10"/>
      <c r="H161" s="10"/>
      <c r="I161" s="10"/>
      <c r="J161" s="10">
        <v>100</v>
      </c>
      <c r="K161" s="10"/>
      <c r="L161" s="10"/>
      <c r="M161" s="10"/>
      <c r="N161" s="10"/>
      <c r="O161" s="10"/>
      <c r="P161" s="10">
        <v>100</v>
      </c>
      <c r="Q161" s="10"/>
      <c r="R161" s="10"/>
      <c r="S161" s="10"/>
      <c r="T161" s="10"/>
      <c r="U161" s="10"/>
      <c r="V161" s="10">
        <v>100</v>
      </c>
      <c r="W161" s="187"/>
      <c r="X161" s="187"/>
      <c r="Y161" s="187"/>
      <c r="Z161" s="187"/>
      <c r="AA161" s="187"/>
      <c r="AB161" s="187"/>
      <c r="AC161" s="187"/>
      <c r="AD161" s="187"/>
    </row>
    <row xmlns:x14ac="http://schemas.microsoft.com/office/spreadsheetml/2009/9/ac" r="162" s="184" customFormat="true" ht="12" x14ac:dyDescent="0.2">
      <c r="A162" s="187" t="s">
        <v>222</v>
      </c>
      <c r="B162" s="10">
        <v>2024</v>
      </c>
      <c r="C162" s="187" t="s">
        <v>229</v>
      </c>
      <c r="D162" s="10"/>
      <c r="E162" s="10"/>
      <c r="F162" s="10"/>
      <c r="G162" s="10"/>
      <c r="H162" s="10"/>
      <c r="I162" s="10"/>
      <c r="J162" s="10"/>
      <c r="K162" s="10"/>
      <c r="L162" s="10"/>
      <c r="M162" s="10"/>
      <c r="N162" s="10"/>
      <c r="O162" s="10"/>
      <c r="P162" s="10"/>
      <c r="Q162" s="10"/>
      <c r="R162" s="10"/>
      <c r="S162" s="10"/>
      <c r="T162" s="10"/>
      <c r="U162" s="10"/>
      <c r="V162" s="10"/>
      <c r="W162" s="187"/>
      <c r="X162" s="187"/>
      <c r="Y162" s="187"/>
      <c r="Z162" s="187"/>
      <c r="AA162" s="187"/>
      <c r="AB162" s="187"/>
      <c r="AC162" s="187"/>
      <c r="AD162" s="187"/>
    </row>
    <row xmlns:x14ac="http://schemas.microsoft.com/office/spreadsheetml/2009/9/ac" r="163" s="184" customFormat="true" ht="12" x14ac:dyDescent="0.2">
      <c r="A163" s="187" t="s">
        <v>222</v>
      </c>
      <c r="B163" s="10">
        <v>2025</v>
      </c>
      <c r="C163" s="187" t="s">
        <v>229</v>
      </c>
      <c r="D163" s="10"/>
      <c r="E163" s="10"/>
      <c r="F163" s="10"/>
      <c r="G163" s="10"/>
      <c r="H163" s="10"/>
      <c r="I163" s="10"/>
      <c r="J163" s="10"/>
      <c r="K163" s="10"/>
      <c r="L163" s="10"/>
      <c r="M163" s="10"/>
      <c r="N163" s="10"/>
      <c r="O163" s="10"/>
      <c r="P163" s="10"/>
      <c r="Q163" s="10"/>
      <c r="R163" s="10"/>
      <c r="S163" s="10"/>
      <c r="T163" s="10"/>
      <c r="U163" s="10"/>
      <c r="V163" s="10"/>
      <c r="W163" s="187"/>
      <c r="X163" s="187"/>
      <c r="Y163" s="187"/>
      <c r="Z163" s="187"/>
      <c r="AA163" s="187"/>
      <c r="AB163" s="187"/>
      <c r="AC163" s="187"/>
      <c r="AD163" s="187"/>
    </row>
    <row xmlns:x14ac="http://schemas.microsoft.com/office/spreadsheetml/2009/9/ac" r="164" s="184" customFormat="true" ht="12" x14ac:dyDescent="0.2">
      <c r="A164" s="187" t="s">
        <v>222</v>
      </c>
      <c r="B164" s="10">
        <v>2026</v>
      </c>
      <c r="C164" s="187" t="s">
        <v>229</v>
      </c>
      <c r="D164" s="10"/>
      <c r="E164" s="10"/>
      <c r="F164" s="10"/>
      <c r="G164" s="10"/>
      <c r="H164" s="10"/>
      <c r="I164" s="10"/>
      <c r="J164" s="10"/>
      <c r="K164" s="10"/>
      <c r="L164" s="10"/>
      <c r="M164" s="10"/>
      <c r="N164" s="10"/>
      <c r="O164" s="10"/>
      <c r="P164" s="10"/>
      <c r="Q164" s="10"/>
      <c r="R164" s="10"/>
      <c r="S164" s="10"/>
      <c r="T164" s="10"/>
      <c r="U164" s="10"/>
      <c r="V164" s="10"/>
      <c r="W164" s="187"/>
      <c r="X164" s="187"/>
      <c r="Y164" s="187"/>
      <c r="Z164" s="187"/>
      <c r="AA164" s="187"/>
      <c r="AB164" s="187"/>
      <c r="AC164" s="187"/>
      <c r="AD164" s="187"/>
    </row>
    <row xmlns:x14ac="http://schemas.microsoft.com/office/spreadsheetml/2009/9/ac" r="165" s="184" customFormat="true" ht="12" x14ac:dyDescent="0.2">
      <c r="A165" s="187" t="s">
        <v>222</v>
      </c>
      <c r="B165" s="10">
        <v>2027</v>
      </c>
      <c r="C165" s="187" t="s">
        <v>229</v>
      </c>
      <c r="D165" s="10"/>
      <c r="E165" s="10"/>
      <c r="F165" s="10"/>
      <c r="G165" s="10"/>
      <c r="H165" s="10"/>
      <c r="I165" s="10"/>
      <c r="J165" s="10"/>
      <c r="K165" s="10"/>
      <c r="L165" s="10"/>
      <c r="M165" s="10"/>
      <c r="N165" s="10"/>
      <c r="O165" s="10"/>
      <c r="P165" s="10"/>
      <c r="Q165" s="10"/>
      <c r="R165" s="10"/>
      <c r="S165" s="10"/>
      <c r="T165" s="10"/>
      <c r="U165" s="10"/>
      <c r="V165" s="10"/>
      <c r="W165" s="187"/>
      <c r="X165" s="187"/>
      <c r="Y165" s="187"/>
      <c r="Z165" s="187"/>
      <c r="AA165" s="187"/>
      <c r="AB165" s="187"/>
      <c r="AC165" s="187"/>
      <c r="AD165" s="187"/>
    </row>
    <row xmlns:x14ac="http://schemas.microsoft.com/office/spreadsheetml/2009/9/ac" r="166" s="184" customFormat="true" ht="12" x14ac:dyDescent="0.2">
      <c r="A166" s="187" t="s">
        <v>222</v>
      </c>
      <c r="B166" s="10">
        <v>2028</v>
      </c>
      <c r="C166" s="187" t="s">
        <v>229</v>
      </c>
      <c r="D166" s="10"/>
      <c r="E166" s="10"/>
      <c r="F166" s="10"/>
      <c r="G166" s="10"/>
      <c r="H166" s="10"/>
      <c r="I166" s="10"/>
      <c r="J166" s="10"/>
      <c r="K166" s="10"/>
      <c r="L166" s="10"/>
      <c r="M166" s="10"/>
      <c r="N166" s="10"/>
      <c r="O166" s="10"/>
      <c r="P166" s="10"/>
      <c r="Q166" s="10"/>
      <c r="R166" s="10"/>
      <c r="S166" s="10"/>
      <c r="T166" s="10"/>
      <c r="U166" s="10"/>
      <c r="V166" s="10"/>
      <c r="W166" s="187"/>
      <c r="X166" s="187"/>
      <c r="Y166" s="187"/>
      <c r="Z166" s="187"/>
      <c r="AA166" s="187"/>
      <c r="AB166" s="187"/>
      <c r="AC166" s="187"/>
      <c r="AD166" s="187"/>
    </row>
    <row xmlns:x14ac="http://schemas.microsoft.com/office/spreadsheetml/2009/9/ac" r="167" s="184" customFormat="true" ht="12" x14ac:dyDescent="0.2">
      <c r="A167" s="187" t="s">
        <v>222</v>
      </c>
      <c r="B167" s="10">
        <v>2029</v>
      </c>
      <c r="C167" s="187" t="s">
        <v>229</v>
      </c>
      <c r="D167" s="10"/>
      <c r="E167" s="10"/>
      <c r="F167" s="10"/>
      <c r="G167" s="10"/>
      <c r="H167" s="10"/>
      <c r="I167" s="10"/>
      <c r="J167" s="10"/>
      <c r="K167" s="10"/>
      <c r="L167" s="10"/>
      <c r="M167" s="10"/>
      <c r="N167" s="10"/>
      <c r="O167" s="10"/>
      <c r="P167" s="10"/>
      <c r="Q167" s="10"/>
      <c r="R167" s="10"/>
      <c r="S167" s="10"/>
      <c r="T167" s="10"/>
      <c r="U167" s="10"/>
      <c r="V167" s="10"/>
      <c r="W167" s="187"/>
      <c r="X167" s="187"/>
      <c r="Y167" s="187"/>
      <c r="Z167" s="187"/>
      <c r="AA167" s="187"/>
      <c r="AB167" s="187"/>
    </row>
    <row xmlns:x14ac="http://schemas.microsoft.com/office/spreadsheetml/2009/9/ac" r="168" s="184" customFormat="true" ht="12" x14ac:dyDescent="0.2">
      <c r="A168" s="187" t="s">
        <v>222</v>
      </c>
      <c r="B168" s="10">
        <v>2030</v>
      </c>
      <c r="C168" s="187" t="s">
        <v>229</v>
      </c>
      <c r="D168" s="10"/>
      <c r="E168" s="10"/>
      <c r="F168" s="10"/>
      <c r="G168" s="10"/>
      <c r="H168" s="10"/>
      <c r="I168" s="10"/>
      <c r="J168" s="10"/>
      <c r="K168" s="10"/>
      <c r="L168" s="10"/>
      <c r="M168" s="10"/>
      <c r="N168" s="10"/>
      <c r="O168" s="10"/>
      <c r="P168" s="10"/>
      <c r="Q168" s="10"/>
      <c r="R168" s="10"/>
      <c r="S168" s="10"/>
      <c r="T168" s="10"/>
      <c r="U168" s="10"/>
      <c r="V168" s="10"/>
      <c r="W168" s="187"/>
      <c r="X168" s="187"/>
      <c r="Y168" s="187"/>
      <c r="Z168" s="187"/>
      <c r="AA168" s="187"/>
      <c r="AB168" s="187"/>
    </row>
    <row xmlns:x14ac="http://schemas.microsoft.com/office/spreadsheetml/2009/9/ac" r="169" ht="15.75" x14ac:dyDescent="0.25">
      <c r="A169" s="188" t="s">
        <v>222</v>
      </c>
      <c r="B169" s="10">
        <v>2000</v>
      </c>
      <c r="C169" s="188" t="s">
        <v>230</v>
      </c>
      <c r="D169" s="10">
        <v>820668</v>
      </c>
      <c r="E169" s="10"/>
      <c r="F169" s="10"/>
      <c r="G169" s="10"/>
      <c r="H169" s="10"/>
      <c r="I169" s="10"/>
      <c r="J169" s="10">
        <v>100</v>
      </c>
      <c r="K169" s="10"/>
      <c r="L169" s="10"/>
      <c r="M169" s="10"/>
      <c r="N169" s="10"/>
      <c r="O169" s="10"/>
      <c r="P169" s="10">
        <v>100</v>
      </c>
      <c r="Q169" s="10"/>
      <c r="R169" s="10"/>
      <c r="S169" s="10"/>
      <c r="T169" s="10"/>
      <c r="U169" s="10"/>
      <c r="V169" s="10">
        <v>100</v>
      </c>
      <c r="W169" s="188"/>
      <c r="X169" s="188"/>
      <c r="Y169" s="188"/>
      <c r="Z169" s="188"/>
      <c r="AA169" s="188"/>
      <c r="AB169" s="188"/>
    </row>
    <row xmlns:x14ac="http://schemas.microsoft.com/office/spreadsheetml/2009/9/ac" r="170" ht="15.75" x14ac:dyDescent="0.25">
      <c r="A170" s="188" t="s">
        <v>222</v>
      </c>
      <c r="B170" s="10">
        <v>2001</v>
      </c>
      <c r="C170" s="188" t="s">
        <v>230</v>
      </c>
      <c r="D170" s="10">
        <v>775818</v>
      </c>
      <c r="E170" s="10"/>
      <c r="F170" s="10"/>
      <c r="G170" s="10"/>
      <c r="H170" s="10"/>
      <c r="I170" s="10"/>
      <c r="J170" s="10">
        <v>100</v>
      </c>
      <c r="K170" s="10"/>
      <c r="L170" s="10"/>
      <c r="M170" s="10"/>
      <c r="N170" s="10"/>
      <c r="O170" s="10"/>
      <c r="P170" s="10">
        <v>100</v>
      </c>
      <c r="Q170" s="10"/>
      <c r="R170" s="10"/>
      <c r="S170" s="10"/>
      <c r="T170" s="10"/>
      <c r="U170" s="10"/>
      <c r="V170" s="10">
        <v>100</v>
      </c>
      <c r="W170" s="188"/>
      <c r="X170" s="188"/>
      <c r="Y170" s="188"/>
      <c r="Z170" s="188"/>
      <c r="AA170" s="188"/>
      <c r="AB170" s="188"/>
    </row>
    <row xmlns:x14ac="http://schemas.microsoft.com/office/spreadsheetml/2009/9/ac" r="171" ht="15.75" x14ac:dyDescent="0.25">
      <c r="A171" s="188" t="s">
        <v>222</v>
      </c>
      <c r="B171" s="10">
        <v>2002</v>
      </c>
      <c r="C171" s="188" t="s">
        <v>230</v>
      </c>
      <c r="D171" s="10">
        <v>763614</v>
      </c>
      <c r="E171" s="10"/>
      <c r="F171" s="10"/>
      <c r="G171" s="10"/>
      <c r="H171" s="10"/>
      <c r="I171" s="10"/>
      <c r="J171" s="10">
        <v>100</v>
      </c>
      <c r="K171" s="10"/>
      <c r="L171" s="10"/>
      <c r="M171" s="10"/>
      <c r="N171" s="10"/>
      <c r="O171" s="10"/>
      <c r="P171" s="10">
        <v>100</v>
      </c>
      <c r="Q171" s="10"/>
      <c r="R171" s="10"/>
      <c r="S171" s="10"/>
      <c r="T171" s="10"/>
      <c r="U171" s="10"/>
      <c r="V171" s="10">
        <v>100</v>
      </c>
      <c r="W171" s="188"/>
      <c r="X171" s="188"/>
      <c r="Y171" s="188"/>
      <c r="Z171" s="188"/>
      <c r="AA171" s="188"/>
      <c r="AB171" s="188"/>
    </row>
    <row xmlns:x14ac="http://schemas.microsoft.com/office/spreadsheetml/2009/9/ac" r="172" ht="15.75" x14ac:dyDescent="0.25">
      <c r="A172" s="188" t="s">
        <v>222</v>
      </c>
      <c r="B172" s="10">
        <v>2003</v>
      </c>
      <c r="C172" s="188" t="s">
        <v>230</v>
      </c>
      <c r="D172" s="10">
        <v>752416</v>
      </c>
      <c r="E172" s="10"/>
      <c r="F172" s="10"/>
      <c r="G172" s="10"/>
      <c r="H172" s="10"/>
      <c r="I172" s="10"/>
      <c r="J172" s="10">
        <v>100</v>
      </c>
      <c r="K172" s="10"/>
      <c r="L172" s="10"/>
      <c r="M172" s="10"/>
      <c r="N172" s="10"/>
      <c r="O172" s="10"/>
      <c r="P172" s="10">
        <v>100</v>
      </c>
      <c r="Q172" s="10"/>
      <c r="R172" s="10"/>
      <c r="S172" s="10"/>
      <c r="T172" s="10"/>
      <c r="U172" s="10"/>
      <c r="V172" s="10">
        <v>100</v>
      </c>
      <c r="W172" s="188"/>
      <c r="X172" s="188"/>
      <c r="Y172" s="188"/>
      <c r="Z172" s="188"/>
      <c r="AA172" s="188"/>
      <c r="AB172" s="188"/>
    </row>
    <row xmlns:x14ac="http://schemas.microsoft.com/office/spreadsheetml/2009/9/ac" r="173" ht="15.75" x14ac:dyDescent="0.25">
      <c r="A173" s="188" t="s">
        <v>222</v>
      </c>
      <c r="B173" s="10">
        <v>2004</v>
      </c>
      <c r="C173" s="188" t="s">
        <v>230</v>
      </c>
      <c r="D173" s="10">
        <v>736519</v>
      </c>
      <c r="E173" s="10"/>
      <c r="F173" s="10"/>
      <c r="G173" s="10"/>
      <c r="H173" s="10"/>
      <c r="I173" s="10"/>
      <c r="J173" s="10">
        <v>100</v>
      </c>
      <c r="K173" s="10"/>
      <c r="L173" s="10"/>
      <c r="M173" s="10"/>
      <c r="N173" s="10"/>
      <c r="O173" s="10"/>
      <c r="P173" s="10">
        <v>100</v>
      </c>
      <c r="Q173" s="10"/>
      <c r="R173" s="10"/>
      <c r="S173" s="10"/>
      <c r="T173" s="10"/>
      <c r="U173" s="10"/>
      <c r="V173" s="10">
        <v>100</v>
      </c>
      <c r="W173" s="188"/>
      <c r="X173" s="188"/>
      <c r="Y173" s="188"/>
      <c r="Z173" s="188"/>
      <c r="AA173" s="188"/>
      <c r="AB173" s="188"/>
    </row>
    <row xmlns:x14ac="http://schemas.microsoft.com/office/spreadsheetml/2009/9/ac" r="174" ht="15.75" x14ac:dyDescent="0.25">
      <c r="A174" s="188" t="s">
        <v>222</v>
      </c>
      <c r="B174" s="10">
        <v>2005</v>
      </c>
      <c r="C174" s="188" t="s">
        <v>230</v>
      </c>
      <c r="D174" s="10">
        <v>720837</v>
      </c>
      <c r="E174" s="10"/>
      <c r="F174" s="10"/>
      <c r="G174" s="10"/>
      <c r="H174" s="10"/>
      <c r="I174" s="10"/>
      <c r="J174" s="10">
        <v>100</v>
      </c>
      <c r="K174" s="10"/>
      <c r="L174" s="10"/>
      <c r="M174" s="10"/>
      <c r="N174" s="10"/>
      <c r="O174" s="10"/>
      <c r="P174" s="10">
        <v>100</v>
      </c>
      <c r="Q174" s="10"/>
      <c r="R174" s="10"/>
      <c r="S174" s="10"/>
      <c r="T174" s="10"/>
      <c r="U174" s="10"/>
      <c r="V174" s="10">
        <v>100</v>
      </c>
      <c r="W174" s="188"/>
      <c r="X174" s="188"/>
      <c r="Y174" s="188"/>
      <c r="Z174" s="188"/>
      <c r="AA174" s="188"/>
      <c r="AB174" s="188"/>
    </row>
    <row xmlns:x14ac="http://schemas.microsoft.com/office/spreadsheetml/2009/9/ac" r="175" ht="15.75" x14ac:dyDescent="0.25">
      <c r="A175" s="188" t="s">
        <v>222</v>
      </c>
      <c r="B175" s="10">
        <v>2006</v>
      </c>
      <c r="C175" s="188" t="s">
        <v>230</v>
      </c>
      <c r="D175" s="10">
        <v>707429</v>
      </c>
      <c r="E175" s="10"/>
      <c r="F175" s="10"/>
      <c r="G175" s="10"/>
      <c r="H175" s="10"/>
      <c r="I175" s="10"/>
      <c r="J175" s="10">
        <v>100</v>
      </c>
      <c r="K175" s="10"/>
      <c r="L175" s="10"/>
      <c r="M175" s="10"/>
      <c r="N175" s="10"/>
      <c r="O175" s="10"/>
      <c r="P175" s="10">
        <v>100</v>
      </c>
      <c r="Q175" s="10"/>
      <c r="R175" s="10"/>
      <c r="S175" s="10"/>
      <c r="T175" s="10"/>
      <c r="U175" s="10"/>
      <c r="V175" s="10">
        <v>100</v>
      </c>
      <c r="W175" s="188"/>
      <c r="X175" s="188"/>
      <c r="Y175" s="188"/>
      <c r="Z175" s="188"/>
      <c r="AA175" s="188"/>
      <c r="AB175" s="188"/>
    </row>
    <row xmlns:x14ac="http://schemas.microsoft.com/office/spreadsheetml/2009/9/ac" r="176" ht="15.75" x14ac:dyDescent="0.25">
      <c r="A176" s="188" t="s">
        <v>222</v>
      </c>
      <c r="B176" s="10">
        <v>2007</v>
      </c>
      <c r="C176" s="188" t="s">
        <v>230</v>
      </c>
      <c r="D176" s="10">
        <v>694194</v>
      </c>
      <c r="E176" s="10"/>
      <c r="F176" s="10"/>
      <c r="G176" s="10"/>
      <c r="H176" s="10"/>
      <c r="I176" s="10"/>
      <c r="J176" s="10">
        <v>100</v>
      </c>
      <c r="K176" s="10"/>
      <c r="L176" s="10"/>
      <c r="M176" s="10"/>
      <c r="N176" s="10"/>
      <c r="O176" s="10"/>
      <c r="P176" s="10">
        <v>100</v>
      </c>
      <c r="Q176" s="10"/>
      <c r="R176" s="10"/>
      <c r="S176" s="10"/>
      <c r="T176" s="10"/>
      <c r="U176" s="10"/>
      <c r="V176" s="10">
        <v>100</v>
      </c>
      <c r="W176" s="188"/>
      <c r="X176" s="188"/>
      <c r="Y176" s="188"/>
      <c r="Z176" s="188"/>
      <c r="AA176" s="188"/>
      <c r="AB176" s="188"/>
    </row>
    <row xmlns:x14ac="http://schemas.microsoft.com/office/spreadsheetml/2009/9/ac" r="177" ht="15.75" x14ac:dyDescent="0.25">
      <c r="A177" s="188" t="s">
        <v>222</v>
      </c>
      <c r="B177" s="10">
        <v>2008</v>
      </c>
      <c r="C177" s="188" t="s">
        <v>230</v>
      </c>
      <c r="D177" s="10">
        <v>680187</v>
      </c>
      <c r="E177" s="10"/>
      <c r="F177" s="10"/>
      <c r="G177" s="10"/>
      <c r="H177" s="10"/>
      <c r="I177" s="10"/>
      <c r="J177" s="10">
        <v>100</v>
      </c>
      <c r="K177" s="10"/>
      <c r="L177" s="10"/>
      <c r="M177" s="10"/>
      <c r="N177" s="10"/>
      <c r="O177" s="10"/>
      <c r="P177" s="10">
        <v>100</v>
      </c>
      <c r="Q177" s="10"/>
      <c r="R177" s="10"/>
      <c r="S177" s="10"/>
      <c r="T177" s="10"/>
      <c r="U177" s="10"/>
      <c r="V177" s="10">
        <v>100</v>
      </c>
      <c r="W177" s="188"/>
      <c r="X177" s="188"/>
      <c r="Y177" s="188"/>
      <c r="Z177" s="188"/>
      <c r="AA177" s="188"/>
      <c r="AB177" s="188"/>
    </row>
    <row xmlns:x14ac="http://schemas.microsoft.com/office/spreadsheetml/2009/9/ac" r="178" ht="15.75" x14ac:dyDescent="0.25">
      <c r="A178" s="188" t="s">
        <v>222</v>
      </c>
      <c r="B178" s="10">
        <v>2009</v>
      </c>
      <c r="C178" s="188" t="s">
        <v>230</v>
      </c>
      <c r="D178" s="10">
        <v>666323</v>
      </c>
      <c r="E178" s="10"/>
      <c r="F178" s="10"/>
      <c r="G178" s="10"/>
      <c r="H178" s="10"/>
      <c r="I178" s="10"/>
      <c r="J178" s="10">
        <v>100</v>
      </c>
      <c r="K178" s="10"/>
      <c r="L178" s="10"/>
      <c r="M178" s="10"/>
      <c r="N178" s="10"/>
      <c r="O178" s="10"/>
      <c r="P178" s="10">
        <v>100</v>
      </c>
      <c r="Q178" s="10"/>
      <c r="R178" s="10"/>
      <c r="S178" s="10"/>
      <c r="T178" s="10"/>
      <c r="U178" s="10"/>
      <c r="V178" s="10">
        <v>100</v>
      </c>
      <c r="W178" s="188"/>
      <c r="X178" s="188"/>
      <c r="Y178" s="188"/>
      <c r="Z178" s="188"/>
      <c r="AA178" s="188"/>
      <c r="AB178" s="188"/>
    </row>
    <row xmlns:x14ac="http://schemas.microsoft.com/office/spreadsheetml/2009/9/ac" r="179" ht="15.75" x14ac:dyDescent="0.25">
      <c r="A179" s="188" t="s">
        <v>222</v>
      </c>
      <c r="B179" s="10">
        <v>2010</v>
      </c>
      <c r="C179" s="188" t="s">
        <v>230</v>
      </c>
      <c r="D179" s="10">
        <v>653126</v>
      </c>
      <c r="E179" s="10"/>
      <c r="F179" s="10"/>
      <c r="G179" s="10"/>
      <c r="H179" s="10"/>
      <c r="I179" s="10"/>
      <c r="J179" s="10">
        <v>100</v>
      </c>
      <c r="K179" s="10"/>
      <c r="L179" s="10"/>
      <c r="M179" s="10"/>
      <c r="N179" s="10"/>
      <c r="O179" s="10"/>
      <c r="P179" s="10">
        <v>100</v>
      </c>
      <c r="Q179" s="10"/>
      <c r="R179" s="10"/>
      <c r="S179" s="10"/>
      <c r="T179" s="10"/>
      <c r="U179" s="10"/>
      <c r="V179" s="10">
        <v>100</v>
      </c>
      <c r="W179" s="188"/>
      <c r="X179" s="188"/>
      <c r="Y179" s="188"/>
      <c r="Z179" s="188"/>
      <c r="AA179" s="188"/>
      <c r="AB179" s="188"/>
    </row>
    <row xmlns:x14ac="http://schemas.microsoft.com/office/spreadsheetml/2009/9/ac" r="180" ht="15.75" x14ac:dyDescent="0.25">
      <c r="A180" s="188" t="s">
        <v>222</v>
      </c>
      <c r="B180" s="10">
        <v>2011</v>
      </c>
      <c r="C180" s="188" t="s">
        <v>230</v>
      </c>
      <c r="D180" s="10">
        <v>637990</v>
      </c>
      <c r="E180" s="10"/>
      <c r="F180" s="10"/>
      <c r="G180" s="10"/>
      <c r="H180" s="10"/>
      <c r="I180" s="10"/>
      <c r="J180" s="10">
        <v>100</v>
      </c>
      <c r="K180" s="10"/>
      <c r="L180" s="10"/>
      <c r="M180" s="10"/>
      <c r="N180" s="10"/>
      <c r="O180" s="10"/>
      <c r="P180" s="10">
        <v>100</v>
      </c>
      <c r="Q180" s="10"/>
      <c r="R180" s="10"/>
      <c r="S180" s="10"/>
      <c r="T180" s="10"/>
      <c r="U180" s="10"/>
      <c r="V180" s="10">
        <v>100</v>
      </c>
      <c r="W180" s="188"/>
      <c r="X180" s="188"/>
      <c r="Y180" s="188"/>
      <c r="Z180" s="188"/>
      <c r="AA180" s="188"/>
      <c r="AB180" s="188"/>
    </row>
    <row xmlns:x14ac="http://schemas.microsoft.com/office/spreadsheetml/2009/9/ac" r="181" ht="15.75" x14ac:dyDescent="0.25">
      <c r="A181" s="188" t="s">
        <v>222</v>
      </c>
      <c r="B181" s="10">
        <v>2012</v>
      </c>
      <c r="C181" s="188" t="s">
        <v>230</v>
      </c>
      <c r="D181" s="10">
        <v>608248</v>
      </c>
      <c r="E181" s="10"/>
      <c r="F181" s="10"/>
      <c r="G181" s="10">
        <v>91.48</v>
      </c>
      <c r="H181" s="10"/>
      <c r="I181" s="10"/>
      <c r="J181" s="10">
        <v>8.519999999999996</v>
      </c>
      <c r="K181" s="10"/>
      <c r="L181" s="10"/>
      <c r="M181" s="10">
        <v>92.139740000000003</v>
      </c>
      <c r="N181" s="10"/>
      <c r="O181" s="10"/>
      <c r="P181" s="10">
        <v>7.8602599999999967</v>
      </c>
      <c r="Q181" s="10"/>
      <c r="R181" s="10"/>
      <c r="S181" s="10">
        <v>90.611350000000002</v>
      </c>
      <c r="T181" s="10"/>
      <c r="U181" s="10"/>
      <c r="V181" s="10">
        <v>9.3886499999999984</v>
      </c>
      <c r="W181" s="188"/>
      <c r="X181" s="188"/>
      <c r="Y181" s="188"/>
      <c r="Z181" s="188"/>
      <c r="AA181" s="188"/>
      <c r="AB181" s="188"/>
    </row>
    <row xmlns:x14ac="http://schemas.microsoft.com/office/spreadsheetml/2009/9/ac" r="182" ht="15.75" x14ac:dyDescent="0.25">
      <c r="A182" s="188" t="s">
        <v>222</v>
      </c>
      <c r="B182" s="10">
        <v>2013</v>
      </c>
      <c r="C182" s="188" t="s">
        <v>230</v>
      </c>
      <c r="D182" s="10">
        <v>595818</v>
      </c>
      <c r="E182" s="10"/>
      <c r="F182" s="10"/>
      <c r="G182" s="10">
        <v>91.48</v>
      </c>
      <c r="H182" s="10"/>
      <c r="I182" s="10"/>
      <c r="J182" s="10">
        <v>8.519999999999996</v>
      </c>
      <c r="K182" s="10"/>
      <c r="L182" s="10"/>
      <c r="M182" s="10">
        <v>92.139740000000003</v>
      </c>
      <c r="N182" s="10"/>
      <c r="O182" s="10"/>
      <c r="P182" s="10">
        <v>7.8602599999999967</v>
      </c>
      <c r="Q182" s="10"/>
      <c r="R182" s="10"/>
      <c r="S182" s="10">
        <v>90.611350000000002</v>
      </c>
      <c r="T182" s="10"/>
      <c r="U182" s="10"/>
      <c r="V182" s="10">
        <v>9.3886499999999984</v>
      </c>
      <c r="W182" s="188"/>
      <c r="X182" s="188"/>
      <c r="Y182" s="188"/>
      <c r="Z182" s="188"/>
      <c r="AA182" s="188"/>
      <c r="AB182" s="188"/>
    </row>
    <row xmlns:x14ac="http://schemas.microsoft.com/office/spreadsheetml/2009/9/ac" r="183" ht="15.75" x14ac:dyDescent="0.25">
      <c r="A183" s="188" t="s">
        <v>222</v>
      </c>
      <c r="B183" s="10">
        <v>2014</v>
      </c>
      <c r="C183" s="188" t="s">
        <v>230</v>
      </c>
      <c r="D183" s="10">
        <v>586013</v>
      </c>
      <c r="E183" s="10"/>
      <c r="F183" s="10"/>
      <c r="G183" s="10">
        <v>91.48</v>
      </c>
      <c r="H183" s="10"/>
      <c r="I183" s="10"/>
      <c r="J183" s="10">
        <v>8.519999999999996</v>
      </c>
      <c r="K183" s="10"/>
      <c r="L183" s="10"/>
      <c r="M183" s="10">
        <v>92.139740000000003</v>
      </c>
      <c r="N183" s="10"/>
      <c r="O183" s="10"/>
      <c r="P183" s="10">
        <v>7.8602599999999967</v>
      </c>
      <c r="Q183" s="10"/>
      <c r="R183" s="10"/>
      <c r="S183" s="10">
        <v>90.611350000000002</v>
      </c>
      <c r="T183" s="10"/>
      <c r="U183" s="10"/>
      <c r="V183" s="10">
        <v>9.3886499999999984</v>
      </c>
      <c r="W183" s="188"/>
      <c r="X183" s="188"/>
      <c r="Y183" s="188"/>
      <c r="Z183" s="188"/>
      <c r="AA183" s="188"/>
      <c r="AB183" s="188"/>
    </row>
    <row xmlns:x14ac="http://schemas.microsoft.com/office/spreadsheetml/2009/9/ac" r="184" ht="15.75" x14ac:dyDescent="0.25">
      <c r="A184" s="188" t="s">
        <v>222</v>
      </c>
      <c r="B184" s="10">
        <v>2015</v>
      </c>
      <c r="C184" s="188" t="s">
        <v>230</v>
      </c>
      <c r="D184" s="10">
        <v>576964</v>
      </c>
      <c r="E184" s="10"/>
      <c r="F184" s="10"/>
      <c r="G184" s="10">
        <v>91.48</v>
      </c>
      <c r="H184" s="10"/>
      <c r="I184" s="10"/>
      <c r="J184" s="10">
        <v>8.519999999999996</v>
      </c>
      <c r="K184" s="10"/>
      <c r="L184" s="10"/>
      <c r="M184" s="10">
        <v>92.139740000000003</v>
      </c>
      <c r="N184" s="10"/>
      <c r="O184" s="10"/>
      <c r="P184" s="10">
        <v>7.8602599999999967</v>
      </c>
      <c r="Q184" s="10"/>
      <c r="R184" s="10"/>
      <c r="S184" s="10">
        <v>90.611350000000002</v>
      </c>
      <c r="T184" s="10"/>
      <c r="U184" s="10"/>
      <c r="V184" s="10">
        <v>9.3886499999999984</v>
      </c>
      <c r="W184" s="188"/>
      <c r="X184" s="188"/>
      <c r="Y184" s="188"/>
      <c r="Z184" s="188"/>
      <c r="AA184" s="188"/>
      <c r="AB184" s="188"/>
    </row>
    <row xmlns:x14ac="http://schemas.microsoft.com/office/spreadsheetml/2009/9/ac" r="185" ht="15.75" x14ac:dyDescent="0.25">
      <c r="A185" s="188" t="s">
        <v>222</v>
      </c>
      <c r="B185" s="10">
        <v>2016</v>
      </c>
      <c r="C185" s="188" t="s">
        <v>230</v>
      </c>
      <c r="D185" s="10">
        <v>569628</v>
      </c>
      <c r="E185" s="10"/>
      <c r="F185" s="10"/>
      <c r="G185" s="10">
        <v>91.48</v>
      </c>
      <c r="H185" s="10"/>
      <c r="I185" s="10"/>
      <c r="J185" s="10">
        <v>8.519999999999996</v>
      </c>
      <c r="K185" s="10"/>
      <c r="L185" s="10"/>
      <c r="M185" s="10">
        <v>92.139740000000003</v>
      </c>
      <c r="N185" s="10"/>
      <c r="O185" s="10"/>
      <c r="P185" s="10">
        <v>7.8602599999999967</v>
      </c>
      <c r="Q185" s="10"/>
      <c r="R185" s="10"/>
      <c r="S185" s="10">
        <v>90.611350000000002</v>
      </c>
      <c r="T185" s="10"/>
      <c r="U185" s="10"/>
      <c r="V185" s="10">
        <v>9.3886499999999984</v>
      </c>
      <c r="W185" s="188"/>
      <c r="X185" s="188"/>
      <c r="Y185" s="188"/>
      <c r="Z185" s="188"/>
      <c r="AA185" s="188"/>
      <c r="AB185" s="188"/>
    </row>
    <row xmlns:x14ac="http://schemas.microsoft.com/office/spreadsheetml/2009/9/ac" r="186" ht="15.75" x14ac:dyDescent="0.25">
      <c r="A186" s="188" t="s">
        <v>222</v>
      </c>
      <c r="B186" s="10">
        <v>2017</v>
      </c>
      <c r="C186" s="188" t="s">
        <v>230</v>
      </c>
      <c r="D186" s="10">
        <v>565204</v>
      </c>
      <c r="E186" s="10"/>
      <c r="F186" s="10"/>
      <c r="G186" s="10">
        <v>91.48</v>
      </c>
      <c r="H186" s="10"/>
      <c r="I186" s="10"/>
      <c r="J186" s="10">
        <v>8.519999999999996</v>
      </c>
      <c r="K186" s="10"/>
      <c r="L186" s="10"/>
      <c r="M186" s="10">
        <v>92.139740000000003</v>
      </c>
      <c r="N186" s="10"/>
      <c r="O186" s="10"/>
      <c r="P186" s="10">
        <v>7.8602599999999967</v>
      </c>
      <c r="Q186" s="10"/>
      <c r="R186" s="10"/>
      <c r="S186" s="10">
        <v>90.611350000000002</v>
      </c>
      <c r="T186" s="10"/>
      <c r="U186" s="10"/>
      <c r="V186" s="10">
        <v>9.3886499999999984</v>
      </c>
      <c r="W186" s="188"/>
      <c r="X186" s="188"/>
      <c r="Y186" s="188"/>
      <c r="Z186" s="188"/>
      <c r="AA186" s="188"/>
      <c r="AB186" s="188"/>
    </row>
    <row xmlns:x14ac="http://schemas.microsoft.com/office/spreadsheetml/2009/9/ac" r="187" ht="15.75" x14ac:dyDescent="0.25">
      <c r="A187" s="188" t="s">
        <v>222</v>
      </c>
      <c r="B187" s="10">
        <v>2018</v>
      </c>
      <c r="C187" s="188" t="s">
        <v>230</v>
      </c>
      <c r="D187" s="10">
        <v>562671</v>
      </c>
      <c r="E187" s="10"/>
      <c r="F187" s="10"/>
      <c r="G187" s="10">
        <v>91.48</v>
      </c>
      <c r="H187" s="10"/>
      <c r="I187" s="10"/>
      <c r="J187" s="10">
        <v>8.519999999999996</v>
      </c>
      <c r="K187" s="10"/>
      <c r="L187" s="10"/>
      <c r="M187" s="10">
        <v>92.139740000000003</v>
      </c>
      <c r="N187" s="10"/>
      <c r="O187" s="10"/>
      <c r="P187" s="10">
        <v>7.8602599999999967</v>
      </c>
      <c r="Q187" s="10"/>
      <c r="R187" s="10"/>
      <c r="S187" s="10">
        <v>90.611350000000002</v>
      </c>
      <c r="T187" s="10"/>
      <c r="U187" s="10"/>
      <c r="V187" s="10">
        <v>9.3886499999999984</v>
      </c>
      <c r="W187" s="188"/>
      <c r="X187" s="188"/>
      <c r="Y187" s="188"/>
      <c r="Z187" s="188"/>
      <c r="AA187" s="188"/>
      <c r="AB187" s="188"/>
    </row>
    <row xmlns:x14ac="http://schemas.microsoft.com/office/spreadsheetml/2009/9/ac" r="188" ht="15.75" x14ac:dyDescent="0.25">
      <c r="A188" s="188" t="s">
        <v>222</v>
      </c>
      <c r="B188" s="10">
        <v>2019</v>
      </c>
      <c r="C188" s="188" t="s">
        <v>230</v>
      </c>
      <c r="D188" s="10">
        <v>560702</v>
      </c>
      <c r="E188" s="10"/>
      <c r="F188" s="10"/>
      <c r="G188" s="10">
        <v>91.48</v>
      </c>
      <c r="H188" s="10"/>
      <c r="I188" s="10"/>
      <c r="J188" s="10">
        <v>8.519999999999996</v>
      </c>
      <c r="K188" s="10"/>
      <c r="L188" s="10"/>
      <c r="M188" s="10">
        <v>92.139740000000003</v>
      </c>
      <c r="N188" s="10"/>
      <c r="O188" s="10"/>
      <c r="P188" s="10">
        <v>7.8602599999999967</v>
      </c>
      <c r="Q188" s="10"/>
      <c r="R188" s="10"/>
      <c r="S188" s="10">
        <v>90.611350000000002</v>
      </c>
      <c r="T188" s="10"/>
      <c r="U188" s="10"/>
      <c r="V188" s="10">
        <v>9.3886499999999984</v>
      </c>
      <c r="W188" s="188"/>
      <c r="X188" s="188"/>
      <c r="Y188" s="188"/>
      <c r="Z188" s="188"/>
      <c r="AA188" s="188"/>
      <c r="AB188" s="188"/>
    </row>
    <row xmlns:x14ac="http://schemas.microsoft.com/office/spreadsheetml/2009/9/ac" r="189" ht="15.75" x14ac:dyDescent="0.25">
      <c r="A189" s="188" t="s">
        <v>222</v>
      </c>
      <c r="B189" s="10">
        <v>2020</v>
      </c>
      <c r="C189" s="188" t="s">
        <v>230</v>
      </c>
      <c r="D189" s="10">
        <v>559111</v>
      </c>
      <c r="E189" s="10"/>
      <c r="F189" s="10"/>
      <c r="G189" s="10">
        <v>91.48</v>
      </c>
      <c r="H189" s="10"/>
      <c r="I189" s="10"/>
      <c r="J189" s="10">
        <v>8.519999999999996</v>
      </c>
      <c r="K189" s="10"/>
      <c r="L189" s="10"/>
      <c r="M189" s="10">
        <v>92.139740000000003</v>
      </c>
      <c r="N189" s="10"/>
      <c r="O189" s="10"/>
      <c r="P189" s="10">
        <v>7.8602599999999967</v>
      </c>
      <c r="Q189" s="10"/>
      <c r="R189" s="10"/>
      <c r="S189" s="10">
        <v>90.611350000000002</v>
      </c>
      <c r="T189" s="10"/>
      <c r="U189" s="10"/>
      <c r="V189" s="10">
        <v>9.3886499999999984</v>
      </c>
      <c r="W189" s="188"/>
      <c r="X189" s="188"/>
      <c r="Y189" s="188"/>
      <c r="Z189" s="188"/>
      <c r="AA189" s="188"/>
      <c r="AB189" s="188"/>
    </row>
    <row xmlns:x14ac="http://schemas.microsoft.com/office/spreadsheetml/2009/9/ac" r="190" ht="15.75" x14ac:dyDescent="0.25">
      <c r="A190" s="188" t="s">
        <v>222</v>
      </c>
      <c r="B190" s="10">
        <v>2021</v>
      </c>
      <c r="C190" s="188" t="s">
        <v>230</v>
      </c>
      <c r="D190" s="10">
        <v>555803</v>
      </c>
      <c r="E190" s="10"/>
      <c r="F190" s="10"/>
      <c r="G190" s="10"/>
      <c r="H190" s="10"/>
      <c r="I190" s="10"/>
      <c r="J190" s="10">
        <v>100</v>
      </c>
      <c r="K190" s="10"/>
      <c r="L190" s="10"/>
      <c r="M190" s="10"/>
      <c r="N190" s="10"/>
      <c r="O190" s="10"/>
      <c r="P190" s="10">
        <v>100</v>
      </c>
      <c r="Q190" s="10"/>
      <c r="R190" s="10"/>
      <c r="S190" s="10"/>
      <c r="T190" s="10"/>
      <c r="U190" s="10"/>
      <c r="V190" s="10">
        <v>100</v>
      </c>
      <c r="W190" s="188"/>
      <c r="X190" s="188"/>
      <c r="Y190" s="188"/>
      <c r="Z190" s="188"/>
      <c r="AA190" s="188"/>
      <c r="AB190" s="188"/>
    </row>
    <row xmlns:x14ac="http://schemas.microsoft.com/office/spreadsheetml/2009/9/ac" r="191" ht="15.75" x14ac:dyDescent="0.25">
      <c r="A191" s="188" t="s">
        <v>222</v>
      </c>
      <c r="B191" s="10">
        <v>2022</v>
      </c>
      <c r="C191" s="188" t="s">
        <v>230</v>
      </c>
      <c r="D191" s="10">
        <v>550154</v>
      </c>
      <c r="E191" s="10"/>
      <c r="F191" s="10"/>
      <c r="G191" s="10"/>
      <c r="H191" s="10"/>
      <c r="I191" s="10"/>
      <c r="J191" s="10">
        <v>100</v>
      </c>
      <c r="K191" s="10"/>
      <c r="L191" s="10"/>
      <c r="M191" s="10"/>
      <c r="N191" s="10"/>
      <c r="O191" s="10"/>
      <c r="P191" s="10">
        <v>100</v>
      </c>
      <c r="Q191" s="10"/>
      <c r="R191" s="10"/>
      <c r="S191" s="10"/>
      <c r="T191" s="10"/>
      <c r="U191" s="10"/>
      <c r="V191" s="10">
        <v>100</v>
      </c>
      <c r="W191" s="188"/>
      <c r="X191" s="188"/>
      <c r="Y191" s="188"/>
      <c r="Z191" s="188"/>
      <c r="AA191" s="188"/>
      <c r="AB191" s="188"/>
    </row>
    <row xmlns:x14ac="http://schemas.microsoft.com/office/spreadsheetml/2009/9/ac" r="192" ht="15.75" x14ac:dyDescent="0.25">
      <c r="A192" s="188" t="s">
        <v>222</v>
      </c>
      <c r="B192" s="10">
        <v>2023</v>
      </c>
      <c r="C192" s="188" t="s">
        <v>230</v>
      </c>
      <c r="D192" s="10">
        <v>501630</v>
      </c>
      <c r="E192" s="10"/>
      <c r="F192" s="10"/>
      <c r="G192" s="10"/>
      <c r="H192" s="10"/>
      <c r="I192" s="10"/>
      <c r="J192" s="10">
        <v>100</v>
      </c>
      <c r="K192" s="10"/>
      <c r="L192" s="10"/>
      <c r="M192" s="10"/>
      <c r="N192" s="10"/>
      <c r="O192" s="10"/>
      <c r="P192" s="10">
        <v>100</v>
      </c>
      <c r="Q192" s="10"/>
      <c r="R192" s="10"/>
      <c r="S192" s="10"/>
      <c r="T192" s="10"/>
      <c r="U192" s="10"/>
      <c r="V192" s="10">
        <v>100</v>
      </c>
      <c r="W192" s="188"/>
      <c r="X192" s="188"/>
      <c r="Y192" s="188"/>
      <c r="Z192" s="188"/>
      <c r="AA192" s="188"/>
      <c r="AB192" s="188"/>
    </row>
    <row xmlns:x14ac="http://schemas.microsoft.com/office/spreadsheetml/2009/9/ac" r="193" ht="15.75" x14ac:dyDescent="0.25">
      <c r="A193" s="188" t="s">
        <v>222</v>
      </c>
      <c r="B193" s="10">
        <v>2024</v>
      </c>
      <c r="C193" s="188" t="s">
        <v>230</v>
      </c>
      <c r="D193" s="10"/>
      <c r="E193" s="10"/>
      <c r="F193" s="10"/>
      <c r="G193" s="10"/>
      <c r="H193" s="10"/>
      <c r="I193" s="10"/>
      <c r="J193" s="10"/>
      <c r="K193" s="10"/>
      <c r="L193" s="10"/>
      <c r="M193" s="10"/>
      <c r="N193" s="10"/>
      <c r="O193" s="10"/>
      <c r="P193" s="10"/>
      <c r="Q193" s="10"/>
      <c r="R193" s="10"/>
      <c r="S193" s="10"/>
      <c r="T193" s="10"/>
      <c r="U193" s="10"/>
      <c r="V193" s="10"/>
      <c r="W193" s="188"/>
      <c r="X193" s="188"/>
      <c r="Y193" s="188"/>
      <c r="Z193" s="188"/>
      <c r="AA193" s="188"/>
      <c r="AB193" s="188"/>
    </row>
    <row xmlns:x14ac="http://schemas.microsoft.com/office/spreadsheetml/2009/9/ac" r="194" ht="15.75" x14ac:dyDescent="0.25">
      <c r="A194" s="188" t="s">
        <v>222</v>
      </c>
      <c r="B194" s="10">
        <v>2025</v>
      </c>
      <c r="C194" s="188" t="s">
        <v>230</v>
      </c>
      <c r="D194" s="10"/>
      <c r="E194" s="10"/>
      <c r="F194" s="10"/>
      <c r="G194" s="10"/>
      <c r="H194" s="10"/>
      <c r="I194" s="10"/>
      <c r="J194" s="10"/>
      <c r="K194" s="10"/>
      <c r="L194" s="10"/>
      <c r="M194" s="10"/>
      <c r="N194" s="10"/>
      <c r="O194" s="10"/>
      <c r="P194" s="10"/>
      <c r="Q194" s="10"/>
      <c r="R194" s="10"/>
      <c r="S194" s="10"/>
      <c r="T194" s="10"/>
      <c r="U194" s="10"/>
      <c r="V194" s="10"/>
      <c r="W194" s="188"/>
      <c r="X194" s="188"/>
      <c r="Y194" s="188"/>
      <c r="Z194" s="188"/>
      <c r="AA194" s="188"/>
      <c r="AB194" s="188"/>
    </row>
    <row xmlns:x14ac="http://schemas.microsoft.com/office/spreadsheetml/2009/9/ac" r="195" ht="15.75" x14ac:dyDescent="0.25">
      <c r="A195" s="188" t="s">
        <v>222</v>
      </c>
      <c r="B195" s="10">
        <v>2026</v>
      </c>
      <c r="C195" s="188" t="s">
        <v>230</v>
      </c>
      <c r="D195" s="10"/>
      <c r="E195" s="10"/>
      <c r="F195" s="10"/>
      <c r="G195" s="10"/>
      <c r="H195" s="10"/>
      <c r="I195" s="10"/>
      <c r="J195" s="10"/>
      <c r="K195" s="10"/>
      <c r="L195" s="10"/>
      <c r="M195" s="10"/>
      <c r="N195" s="10"/>
      <c r="O195" s="10"/>
      <c r="P195" s="10"/>
      <c r="Q195" s="10"/>
      <c r="R195" s="10"/>
      <c r="S195" s="10"/>
      <c r="T195" s="10"/>
      <c r="U195" s="10"/>
      <c r="V195" s="10"/>
      <c r="W195" s="188"/>
      <c r="X195" s="188"/>
      <c r="Y195" s="188"/>
      <c r="Z195" s="188"/>
      <c r="AA195" s="188"/>
      <c r="AB195" s="188"/>
    </row>
    <row xmlns:x14ac="http://schemas.microsoft.com/office/spreadsheetml/2009/9/ac" r="196" ht="15.75" x14ac:dyDescent="0.25">
      <c r="A196" s="188" t="s">
        <v>222</v>
      </c>
      <c r="B196" s="10">
        <v>2027</v>
      </c>
      <c r="C196" s="188" t="s">
        <v>230</v>
      </c>
      <c r="D196" s="10"/>
      <c r="E196" s="10"/>
      <c r="F196" s="10"/>
      <c r="G196" s="10"/>
      <c r="H196" s="10"/>
      <c r="I196" s="10"/>
      <c r="J196" s="10"/>
      <c r="K196" s="10"/>
      <c r="L196" s="10"/>
      <c r="M196" s="10"/>
      <c r="N196" s="10"/>
      <c r="O196" s="10"/>
      <c r="P196" s="10"/>
      <c r="Q196" s="10"/>
      <c r="R196" s="10"/>
      <c r="S196" s="10"/>
      <c r="T196" s="10"/>
      <c r="U196" s="10"/>
      <c r="V196" s="10"/>
      <c r="W196" s="188"/>
      <c r="X196" s="188"/>
      <c r="Y196" s="188"/>
      <c r="Z196" s="188"/>
      <c r="AA196" s="188"/>
      <c r="AB196" s="188"/>
    </row>
    <row xmlns:x14ac="http://schemas.microsoft.com/office/spreadsheetml/2009/9/ac" r="197" ht="15.75" x14ac:dyDescent="0.25">
      <c r="A197" s="188" t="s">
        <v>222</v>
      </c>
      <c r="B197" s="10">
        <v>2028</v>
      </c>
      <c r="C197" s="188" t="s">
        <v>230</v>
      </c>
      <c r="D197" s="10"/>
      <c r="E197" s="10"/>
      <c r="F197" s="10"/>
      <c r="G197" s="10"/>
      <c r="H197" s="10"/>
      <c r="I197" s="10"/>
      <c r="J197" s="10"/>
      <c r="K197" s="10"/>
      <c r="L197" s="10"/>
      <c r="M197" s="10"/>
      <c r="N197" s="10"/>
      <c r="O197" s="10"/>
      <c r="P197" s="10"/>
      <c r="Q197" s="10"/>
      <c r="R197" s="10"/>
      <c r="S197" s="10"/>
      <c r="T197" s="10"/>
      <c r="U197" s="10"/>
      <c r="V197" s="10"/>
      <c r="W197" s="188"/>
      <c r="X197" s="188"/>
      <c r="Y197" s="188"/>
      <c r="Z197" s="188"/>
      <c r="AA197" s="188"/>
      <c r="AB197" s="188"/>
    </row>
    <row xmlns:x14ac="http://schemas.microsoft.com/office/spreadsheetml/2009/9/ac" r="198" ht="15.75" x14ac:dyDescent="0.25">
      <c r="A198" s="188" t="s">
        <v>222</v>
      </c>
      <c r="B198" s="10">
        <v>2029</v>
      </c>
      <c r="C198" s="188" t="s">
        <v>230</v>
      </c>
      <c r="D198" s="10"/>
      <c r="E198" s="10"/>
      <c r="F198" s="10"/>
      <c r="G198" s="10"/>
      <c r="H198" s="10"/>
      <c r="I198" s="10"/>
      <c r="J198" s="10"/>
      <c r="K198" s="10"/>
      <c r="L198" s="10"/>
      <c r="M198" s="10"/>
      <c r="N198" s="10"/>
      <c r="O198" s="10"/>
      <c r="P198" s="10"/>
      <c r="Q198" s="10"/>
      <c r="R198" s="10"/>
      <c r="S198" s="10"/>
      <c r="T198" s="10"/>
      <c r="U198" s="10"/>
      <c r="V198" s="10"/>
      <c r="W198" s="188"/>
      <c r="X198" s="188"/>
      <c r="Y198" s="188"/>
      <c r="Z198" s="188"/>
      <c r="AA198" s="188"/>
      <c r="AB198" s="188"/>
    </row>
    <row xmlns:x14ac="http://schemas.microsoft.com/office/spreadsheetml/2009/9/ac" r="199" ht="15.75" x14ac:dyDescent="0.25">
      <c r="A199" s="188" t="s">
        <v>222</v>
      </c>
      <c r="B199" s="10">
        <v>2030</v>
      </c>
      <c r="C199" s="188" t="s">
        <v>230</v>
      </c>
      <c r="D199" s="10"/>
      <c r="E199" s="10"/>
      <c r="F199" s="10"/>
      <c r="G199" s="10"/>
      <c r="H199" s="10"/>
      <c r="I199" s="10"/>
      <c r="J199" s="10"/>
      <c r="K199" s="10"/>
      <c r="L199" s="10"/>
      <c r="M199" s="10"/>
      <c r="N199" s="10"/>
      <c r="O199" s="10"/>
      <c r="P199" s="10"/>
      <c r="Q199" s="10"/>
      <c r="R199" s="10"/>
      <c r="S199" s="10"/>
      <c r="T199" s="10"/>
      <c r="U199" s="10"/>
      <c r="V199" s="10"/>
      <c r="W199" s="188"/>
      <c r="X199" s="188"/>
      <c r="Y199" s="188"/>
      <c r="Z199" s="188"/>
      <c r="AA199" s="188"/>
      <c r="AB199" s="188"/>
    </row>
    <row xmlns:x14ac="http://schemas.microsoft.com/office/spreadsheetml/2009/9/ac" r="200" ht="15.75" x14ac:dyDescent="0.25">
      <c r="A200" s="188"/>
      <c r="B200" s="189"/>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c r="AA200" s="188"/>
      <c r="AB200" s="188"/>
    </row>
    <row xmlns:x14ac="http://schemas.microsoft.com/office/spreadsheetml/2009/9/ac" r="201" ht="15.75" x14ac:dyDescent="0.25">
      <c r="A201" s="188"/>
      <c r="B201" s="189"/>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row>
    <row xmlns:x14ac="http://schemas.microsoft.com/office/spreadsheetml/2009/9/ac" r="202" ht="15.75" x14ac:dyDescent="0.25">
      <c r="A202" s="188"/>
      <c r="B202" s="189"/>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c r="AA202" s="188"/>
      <c r="AB202" s="188"/>
    </row>
    <row xmlns:x14ac="http://schemas.microsoft.com/office/spreadsheetml/2009/9/ac" r="203" ht="15.75" x14ac:dyDescent="0.25">
      <c r="A203" s="188"/>
      <c r="B203" s="189"/>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row>
    <row xmlns:x14ac="http://schemas.microsoft.com/office/spreadsheetml/2009/9/ac" r="204" ht="15.75" x14ac:dyDescent="0.25">
      <c r="A204" s="188"/>
      <c r="B204" s="189"/>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row>
    <row xmlns:x14ac="http://schemas.microsoft.com/office/spreadsheetml/2009/9/ac" r="205" ht="15.75" x14ac:dyDescent="0.25">
      <c r="A205" s="188"/>
      <c r="B205" s="189"/>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row>
    <row xmlns:x14ac="http://schemas.microsoft.com/office/spreadsheetml/2009/9/ac" r="206" ht="15.75" x14ac:dyDescent="0.25">
      <c r="A206" s="188"/>
      <c r="B206" s="189"/>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row>
    <row xmlns:x14ac="http://schemas.microsoft.com/office/spreadsheetml/2009/9/ac" r="207" ht="15.75" x14ac:dyDescent="0.25">
      <c r="A207" s="188"/>
      <c r="B207" s="189"/>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row>
    <row xmlns:x14ac="http://schemas.microsoft.com/office/spreadsheetml/2009/9/ac" r="208" ht="15.75" x14ac:dyDescent="0.25">
      <c r="A208" s="188"/>
      <c r="B208" s="189"/>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c r="AA208" s="188"/>
      <c r="AB208" s="188"/>
    </row>
    <row xmlns:x14ac="http://schemas.microsoft.com/office/spreadsheetml/2009/9/ac" r="209" ht="15.75" x14ac:dyDescent="0.25">
      <c r="A209" s="188"/>
      <c r="B209" s="189"/>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row>
    <row xmlns:x14ac="http://schemas.microsoft.com/office/spreadsheetml/2009/9/ac" r="210" ht="15.75" x14ac:dyDescent="0.25">
      <c r="A210" s="188"/>
      <c r="B210" s="189"/>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row>
    <row xmlns:x14ac="http://schemas.microsoft.com/office/spreadsheetml/2009/9/ac" r="211" ht="15.75" x14ac:dyDescent="0.25">
      <c r="A211" s="188"/>
      <c r="B211" s="189"/>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88"/>
    </row>
    <row xmlns:x14ac="http://schemas.microsoft.com/office/spreadsheetml/2009/9/ac" r="212" ht="15.75" x14ac:dyDescent="0.25">
      <c r="A212" s="188"/>
      <c r="B212" s="189"/>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88"/>
    </row>
    <row xmlns:x14ac="http://schemas.microsoft.com/office/spreadsheetml/2009/9/ac" r="213" ht="15.75" x14ac:dyDescent="0.25">
      <c r="A213" s="188"/>
      <c r="B213" s="189"/>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88"/>
    </row>
    <row xmlns:x14ac="http://schemas.microsoft.com/office/spreadsheetml/2009/9/ac" r="214" ht="15.75" x14ac:dyDescent="0.25">
      <c r="A214" s="188"/>
      <c r="B214" s="189"/>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88"/>
    </row>
    <row xmlns:x14ac="http://schemas.microsoft.com/office/spreadsheetml/2009/9/ac" r="215" ht="15.75" x14ac:dyDescent="0.25">
      <c r="A215" s="188"/>
      <c r="B215" s="189"/>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row>
    <row xmlns:x14ac="http://schemas.microsoft.com/office/spreadsheetml/2009/9/ac" r="216" ht="15.75" x14ac:dyDescent="0.25">
      <c r="A216" s="188"/>
      <c r="B216" s="189"/>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88"/>
    </row>
    <row xmlns:x14ac="http://schemas.microsoft.com/office/spreadsheetml/2009/9/ac" r="217" ht="15.75" x14ac:dyDescent="0.25">
      <c r="A217" s="188"/>
      <c r="B217" s="189"/>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row>
    <row xmlns:x14ac="http://schemas.microsoft.com/office/spreadsheetml/2009/9/ac" r="218" ht="15.75" x14ac:dyDescent="0.25">
      <c r="A218" s="188"/>
      <c r="B218" s="189"/>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row>
    <row xmlns:x14ac="http://schemas.microsoft.com/office/spreadsheetml/2009/9/ac" r="219" ht="15.75" x14ac:dyDescent="0.25">
      <c r="A219" s="188"/>
      <c r="B219" s="189"/>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row>
    <row xmlns:x14ac="http://schemas.microsoft.com/office/spreadsheetml/2009/9/ac" r="220" ht="15.75" x14ac:dyDescent="0.25">
      <c r="A220" s="188"/>
      <c r="B220" s="189"/>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88"/>
    </row>
    <row xmlns:x14ac="http://schemas.microsoft.com/office/spreadsheetml/2009/9/ac" r="221" ht="15.75" x14ac:dyDescent="0.25">
      <c r="A221" s="188"/>
      <c r="B221" s="189"/>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row>
    <row xmlns:x14ac="http://schemas.microsoft.com/office/spreadsheetml/2009/9/ac" r="222" ht="15.75" x14ac:dyDescent="0.25">
      <c r="A222" s="188"/>
      <c r="B222" s="189"/>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row>
    <row xmlns:x14ac="http://schemas.microsoft.com/office/spreadsheetml/2009/9/ac" r="223" ht="15.75" x14ac:dyDescent="0.25">
      <c r="A223" s="188"/>
      <c r="B223" s="189"/>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row>
    <row xmlns:x14ac="http://schemas.microsoft.com/office/spreadsheetml/2009/9/ac" r="224" ht="15.75" x14ac:dyDescent="0.25">
      <c r="A224" s="188"/>
      <c r="B224" s="189"/>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row>
    <row xmlns:x14ac="http://schemas.microsoft.com/office/spreadsheetml/2009/9/ac" r="225" ht="15.75" x14ac:dyDescent="0.25">
      <c r="A225" s="188"/>
      <c r="B225" s="189"/>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row>
    <row xmlns:x14ac="http://schemas.microsoft.com/office/spreadsheetml/2009/9/ac" r="226" ht="15.75" x14ac:dyDescent="0.25">
      <c r="A226" s="188"/>
      <c r="B226" s="189"/>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c r="AA226" s="188"/>
      <c r="AB226" s="188"/>
    </row>
    <row xmlns:x14ac="http://schemas.microsoft.com/office/spreadsheetml/2009/9/ac" r="227" ht="15.75" x14ac:dyDescent="0.25">
      <c r="A227" s="188"/>
      <c r="B227" s="189"/>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row>
    <row xmlns:x14ac="http://schemas.microsoft.com/office/spreadsheetml/2009/9/ac" r="228" ht="15.75" x14ac:dyDescent="0.25">
      <c r="A228" s="188"/>
      <c r="B228" s="189"/>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row>
    <row xmlns:x14ac="http://schemas.microsoft.com/office/spreadsheetml/2009/9/ac" r="229" ht="15.75" x14ac:dyDescent="0.25">
      <c r="A229" s="188"/>
      <c r="B229" s="189"/>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row>
    <row xmlns:x14ac="http://schemas.microsoft.com/office/spreadsheetml/2009/9/ac" r="230" ht="15.75" x14ac:dyDescent="0.25">
      <c r="A230" s="188"/>
      <c r="B230" s="189"/>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c r="AA230" s="188"/>
      <c r="AB230" s="188"/>
    </row>
    <row xmlns:x14ac="http://schemas.microsoft.com/office/spreadsheetml/2009/9/ac" r="231" ht="15.75" x14ac:dyDescent="0.25">
      <c r="A231" s="188"/>
      <c r="B231" s="189"/>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row>
    <row xmlns:x14ac="http://schemas.microsoft.com/office/spreadsheetml/2009/9/ac" r="232" ht="15.75" x14ac:dyDescent="0.25">
      <c r="A232" s="188"/>
      <c r="B232" s="189"/>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c r="AA232" s="188"/>
      <c r="AB232" s="188"/>
    </row>
    <row xmlns:x14ac="http://schemas.microsoft.com/office/spreadsheetml/2009/9/ac" r="233" ht="15.75" x14ac:dyDescent="0.25">
      <c r="A233" s="188"/>
      <c r="B233" s="189"/>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row>
    <row xmlns:x14ac="http://schemas.microsoft.com/office/spreadsheetml/2009/9/ac" r="234" ht="15.75" x14ac:dyDescent="0.25">
      <c r="A234" s="188"/>
      <c r="B234" s="189"/>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c r="AA234" s="188"/>
    </row>
    <row xmlns:x14ac="http://schemas.microsoft.com/office/spreadsheetml/2009/9/ac" r="235" ht="15.75" x14ac:dyDescent="0.25">
      <c r="A235" s="188"/>
      <c r="B235" s="189"/>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c r="AA235" s="188"/>
    </row>
    <row xmlns:x14ac="http://schemas.microsoft.com/office/spreadsheetml/2009/9/ac" r="236" ht="15.75" x14ac:dyDescent="0.25">
      <c r="A236" s="188"/>
      <c r="B236" s="189"/>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c r="AA236" s="188"/>
    </row>
    <row xmlns:x14ac="http://schemas.microsoft.com/office/spreadsheetml/2009/9/ac" r="237" ht="15.75" x14ac:dyDescent="0.25">
      <c r="A237" s="188"/>
      <c r="B237" s="189"/>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row>
    <row xmlns:x14ac="http://schemas.microsoft.com/office/spreadsheetml/2009/9/ac" r="238" ht="15.75" x14ac:dyDescent="0.25">
      <c r="A238" s="188"/>
      <c r="B238" s="189"/>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c r="AA238" s="188"/>
    </row>
    <row xmlns:x14ac="http://schemas.microsoft.com/office/spreadsheetml/2009/9/ac" r="239" ht="15.75" x14ac:dyDescent="0.25">
      <c r="A239" s="188"/>
      <c r="B239" s="189"/>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c r="AA239" s="188"/>
    </row>
    <row xmlns:x14ac="http://schemas.microsoft.com/office/spreadsheetml/2009/9/ac" r="240" ht="15.75" x14ac:dyDescent="0.25">
      <c r="A240" s="188"/>
      <c r="B240" s="189"/>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row>
    <row xmlns:x14ac="http://schemas.microsoft.com/office/spreadsheetml/2009/9/ac" r="241" ht="15.75" x14ac:dyDescent="0.25">
      <c r="A241" s="188"/>
      <c r="B241" s="189"/>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row>
    <row xmlns:x14ac="http://schemas.microsoft.com/office/spreadsheetml/2009/9/ac" r="242" ht="15.75" x14ac:dyDescent="0.25">
      <c r="A242" s="188"/>
      <c r="B242" s="189"/>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row>
    <row xmlns:x14ac="http://schemas.microsoft.com/office/spreadsheetml/2009/9/ac" r="243" ht="15.75" x14ac:dyDescent="0.25">
      <c r="A243" s="188"/>
      <c r="B243" s="189"/>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row>
    <row xmlns:x14ac="http://schemas.microsoft.com/office/spreadsheetml/2009/9/ac" r="244" ht="15.75" x14ac:dyDescent="0.25">
      <c r="A244" s="188"/>
      <c r="B244" s="189"/>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row>
    <row xmlns:x14ac="http://schemas.microsoft.com/office/spreadsheetml/2009/9/ac" r="245" ht="15.75" x14ac:dyDescent="0.25">
      <c r="A245" s="188"/>
      <c r="B245" s="189"/>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row>
    <row xmlns:x14ac="http://schemas.microsoft.com/office/spreadsheetml/2009/9/ac" r="246" ht="15.75" x14ac:dyDescent="0.25">
      <c r="A246" s="188"/>
      <c r="B246" s="189"/>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row>
    <row xmlns:x14ac="http://schemas.microsoft.com/office/spreadsheetml/2009/9/ac" r="247" ht="15.75" x14ac:dyDescent="0.25">
      <c r="A247" s="188"/>
      <c r="B247" s="189"/>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row>
    <row xmlns:x14ac="http://schemas.microsoft.com/office/spreadsheetml/2009/9/ac" r="248" ht="15.75" x14ac:dyDescent="0.25">
      <c r="A248" s="188"/>
      <c r="B248" s="189"/>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row>
    <row xmlns:x14ac="http://schemas.microsoft.com/office/spreadsheetml/2009/9/ac" r="249" ht="15.75" x14ac:dyDescent="0.25">
      <c r="A249" s="188"/>
      <c r="B249" s="189"/>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row>
    <row xmlns:x14ac="http://schemas.microsoft.com/office/spreadsheetml/2009/9/ac" r="250" ht="15.75" x14ac:dyDescent="0.25">
      <c r="A250" s="188"/>
      <c r="B250" s="189"/>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row>
    <row xmlns:x14ac="http://schemas.microsoft.com/office/spreadsheetml/2009/9/ac" r="251" ht="15.75" x14ac:dyDescent="0.25">
      <c r="A251" s="188"/>
      <c r="B251" s="189"/>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row>
    <row xmlns:x14ac="http://schemas.microsoft.com/office/spreadsheetml/2009/9/ac" r="252" ht="15.75" x14ac:dyDescent="0.25">
      <c r="A252" s="188"/>
      <c r="B252" s="189"/>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row>
    <row xmlns:x14ac="http://schemas.microsoft.com/office/spreadsheetml/2009/9/ac" r="253" ht="15.75" x14ac:dyDescent="0.25">
      <c r="A253" s="188"/>
      <c r="B253" s="189"/>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row>
    <row xmlns:x14ac="http://schemas.microsoft.com/office/spreadsheetml/2009/9/ac" r="254" ht="15.75" x14ac:dyDescent="0.25">
      <c r="A254" s="188"/>
      <c r="B254" s="189"/>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row>
    <row xmlns:x14ac="http://schemas.microsoft.com/office/spreadsheetml/2009/9/ac" r="255" ht="15.75" x14ac:dyDescent="0.25">
      <c r="A255" s="188"/>
      <c r="B255" s="189"/>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row>
    <row xmlns:x14ac="http://schemas.microsoft.com/office/spreadsheetml/2009/9/ac" r="256" ht="15.75" x14ac:dyDescent="0.25">
      <c r="A256" s="188"/>
      <c r="B256" s="189"/>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row>
    <row xmlns:x14ac="http://schemas.microsoft.com/office/spreadsheetml/2009/9/ac" r="257" ht="15.75" x14ac:dyDescent="0.25">
      <c r="A257" s="188"/>
      <c r="B257" s="189"/>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row>
    <row xmlns:x14ac="http://schemas.microsoft.com/office/spreadsheetml/2009/9/ac" r="258" ht="15.75" x14ac:dyDescent="0.25">
      <c r="A258" s="188"/>
      <c r="B258" s="189"/>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row>
    <row xmlns:x14ac="http://schemas.microsoft.com/office/spreadsheetml/2009/9/ac" r="259" ht="15.75" x14ac:dyDescent="0.25">
      <c r="A259" s="188"/>
      <c r="B259" s="189"/>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row>
    <row xmlns:x14ac="http://schemas.microsoft.com/office/spreadsheetml/2009/9/ac" r="260" ht="15.75" x14ac:dyDescent="0.25">
      <c r="A260" s="188"/>
      <c r="B260" s="189"/>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row>
    <row xmlns:x14ac="http://schemas.microsoft.com/office/spreadsheetml/2009/9/ac" r="261" ht="15.75" x14ac:dyDescent="0.25">
      <c r="A261" s="188"/>
      <c r="B261" s="189"/>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row>
    <row xmlns:x14ac="http://schemas.microsoft.com/office/spreadsheetml/2009/9/ac" r="262" ht="15.75" x14ac:dyDescent="0.25">
      <c r="A262" s="188"/>
      <c r="B262" s="189"/>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row>
    <row xmlns:x14ac="http://schemas.microsoft.com/office/spreadsheetml/2009/9/ac" r="263" ht="15.75" x14ac:dyDescent="0.25">
      <c r="A263" s="188"/>
      <c r="B263" s="189"/>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row>
    <row xmlns:x14ac="http://schemas.microsoft.com/office/spreadsheetml/2009/9/ac" r="264" ht="15.75" x14ac:dyDescent="0.25">
      <c r="A264" s="188"/>
      <c r="B264" s="189"/>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row>
    <row xmlns:x14ac="http://schemas.microsoft.com/office/spreadsheetml/2009/9/ac" r="265" ht="15.75" x14ac:dyDescent="0.25">
      <c r="A265" s="188"/>
      <c r="B265" s="189"/>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row>
    <row xmlns:x14ac="http://schemas.microsoft.com/office/spreadsheetml/2009/9/ac" r="266" ht="15.75" x14ac:dyDescent="0.25">
      <c r="A266" s="188"/>
      <c r="B266" s="189"/>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row>
    <row xmlns:x14ac="http://schemas.microsoft.com/office/spreadsheetml/2009/9/ac" r="267" ht="15.75" x14ac:dyDescent="0.25">
      <c r="A267" s="188"/>
      <c r="B267" s="189"/>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row>
    <row xmlns:x14ac="http://schemas.microsoft.com/office/spreadsheetml/2009/9/ac" r="268" ht="15.75" x14ac:dyDescent="0.25">
      <c r="A268" s="188"/>
      <c r="B268" s="189"/>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c r="AA268" s="188"/>
    </row>
    <row xmlns:x14ac="http://schemas.microsoft.com/office/spreadsheetml/2009/9/ac" r="269" ht="15.75" x14ac:dyDescent="0.25">
      <c r="A269" s="188"/>
      <c r="B269" s="189"/>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c r="AA269" s="188"/>
    </row>
    <row xmlns:x14ac="http://schemas.microsoft.com/office/spreadsheetml/2009/9/ac" r="270" ht="15.75" x14ac:dyDescent="0.25">
      <c r="A270" s="188"/>
      <c r="B270" s="189"/>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c r="AA270" s="188"/>
    </row>
    <row xmlns:x14ac="http://schemas.microsoft.com/office/spreadsheetml/2009/9/ac" r="271" ht="15.75" x14ac:dyDescent="0.25">
      <c r="A271" s="188"/>
      <c r="B271" s="189"/>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row>
    <row xmlns:x14ac="http://schemas.microsoft.com/office/spreadsheetml/2009/9/ac" r="272" ht="15.75" x14ac:dyDescent="0.25">
      <c r="A272" s="188"/>
      <c r="B272" s="189"/>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c r="AA272" s="188"/>
    </row>
    <row xmlns:x14ac="http://schemas.microsoft.com/office/spreadsheetml/2009/9/ac" r="273" ht="15.75" x14ac:dyDescent="0.25">
      <c r="A273" s="188"/>
      <c r="B273" s="189"/>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c r="AA273" s="188"/>
    </row>
    <row xmlns:x14ac="http://schemas.microsoft.com/office/spreadsheetml/2009/9/ac" r="274" ht="15.75" x14ac:dyDescent="0.25">
      <c r="A274" s="188"/>
      <c r="B274" s="189"/>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c r="AA274" s="188"/>
    </row>
    <row xmlns:x14ac="http://schemas.microsoft.com/office/spreadsheetml/2009/9/ac" r="275" ht="15.75" x14ac:dyDescent="0.25">
      <c r="A275" s="188"/>
      <c r="B275" s="189"/>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c r="AA275" s="188"/>
    </row>
    <row xmlns:x14ac="http://schemas.microsoft.com/office/spreadsheetml/2009/9/ac" r="276" ht="15.75" x14ac:dyDescent="0.25">
      <c r="A276" s="188"/>
      <c r="B276" s="189"/>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c r="AA276" s="188"/>
    </row>
    <row xmlns:x14ac="http://schemas.microsoft.com/office/spreadsheetml/2009/9/ac" r="277" ht="15.75" x14ac:dyDescent="0.25">
      <c r="A277" s="188"/>
      <c r="B277" s="189"/>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row>
    <row xmlns:x14ac="http://schemas.microsoft.com/office/spreadsheetml/2009/9/ac" r="278" ht="15.75" x14ac:dyDescent="0.25">
      <c r="A278" s="188"/>
      <c r="B278" s="189"/>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c r="AA278" s="188"/>
    </row>
    <row xmlns:x14ac="http://schemas.microsoft.com/office/spreadsheetml/2009/9/ac" r="279" ht="15.75" x14ac:dyDescent="0.25">
      <c r="A279" s="188"/>
      <c r="B279" s="189"/>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c r="AA279" s="188"/>
    </row>
    <row xmlns:x14ac="http://schemas.microsoft.com/office/spreadsheetml/2009/9/ac" r="280" ht="15.75" x14ac:dyDescent="0.25">
      <c r="A280" s="188"/>
      <c r="B280" s="189"/>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c r="AA280" s="188"/>
    </row>
    <row xmlns:x14ac="http://schemas.microsoft.com/office/spreadsheetml/2009/9/ac" r="281" ht="15.75" x14ac:dyDescent="0.25">
      <c r="A281" s="188"/>
      <c r="B281" s="189"/>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c r="AA281" s="188"/>
    </row>
    <row xmlns:x14ac="http://schemas.microsoft.com/office/spreadsheetml/2009/9/ac" r="282" ht="15.75" x14ac:dyDescent="0.25">
      <c r="A282" s="188"/>
      <c r="B282" s="189"/>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c r="AA282" s="188"/>
    </row>
    <row xmlns:x14ac="http://schemas.microsoft.com/office/spreadsheetml/2009/9/ac" r="283" ht="15.75" x14ac:dyDescent="0.25">
      <c r="A283" s="188"/>
      <c r="B283" s="189"/>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row>
    <row xmlns:x14ac="http://schemas.microsoft.com/office/spreadsheetml/2009/9/ac" r="284" ht="15.75" x14ac:dyDescent="0.25">
      <c r="A284" s="188"/>
      <c r="B284" s="189"/>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c r="AA284" s="188"/>
    </row>
    <row xmlns:x14ac="http://schemas.microsoft.com/office/spreadsheetml/2009/9/ac" r="285" ht="15.75" x14ac:dyDescent="0.25">
      <c r="A285" s="188"/>
      <c r="B285" s="189"/>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c r="AA285" s="188"/>
    </row>
    <row xmlns:x14ac="http://schemas.microsoft.com/office/spreadsheetml/2009/9/ac" r="286" ht="15.75" x14ac:dyDescent="0.25">
      <c r="A286" s="188"/>
      <c r="B286" s="189"/>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c r="AA286" s="188"/>
    </row>
    <row xmlns:x14ac="http://schemas.microsoft.com/office/spreadsheetml/2009/9/ac" r="287" ht="15.75" x14ac:dyDescent="0.25">
      <c r="A287" s="188"/>
      <c r="B287" s="189"/>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c r="AA287" s="188"/>
    </row>
    <row xmlns:x14ac="http://schemas.microsoft.com/office/spreadsheetml/2009/9/ac" r="288" ht="15.75" x14ac:dyDescent="0.25">
      <c r="A288" s="188"/>
      <c r="B288" s="189"/>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row>
    <row xmlns:x14ac="http://schemas.microsoft.com/office/spreadsheetml/2009/9/ac" r="289" ht="15.75" x14ac:dyDescent="0.25">
      <c r="A289" s="188"/>
      <c r="B289" s="189"/>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row>
    <row xmlns:x14ac="http://schemas.microsoft.com/office/spreadsheetml/2009/9/ac" r="290" ht="15.75" x14ac:dyDescent="0.25">
      <c r="A290" s="188"/>
      <c r="B290" s="189"/>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c r="AA290" s="188"/>
    </row>
    <row xmlns:x14ac="http://schemas.microsoft.com/office/spreadsheetml/2009/9/ac" r="291" ht="15.75" x14ac:dyDescent="0.25">
      <c r="A291" s="188"/>
      <c r="B291" s="189"/>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row>
    <row xmlns:x14ac="http://schemas.microsoft.com/office/spreadsheetml/2009/9/ac" r="292" ht="15.75" x14ac:dyDescent="0.25">
      <c r="A292" s="188"/>
      <c r="B292" s="189"/>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c r="AA292" s="188"/>
    </row>
    <row xmlns:x14ac="http://schemas.microsoft.com/office/spreadsheetml/2009/9/ac" r="293" ht="15.75" x14ac:dyDescent="0.25">
      <c r="A293" s="188"/>
      <c r="B293" s="189"/>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row>
    <row xmlns:x14ac="http://schemas.microsoft.com/office/spreadsheetml/2009/9/ac" r="294" ht="15.75" x14ac:dyDescent="0.25">
      <c r="A294" s="188"/>
      <c r="B294" s="189"/>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row>
    <row xmlns:x14ac="http://schemas.microsoft.com/office/spreadsheetml/2009/9/ac" r="295" ht="15.75" x14ac:dyDescent="0.25">
      <c r="A295" s="188"/>
      <c r="B295" s="189"/>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row>
    <row xmlns:x14ac="http://schemas.microsoft.com/office/spreadsheetml/2009/9/ac" r="296" ht="15.75" x14ac:dyDescent="0.25">
      <c r="A296" s="188"/>
      <c r="B296" s="189"/>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c r="AA296" s="188"/>
    </row>
    <row xmlns:x14ac="http://schemas.microsoft.com/office/spreadsheetml/2009/9/ac" r="297" ht="15.75" x14ac:dyDescent="0.25">
      <c r="A297" s="188"/>
      <c r="B297" s="189"/>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row>
    <row xmlns:x14ac="http://schemas.microsoft.com/office/spreadsheetml/2009/9/ac" r="298" ht="15.75" x14ac:dyDescent="0.25">
      <c r="A298" s="188"/>
      <c r="B298" s="189"/>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c r="AA298" s="188"/>
    </row>
    <row xmlns:x14ac="http://schemas.microsoft.com/office/spreadsheetml/2009/9/ac" r="299" ht="15.75" x14ac:dyDescent="0.25">
      <c r="A299" s="188"/>
      <c r="B299" s="189"/>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row>
    <row xmlns:x14ac="http://schemas.microsoft.com/office/spreadsheetml/2009/9/ac" r="300" ht="15.75" x14ac:dyDescent="0.25">
      <c r="A300" s="188"/>
      <c r="B300" s="189"/>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c r="AA300" s="188"/>
    </row>
    <row xmlns:x14ac="http://schemas.microsoft.com/office/spreadsheetml/2009/9/ac" r="301" ht="15.75" x14ac:dyDescent="0.25">
      <c r="A301" s="188"/>
      <c r="B301" s="189"/>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c r="AA301" s="188"/>
    </row>
    <row xmlns:x14ac="http://schemas.microsoft.com/office/spreadsheetml/2009/9/ac" r="302" ht="15.75" x14ac:dyDescent="0.25">
      <c r="A302" s="188"/>
      <c r="B302" s="189"/>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c r="AA302" s="188"/>
    </row>
    <row xmlns:x14ac="http://schemas.microsoft.com/office/spreadsheetml/2009/9/ac" r="303" ht="15.75" x14ac:dyDescent="0.25">
      <c r="A303" s="188"/>
      <c r="B303" s="189"/>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c r="AA303" s="188"/>
    </row>
    <row xmlns:x14ac="http://schemas.microsoft.com/office/spreadsheetml/2009/9/ac" r="304" ht="15.75" x14ac:dyDescent="0.25">
      <c r="A304" s="188"/>
      <c r="B304" s="189"/>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row>
    <row xmlns:x14ac="http://schemas.microsoft.com/office/spreadsheetml/2009/9/ac" r="305" ht="15.75" x14ac:dyDescent="0.25">
      <c r="A305" s="188"/>
      <c r="B305" s="189"/>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c r="AA305" s="188"/>
    </row>
    <row xmlns:x14ac="http://schemas.microsoft.com/office/spreadsheetml/2009/9/ac" r="306" ht="15.75" x14ac:dyDescent="0.25">
      <c r="A306" s="188"/>
      <c r="B306" s="189"/>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c r="AA306" s="188"/>
    </row>
    <row xmlns:x14ac="http://schemas.microsoft.com/office/spreadsheetml/2009/9/ac" r="307" ht="15.75" x14ac:dyDescent="0.25">
      <c r="A307" s="188"/>
      <c r="B307" s="189"/>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row>
    <row xmlns:x14ac="http://schemas.microsoft.com/office/spreadsheetml/2009/9/ac" r="308" ht="15.75" x14ac:dyDescent="0.25">
      <c r="A308" s="188"/>
      <c r="B308" s="189"/>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c r="AA308" s="188"/>
    </row>
    <row xmlns:x14ac="http://schemas.microsoft.com/office/spreadsheetml/2009/9/ac" r="309" ht="15.75" x14ac:dyDescent="0.25">
      <c r="A309" s="188"/>
      <c r="B309" s="189"/>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c r="AA309" s="188"/>
    </row>
    <row xmlns:x14ac="http://schemas.microsoft.com/office/spreadsheetml/2009/9/ac" r="310" ht="15.75" x14ac:dyDescent="0.25">
      <c r="A310" s="188"/>
      <c r="B310" s="189"/>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row>
    <row xmlns:x14ac="http://schemas.microsoft.com/office/spreadsheetml/2009/9/ac" r="311" ht="15.75" x14ac:dyDescent="0.25">
      <c r="A311" s="188"/>
      <c r="B311" s="189"/>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c r="AA311" s="188"/>
    </row>
    <row xmlns:x14ac="http://schemas.microsoft.com/office/spreadsheetml/2009/9/ac" r="312" ht="15.75" x14ac:dyDescent="0.25">
      <c r="A312" s="188"/>
      <c r="B312" s="189"/>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c r="AA312" s="188"/>
    </row>
    <row xmlns:x14ac="http://schemas.microsoft.com/office/spreadsheetml/2009/9/ac" r="313" ht="15.75" x14ac:dyDescent="0.25">
      <c r="A313" s="188"/>
      <c r="B313" s="189"/>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c r="AA313" s="188"/>
    </row>
    <row xmlns:x14ac="http://schemas.microsoft.com/office/spreadsheetml/2009/9/ac" r="314" ht="15.75" x14ac:dyDescent="0.25">
      <c r="A314" s="188"/>
      <c r="B314" s="189"/>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c r="AA314" s="188"/>
    </row>
    <row xmlns:x14ac="http://schemas.microsoft.com/office/spreadsheetml/2009/9/ac" r="315" ht="15.75" x14ac:dyDescent="0.25">
      <c r="A315" s="188"/>
      <c r="B315" s="189"/>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c r="AA315" s="188"/>
    </row>
    <row xmlns:x14ac="http://schemas.microsoft.com/office/spreadsheetml/2009/9/ac" r="316" ht="15.75" x14ac:dyDescent="0.25">
      <c r="A316" s="188"/>
      <c r="B316" s="189"/>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c r="AA316" s="188"/>
    </row>
    <row xmlns:x14ac="http://schemas.microsoft.com/office/spreadsheetml/2009/9/ac" r="317" ht="15.75" x14ac:dyDescent="0.25">
      <c r="A317" s="188"/>
      <c r="B317" s="189"/>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c r="AA317" s="188"/>
    </row>
    <row xmlns:x14ac="http://schemas.microsoft.com/office/spreadsheetml/2009/9/ac" r="318" ht="15.75" x14ac:dyDescent="0.25">
      <c r="A318" s="188"/>
      <c r="B318" s="189"/>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c r="AA318" s="188"/>
    </row>
    <row xmlns:x14ac="http://schemas.microsoft.com/office/spreadsheetml/2009/9/ac" r="319" ht="15.75" x14ac:dyDescent="0.25">
      <c r="A319" s="188"/>
      <c r="B319" s="189"/>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c r="AA319" s="188"/>
    </row>
    <row xmlns:x14ac="http://schemas.microsoft.com/office/spreadsheetml/2009/9/ac" r="320" ht="15.75" x14ac:dyDescent="0.25">
      <c r="A320" s="188"/>
      <c r="B320" s="189"/>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c r="AA320" s="188"/>
    </row>
    <row xmlns:x14ac="http://schemas.microsoft.com/office/spreadsheetml/2009/9/ac" r="321" ht="15.75" x14ac:dyDescent="0.25">
      <c r="A321" s="188"/>
      <c r="B321" s="189"/>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c r="AA321" s="188"/>
    </row>
    <row xmlns:x14ac="http://schemas.microsoft.com/office/spreadsheetml/2009/9/ac" r="322" ht="15.75" x14ac:dyDescent="0.25">
      <c r="A322" s="188"/>
      <c r="B322" s="189"/>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c r="AA322" s="188"/>
    </row>
    <row xmlns:x14ac="http://schemas.microsoft.com/office/spreadsheetml/2009/9/ac" r="323" ht="15.75" x14ac:dyDescent="0.25">
      <c r="A323" s="188"/>
      <c r="B323" s="189"/>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c r="AA323" s="188"/>
    </row>
    <row xmlns:x14ac="http://schemas.microsoft.com/office/spreadsheetml/2009/9/ac" r="324" ht="15.75" x14ac:dyDescent="0.25">
      <c r="A324" s="188"/>
      <c r="B324" s="189"/>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row>
    <row xmlns:x14ac="http://schemas.microsoft.com/office/spreadsheetml/2009/9/ac" r="325" ht="15.75" x14ac:dyDescent="0.25">
      <c r="A325" s="188"/>
      <c r="B325" s="189"/>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c r="AA325" s="188"/>
    </row>
    <row xmlns:x14ac="http://schemas.microsoft.com/office/spreadsheetml/2009/9/ac" r="326" ht="15.75" x14ac:dyDescent="0.25">
      <c r="A326" s="188"/>
      <c r="B326" s="189"/>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c r="AA326" s="188"/>
    </row>
    <row xmlns:x14ac="http://schemas.microsoft.com/office/spreadsheetml/2009/9/ac" r="327" ht="15.75" x14ac:dyDescent="0.25">
      <c r="A327" s="188"/>
      <c r="B327" s="189"/>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c r="AA327" s="188"/>
    </row>
    <row xmlns:x14ac="http://schemas.microsoft.com/office/spreadsheetml/2009/9/ac" r="328" ht="15.75" x14ac:dyDescent="0.25">
      <c r="A328" s="188"/>
      <c r="B328" s="189"/>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c r="AA328" s="188"/>
    </row>
    <row xmlns:x14ac="http://schemas.microsoft.com/office/spreadsheetml/2009/9/ac" r="329" ht="15.75" x14ac:dyDescent="0.25">
      <c r="A329" s="188"/>
      <c r="B329" s="189"/>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c r="AA329" s="188"/>
    </row>
    <row xmlns:x14ac="http://schemas.microsoft.com/office/spreadsheetml/2009/9/ac" r="330" ht="15.75" x14ac:dyDescent="0.25">
      <c r="A330" s="188"/>
      <c r="B330" s="189"/>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c r="AA330" s="188"/>
    </row>
    <row xmlns:x14ac="http://schemas.microsoft.com/office/spreadsheetml/2009/9/ac" r="331" ht="15.75" x14ac:dyDescent="0.25">
      <c r="A331" s="188"/>
      <c r="B331" s="189"/>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c r="AA331" s="188"/>
    </row>
    <row xmlns:x14ac="http://schemas.microsoft.com/office/spreadsheetml/2009/9/ac" r="332" ht="15.75" x14ac:dyDescent="0.25">
      <c r="A332" s="188"/>
      <c r="B332" s="189"/>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c r="AA332" s="188"/>
    </row>
    <row xmlns:x14ac="http://schemas.microsoft.com/office/spreadsheetml/2009/9/ac" r="333" ht="15.75" x14ac:dyDescent="0.25">
      <c r="A333" s="188"/>
      <c r="B333" s="189"/>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c r="AA333" s="188"/>
    </row>
    <row xmlns:x14ac="http://schemas.microsoft.com/office/spreadsheetml/2009/9/ac" r="334" ht="15.75" x14ac:dyDescent="0.25">
      <c r="A334" s="188"/>
      <c r="B334" s="189"/>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c r="AA334" s="188"/>
    </row>
    <row xmlns:x14ac="http://schemas.microsoft.com/office/spreadsheetml/2009/9/ac" r="335" ht="15.75" x14ac:dyDescent="0.25">
      <c r="A335" s="188"/>
      <c r="B335" s="189"/>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row>
    <row xmlns:x14ac="http://schemas.microsoft.com/office/spreadsheetml/2009/9/ac" r="336" ht="15.75" x14ac:dyDescent="0.25">
      <c r="A336" s="188"/>
      <c r="B336" s="189"/>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c r="AA336" s="188"/>
    </row>
    <row xmlns:x14ac="http://schemas.microsoft.com/office/spreadsheetml/2009/9/ac" r="337" ht="15.75" x14ac:dyDescent="0.25">
      <c r="A337" s="188"/>
      <c r="B337" s="189"/>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c r="AA337" s="188"/>
    </row>
    <row xmlns:x14ac="http://schemas.microsoft.com/office/spreadsheetml/2009/9/ac" r="338" ht="15.75" x14ac:dyDescent="0.25">
      <c r="A338" s="188"/>
      <c r="B338" s="189"/>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c r="AA338" s="188"/>
    </row>
    <row xmlns:x14ac="http://schemas.microsoft.com/office/spreadsheetml/2009/9/ac" r="339" ht="15.75" x14ac:dyDescent="0.25">
      <c r="A339" s="188"/>
      <c r="B339" s="189"/>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c r="AA339" s="188"/>
    </row>
    <row xmlns:x14ac="http://schemas.microsoft.com/office/spreadsheetml/2009/9/ac" r="340" ht="15.75" x14ac:dyDescent="0.25">
      <c r="A340" s="188"/>
      <c r="B340" s="189"/>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c r="AA340" s="188"/>
    </row>
    <row xmlns:x14ac="http://schemas.microsoft.com/office/spreadsheetml/2009/9/ac" r="341" ht="15.75" x14ac:dyDescent="0.25">
      <c r="A341" s="188"/>
      <c r="B341" s="189"/>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c r="AA341" s="188"/>
    </row>
    <row xmlns:x14ac="http://schemas.microsoft.com/office/spreadsheetml/2009/9/ac" r="342" ht="15.75" x14ac:dyDescent="0.25">
      <c r="A342" s="188"/>
      <c r="B342" s="189"/>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c r="AA342" s="188"/>
    </row>
    <row xmlns:x14ac="http://schemas.microsoft.com/office/spreadsheetml/2009/9/ac" r="343" ht="15.75" x14ac:dyDescent="0.25">
      <c r="A343" s="188"/>
      <c r="B343" s="189"/>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c r="AA343" s="188"/>
    </row>
    <row xmlns:x14ac="http://schemas.microsoft.com/office/spreadsheetml/2009/9/ac" r="344" ht="15.75" x14ac:dyDescent="0.25">
      <c r="A344" s="188"/>
      <c r="B344" s="189"/>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c r="AA344" s="188"/>
    </row>
    <row xmlns:x14ac="http://schemas.microsoft.com/office/spreadsheetml/2009/9/ac" r="345" ht="15.75" x14ac:dyDescent="0.25">
      <c r="A345" s="188"/>
      <c r="B345" s="189"/>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c r="AA345" s="188"/>
    </row>
    <row xmlns:x14ac="http://schemas.microsoft.com/office/spreadsheetml/2009/9/ac" r="346" ht="15.75" x14ac:dyDescent="0.25">
      <c r="A346" s="188"/>
      <c r="B346" s="189"/>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c r="AA346" s="188"/>
    </row>
    <row xmlns:x14ac="http://schemas.microsoft.com/office/spreadsheetml/2009/9/ac" r="347" ht="15.75" x14ac:dyDescent="0.25">
      <c r="A347" s="188"/>
      <c r="B347" s="189"/>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c r="AA347" s="188"/>
    </row>
    <row xmlns:x14ac="http://schemas.microsoft.com/office/spreadsheetml/2009/9/ac" r="348" ht="15.75" x14ac:dyDescent="0.25">
      <c r="A348" s="188"/>
      <c r="B348" s="189"/>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c r="AA348" s="188"/>
    </row>
    <row xmlns:x14ac="http://schemas.microsoft.com/office/spreadsheetml/2009/9/ac" r="349" ht="15.75" x14ac:dyDescent="0.25">
      <c r="A349" s="188"/>
      <c r="B349" s="189"/>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c r="AA349" s="188"/>
    </row>
    <row xmlns:x14ac="http://schemas.microsoft.com/office/spreadsheetml/2009/9/ac" r="350" ht="15.75" x14ac:dyDescent="0.25">
      <c r="A350" s="188"/>
      <c r="B350" s="189"/>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c r="AA350" s="188"/>
    </row>
    <row xmlns:x14ac="http://schemas.microsoft.com/office/spreadsheetml/2009/9/ac" r="351" ht="15.75" x14ac:dyDescent="0.25">
      <c r="A351" s="188"/>
      <c r="B351" s="189"/>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c r="AA351" s="188"/>
    </row>
    <row xmlns:x14ac="http://schemas.microsoft.com/office/spreadsheetml/2009/9/ac" r="352" ht="15.75" x14ac:dyDescent="0.25">
      <c r="A352" s="188"/>
      <c r="B352" s="189"/>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c r="AA352" s="188"/>
    </row>
    <row xmlns:x14ac="http://schemas.microsoft.com/office/spreadsheetml/2009/9/ac" r="353" ht="15.75" x14ac:dyDescent="0.25">
      <c r="A353" s="188"/>
      <c r="B353" s="189"/>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c r="AA353" s="188"/>
    </row>
    <row xmlns:x14ac="http://schemas.microsoft.com/office/spreadsheetml/2009/9/ac" r="354" ht="15.75" x14ac:dyDescent="0.25">
      <c r="A354" s="188"/>
      <c r="B354" s="189"/>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c r="AA354" s="188"/>
    </row>
    <row xmlns:x14ac="http://schemas.microsoft.com/office/spreadsheetml/2009/9/ac" r="355" ht="15.75" x14ac:dyDescent="0.25">
      <c r="A355" s="188"/>
      <c r="B355" s="189"/>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c r="AA355" s="188"/>
    </row>
    <row xmlns:x14ac="http://schemas.microsoft.com/office/spreadsheetml/2009/9/ac" r="356" ht="15.75" x14ac:dyDescent="0.25">
      <c r="A356" s="188"/>
      <c r="B356" s="189"/>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c r="AA356" s="188"/>
    </row>
    <row xmlns:x14ac="http://schemas.microsoft.com/office/spreadsheetml/2009/9/ac" r="357" ht="15.75" x14ac:dyDescent="0.25">
      <c r="A357" s="188"/>
      <c r="B357" s="189"/>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c r="AA357" s="188"/>
    </row>
    <row xmlns:x14ac="http://schemas.microsoft.com/office/spreadsheetml/2009/9/ac" r="358" ht="15.75" x14ac:dyDescent="0.25">
      <c r="A358" s="188"/>
      <c r="B358" s="189"/>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c r="AA358" s="188"/>
    </row>
    <row xmlns:x14ac="http://schemas.microsoft.com/office/spreadsheetml/2009/9/ac" r="359" ht="15.75" x14ac:dyDescent="0.25">
      <c r="A359" s="188"/>
      <c r="B359" s="189"/>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row>
    <row xmlns:x14ac="http://schemas.microsoft.com/office/spreadsheetml/2009/9/ac" r="360" ht="15.75" x14ac:dyDescent="0.25">
      <c r="A360" s="188"/>
      <c r="B360" s="189"/>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c r="AA360" s="188"/>
    </row>
    <row xmlns:x14ac="http://schemas.microsoft.com/office/spreadsheetml/2009/9/ac" r="361" ht="15.75" x14ac:dyDescent="0.25">
      <c r="A361" s="188"/>
      <c r="B361" s="189"/>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c r="AA361" s="188"/>
    </row>
    <row xmlns:x14ac="http://schemas.microsoft.com/office/spreadsheetml/2009/9/ac" r="362" ht="15.75" x14ac:dyDescent="0.25">
      <c r="A362" s="188"/>
      <c r="B362" s="189"/>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c r="AA362" s="188"/>
    </row>
    <row xmlns:x14ac="http://schemas.microsoft.com/office/spreadsheetml/2009/9/ac" r="363" ht="15.75" x14ac:dyDescent="0.25">
      <c r="A363" s="188"/>
      <c r="B363" s="189"/>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c r="AA363" s="188"/>
    </row>
    <row xmlns:x14ac="http://schemas.microsoft.com/office/spreadsheetml/2009/9/ac" r="364" ht="15.75" x14ac:dyDescent="0.25">
      <c r="A364" s="188"/>
      <c r="B364" s="189"/>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c r="AA364" s="188"/>
    </row>
    <row xmlns:x14ac="http://schemas.microsoft.com/office/spreadsheetml/2009/9/ac" r="365" ht="15.75" x14ac:dyDescent="0.25">
      <c r="A365" s="188"/>
      <c r="B365" s="189"/>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c r="AA365" s="188"/>
    </row>
    <row xmlns:x14ac="http://schemas.microsoft.com/office/spreadsheetml/2009/9/ac" r="366" ht="15.75" x14ac:dyDescent="0.25">
      <c r="A366" s="188"/>
      <c r="B366" s="189"/>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c r="AA366" s="188"/>
    </row>
    <row xmlns:x14ac="http://schemas.microsoft.com/office/spreadsheetml/2009/9/ac" r="367" ht="15.75" x14ac:dyDescent="0.25">
      <c r="A367" s="188"/>
      <c r="B367" s="189"/>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row>
    <row xmlns:x14ac="http://schemas.microsoft.com/office/spreadsheetml/2009/9/ac" r="368" ht="15.75" x14ac:dyDescent="0.25">
      <c r="A368" s="188"/>
      <c r="B368" s="189"/>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c r="AA368" s="188"/>
    </row>
    <row xmlns:x14ac="http://schemas.microsoft.com/office/spreadsheetml/2009/9/ac" r="369" ht="15.75" x14ac:dyDescent="0.25">
      <c r="A369" s="188"/>
      <c r="B369" s="189"/>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c r="AA369" s="188"/>
    </row>
    <row xmlns:x14ac="http://schemas.microsoft.com/office/spreadsheetml/2009/9/ac" r="370" ht="15.75" x14ac:dyDescent="0.25">
      <c r="A370" s="188"/>
      <c r="B370" s="189"/>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c r="AA370" s="188"/>
    </row>
    <row xmlns:x14ac="http://schemas.microsoft.com/office/spreadsheetml/2009/9/ac" r="371" ht="15.75" x14ac:dyDescent="0.25">
      <c r="A371" s="188"/>
      <c r="B371" s="189"/>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c r="AA371" s="188"/>
    </row>
    <row xmlns:x14ac="http://schemas.microsoft.com/office/spreadsheetml/2009/9/ac" r="372" ht="15.75" x14ac:dyDescent="0.25">
      <c r="A372" s="188"/>
      <c r="B372" s="189"/>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c r="AA372" s="188"/>
    </row>
    <row xmlns:x14ac="http://schemas.microsoft.com/office/spreadsheetml/2009/9/ac" r="373" ht="15.75" x14ac:dyDescent="0.25">
      <c r="A373" s="188"/>
      <c r="B373" s="189"/>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c r="AA373" s="188"/>
    </row>
    <row xmlns:x14ac="http://schemas.microsoft.com/office/spreadsheetml/2009/9/ac" r="374" ht="15.75" x14ac:dyDescent="0.25">
      <c r="A374" s="188"/>
      <c r="B374" s="189"/>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c r="AA374" s="188"/>
    </row>
    <row xmlns:x14ac="http://schemas.microsoft.com/office/spreadsheetml/2009/9/ac" r="375" ht="15.75" x14ac:dyDescent="0.25">
      <c r="A375" s="188"/>
      <c r="B375" s="189"/>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c r="AA375" s="188"/>
    </row>
    <row xmlns:x14ac="http://schemas.microsoft.com/office/spreadsheetml/2009/9/ac" r="376" ht="15.75" x14ac:dyDescent="0.25">
      <c r="A376" s="188"/>
      <c r="B376" s="189"/>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c r="AA376" s="188"/>
    </row>
    <row xmlns:x14ac="http://schemas.microsoft.com/office/spreadsheetml/2009/9/ac" r="377" ht="15.75" x14ac:dyDescent="0.25">
      <c r="A377" s="188"/>
      <c r="B377" s="189"/>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c r="AA377" s="188"/>
    </row>
    <row xmlns:x14ac="http://schemas.microsoft.com/office/spreadsheetml/2009/9/ac" r="378" ht="15.75" x14ac:dyDescent="0.25">
      <c r="A378" s="188"/>
      <c r="B378" s="189"/>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c r="AA378" s="188"/>
    </row>
    <row xmlns:x14ac="http://schemas.microsoft.com/office/spreadsheetml/2009/9/ac" r="379" ht="15.75" x14ac:dyDescent="0.25">
      <c r="A379" s="188"/>
      <c r="B379" s="189"/>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c r="AA379" s="188"/>
    </row>
    <row xmlns:x14ac="http://schemas.microsoft.com/office/spreadsheetml/2009/9/ac" r="380" ht="15.75" x14ac:dyDescent="0.25">
      <c r="A380" s="188"/>
      <c r="B380" s="189"/>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c r="AA380" s="188"/>
    </row>
    <row xmlns:x14ac="http://schemas.microsoft.com/office/spreadsheetml/2009/9/ac" r="381" ht="15.75" x14ac:dyDescent="0.25">
      <c r="A381" s="188"/>
      <c r="B381" s="189"/>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c r="AA381" s="188"/>
    </row>
    <row xmlns:x14ac="http://schemas.microsoft.com/office/spreadsheetml/2009/9/ac" r="382" ht="15.75" x14ac:dyDescent="0.25">
      <c r="A382" s="188"/>
      <c r="B382" s="189"/>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c r="AA382" s="188"/>
    </row>
    <row xmlns:x14ac="http://schemas.microsoft.com/office/spreadsheetml/2009/9/ac" r="383" ht="15.75" x14ac:dyDescent="0.25">
      <c r="A383" s="188"/>
      <c r="B383" s="189"/>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row>
    <row xmlns:x14ac="http://schemas.microsoft.com/office/spreadsheetml/2009/9/ac" r="384" ht="15.75" x14ac:dyDescent="0.25">
      <c r="A384" s="188"/>
      <c r="B384" s="189"/>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c r="AA384" s="188"/>
    </row>
    <row xmlns:x14ac="http://schemas.microsoft.com/office/spreadsheetml/2009/9/ac" r="385" ht="15.75" x14ac:dyDescent="0.25">
      <c r="A385" s="188"/>
      <c r="B385" s="189"/>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row>
    <row xmlns:x14ac="http://schemas.microsoft.com/office/spreadsheetml/2009/9/ac" r="386" ht="15.75" x14ac:dyDescent="0.25">
      <c r="A386" s="188"/>
      <c r="B386" s="189"/>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c r="AA386" s="188"/>
    </row>
    <row xmlns:x14ac="http://schemas.microsoft.com/office/spreadsheetml/2009/9/ac" r="387" ht="15.75" x14ac:dyDescent="0.25">
      <c r="A387" s="188"/>
      <c r="B387" s="189"/>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c r="AA387" s="188"/>
    </row>
    <row xmlns:x14ac="http://schemas.microsoft.com/office/spreadsheetml/2009/9/ac" r="388" ht="15.75" x14ac:dyDescent="0.25">
      <c r="A388" s="188"/>
      <c r="B388" s="189"/>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c r="AA388" s="188"/>
    </row>
    <row xmlns:x14ac="http://schemas.microsoft.com/office/spreadsheetml/2009/9/ac" r="389" ht="15.75" x14ac:dyDescent="0.25">
      <c r="A389" s="188"/>
      <c r="B389" s="189"/>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c r="AA389" s="188"/>
    </row>
    <row xmlns:x14ac="http://schemas.microsoft.com/office/spreadsheetml/2009/9/ac" r="390" ht="15.75" x14ac:dyDescent="0.25">
      <c r="A390" s="188"/>
      <c r="B390" s="189"/>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c r="AA390" s="188"/>
    </row>
    <row xmlns:x14ac="http://schemas.microsoft.com/office/spreadsheetml/2009/9/ac" r="391" ht="15.75" x14ac:dyDescent="0.25">
      <c r="A391" s="188"/>
      <c r="B391" s="189"/>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c r="AA391" s="188"/>
    </row>
    <row xmlns:x14ac="http://schemas.microsoft.com/office/spreadsheetml/2009/9/ac" r="392" ht="15.75" x14ac:dyDescent="0.25">
      <c r="A392" s="188"/>
      <c r="B392" s="189"/>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c r="AA392" s="188"/>
    </row>
    <row xmlns:x14ac="http://schemas.microsoft.com/office/spreadsheetml/2009/9/ac" r="393" ht="15.75" x14ac:dyDescent="0.25">
      <c r="A393" s="188"/>
      <c r="B393" s="189"/>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c r="AA393" s="188"/>
    </row>
    <row xmlns:x14ac="http://schemas.microsoft.com/office/spreadsheetml/2009/9/ac" r="394" ht="15.75" x14ac:dyDescent="0.25">
      <c r="A394" s="188"/>
      <c r="B394" s="189"/>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c r="AA394" s="188"/>
    </row>
    <row xmlns:x14ac="http://schemas.microsoft.com/office/spreadsheetml/2009/9/ac" r="395" ht="15.75" x14ac:dyDescent="0.25">
      <c r="A395" s="188"/>
      <c r="B395" s="189"/>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c r="AA395" s="188"/>
    </row>
    <row xmlns:x14ac="http://schemas.microsoft.com/office/spreadsheetml/2009/9/ac" r="396" ht="15.75" x14ac:dyDescent="0.25">
      <c r="A396" s="188"/>
      <c r="B396" s="189"/>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c r="AA396" s="188"/>
    </row>
    <row xmlns:x14ac="http://schemas.microsoft.com/office/spreadsheetml/2009/9/ac" r="397" ht="15.75" x14ac:dyDescent="0.25">
      <c r="A397" s="188"/>
      <c r="B397" s="189"/>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c r="AA397" s="188"/>
    </row>
    <row xmlns:x14ac="http://schemas.microsoft.com/office/spreadsheetml/2009/9/ac" r="398" ht="15.75" x14ac:dyDescent="0.25">
      <c r="A398" s="188"/>
      <c r="B398" s="189"/>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c r="AA398" s="188"/>
    </row>
    <row xmlns:x14ac="http://schemas.microsoft.com/office/spreadsheetml/2009/9/ac" r="399" ht="15.75" x14ac:dyDescent="0.25">
      <c r="A399" s="188"/>
      <c r="B399" s="189"/>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row>
    <row xmlns:x14ac="http://schemas.microsoft.com/office/spreadsheetml/2009/9/ac" r="400" ht="15.75" x14ac:dyDescent="0.25">
      <c r="A400" s="188"/>
      <c r="B400" s="189"/>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row>
    <row xmlns:x14ac="http://schemas.microsoft.com/office/spreadsheetml/2009/9/ac" r="401" ht="15.75" x14ac:dyDescent="0.25">
      <c r="A401" s="188"/>
      <c r="B401" s="189"/>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c r="AA401" s="188"/>
    </row>
    <row xmlns:x14ac="http://schemas.microsoft.com/office/spreadsheetml/2009/9/ac" r="402" ht="15.75" x14ac:dyDescent="0.25">
      <c r="A402" s="188"/>
      <c r="B402" s="189"/>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c r="AA402" s="188"/>
    </row>
    <row xmlns:x14ac="http://schemas.microsoft.com/office/spreadsheetml/2009/9/ac" r="403" ht="15.75" x14ac:dyDescent="0.25">
      <c r="A403" s="188"/>
      <c r="B403" s="189"/>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c r="AA403" s="188"/>
    </row>
    <row xmlns:x14ac="http://schemas.microsoft.com/office/spreadsheetml/2009/9/ac" r="404" ht="15.75" x14ac:dyDescent="0.25">
      <c r="A404" s="188"/>
      <c r="B404" s="189"/>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c r="AA404" s="188"/>
    </row>
    <row xmlns:x14ac="http://schemas.microsoft.com/office/spreadsheetml/2009/9/ac" r="405" ht="15.75" x14ac:dyDescent="0.25">
      <c r="A405" s="188"/>
      <c r="B405" s="189"/>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c r="AA405" s="188"/>
    </row>
    <row xmlns:x14ac="http://schemas.microsoft.com/office/spreadsheetml/2009/9/ac" r="406" ht="15.75" x14ac:dyDescent="0.25">
      <c r="A406" s="188"/>
      <c r="B406" s="189"/>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c r="AA406" s="188"/>
    </row>
    <row xmlns:x14ac="http://schemas.microsoft.com/office/spreadsheetml/2009/9/ac" r="407" ht="15.75" x14ac:dyDescent="0.25">
      <c r="A407" s="188"/>
      <c r="B407" s="189"/>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c r="AA407" s="188"/>
    </row>
    <row xmlns:x14ac="http://schemas.microsoft.com/office/spreadsheetml/2009/9/ac" r="408" ht="15.75" x14ac:dyDescent="0.25">
      <c r="A408" s="188"/>
      <c r="B408" s="189"/>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c r="AA408" s="188"/>
    </row>
    <row xmlns:x14ac="http://schemas.microsoft.com/office/spreadsheetml/2009/9/ac" r="409" ht="15.75" x14ac:dyDescent="0.25">
      <c r="A409" s="188"/>
      <c r="B409" s="189"/>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c r="AA409" s="188"/>
    </row>
    <row xmlns:x14ac="http://schemas.microsoft.com/office/spreadsheetml/2009/9/ac" r="410" ht="15.75" x14ac:dyDescent="0.25">
      <c r="A410" s="188"/>
      <c r="B410" s="189"/>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c r="AA410" s="188"/>
    </row>
    <row xmlns:x14ac="http://schemas.microsoft.com/office/spreadsheetml/2009/9/ac" r="411" ht="15.75" x14ac:dyDescent="0.25">
      <c r="A411" s="188"/>
      <c r="B411" s="189"/>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c r="AA411" s="188"/>
    </row>
    <row xmlns:x14ac="http://schemas.microsoft.com/office/spreadsheetml/2009/9/ac" r="412" ht="15.75" x14ac:dyDescent="0.25">
      <c r="A412" s="188"/>
      <c r="B412" s="189"/>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c r="AA412" s="188"/>
    </row>
    <row xmlns:x14ac="http://schemas.microsoft.com/office/spreadsheetml/2009/9/ac" r="413" ht="15.75" x14ac:dyDescent="0.25">
      <c r="A413" s="188"/>
      <c r="B413" s="189"/>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c r="AA413" s="188"/>
    </row>
    <row xmlns:x14ac="http://schemas.microsoft.com/office/spreadsheetml/2009/9/ac" r="414" ht="15.75" x14ac:dyDescent="0.25">
      <c r="A414" s="188"/>
      <c r="B414" s="189"/>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c r="AA414" s="188"/>
    </row>
    <row xmlns:x14ac="http://schemas.microsoft.com/office/spreadsheetml/2009/9/ac" r="415" ht="15.75" x14ac:dyDescent="0.25">
      <c r="A415" s="188"/>
      <c r="B415" s="189"/>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row>
    <row xmlns:x14ac="http://schemas.microsoft.com/office/spreadsheetml/2009/9/ac" r="416" ht="15.75" x14ac:dyDescent="0.25">
      <c r="A416" s="188"/>
      <c r="B416" s="189"/>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c r="AA416" s="188"/>
    </row>
    <row xmlns:x14ac="http://schemas.microsoft.com/office/spreadsheetml/2009/9/ac" r="417" ht="15.75" x14ac:dyDescent="0.25">
      <c r="A417" s="188"/>
      <c r="B417" s="189"/>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c r="AA417" s="188"/>
    </row>
    <row xmlns:x14ac="http://schemas.microsoft.com/office/spreadsheetml/2009/9/ac" r="418" ht="15.75" x14ac:dyDescent="0.25">
      <c r="A418" s="188"/>
      <c r="B418" s="189"/>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c r="AA418" s="188"/>
    </row>
    <row xmlns:x14ac="http://schemas.microsoft.com/office/spreadsheetml/2009/9/ac" r="419" ht="15.75" x14ac:dyDescent="0.25">
      <c r="A419" s="188"/>
      <c r="B419" s="189"/>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c r="AA419" s="188"/>
    </row>
    <row xmlns:x14ac="http://schemas.microsoft.com/office/spreadsheetml/2009/9/ac" r="420" ht="15.75" x14ac:dyDescent="0.25">
      <c r="A420" s="188"/>
      <c r="B420" s="189"/>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c r="AA420" s="188"/>
    </row>
    <row xmlns:x14ac="http://schemas.microsoft.com/office/spreadsheetml/2009/9/ac" r="421" ht="15.75" x14ac:dyDescent="0.25">
      <c r="A421" s="188"/>
      <c r="B421" s="189"/>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c r="AA421" s="188"/>
    </row>
    <row xmlns:x14ac="http://schemas.microsoft.com/office/spreadsheetml/2009/9/ac" r="422" ht="15.75" x14ac:dyDescent="0.25">
      <c r="A422" s="188"/>
      <c r="B422" s="189"/>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c r="AA422" s="188"/>
    </row>
    <row xmlns:x14ac="http://schemas.microsoft.com/office/spreadsheetml/2009/9/ac" r="423" ht="15.75" x14ac:dyDescent="0.25">
      <c r="A423" s="188"/>
      <c r="B423" s="189"/>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c r="AA423" s="188"/>
    </row>
    <row xmlns:x14ac="http://schemas.microsoft.com/office/spreadsheetml/2009/9/ac" r="424" ht="15.75" x14ac:dyDescent="0.25">
      <c r="A424" s="188"/>
      <c r="B424" s="189"/>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c r="AA424" s="188"/>
    </row>
    <row xmlns:x14ac="http://schemas.microsoft.com/office/spreadsheetml/2009/9/ac" r="425" ht="15.75" x14ac:dyDescent="0.25">
      <c r="A425" s="188"/>
      <c r="B425" s="189"/>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c r="AA425" s="188"/>
    </row>
    <row xmlns:x14ac="http://schemas.microsoft.com/office/spreadsheetml/2009/9/ac" r="426" ht="15.75" x14ac:dyDescent="0.25">
      <c r="A426" s="188"/>
      <c r="B426" s="189"/>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c r="AA426" s="188"/>
    </row>
    <row xmlns:x14ac="http://schemas.microsoft.com/office/spreadsheetml/2009/9/ac" r="427" ht="15.75" x14ac:dyDescent="0.25">
      <c r="A427" s="188"/>
      <c r="B427" s="189"/>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row>
    <row xmlns:x14ac="http://schemas.microsoft.com/office/spreadsheetml/2009/9/ac" r="428" ht="15.75" x14ac:dyDescent="0.25">
      <c r="A428" s="188"/>
      <c r="B428" s="189"/>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c r="AA428" s="188"/>
    </row>
    <row xmlns:x14ac="http://schemas.microsoft.com/office/spreadsheetml/2009/9/ac" r="429" ht="15.75" x14ac:dyDescent="0.25">
      <c r="A429" s="188"/>
      <c r="B429" s="189"/>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c r="AA429" s="188"/>
    </row>
    <row xmlns:x14ac="http://schemas.microsoft.com/office/spreadsheetml/2009/9/ac" r="430" ht="15.75" x14ac:dyDescent="0.25">
      <c r="A430" s="188"/>
      <c r="B430" s="189"/>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c r="AA430" s="188"/>
    </row>
    <row xmlns:x14ac="http://schemas.microsoft.com/office/spreadsheetml/2009/9/ac" r="431" ht="15.75" x14ac:dyDescent="0.25">
      <c r="A431" s="188"/>
      <c r="B431" s="189"/>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c r="AA431" s="188"/>
    </row>
    <row xmlns:x14ac="http://schemas.microsoft.com/office/spreadsheetml/2009/9/ac" r="432" ht="15.75" x14ac:dyDescent="0.25">
      <c r="A432" s="188"/>
      <c r="B432" s="189"/>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c r="AA432" s="188"/>
    </row>
    <row xmlns:x14ac="http://schemas.microsoft.com/office/spreadsheetml/2009/9/ac" r="433" ht="15.75" x14ac:dyDescent="0.25">
      <c r="A433" s="188"/>
      <c r="B433" s="189"/>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c r="AA433" s="188"/>
    </row>
    <row xmlns:x14ac="http://schemas.microsoft.com/office/spreadsheetml/2009/9/ac" r="434" ht="15.75" x14ac:dyDescent="0.25">
      <c r="A434" s="188"/>
      <c r="B434" s="189"/>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c r="AA434" s="188"/>
    </row>
    <row xmlns:x14ac="http://schemas.microsoft.com/office/spreadsheetml/2009/9/ac" r="435" ht="15.75" x14ac:dyDescent="0.25">
      <c r="A435" s="188"/>
      <c r="B435" s="189"/>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c r="AA435" s="188"/>
    </row>
    <row xmlns:x14ac="http://schemas.microsoft.com/office/spreadsheetml/2009/9/ac" r="436" ht="15.75" x14ac:dyDescent="0.25">
      <c r="A436" s="188"/>
      <c r="B436" s="189"/>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c r="AA436" s="188"/>
    </row>
    <row xmlns:x14ac="http://schemas.microsoft.com/office/spreadsheetml/2009/9/ac" r="437" ht="15.75" x14ac:dyDescent="0.25">
      <c r="A437" s="188"/>
      <c r="B437" s="189"/>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c r="AA437" s="188"/>
    </row>
    <row xmlns:x14ac="http://schemas.microsoft.com/office/spreadsheetml/2009/9/ac" r="438" ht="15.75" x14ac:dyDescent="0.25">
      <c r="A438" s="188"/>
      <c r="B438" s="189"/>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c r="AA438" s="188"/>
    </row>
    <row xmlns:x14ac="http://schemas.microsoft.com/office/spreadsheetml/2009/9/ac" r="439" ht="15.75" x14ac:dyDescent="0.25">
      <c r="A439" s="188"/>
      <c r="B439" s="189"/>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c r="AA439" s="188"/>
    </row>
    <row xmlns:x14ac="http://schemas.microsoft.com/office/spreadsheetml/2009/9/ac" r="440" ht="15.75" x14ac:dyDescent="0.25">
      <c r="A440" s="188"/>
      <c r="B440" s="189"/>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c r="AA440" s="188"/>
    </row>
    <row xmlns:x14ac="http://schemas.microsoft.com/office/spreadsheetml/2009/9/ac" r="441" ht="15.75" x14ac:dyDescent="0.25">
      <c r="A441" s="188"/>
      <c r="B441" s="189"/>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c r="AA441" s="188"/>
    </row>
    <row xmlns:x14ac="http://schemas.microsoft.com/office/spreadsheetml/2009/9/ac" r="442" ht="15.75" x14ac:dyDescent="0.25">
      <c r="A442" s="188"/>
      <c r="B442" s="189"/>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c r="AA442" s="188"/>
    </row>
    <row xmlns:x14ac="http://schemas.microsoft.com/office/spreadsheetml/2009/9/ac" r="443" ht="15.75" x14ac:dyDescent="0.25">
      <c r="A443" s="188"/>
      <c r="B443" s="189"/>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c r="AA443" s="188"/>
    </row>
    <row xmlns:x14ac="http://schemas.microsoft.com/office/spreadsheetml/2009/9/ac" r="444" ht="15.75" x14ac:dyDescent="0.25">
      <c r="A444" s="188"/>
      <c r="B444" s="189"/>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c r="AA444" s="188"/>
    </row>
    <row xmlns:x14ac="http://schemas.microsoft.com/office/spreadsheetml/2009/9/ac" r="445" ht="15.75" x14ac:dyDescent="0.25">
      <c r="A445" s="188"/>
      <c r="B445" s="189"/>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row>
    <row xmlns:x14ac="http://schemas.microsoft.com/office/spreadsheetml/2009/9/ac" r="446" ht="15.75" x14ac:dyDescent="0.25">
      <c r="A446" s="188"/>
      <c r="B446" s="189"/>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c r="AA446" s="188"/>
    </row>
    <row xmlns:x14ac="http://schemas.microsoft.com/office/spreadsheetml/2009/9/ac" r="447" ht="15.75" x14ac:dyDescent="0.25">
      <c r="A447" s="188"/>
      <c r="B447" s="189"/>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row>
    <row xmlns:x14ac="http://schemas.microsoft.com/office/spreadsheetml/2009/9/ac" r="448" ht="15.75" x14ac:dyDescent="0.25">
      <c r="A448" s="188"/>
      <c r="B448" s="189"/>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c r="AA448" s="188"/>
    </row>
    <row xmlns:x14ac="http://schemas.microsoft.com/office/spreadsheetml/2009/9/ac" r="449" ht="15.75" x14ac:dyDescent="0.25">
      <c r="A449" s="188"/>
      <c r="B449" s="189"/>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c r="AA449" s="188"/>
    </row>
    <row xmlns:x14ac="http://schemas.microsoft.com/office/spreadsheetml/2009/9/ac" r="450" ht="15.75" x14ac:dyDescent="0.25">
      <c r="A450" s="188"/>
      <c r="B450" s="189"/>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c r="AA450" s="188"/>
    </row>
    <row xmlns:x14ac="http://schemas.microsoft.com/office/spreadsheetml/2009/9/ac" r="451" ht="15.75" x14ac:dyDescent="0.25">
      <c r="A451" s="188"/>
      <c r="B451" s="189"/>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c r="AA451" s="188"/>
    </row>
    <row xmlns:x14ac="http://schemas.microsoft.com/office/spreadsheetml/2009/9/ac" r="452" ht="15.75" x14ac:dyDescent="0.25">
      <c r="A452" s="188"/>
      <c r="B452" s="189"/>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c r="AA452" s="188"/>
    </row>
    <row xmlns:x14ac="http://schemas.microsoft.com/office/spreadsheetml/2009/9/ac" r="453" ht="15.75" x14ac:dyDescent="0.25">
      <c r="A453" s="188"/>
      <c r="B453" s="189"/>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c r="AA453" s="188"/>
    </row>
    <row xmlns:x14ac="http://schemas.microsoft.com/office/spreadsheetml/2009/9/ac" r="454" ht="15.75" x14ac:dyDescent="0.25">
      <c r="A454" s="188"/>
      <c r="B454" s="189"/>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c r="AA454" s="188"/>
    </row>
    <row xmlns:x14ac="http://schemas.microsoft.com/office/spreadsheetml/2009/9/ac" r="455" ht="15.75" x14ac:dyDescent="0.25">
      <c r="A455" s="188"/>
      <c r="B455" s="189"/>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c r="AA455" s="188"/>
    </row>
    <row xmlns:x14ac="http://schemas.microsoft.com/office/spreadsheetml/2009/9/ac" r="456" ht="15.75" x14ac:dyDescent="0.25">
      <c r="A456" s="188"/>
      <c r="B456" s="189"/>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c r="AA456" s="188"/>
    </row>
    <row xmlns:x14ac="http://schemas.microsoft.com/office/spreadsheetml/2009/9/ac" r="457" ht="15.75" x14ac:dyDescent="0.25">
      <c r="A457" s="188"/>
      <c r="B457" s="189"/>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c r="AA457" s="188"/>
    </row>
    <row xmlns:x14ac="http://schemas.microsoft.com/office/spreadsheetml/2009/9/ac" r="458" ht="15.75" x14ac:dyDescent="0.25">
      <c r="A458" s="188"/>
      <c r="B458" s="189"/>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c r="AA458" s="188"/>
    </row>
    <row xmlns:x14ac="http://schemas.microsoft.com/office/spreadsheetml/2009/9/ac" r="459" ht="15.75" x14ac:dyDescent="0.25">
      <c r="A459" s="188"/>
      <c r="B459" s="189"/>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c r="AA459" s="188"/>
    </row>
    <row xmlns:x14ac="http://schemas.microsoft.com/office/spreadsheetml/2009/9/ac" r="460" ht="15.75" x14ac:dyDescent="0.25">
      <c r="A460" s="188"/>
      <c r="B460" s="189"/>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c r="AA460" s="188"/>
    </row>
    <row xmlns:x14ac="http://schemas.microsoft.com/office/spreadsheetml/2009/9/ac" r="461" ht="15.75" x14ac:dyDescent="0.25">
      <c r="A461" s="188"/>
      <c r="B461" s="189"/>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c r="AA461" s="188"/>
    </row>
    <row xmlns:x14ac="http://schemas.microsoft.com/office/spreadsheetml/2009/9/ac" r="462" ht="15.75" x14ac:dyDescent="0.25">
      <c r="A462" s="188"/>
      <c r="B462" s="189"/>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c r="AA462" s="188"/>
    </row>
    <row xmlns:x14ac="http://schemas.microsoft.com/office/spreadsheetml/2009/9/ac" r="463" ht="15.75" x14ac:dyDescent="0.25">
      <c r="A463" s="188"/>
      <c r="B463" s="189"/>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c r="AA463" s="188"/>
    </row>
    <row xmlns:x14ac="http://schemas.microsoft.com/office/spreadsheetml/2009/9/ac" r="464" ht="15.75" x14ac:dyDescent="0.25">
      <c r="A464" s="188"/>
      <c r="B464" s="189"/>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c r="AA464" s="188"/>
    </row>
    <row xmlns:x14ac="http://schemas.microsoft.com/office/spreadsheetml/2009/9/ac" r="465" ht="15.75" x14ac:dyDescent="0.25">
      <c r="A465" s="188"/>
      <c r="B465" s="189"/>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c r="AA465" s="188"/>
    </row>
    <row xmlns:x14ac="http://schemas.microsoft.com/office/spreadsheetml/2009/9/ac" r="466" ht="15.75" x14ac:dyDescent="0.25">
      <c r="A466" s="188"/>
      <c r="B466" s="189"/>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c r="AA466" s="188"/>
    </row>
    <row xmlns:x14ac="http://schemas.microsoft.com/office/spreadsheetml/2009/9/ac" r="467" ht="15.75" x14ac:dyDescent="0.25">
      <c r="A467" s="188"/>
      <c r="B467" s="189"/>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row>
    <row xmlns:x14ac="http://schemas.microsoft.com/office/spreadsheetml/2009/9/ac" r="468" ht="15.75" x14ac:dyDescent="0.25">
      <c r="A468" s="188"/>
      <c r="B468" s="189"/>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c r="AA468" s="188"/>
    </row>
    <row xmlns:x14ac="http://schemas.microsoft.com/office/spreadsheetml/2009/9/ac" r="469" ht="15.75" x14ac:dyDescent="0.25">
      <c r="A469" s="188"/>
      <c r="B469" s="189"/>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c r="AA469" s="188"/>
    </row>
    <row xmlns:x14ac="http://schemas.microsoft.com/office/spreadsheetml/2009/9/ac" r="470" ht="15.75" x14ac:dyDescent="0.25">
      <c r="A470" s="188"/>
      <c r="B470" s="189"/>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c r="AA470" s="188"/>
    </row>
    <row xmlns:x14ac="http://schemas.microsoft.com/office/spreadsheetml/2009/9/ac" r="471" ht="15.75" x14ac:dyDescent="0.25">
      <c r="A471" s="188"/>
      <c r="B471" s="189"/>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c r="AA471" s="188"/>
    </row>
    <row xmlns:x14ac="http://schemas.microsoft.com/office/spreadsheetml/2009/9/ac" r="472" ht="15.75" x14ac:dyDescent="0.25">
      <c r="A472" s="188"/>
      <c r="B472" s="189"/>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c r="AA472" s="188"/>
    </row>
    <row xmlns:x14ac="http://schemas.microsoft.com/office/spreadsheetml/2009/9/ac" r="473" ht="15.75" x14ac:dyDescent="0.25">
      <c r="A473" s="188"/>
      <c r="B473" s="189"/>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c r="AA473" s="188"/>
    </row>
    <row xmlns:x14ac="http://schemas.microsoft.com/office/spreadsheetml/2009/9/ac" r="474" ht="15.75" x14ac:dyDescent="0.25">
      <c r="A474" s="188"/>
      <c r="B474" s="189"/>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c r="AA474" s="188"/>
    </row>
    <row xmlns:x14ac="http://schemas.microsoft.com/office/spreadsheetml/2009/9/ac" r="475" ht="15.75" x14ac:dyDescent="0.25">
      <c r="A475" s="188"/>
      <c r="B475" s="189"/>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c r="AA475" s="188"/>
    </row>
    <row xmlns:x14ac="http://schemas.microsoft.com/office/spreadsheetml/2009/9/ac" r="476" ht="15.75" x14ac:dyDescent="0.25">
      <c r="A476" s="188"/>
      <c r="B476" s="189"/>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c r="AA476" s="188"/>
    </row>
    <row xmlns:x14ac="http://schemas.microsoft.com/office/spreadsheetml/2009/9/ac" r="477" ht="15.75" x14ac:dyDescent="0.25">
      <c r="A477" s="188"/>
      <c r="B477" s="189"/>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c r="AA477" s="188"/>
    </row>
    <row xmlns:x14ac="http://schemas.microsoft.com/office/spreadsheetml/2009/9/ac" r="478" ht="15.75" x14ac:dyDescent="0.25">
      <c r="A478" s="188"/>
      <c r="B478" s="189"/>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row>
    <row xmlns:x14ac="http://schemas.microsoft.com/office/spreadsheetml/2009/9/ac" r="479" ht="15.75" x14ac:dyDescent="0.25">
      <c r="A479" s="188"/>
      <c r="B479" s="189"/>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c r="AA479" s="188"/>
    </row>
    <row xmlns:x14ac="http://schemas.microsoft.com/office/spreadsheetml/2009/9/ac" r="480" ht="15.75" x14ac:dyDescent="0.25">
      <c r="A480" s="188"/>
      <c r="B480" s="189"/>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c r="AA480" s="188"/>
    </row>
    <row xmlns:x14ac="http://schemas.microsoft.com/office/spreadsheetml/2009/9/ac" r="481" ht="15.75" x14ac:dyDescent="0.25">
      <c r="A481" s="188"/>
      <c r="B481" s="189"/>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row>
    <row xmlns:x14ac="http://schemas.microsoft.com/office/spreadsheetml/2009/9/ac" r="482" ht="15.75" x14ac:dyDescent="0.25">
      <c r="A482" s="188"/>
      <c r="B482" s="189"/>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c r="AA482" s="188"/>
    </row>
    <row xmlns:x14ac="http://schemas.microsoft.com/office/spreadsheetml/2009/9/ac" r="483" ht="15.75" x14ac:dyDescent="0.25">
      <c r="A483" s="188"/>
      <c r="B483" s="189"/>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c r="AA483" s="188"/>
    </row>
    <row xmlns:x14ac="http://schemas.microsoft.com/office/spreadsheetml/2009/9/ac" r="484" ht="15.75" x14ac:dyDescent="0.25">
      <c r="A484" s="188"/>
      <c r="B484" s="189"/>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c r="AA484" s="188"/>
    </row>
    <row xmlns:x14ac="http://schemas.microsoft.com/office/spreadsheetml/2009/9/ac" r="485" ht="15.75" x14ac:dyDescent="0.25">
      <c r="A485" s="188"/>
      <c r="B485" s="189"/>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c r="AA485" s="188"/>
    </row>
    <row xmlns:x14ac="http://schemas.microsoft.com/office/spreadsheetml/2009/9/ac" r="486" ht="15.75" x14ac:dyDescent="0.25">
      <c r="A486" s="188"/>
      <c r="B486" s="189"/>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c r="AA486" s="188"/>
    </row>
    <row xmlns:x14ac="http://schemas.microsoft.com/office/spreadsheetml/2009/9/ac" r="487" ht="15.75" x14ac:dyDescent="0.25">
      <c r="A487" s="188"/>
      <c r="B487" s="189"/>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c r="AA487" s="188"/>
    </row>
    <row xmlns:x14ac="http://schemas.microsoft.com/office/spreadsheetml/2009/9/ac" r="488" ht="15.75" x14ac:dyDescent="0.25">
      <c r="A488" s="188"/>
      <c r="B488" s="189"/>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c r="AA488" s="188"/>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2FE6-E209-4B21-9CEC-A7FBC075E953}">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8" customWidth="true"/>
    <col min="2" max="2" width="6.5" style="219" customWidth="true"/>
    <col min="3" max="3" width="14.125" style="220" customWidth="true"/>
    <col min="4" max="4" width="9.75" style="198" customWidth="true"/>
    <col min="5" max="5" width="8" style="221" customWidth="true"/>
    <col min="6" max="6" width="8" style="222" customWidth="true"/>
    <col min="7" max="7" width="8" style="223" customWidth="true"/>
    <col min="8" max="8" width="8" style="224" customWidth="true"/>
    <col min="9" max="9" width="8" style="217" customWidth="true"/>
    <col min="10" max="10" width="8" style="225" customWidth="true"/>
    <col min="11" max="11" width="8" style="226" customWidth="true"/>
    <col min="12" max="12" width="8" style="222" customWidth="true"/>
    <col min="13" max="13" width="8" style="227" customWidth="true"/>
    <col min="14" max="14" width="8" style="228" customWidth="true"/>
    <col min="15" max="19" width="8" style="198" customWidth="true"/>
    <col min="20" max="16384" width="9" style="198"/>
  </cols>
  <sheetData>
    <row xmlns:x14ac="http://schemas.microsoft.com/office/spreadsheetml/2009/9/ac" r="1" ht="20.25" customHeight="true" x14ac:dyDescent="0.2">
      <c r="A1" s="564" t="s">
        <v>253</v>
      </c>
      <c r="B1" s="565"/>
      <c r="C1" s="565"/>
      <c r="D1" s="565"/>
      <c r="E1" s="566" t="s">
        <v>50</v>
      </c>
      <c r="F1" s="567"/>
      <c r="G1" s="567"/>
      <c r="H1" s="567"/>
      <c r="I1" s="568"/>
      <c r="J1" s="569" t="s">
        <v>10</v>
      </c>
      <c r="K1" s="569"/>
      <c r="L1" s="569"/>
      <c r="M1" s="569"/>
      <c r="N1" s="569"/>
      <c r="O1" s="570" t="s">
        <v>11</v>
      </c>
      <c r="P1" s="571"/>
      <c r="Q1" s="571"/>
      <c r="R1" s="571"/>
      <c r="S1" s="572"/>
    </row>
    <row xmlns:x14ac="http://schemas.microsoft.com/office/spreadsheetml/2009/9/ac" r="2" x14ac:dyDescent="0.2">
      <c r="A2" s="565"/>
      <c r="B2" s="565"/>
      <c r="C2" s="565"/>
      <c r="D2" s="565"/>
      <c r="E2" s="199"/>
      <c r="F2" s="200"/>
      <c r="G2" s="229"/>
      <c r="H2" s="201"/>
      <c r="I2" s="230"/>
      <c r="J2" s="202"/>
      <c r="K2" s="200"/>
      <c r="L2" s="231"/>
      <c r="M2" s="201"/>
      <c r="N2" s="232"/>
      <c r="O2" s="199"/>
      <c r="P2" s="200"/>
      <c r="Q2" s="203"/>
      <c r="R2" s="201"/>
      <c r="S2" s="230"/>
    </row>
    <row xmlns:x14ac="http://schemas.microsoft.com/office/spreadsheetml/2009/9/ac" r="3" ht="134.25" customHeight="true" x14ac:dyDescent="0.2">
      <c r="A3" s="204" t="s">
        <v>9</v>
      </c>
      <c r="B3" s="205" t="s">
        <v>4</v>
      </c>
      <c r="C3" s="206" t="s">
        <v>8</v>
      </c>
      <c r="D3" s="207" t="s">
        <v>168</v>
      </c>
      <c r="E3" s="208" t="s">
        <v>25</v>
      </c>
      <c r="F3" s="209" t="s">
        <v>19</v>
      </c>
      <c r="G3" s="233" t="s">
        <v>150</v>
      </c>
      <c r="H3" s="210" t="s">
        <v>157</v>
      </c>
      <c r="I3" s="234" t="s">
        <v>36</v>
      </c>
      <c r="J3" s="211" t="s">
        <v>25</v>
      </c>
      <c r="K3" s="212" t="s">
        <v>19</v>
      </c>
      <c r="L3" s="235" t="s">
        <v>151</v>
      </c>
      <c r="M3" s="210" t="s">
        <v>157</v>
      </c>
      <c r="N3" s="236" t="s">
        <v>36</v>
      </c>
      <c r="O3" s="208" t="s">
        <v>25</v>
      </c>
      <c r="P3" s="209" t="s">
        <v>126</v>
      </c>
      <c r="Q3" s="213" t="s">
        <v>152</v>
      </c>
      <c r="R3" s="210" t="s">
        <v>157</v>
      </c>
      <c r="S3" s="234" t="s">
        <v>36</v>
      </c>
    </row>
    <row xmlns:x14ac="http://schemas.microsoft.com/office/spreadsheetml/2009/9/ac" r="4" x14ac:dyDescent="0.2">
      <c r="A4" s="337" t="str">
        <f>IF(ISBLANK(Regressions!A14), " ", Regressions!A14)</f>
        <v>Serbia</v>
      </c>
      <c r="B4" s="338">
        <f>IF(ISBLANK(Regressions!B14), " ", Regressions!B14)</f>
        <v>2000</v>
      </c>
      <c r="C4" s="214" t="str">
        <f>IF(ISBLANK(Regressions!C14), " ", Regressions!C14)</f>
        <v>National</v>
      </c>
      <c r="D4" s="339">
        <f>IF(ISBLANK(Regressions!D14), " ", Regressions!D14)</f>
        <v>1525153</v>
      </c>
      <c r="E4" s="215" t="e">
        <f>IF(ISNUMBER(Regressions!E14),ROUND(Regressions!E14, 1), NA())</f>
        <v>#N/A</v>
      </c>
      <c r="F4" s="340" t="e">
        <f>IF(ISNUMBER(Regressions!F14),ROUND(Regressions!F14, 1), NA())</f>
        <v>#N/A</v>
      </c>
      <c r="G4" s="237" t="e">
        <f>IF(ISNUMBER(Regressions!G14),ROUND(Regressions!G14, 1), NA())</f>
        <v>#N/A</v>
      </c>
      <c r="H4" s="341" t="e">
        <f>IF(ISNUMBER(Regressions!H14),ROUND(Regressions!H14, 1), NA())</f>
        <v>#N/A</v>
      </c>
      <c r="I4" s="238" t="e">
        <f>IF(ISNUMBER(Regressions!I14),ROUND(Regressions!I14, 1), NA())</f>
        <v>#N/A</v>
      </c>
      <c r="J4" s="342">
        <f>IF(ISNUMBER(Regressions!K14),ROUND(Regressions!K14, 1), NA())</f>
        <v>100</v>
      </c>
      <c r="K4" s="340" t="e">
        <f>IF(ISNUMBER(Regressions!L14),ROUND(Regressions!L14, 1), NA())</f>
        <v>#N/A</v>
      </c>
      <c r="L4" s="239" t="e">
        <f>IF(ISNUMBER(Regressions!M14),ROUND(Regressions!M14, 1), NA())</f>
        <v>#N/A</v>
      </c>
      <c r="M4" s="341" t="e">
        <f>IF(ISNUMBER(Regressions!N14),ROUND(Regressions!N14, 1), NA())</f>
        <v>#N/A</v>
      </c>
      <c r="N4" s="238" t="e">
        <f>IF(ISNUMBER(Regressions!O14),ROUND(Regressions!O14, 1), NA())</f>
        <v>#N/A</v>
      </c>
      <c r="O4" s="342" t="e">
        <f>IF(ISNUMBER(Regressions!Q14),ROUND(Regressions!Q14, 1), NA())</f>
        <v>#N/A</v>
      </c>
      <c r="P4" s="340" t="e">
        <f>IF(ISNUMBER(Regressions!R14),ROUND(Regressions!R14, 1), NA())</f>
        <v>#N/A</v>
      </c>
      <c r="Q4" s="216" t="e">
        <f>IF(ISNUMBER(Regressions!S14),ROUND(Regressions!S14, 1), NA())</f>
        <v>#N/A</v>
      </c>
      <c r="R4" s="341" t="e">
        <f>IF(ISNUMBER(Regressions!T14),ROUND(Regressions!T14, 1), NA())</f>
        <v>#N/A</v>
      </c>
      <c r="S4" s="238" t="e">
        <f>IF(ISNUMBER(Regressions!U14),ROUND(Regressions!U14, 1), NA())</f>
        <v>#N/A</v>
      </c>
    </row>
    <row xmlns:x14ac="http://schemas.microsoft.com/office/spreadsheetml/2009/9/ac" r="5" x14ac:dyDescent="0.2">
      <c r="A5" s="337" t="str">
        <f>IF(ISBLANK(Regressions!A15), " ", Regressions!A15)</f>
        <v>Serbia</v>
      </c>
      <c r="B5" s="338">
        <f>IF(ISBLANK(Regressions!B15), " ", Regressions!B15)</f>
        <v>2001</v>
      </c>
      <c r="C5" s="343" t="str">
        <f>IF(ISBLANK(Regressions!C15), " ", Regressions!C15)</f>
        <v>National</v>
      </c>
      <c r="D5" s="339">
        <f>IF(ISBLANK(Regressions!D15), " ", Regressions!D15)</f>
        <v>1429206</v>
      </c>
      <c r="E5" s="215" t="e">
        <f>IF(ISNUMBER(Regressions!E15),ROUND(Regressions!E15, 1), NA())</f>
        <v>#N/A</v>
      </c>
      <c r="F5" s="340" t="e">
        <f>IF(ISNUMBER(Regressions!F15),ROUND(Regressions!F15, 1), NA())</f>
        <v>#N/A</v>
      </c>
      <c r="G5" s="237" t="e">
        <f>IF(ISNUMBER(Regressions!G15),ROUND(Regressions!G15, 1), NA())</f>
        <v>#N/A</v>
      </c>
      <c r="H5" s="341" t="e">
        <f>IF(ISNUMBER(Regressions!H15),ROUND(Regressions!H15, 1), NA())</f>
        <v>#N/A</v>
      </c>
      <c r="I5" s="238" t="e">
        <f>IF(ISNUMBER(Regressions!I15),ROUND(Regressions!I15, 1), NA())</f>
        <v>#N/A</v>
      </c>
      <c r="J5" s="342">
        <f>IF(ISNUMBER(Regressions!K15),ROUND(Regressions!K15, 1), NA())</f>
        <v>100</v>
      </c>
      <c r="K5" s="340" t="e">
        <f>IF(ISNUMBER(Regressions!L15),ROUND(Regressions!L15, 1), NA())</f>
        <v>#N/A</v>
      </c>
      <c r="L5" s="239" t="e">
        <f>IF(ISNUMBER(Regressions!M15),ROUND(Regressions!M15, 1), NA())</f>
        <v>#N/A</v>
      </c>
      <c r="M5" s="341" t="e">
        <f>IF(ISNUMBER(Regressions!N15),ROUND(Regressions!N15, 1), NA())</f>
        <v>#N/A</v>
      </c>
      <c r="N5" s="238" t="e">
        <f>IF(ISNUMBER(Regressions!O15),ROUND(Regressions!O15, 1), NA())</f>
        <v>#N/A</v>
      </c>
      <c r="O5" s="342" t="e">
        <f>IF(ISNUMBER(Regressions!Q15),ROUND(Regressions!Q15, 1), NA())</f>
        <v>#N/A</v>
      </c>
      <c r="P5" s="340" t="e">
        <f>IF(ISNUMBER(Regressions!R15),ROUND(Regressions!R15, 1), NA())</f>
        <v>#N/A</v>
      </c>
      <c r="Q5" s="216" t="e">
        <f>IF(ISNUMBER(Regressions!S15),ROUND(Regressions!S15, 1), NA())</f>
        <v>#N/A</v>
      </c>
      <c r="R5" s="341" t="e">
        <f>IF(ISNUMBER(Regressions!T15),ROUND(Regressions!T15, 1), NA())</f>
        <v>#N/A</v>
      </c>
      <c r="S5" s="238" t="e">
        <f>IF(ISNUMBER(Regressions!U15),ROUND(Regressions!U15, 1), NA())</f>
        <v>#N/A</v>
      </c>
      <c r="T5" s="217"/>
      <c r="U5" s="217"/>
      <c r="V5" s="217"/>
      <c r="W5" s="217"/>
      <c r="X5" s="217"/>
      <c r="Y5" s="217"/>
      <c r="Z5" s="217"/>
      <c r="AA5" s="217"/>
    </row>
    <row xmlns:x14ac="http://schemas.microsoft.com/office/spreadsheetml/2009/9/ac" r="6" x14ac:dyDescent="0.2">
      <c r="A6" s="337" t="str">
        <f>IF(ISBLANK(Regressions!A16), " ", Regressions!A16)</f>
        <v>Serbia</v>
      </c>
      <c r="B6" s="338">
        <f>IF(ISBLANK(Regressions!B16), " ", Regressions!B16)</f>
        <v>2002</v>
      </c>
      <c r="C6" s="343" t="str">
        <f>IF(ISBLANK(Regressions!C16), " ", Regressions!C16)</f>
        <v>National</v>
      </c>
      <c r="D6" s="339">
        <f>IF(ISBLANK(Regressions!D16), " ", Regressions!D16)</f>
        <v>1404946</v>
      </c>
      <c r="E6" s="215" t="e">
        <f>IF(ISNUMBER(Regressions!E16),ROUND(Regressions!E16, 1), NA())</f>
        <v>#N/A</v>
      </c>
      <c r="F6" s="340" t="e">
        <f>IF(ISNUMBER(Regressions!F16),ROUND(Regressions!F16, 1), NA())</f>
        <v>#N/A</v>
      </c>
      <c r="G6" s="237" t="e">
        <f>IF(ISNUMBER(Regressions!G16),ROUND(Regressions!G16, 1), NA())</f>
        <v>#N/A</v>
      </c>
      <c r="H6" s="341" t="e">
        <f>IF(ISNUMBER(Regressions!H16),ROUND(Regressions!H16, 1), NA())</f>
        <v>#N/A</v>
      </c>
      <c r="I6" s="238" t="e">
        <f>IF(ISNUMBER(Regressions!I16),ROUND(Regressions!I16, 1), NA())</f>
        <v>#N/A</v>
      </c>
      <c r="J6" s="342">
        <f>IF(ISNUMBER(Regressions!K16),ROUND(Regressions!K16, 1), NA())</f>
        <v>100</v>
      </c>
      <c r="K6" s="340" t="e">
        <f>IF(ISNUMBER(Regressions!L16),ROUND(Regressions!L16, 1), NA())</f>
        <v>#N/A</v>
      </c>
      <c r="L6" s="239" t="e">
        <f>IF(ISNUMBER(Regressions!M16),ROUND(Regressions!M16, 1), NA())</f>
        <v>#N/A</v>
      </c>
      <c r="M6" s="341" t="e">
        <f>IF(ISNUMBER(Regressions!N16),ROUND(Regressions!N16, 1), NA())</f>
        <v>#N/A</v>
      </c>
      <c r="N6" s="238" t="e">
        <f>IF(ISNUMBER(Regressions!O16),ROUND(Regressions!O16, 1), NA())</f>
        <v>#N/A</v>
      </c>
      <c r="O6" s="342" t="e">
        <f>IF(ISNUMBER(Regressions!Q16),ROUND(Regressions!Q16, 1), NA())</f>
        <v>#N/A</v>
      </c>
      <c r="P6" s="340" t="e">
        <f>IF(ISNUMBER(Regressions!R16),ROUND(Regressions!R16, 1), NA())</f>
        <v>#N/A</v>
      </c>
      <c r="Q6" s="216" t="e">
        <f>IF(ISNUMBER(Regressions!S16),ROUND(Regressions!S16, 1), NA())</f>
        <v>#N/A</v>
      </c>
      <c r="R6" s="341" t="e">
        <f>IF(ISNUMBER(Regressions!T16),ROUND(Regressions!T16, 1), NA())</f>
        <v>#N/A</v>
      </c>
      <c r="S6" s="238" t="e">
        <f>IF(ISNUMBER(Regressions!U16),ROUND(Regressions!U16, 1), NA())</f>
        <v>#N/A</v>
      </c>
      <c r="T6" s="217"/>
      <c r="U6" s="217"/>
      <c r="V6" s="217"/>
      <c r="W6" s="217"/>
      <c r="X6" s="217"/>
      <c r="Y6" s="217"/>
      <c r="Z6" s="217"/>
      <c r="AA6" s="217"/>
    </row>
    <row xmlns:x14ac="http://schemas.microsoft.com/office/spreadsheetml/2009/9/ac" r="7" x14ac:dyDescent="0.2">
      <c r="A7" s="337" t="str">
        <f>IF(ISBLANK(Regressions!A17), " ", Regressions!A17)</f>
        <v>Serbia</v>
      </c>
      <c r="B7" s="338">
        <f>IF(ISBLANK(Regressions!B17), " ", Regressions!B17)</f>
        <v>2003</v>
      </c>
      <c r="C7" s="343" t="str">
        <f>IF(ISBLANK(Regressions!C17), " ", Regressions!C17)</f>
        <v>National</v>
      </c>
      <c r="D7" s="339">
        <f>IF(ISBLANK(Regressions!D17), " ", Regressions!D17)</f>
        <v>1381461</v>
      </c>
      <c r="E7" s="215" t="e">
        <f>IF(ISNUMBER(Regressions!E17),ROUND(Regressions!E17, 1), NA())</f>
        <v>#N/A</v>
      </c>
      <c r="F7" s="340" t="e">
        <f>IF(ISNUMBER(Regressions!F17),ROUND(Regressions!F17, 1), NA())</f>
        <v>#N/A</v>
      </c>
      <c r="G7" s="237" t="e">
        <f>IF(ISNUMBER(Regressions!G17),ROUND(Regressions!G17, 1), NA())</f>
        <v>#N/A</v>
      </c>
      <c r="H7" s="341" t="e">
        <f>IF(ISNUMBER(Regressions!H17),ROUND(Regressions!H17, 1), NA())</f>
        <v>#N/A</v>
      </c>
      <c r="I7" s="238" t="e">
        <f>IF(ISNUMBER(Regressions!I17),ROUND(Regressions!I17, 1), NA())</f>
        <v>#N/A</v>
      </c>
      <c r="J7" s="342">
        <f>IF(ISNUMBER(Regressions!K17),ROUND(Regressions!K17, 1), NA())</f>
        <v>100</v>
      </c>
      <c r="K7" s="340" t="e">
        <f>IF(ISNUMBER(Regressions!L17),ROUND(Regressions!L17, 1), NA())</f>
        <v>#N/A</v>
      </c>
      <c r="L7" s="239" t="e">
        <f>IF(ISNUMBER(Regressions!M17),ROUND(Regressions!M17, 1), NA())</f>
        <v>#N/A</v>
      </c>
      <c r="M7" s="341" t="e">
        <f>IF(ISNUMBER(Regressions!N17),ROUND(Regressions!N17, 1), NA())</f>
        <v>#N/A</v>
      </c>
      <c r="N7" s="238" t="e">
        <f>IF(ISNUMBER(Regressions!O17),ROUND(Regressions!O17, 1), NA())</f>
        <v>#N/A</v>
      </c>
      <c r="O7" s="342" t="e">
        <f>IF(ISNUMBER(Regressions!Q17),ROUND(Regressions!Q17, 1), NA())</f>
        <v>#N/A</v>
      </c>
      <c r="P7" s="340" t="e">
        <f>IF(ISNUMBER(Regressions!R17),ROUND(Regressions!R17, 1), NA())</f>
        <v>#N/A</v>
      </c>
      <c r="Q7" s="216" t="e">
        <f>IF(ISNUMBER(Regressions!S17),ROUND(Regressions!S17, 1), NA())</f>
        <v>#N/A</v>
      </c>
      <c r="R7" s="341" t="e">
        <f>IF(ISNUMBER(Regressions!T17),ROUND(Regressions!T17, 1), NA())</f>
        <v>#N/A</v>
      </c>
      <c r="S7" s="238" t="e">
        <f>IF(ISNUMBER(Regressions!U17),ROUND(Regressions!U17, 1), NA())</f>
        <v>#N/A</v>
      </c>
      <c r="T7" s="217"/>
      <c r="U7" s="217"/>
      <c r="V7" s="217"/>
      <c r="W7" s="217"/>
      <c r="X7" s="217"/>
      <c r="Y7" s="217"/>
      <c r="Z7" s="217"/>
      <c r="AA7" s="217"/>
    </row>
    <row xmlns:x14ac="http://schemas.microsoft.com/office/spreadsheetml/2009/9/ac" r="8" x14ac:dyDescent="0.2">
      <c r="A8" s="337" t="str">
        <f>IF(ISBLANK(Regressions!A18), " ", Regressions!A18)</f>
        <v>Serbia</v>
      </c>
      <c r="B8" s="338">
        <f>IF(ISBLANK(Regressions!B18), " ", Regressions!B18)</f>
        <v>2004</v>
      </c>
      <c r="C8" s="343" t="str">
        <f>IF(ISBLANK(Regressions!C18), " ", Regressions!C18)</f>
        <v>National</v>
      </c>
      <c r="D8" s="339">
        <f>IF(ISBLANK(Regressions!D18), " ", Regressions!D18)</f>
        <v>1353206</v>
      </c>
      <c r="E8" s="215" t="e">
        <f>IF(ISNUMBER(Regressions!E18),ROUND(Regressions!E18, 1), NA())</f>
        <v>#N/A</v>
      </c>
      <c r="F8" s="340" t="e">
        <f>IF(ISNUMBER(Regressions!F18),ROUND(Regressions!F18, 1), NA())</f>
        <v>#N/A</v>
      </c>
      <c r="G8" s="237" t="e">
        <f>IF(ISNUMBER(Regressions!G18),ROUND(Regressions!G18, 1), NA())</f>
        <v>#N/A</v>
      </c>
      <c r="H8" s="341" t="e">
        <f>IF(ISNUMBER(Regressions!H18),ROUND(Regressions!H18, 1), NA())</f>
        <v>#N/A</v>
      </c>
      <c r="I8" s="238" t="e">
        <f>IF(ISNUMBER(Regressions!I18),ROUND(Regressions!I18, 1), NA())</f>
        <v>#N/A</v>
      </c>
      <c r="J8" s="342">
        <f>IF(ISNUMBER(Regressions!K18),ROUND(Regressions!K18, 1), NA())</f>
        <v>100</v>
      </c>
      <c r="K8" s="340" t="e">
        <f>IF(ISNUMBER(Regressions!L18),ROUND(Regressions!L18, 1), NA())</f>
        <v>#N/A</v>
      </c>
      <c r="L8" s="239" t="e">
        <f>IF(ISNUMBER(Regressions!M18),ROUND(Regressions!M18, 1), NA())</f>
        <v>#N/A</v>
      </c>
      <c r="M8" s="341" t="e">
        <f>IF(ISNUMBER(Regressions!N18),ROUND(Regressions!N18, 1), NA())</f>
        <v>#N/A</v>
      </c>
      <c r="N8" s="238" t="e">
        <f>IF(ISNUMBER(Regressions!O18),ROUND(Regressions!O18, 1), NA())</f>
        <v>#N/A</v>
      </c>
      <c r="O8" s="342" t="e">
        <f>IF(ISNUMBER(Regressions!Q18),ROUND(Regressions!Q18, 1), NA())</f>
        <v>#N/A</v>
      </c>
      <c r="P8" s="340" t="e">
        <f>IF(ISNUMBER(Regressions!R18),ROUND(Regressions!R18, 1), NA())</f>
        <v>#N/A</v>
      </c>
      <c r="Q8" s="216" t="e">
        <f>IF(ISNUMBER(Regressions!S18),ROUND(Regressions!S18, 1), NA())</f>
        <v>#N/A</v>
      </c>
      <c r="R8" s="341" t="e">
        <f>IF(ISNUMBER(Regressions!T18),ROUND(Regressions!T18, 1), NA())</f>
        <v>#N/A</v>
      </c>
      <c r="S8" s="238" t="e">
        <f>IF(ISNUMBER(Regressions!U18),ROUND(Regressions!U18, 1), NA())</f>
        <v>#N/A</v>
      </c>
      <c r="T8" s="217"/>
      <c r="U8" s="217"/>
      <c r="V8" s="217"/>
      <c r="W8" s="217"/>
      <c r="X8" s="217"/>
      <c r="Y8" s="217"/>
      <c r="Z8" s="217"/>
      <c r="AA8" s="217"/>
    </row>
    <row xmlns:x14ac="http://schemas.microsoft.com/office/spreadsheetml/2009/9/ac" r="9" x14ac:dyDescent="0.2">
      <c r="A9" s="337" t="str">
        <f>IF(ISBLANK(Regressions!A19), " ", Regressions!A19)</f>
        <v>Serbia</v>
      </c>
      <c r="B9" s="338">
        <f>IF(ISBLANK(Regressions!B19), " ", Regressions!B19)</f>
        <v>2005</v>
      </c>
      <c r="C9" s="343" t="str">
        <f>IF(ISBLANK(Regressions!C19), " ", Regressions!C19)</f>
        <v>National</v>
      </c>
      <c r="D9" s="339">
        <f>IF(ISBLANK(Regressions!D19), " ", Regressions!D19)</f>
        <v>1328722</v>
      </c>
      <c r="E9" s="215" t="e">
        <f>IF(ISNUMBER(Regressions!E19),ROUND(Regressions!E19, 1), NA())</f>
        <v>#N/A</v>
      </c>
      <c r="F9" s="340" t="e">
        <f>IF(ISNUMBER(Regressions!F19),ROUND(Regressions!F19, 1), NA())</f>
        <v>#N/A</v>
      </c>
      <c r="G9" s="237" t="e">
        <f>IF(ISNUMBER(Regressions!G19),ROUND(Regressions!G19, 1), NA())</f>
        <v>#N/A</v>
      </c>
      <c r="H9" s="341" t="e">
        <f>IF(ISNUMBER(Regressions!H19),ROUND(Regressions!H19, 1), NA())</f>
        <v>#N/A</v>
      </c>
      <c r="I9" s="238" t="e">
        <f>IF(ISNUMBER(Regressions!I19),ROUND(Regressions!I19, 1), NA())</f>
        <v>#N/A</v>
      </c>
      <c r="J9" s="342">
        <f>IF(ISNUMBER(Regressions!K19),ROUND(Regressions!K19, 1), NA())</f>
        <v>100</v>
      </c>
      <c r="K9" s="340" t="e">
        <f>IF(ISNUMBER(Regressions!L19),ROUND(Regressions!L19, 1), NA())</f>
        <v>#N/A</v>
      </c>
      <c r="L9" s="239" t="e">
        <f>IF(ISNUMBER(Regressions!M19),ROUND(Regressions!M19, 1), NA())</f>
        <v>#N/A</v>
      </c>
      <c r="M9" s="341" t="e">
        <f>IF(ISNUMBER(Regressions!N19),ROUND(Regressions!N19, 1), NA())</f>
        <v>#N/A</v>
      </c>
      <c r="N9" s="238" t="e">
        <f>IF(ISNUMBER(Regressions!O19),ROUND(Regressions!O19, 1), NA())</f>
        <v>#N/A</v>
      </c>
      <c r="O9" s="342" t="e">
        <f>IF(ISNUMBER(Regressions!Q19),ROUND(Regressions!Q19, 1), NA())</f>
        <v>#N/A</v>
      </c>
      <c r="P9" s="340" t="e">
        <f>IF(ISNUMBER(Regressions!R19),ROUND(Regressions!R19, 1), NA())</f>
        <v>#N/A</v>
      </c>
      <c r="Q9" s="216" t="e">
        <f>IF(ISNUMBER(Regressions!S19),ROUND(Regressions!S19, 1), NA())</f>
        <v>#N/A</v>
      </c>
      <c r="R9" s="341" t="e">
        <f>IF(ISNUMBER(Regressions!T19),ROUND(Regressions!T19, 1), NA())</f>
        <v>#N/A</v>
      </c>
      <c r="S9" s="238" t="e">
        <f>IF(ISNUMBER(Regressions!U19),ROUND(Regressions!U19, 1), NA())</f>
        <v>#N/A</v>
      </c>
    </row>
    <row xmlns:x14ac="http://schemas.microsoft.com/office/spreadsheetml/2009/9/ac" r="10" x14ac:dyDescent="0.2">
      <c r="A10" s="337" t="str">
        <f>IF(ISBLANK(Regressions!A20), " ", Regressions!A20)</f>
        <v>Serbia</v>
      </c>
      <c r="B10" s="338">
        <f>IF(ISBLANK(Regressions!B20), " ", Regressions!B20)</f>
        <v>2006</v>
      </c>
      <c r="C10" s="343" t="str">
        <f>IF(ISBLANK(Regressions!C20), " ", Regressions!C20)</f>
        <v>National</v>
      </c>
      <c r="D10" s="339">
        <f>IF(ISBLANK(Regressions!D20), " ", Regressions!D20)</f>
        <v>1310783</v>
      </c>
      <c r="E10" s="215" t="e">
        <f>IF(ISNUMBER(Regressions!E20),ROUND(Regressions!E20, 1), NA())</f>
        <v>#N/A</v>
      </c>
      <c r="F10" s="340" t="e">
        <f>IF(ISNUMBER(Regressions!F20),ROUND(Regressions!F20, 1), NA())</f>
        <v>#N/A</v>
      </c>
      <c r="G10" s="237" t="e">
        <f>IF(ISNUMBER(Regressions!G20),ROUND(Regressions!G20, 1), NA())</f>
        <v>#N/A</v>
      </c>
      <c r="H10" s="341" t="e">
        <f>IF(ISNUMBER(Regressions!H20),ROUND(Regressions!H20, 1), NA())</f>
        <v>#N/A</v>
      </c>
      <c r="I10" s="238" t="e">
        <f>IF(ISNUMBER(Regressions!I20),ROUND(Regressions!I20, 1), NA())</f>
        <v>#N/A</v>
      </c>
      <c r="J10" s="342">
        <f>IF(ISNUMBER(Regressions!K20),ROUND(Regressions!K20, 1), NA())</f>
        <v>100</v>
      </c>
      <c r="K10" s="340" t="e">
        <f>IF(ISNUMBER(Regressions!L20),ROUND(Regressions!L20, 1), NA())</f>
        <v>#N/A</v>
      </c>
      <c r="L10" s="239" t="e">
        <f>IF(ISNUMBER(Regressions!M20),ROUND(Regressions!M20, 1), NA())</f>
        <v>#N/A</v>
      </c>
      <c r="M10" s="341" t="e">
        <f>IF(ISNUMBER(Regressions!N20),ROUND(Regressions!N20, 1), NA())</f>
        <v>#N/A</v>
      </c>
      <c r="N10" s="238" t="e">
        <f>IF(ISNUMBER(Regressions!O20),ROUND(Regressions!O20, 1), NA())</f>
        <v>#N/A</v>
      </c>
      <c r="O10" s="342" t="e">
        <f>IF(ISNUMBER(Regressions!Q20),ROUND(Regressions!Q20, 1), NA())</f>
        <v>#N/A</v>
      </c>
      <c r="P10" s="340" t="e">
        <f>IF(ISNUMBER(Regressions!R20),ROUND(Regressions!R20, 1), NA())</f>
        <v>#N/A</v>
      </c>
      <c r="Q10" s="216" t="e">
        <f>IF(ISNUMBER(Regressions!S20),ROUND(Regressions!S20, 1), NA())</f>
        <v>#N/A</v>
      </c>
      <c r="R10" s="341" t="e">
        <f>IF(ISNUMBER(Regressions!T20),ROUND(Regressions!T20, 1), NA())</f>
        <v>#N/A</v>
      </c>
      <c r="S10" s="238" t="e">
        <f>IF(ISNUMBER(Regressions!U20),ROUND(Regressions!U20, 1), NA())</f>
        <v>#N/A</v>
      </c>
    </row>
    <row xmlns:x14ac="http://schemas.microsoft.com/office/spreadsheetml/2009/9/ac" r="11" x14ac:dyDescent="0.2">
      <c r="A11" s="337" t="str">
        <f>IF(ISBLANK(Regressions!A21), " ", Regressions!A21)</f>
        <v>Serbia</v>
      </c>
      <c r="B11" s="338">
        <f>IF(ISBLANK(Regressions!B21), " ", Regressions!B21)</f>
        <v>2007</v>
      </c>
      <c r="C11" s="343" t="str">
        <f>IF(ISBLANK(Regressions!C21), " ", Regressions!C21)</f>
        <v>National</v>
      </c>
      <c r="D11" s="339">
        <f>IF(ISBLANK(Regressions!D21), " ", Regressions!D21)</f>
        <v>1294501</v>
      </c>
      <c r="E11" s="215" t="e">
        <f>IF(ISNUMBER(Regressions!E21),ROUND(Regressions!E21, 1), NA())</f>
        <v>#N/A</v>
      </c>
      <c r="F11" s="340" t="e">
        <f>IF(ISNUMBER(Regressions!F21),ROUND(Regressions!F21, 1), NA())</f>
        <v>#N/A</v>
      </c>
      <c r="G11" s="237" t="e">
        <f>IF(ISNUMBER(Regressions!G21),ROUND(Regressions!G21, 1), NA())</f>
        <v>#N/A</v>
      </c>
      <c r="H11" s="341" t="e">
        <f>IF(ISNUMBER(Regressions!H21),ROUND(Regressions!H21, 1), NA())</f>
        <v>#N/A</v>
      </c>
      <c r="I11" s="238" t="e">
        <f>IF(ISNUMBER(Regressions!I21),ROUND(Regressions!I21, 1), NA())</f>
        <v>#N/A</v>
      </c>
      <c r="J11" s="342">
        <f>IF(ISNUMBER(Regressions!K21),ROUND(Regressions!K21, 1), NA())</f>
        <v>100</v>
      </c>
      <c r="K11" s="340" t="e">
        <f>IF(ISNUMBER(Regressions!L21),ROUND(Regressions!L21, 1), NA())</f>
        <v>#N/A</v>
      </c>
      <c r="L11" s="239" t="e">
        <f>IF(ISNUMBER(Regressions!M21),ROUND(Regressions!M21, 1), NA())</f>
        <v>#N/A</v>
      </c>
      <c r="M11" s="341" t="e">
        <f>IF(ISNUMBER(Regressions!N21),ROUND(Regressions!N21, 1), NA())</f>
        <v>#N/A</v>
      </c>
      <c r="N11" s="238" t="e">
        <f>IF(ISNUMBER(Regressions!O21),ROUND(Regressions!O21, 1), NA())</f>
        <v>#N/A</v>
      </c>
      <c r="O11" s="342" t="e">
        <f>IF(ISNUMBER(Regressions!Q21),ROUND(Regressions!Q21, 1), NA())</f>
        <v>#N/A</v>
      </c>
      <c r="P11" s="340" t="e">
        <f>IF(ISNUMBER(Regressions!R21),ROUND(Regressions!R21, 1), NA())</f>
        <v>#N/A</v>
      </c>
      <c r="Q11" s="216" t="e">
        <f>IF(ISNUMBER(Regressions!S21),ROUND(Regressions!S21, 1), NA())</f>
        <v>#N/A</v>
      </c>
      <c r="R11" s="341" t="e">
        <f>IF(ISNUMBER(Regressions!T21),ROUND(Regressions!T21, 1), NA())</f>
        <v>#N/A</v>
      </c>
      <c r="S11" s="238" t="e">
        <f>IF(ISNUMBER(Regressions!U21),ROUND(Regressions!U21, 1), NA())</f>
        <v>#N/A</v>
      </c>
    </row>
    <row xmlns:x14ac="http://schemas.microsoft.com/office/spreadsheetml/2009/9/ac" r="12" x14ac:dyDescent="0.2">
      <c r="A12" s="337" t="str">
        <f>IF(ISBLANK(Regressions!A22), " ", Regressions!A22)</f>
        <v>Serbia</v>
      </c>
      <c r="B12" s="338">
        <f>IF(ISBLANK(Regressions!B22), " ", Regressions!B22)</f>
        <v>2008</v>
      </c>
      <c r="C12" s="343" t="str">
        <f>IF(ISBLANK(Regressions!C22), " ", Regressions!C22)</f>
        <v>National</v>
      </c>
      <c r="D12" s="339">
        <f>IF(ISBLANK(Regressions!D22), " ", Regressions!D22)</f>
        <v>1278960</v>
      </c>
      <c r="E12" s="215" t="e">
        <f>IF(ISNUMBER(Regressions!E22),ROUND(Regressions!E22, 1), NA())</f>
        <v>#N/A</v>
      </c>
      <c r="F12" s="340" t="e">
        <f>IF(ISNUMBER(Regressions!F22),ROUND(Regressions!F22, 1), NA())</f>
        <v>#N/A</v>
      </c>
      <c r="G12" s="237" t="e">
        <f>IF(ISNUMBER(Regressions!G22),ROUND(Regressions!G22, 1), NA())</f>
        <v>#N/A</v>
      </c>
      <c r="H12" s="341" t="e">
        <f>IF(ISNUMBER(Regressions!H22),ROUND(Regressions!H22, 1), NA())</f>
        <v>#N/A</v>
      </c>
      <c r="I12" s="238" t="e">
        <f>IF(ISNUMBER(Regressions!I22),ROUND(Regressions!I22, 1), NA())</f>
        <v>#N/A</v>
      </c>
      <c r="J12" s="342">
        <f>IF(ISNUMBER(Regressions!K22),ROUND(Regressions!K22, 1), NA())</f>
        <v>100</v>
      </c>
      <c r="K12" s="340" t="e">
        <f>IF(ISNUMBER(Regressions!L22),ROUND(Regressions!L22, 1), NA())</f>
        <v>#N/A</v>
      </c>
      <c r="L12" s="239" t="e">
        <f>IF(ISNUMBER(Regressions!M22),ROUND(Regressions!M22, 1), NA())</f>
        <v>#N/A</v>
      </c>
      <c r="M12" s="341" t="e">
        <f>IF(ISNUMBER(Regressions!N22),ROUND(Regressions!N22, 1), NA())</f>
        <v>#N/A</v>
      </c>
      <c r="N12" s="238" t="e">
        <f>IF(ISNUMBER(Regressions!O22),ROUND(Regressions!O22, 1), NA())</f>
        <v>#N/A</v>
      </c>
      <c r="O12" s="342" t="e">
        <f>IF(ISNUMBER(Regressions!Q22),ROUND(Regressions!Q22, 1), NA())</f>
        <v>#N/A</v>
      </c>
      <c r="P12" s="340" t="e">
        <f>IF(ISNUMBER(Regressions!R22),ROUND(Regressions!R22, 1), NA())</f>
        <v>#N/A</v>
      </c>
      <c r="Q12" s="216" t="e">
        <f>IF(ISNUMBER(Regressions!S22),ROUND(Regressions!S22, 1), NA())</f>
        <v>#N/A</v>
      </c>
      <c r="R12" s="341" t="e">
        <f>IF(ISNUMBER(Regressions!T22),ROUND(Regressions!T22, 1), NA())</f>
        <v>#N/A</v>
      </c>
      <c r="S12" s="238" t="e">
        <f>IF(ISNUMBER(Regressions!U22),ROUND(Regressions!U22, 1), NA())</f>
        <v>#N/A</v>
      </c>
    </row>
    <row xmlns:x14ac="http://schemas.microsoft.com/office/spreadsheetml/2009/9/ac" r="13" x14ac:dyDescent="0.2">
      <c r="A13" s="337" t="str">
        <f>IF(ISBLANK(Regressions!A23), " ", Regressions!A23)</f>
        <v>Serbia</v>
      </c>
      <c r="B13" s="338">
        <f>IF(ISBLANK(Regressions!B23), " ", Regressions!B23)</f>
        <v>2009</v>
      </c>
      <c r="C13" s="343" t="str">
        <f>IF(ISBLANK(Regressions!C23), " ", Regressions!C23)</f>
        <v>National</v>
      </c>
      <c r="D13" s="339">
        <f>IF(ISBLANK(Regressions!D23), " ", Regressions!D23)</f>
        <v>1263735</v>
      </c>
      <c r="E13" s="215" t="e">
        <f>IF(ISNUMBER(Regressions!E23),ROUND(Regressions!E23, 1), NA())</f>
        <v>#N/A</v>
      </c>
      <c r="F13" s="340" t="e">
        <f>IF(ISNUMBER(Regressions!F23),ROUND(Regressions!F23, 1), NA())</f>
        <v>#N/A</v>
      </c>
      <c r="G13" s="237" t="e">
        <f>IF(ISNUMBER(Regressions!G23),ROUND(Regressions!G23, 1), NA())</f>
        <v>#N/A</v>
      </c>
      <c r="H13" s="341" t="e">
        <f>IF(ISNUMBER(Regressions!H23),ROUND(Regressions!H23, 1), NA())</f>
        <v>#N/A</v>
      </c>
      <c r="I13" s="238" t="e">
        <f>IF(ISNUMBER(Regressions!I23),ROUND(Regressions!I23, 1), NA())</f>
        <v>#N/A</v>
      </c>
      <c r="J13" s="342">
        <f>IF(ISNUMBER(Regressions!K23),ROUND(Regressions!K23, 1), NA())</f>
        <v>100</v>
      </c>
      <c r="K13" s="340" t="e">
        <f>IF(ISNUMBER(Regressions!L23),ROUND(Regressions!L23, 1), NA())</f>
        <v>#N/A</v>
      </c>
      <c r="L13" s="239" t="e">
        <f>IF(ISNUMBER(Regressions!M23),ROUND(Regressions!M23, 1), NA())</f>
        <v>#N/A</v>
      </c>
      <c r="M13" s="341" t="e">
        <f>IF(ISNUMBER(Regressions!N23),ROUND(Regressions!N23, 1), NA())</f>
        <v>#N/A</v>
      </c>
      <c r="N13" s="238" t="e">
        <f>IF(ISNUMBER(Regressions!O23),ROUND(Regressions!O23, 1), NA())</f>
        <v>#N/A</v>
      </c>
      <c r="O13" s="342" t="e">
        <f>IF(ISNUMBER(Regressions!Q23),ROUND(Regressions!Q23, 1), NA())</f>
        <v>#N/A</v>
      </c>
      <c r="P13" s="340" t="e">
        <f>IF(ISNUMBER(Regressions!R23),ROUND(Regressions!R23, 1), NA())</f>
        <v>#N/A</v>
      </c>
      <c r="Q13" s="216" t="e">
        <f>IF(ISNUMBER(Regressions!S23),ROUND(Regressions!S23, 1), NA())</f>
        <v>#N/A</v>
      </c>
      <c r="R13" s="341" t="e">
        <f>IF(ISNUMBER(Regressions!T23),ROUND(Regressions!T23, 1), NA())</f>
        <v>#N/A</v>
      </c>
      <c r="S13" s="238" t="e">
        <f>IF(ISNUMBER(Regressions!U23),ROUND(Regressions!U23, 1), NA())</f>
        <v>#N/A</v>
      </c>
    </row>
    <row xmlns:x14ac="http://schemas.microsoft.com/office/spreadsheetml/2009/9/ac" r="14" x14ac:dyDescent="0.2">
      <c r="A14" s="337" t="str">
        <f>IF(ISBLANK(Regressions!A24), " ", Regressions!A24)</f>
        <v>Serbia</v>
      </c>
      <c r="B14" s="338">
        <f>IF(ISBLANK(Regressions!B24), " ", Regressions!B24)</f>
        <v>2010</v>
      </c>
      <c r="C14" s="343" t="str">
        <f>IF(ISBLANK(Regressions!C24), " ", Regressions!C24)</f>
        <v>National</v>
      </c>
      <c r="D14" s="339">
        <f>IF(ISBLANK(Regressions!D24), " ", Regressions!D24)</f>
        <v>1248382</v>
      </c>
      <c r="E14" s="215" t="e">
        <f>IF(ISNUMBER(Regressions!E24),ROUND(Regressions!E24, 1), NA())</f>
        <v>#N/A</v>
      </c>
      <c r="F14" s="340" t="e">
        <f>IF(ISNUMBER(Regressions!F24),ROUND(Regressions!F24, 1), NA())</f>
        <v>#N/A</v>
      </c>
      <c r="G14" s="237">
        <f>IF(ISNUMBER(Regressions!G24),ROUND(Regressions!G24, 1), NA())</f>
        <v>47.8</v>
      </c>
      <c r="H14" s="341" t="e">
        <f>IF(ISNUMBER(Regressions!H24),ROUND(Regressions!H24, 1), NA())</f>
        <v>#N/A</v>
      </c>
      <c r="I14" s="238" t="e">
        <f>IF(ISNUMBER(Regressions!I24),ROUND(Regressions!I24, 1), NA())</f>
        <v>#N/A</v>
      </c>
      <c r="J14" s="342">
        <f>IF(ISNUMBER(Regressions!K24),ROUND(Regressions!K24, 1), NA())</f>
        <v>100</v>
      </c>
      <c r="K14" s="340" t="e">
        <f>IF(ISNUMBER(Regressions!L24),ROUND(Regressions!L24, 1), NA())</f>
        <v>#N/A</v>
      </c>
      <c r="L14" s="239">
        <f>IF(ISNUMBER(Regressions!M24),ROUND(Regressions!M24, 1), NA())</f>
        <v>65.7</v>
      </c>
      <c r="M14" s="341" t="e">
        <f>IF(ISNUMBER(Regressions!N24),ROUND(Regressions!N24, 1), NA())</f>
        <v>#N/A</v>
      </c>
      <c r="N14" s="238" t="e">
        <f>IF(ISNUMBER(Regressions!O24),ROUND(Regressions!O24, 1), NA())</f>
        <v>#N/A</v>
      </c>
      <c r="O14" s="342" t="e">
        <f>IF(ISNUMBER(Regressions!Q24),ROUND(Regressions!Q24, 1), NA())</f>
        <v>#N/A</v>
      </c>
      <c r="P14" s="340" t="e">
        <f>IF(ISNUMBER(Regressions!R24),ROUND(Regressions!R24, 1), NA())</f>
        <v>#N/A</v>
      </c>
      <c r="Q14" s="216">
        <f>IF(ISNUMBER(Regressions!S24),ROUND(Regressions!S24, 1), NA())</f>
        <v>62.7</v>
      </c>
      <c r="R14" s="341" t="e">
        <f>IF(ISNUMBER(Regressions!T24),ROUND(Regressions!T24, 1), NA())</f>
        <v>#N/A</v>
      </c>
      <c r="S14" s="238" t="e">
        <f>IF(ISNUMBER(Regressions!U24),ROUND(Regressions!U24, 1), NA())</f>
        <v>#N/A</v>
      </c>
    </row>
    <row xmlns:x14ac="http://schemas.microsoft.com/office/spreadsheetml/2009/9/ac" r="15" x14ac:dyDescent="0.2">
      <c r="A15" s="337" t="str">
        <f>IF(ISBLANK(Regressions!A25), " ", Regressions!A25)</f>
        <v>Serbia</v>
      </c>
      <c r="B15" s="338">
        <f>IF(ISBLANK(Regressions!B25), " ", Regressions!B25)</f>
        <v>2011</v>
      </c>
      <c r="C15" s="343" t="str">
        <f>IF(ISBLANK(Regressions!C25), " ", Regressions!C25)</f>
        <v>National</v>
      </c>
      <c r="D15" s="339">
        <f>IF(ISBLANK(Regressions!D25), " ", Regressions!D25)</f>
        <v>1231464</v>
      </c>
      <c r="E15" s="215" t="e">
        <f>IF(ISNUMBER(Regressions!E25),ROUND(Regressions!E25, 1), NA())</f>
        <v>#N/A</v>
      </c>
      <c r="F15" s="340" t="e">
        <f>IF(ISNUMBER(Regressions!F25),ROUND(Regressions!F25, 1), NA())</f>
        <v>#N/A</v>
      </c>
      <c r="G15" s="237">
        <f>IF(ISNUMBER(Regressions!G25),ROUND(Regressions!G25, 1), NA())</f>
        <v>47.8</v>
      </c>
      <c r="H15" s="341" t="e">
        <f>IF(ISNUMBER(Regressions!H25),ROUND(Regressions!H25, 1), NA())</f>
        <v>#N/A</v>
      </c>
      <c r="I15" s="238" t="e">
        <f>IF(ISNUMBER(Regressions!I25),ROUND(Regressions!I25, 1), NA())</f>
        <v>#N/A</v>
      </c>
      <c r="J15" s="342">
        <f>IF(ISNUMBER(Regressions!K25),ROUND(Regressions!K25, 1), NA())</f>
        <v>100</v>
      </c>
      <c r="K15" s="340" t="e">
        <f>IF(ISNUMBER(Regressions!L25),ROUND(Regressions!L25, 1), NA())</f>
        <v>#N/A</v>
      </c>
      <c r="L15" s="239">
        <f>IF(ISNUMBER(Regressions!M25),ROUND(Regressions!M25, 1), NA())</f>
        <v>65.7</v>
      </c>
      <c r="M15" s="341" t="e">
        <f>IF(ISNUMBER(Regressions!N25),ROUND(Regressions!N25, 1), NA())</f>
        <v>#N/A</v>
      </c>
      <c r="N15" s="238" t="e">
        <f>IF(ISNUMBER(Regressions!O25),ROUND(Regressions!O25, 1), NA())</f>
        <v>#N/A</v>
      </c>
      <c r="O15" s="342" t="e">
        <f>IF(ISNUMBER(Regressions!Q25),ROUND(Regressions!Q25, 1), NA())</f>
        <v>#N/A</v>
      </c>
      <c r="P15" s="340" t="e">
        <f>IF(ISNUMBER(Regressions!R25),ROUND(Regressions!R25, 1), NA())</f>
        <v>#N/A</v>
      </c>
      <c r="Q15" s="216">
        <f>IF(ISNUMBER(Regressions!S25),ROUND(Regressions!S25, 1), NA())</f>
        <v>62.7</v>
      </c>
      <c r="R15" s="341" t="e">
        <f>IF(ISNUMBER(Regressions!T25),ROUND(Regressions!T25, 1), NA())</f>
        <v>#N/A</v>
      </c>
      <c r="S15" s="238" t="e">
        <f>IF(ISNUMBER(Regressions!U25),ROUND(Regressions!U25, 1), NA())</f>
        <v>#N/A</v>
      </c>
    </row>
    <row xmlns:x14ac="http://schemas.microsoft.com/office/spreadsheetml/2009/9/ac" r="16" x14ac:dyDescent="0.2">
      <c r="A16" s="337" t="str">
        <f>IF(ISBLANK(Regressions!A26), " ", Regressions!A26)</f>
        <v>Serbia</v>
      </c>
      <c r="B16" s="338">
        <f>IF(ISBLANK(Regressions!B26), " ", Regressions!B26)</f>
        <v>2012</v>
      </c>
      <c r="C16" s="343" t="str">
        <f>IF(ISBLANK(Regressions!C26), " ", Regressions!C26)</f>
        <v>National</v>
      </c>
      <c r="D16" s="339">
        <f>IF(ISBLANK(Regressions!D26), " ", Regressions!D26)</f>
        <v>1167986</v>
      </c>
      <c r="E16" s="215" t="e">
        <f>IF(ISNUMBER(Regressions!E26),ROUND(Regressions!E26, 1), NA())</f>
        <v>#N/A</v>
      </c>
      <c r="F16" s="340" t="e">
        <f>IF(ISNUMBER(Regressions!F26),ROUND(Regressions!F26, 1), NA())</f>
        <v>#N/A</v>
      </c>
      <c r="G16" s="237">
        <f>IF(ISNUMBER(Regressions!G26),ROUND(Regressions!G26, 1), NA())</f>
        <v>47.8</v>
      </c>
      <c r="H16" s="341" t="e">
        <f>IF(ISNUMBER(Regressions!H26),ROUND(Regressions!H26, 1), NA())</f>
        <v>#N/A</v>
      </c>
      <c r="I16" s="238" t="e">
        <f>IF(ISNUMBER(Regressions!I26),ROUND(Regressions!I26, 1), NA())</f>
        <v>#N/A</v>
      </c>
      <c r="J16" s="342">
        <f>IF(ISNUMBER(Regressions!K26),ROUND(Regressions!K26, 1), NA())</f>
        <v>100</v>
      </c>
      <c r="K16" s="340" t="e">
        <f>IF(ISNUMBER(Regressions!L26),ROUND(Regressions!L26, 1), NA())</f>
        <v>#N/A</v>
      </c>
      <c r="L16" s="239">
        <f>IF(ISNUMBER(Regressions!M26),ROUND(Regressions!M26, 1), NA())</f>
        <v>65.7</v>
      </c>
      <c r="M16" s="341" t="e">
        <f>IF(ISNUMBER(Regressions!N26),ROUND(Regressions!N26, 1), NA())</f>
        <v>#N/A</v>
      </c>
      <c r="N16" s="238" t="e">
        <f>IF(ISNUMBER(Regressions!O26),ROUND(Regressions!O26, 1), NA())</f>
        <v>#N/A</v>
      </c>
      <c r="O16" s="342" t="e">
        <f>IF(ISNUMBER(Regressions!Q26),ROUND(Regressions!Q26, 1), NA())</f>
        <v>#N/A</v>
      </c>
      <c r="P16" s="340" t="e">
        <f>IF(ISNUMBER(Regressions!R26),ROUND(Regressions!R26, 1), NA())</f>
        <v>#N/A</v>
      </c>
      <c r="Q16" s="216">
        <f>IF(ISNUMBER(Regressions!S26),ROUND(Regressions!S26, 1), NA())</f>
        <v>62.7</v>
      </c>
      <c r="R16" s="341" t="e">
        <f>IF(ISNUMBER(Regressions!T26),ROUND(Regressions!T26, 1), NA())</f>
        <v>#N/A</v>
      </c>
      <c r="S16" s="238" t="e">
        <f>IF(ISNUMBER(Regressions!U26),ROUND(Regressions!U26, 1), NA())</f>
        <v>#N/A</v>
      </c>
    </row>
    <row xmlns:x14ac="http://schemas.microsoft.com/office/spreadsheetml/2009/9/ac" r="17" x14ac:dyDescent="0.2">
      <c r="A17" s="337" t="str">
        <f>IF(ISBLANK(Regressions!A27), " ", Regressions!A27)</f>
        <v>Serbia</v>
      </c>
      <c r="B17" s="338">
        <f>IF(ISBLANK(Regressions!B27), " ", Regressions!B27)</f>
        <v>2013</v>
      </c>
      <c r="C17" s="343" t="str">
        <f>IF(ISBLANK(Regressions!C27), " ", Regressions!C27)</f>
        <v>National</v>
      </c>
      <c r="D17" s="339">
        <f>IF(ISBLANK(Regressions!D27), " ", Regressions!D27)</f>
        <v>1152292</v>
      </c>
      <c r="E17" s="215" t="e">
        <f>IF(ISNUMBER(Regressions!E27),ROUND(Regressions!E27, 1), NA())</f>
        <v>#N/A</v>
      </c>
      <c r="F17" s="340" t="e">
        <f>IF(ISNUMBER(Regressions!F27),ROUND(Regressions!F27, 1), NA())</f>
        <v>#N/A</v>
      </c>
      <c r="G17" s="237">
        <f>IF(ISNUMBER(Regressions!G27),ROUND(Regressions!G27, 1), NA())</f>
        <v>47.8</v>
      </c>
      <c r="H17" s="341" t="e">
        <f>IF(ISNUMBER(Regressions!H27),ROUND(Regressions!H27, 1), NA())</f>
        <v>#N/A</v>
      </c>
      <c r="I17" s="238" t="e">
        <f>IF(ISNUMBER(Regressions!I27),ROUND(Regressions!I27, 1), NA())</f>
        <v>#N/A</v>
      </c>
      <c r="J17" s="342">
        <f>IF(ISNUMBER(Regressions!K27),ROUND(Regressions!K27, 1), NA())</f>
        <v>100</v>
      </c>
      <c r="K17" s="340" t="e">
        <f>IF(ISNUMBER(Regressions!L27),ROUND(Regressions!L27, 1), NA())</f>
        <v>#N/A</v>
      </c>
      <c r="L17" s="239">
        <f>IF(ISNUMBER(Regressions!M27),ROUND(Regressions!M27, 1), NA())</f>
        <v>65.7</v>
      </c>
      <c r="M17" s="341" t="e">
        <f>IF(ISNUMBER(Regressions!N27),ROUND(Regressions!N27, 1), NA())</f>
        <v>#N/A</v>
      </c>
      <c r="N17" s="238" t="e">
        <f>IF(ISNUMBER(Regressions!O27),ROUND(Regressions!O27, 1), NA())</f>
        <v>#N/A</v>
      </c>
      <c r="O17" s="342" t="e">
        <f>IF(ISNUMBER(Regressions!Q27),ROUND(Regressions!Q27, 1), NA())</f>
        <v>#N/A</v>
      </c>
      <c r="P17" s="340" t="e">
        <f>IF(ISNUMBER(Regressions!R27),ROUND(Regressions!R27, 1), NA())</f>
        <v>#N/A</v>
      </c>
      <c r="Q17" s="216">
        <f>IF(ISNUMBER(Regressions!S27),ROUND(Regressions!S27, 1), NA())</f>
        <v>62.7</v>
      </c>
      <c r="R17" s="341" t="e">
        <f>IF(ISNUMBER(Regressions!T27),ROUND(Regressions!T27, 1), NA())</f>
        <v>#N/A</v>
      </c>
      <c r="S17" s="238" t="e">
        <f>IF(ISNUMBER(Regressions!U27),ROUND(Regressions!U27, 1), NA())</f>
        <v>#N/A</v>
      </c>
    </row>
    <row xmlns:x14ac="http://schemas.microsoft.com/office/spreadsheetml/2009/9/ac" r="18" x14ac:dyDescent="0.2">
      <c r="A18" s="337" t="str">
        <f>IF(ISBLANK(Regressions!A28), " ", Regressions!A28)</f>
        <v>Serbia</v>
      </c>
      <c r="B18" s="338">
        <f>IF(ISBLANK(Regressions!B28), " ", Regressions!B28)</f>
        <v>2014</v>
      </c>
      <c r="C18" s="343" t="str">
        <f>IF(ISBLANK(Regressions!C28), " ", Regressions!C28)</f>
        <v>National</v>
      </c>
      <c r="D18" s="339">
        <f>IF(ISBLANK(Regressions!D28), " ", Regressions!D28)</f>
        <v>1136816</v>
      </c>
      <c r="E18" s="215" t="e">
        <f>IF(ISNUMBER(Regressions!E28),ROUND(Regressions!E28, 1), NA())</f>
        <v>#N/A</v>
      </c>
      <c r="F18" s="340">
        <f>IF(ISNUMBER(Regressions!F28),ROUND(Regressions!F28, 1), NA())</f>
        <v>98.5</v>
      </c>
      <c r="G18" s="237">
        <f>IF(ISNUMBER(Regressions!G28),ROUND(Regressions!G28, 1), NA())</f>
        <v>47.8</v>
      </c>
      <c r="H18" s="341">
        <f>IF(ISNUMBER(Regressions!H28),ROUND(Regressions!H28, 1), NA())</f>
        <v>50.6</v>
      </c>
      <c r="I18" s="238">
        <f>IF(ISNUMBER(Regressions!I28),ROUND(Regressions!I28, 1), NA())</f>
        <v>1.6</v>
      </c>
      <c r="J18" s="342">
        <f>IF(ISNUMBER(Regressions!K28),ROUND(Regressions!K28, 1), NA())</f>
        <v>100</v>
      </c>
      <c r="K18" s="340">
        <f>IF(ISNUMBER(Regressions!L28),ROUND(Regressions!L28, 1), NA())</f>
        <v>98.8</v>
      </c>
      <c r="L18" s="239">
        <f>IF(ISNUMBER(Regressions!M28),ROUND(Regressions!M28, 1), NA())</f>
        <v>65.7</v>
      </c>
      <c r="M18" s="341">
        <f>IF(ISNUMBER(Regressions!N28),ROUND(Regressions!N28, 1), NA())</f>
        <v>33.1</v>
      </c>
      <c r="N18" s="238">
        <f>IF(ISNUMBER(Regressions!O28),ROUND(Regressions!O28, 1), NA())</f>
        <v>1.2</v>
      </c>
      <c r="O18" s="342" t="e">
        <f>IF(ISNUMBER(Regressions!Q28),ROUND(Regressions!Q28, 1), NA())</f>
        <v>#N/A</v>
      </c>
      <c r="P18" s="340">
        <f>IF(ISNUMBER(Regressions!R28),ROUND(Regressions!R28, 1), NA())</f>
        <v>99</v>
      </c>
      <c r="Q18" s="216">
        <f>IF(ISNUMBER(Regressions!S28),ROUND(Regressions!S28, 1), NA())</f>
        <v>62.7</v>
      </c>
      <c r="R18" s="341">
        <f>IF(ISNUMBER(Regressions!T28),ROUND(Regressions!T28, 1), NA())</f>
        <v>36.200000000000003</v>
      </c>
      <c r="S18" s="238">
        <f>IF(ISNUMBER(Regressions!U28),ROUND(Regressions!U28, 1), NA())</f>
        <v>1.1000000000000001</v>
      </c>
    </row>
    <row xmlns:x14ac="http://schemas.microsoft.com/office/spreadsheetml/2009/9/ac" r="19" x14ac:dyDescent="0.2">
      <c r="A19" s="337" t="str">
        <f>IF(ISBLANK(Regressions!A29), " ", Regressions!A29)</f>
        <v>Serbia</v>
      </c>
      <c r="B19" s="338">
        <f>IF(ISBLANK(Regressions!B29), " ", Regressions!B29)</f>
        <v>2015</v>
      </c>
      <c r="C19" s="343" t="str">
        <f>IF(ISBLANK(Regressions!C29), " ", Regressions!C29)</f>
        <v>National</v>
      </c>
      <c r="D19" s="339">
        <f>IF(ISBLANK(Regressions!D29), " ", Regressions!D29)</f>
        <v>1121283</v>
      </c>
      <c r="E19" s="215" t="e">
        <f>IF(ISNUMBER(Regressions!E29),ROUND(Regressions!E29, 1), NA())</f>
        <v>#N/A</v>
      </c>
      <c r="F19" s="340">
        <f>IF(ISNUMBER(Regressions!F29),ROUND(Regressions!F29, 1), NA())</f>
        <v>98.5</v>
      </c>
      <c r="G19" s="237">
        <f>IF(ISNUMBER(Regressions!G29),ROUND(Regressions!G29, 1), NA())</f>
        <v>54.6</v>
      </c>
      <c r="H19" s="341">
        <f>IF(ISNUMBER(Regressions!H29),ROUND(Regressions!H29, 1), NA())</f>
        <v>43.9</v>
      </c>
      <c r="I19" s="238">
        <f>IF(ISNUMBER(Regressions!I29),ROUND(Regressions!I29, 1), NA())</f>
        <v>1.6</v>
      </c>
      <c r="J19" s="342">
        <f>IF(ISNUMBER(Regressions!K29),ROUND(Regressions!K29, 1), NA())</f>
        <v>100</v>
      </c>
      <c r="K19" s="340">
        <f>IF(ISNUMBER(Regressions!L29),ROUND(Regressions!L29, 1), NA())</f>
        <v>98.8</v>
      </c>
      <c r="L19" s="239">
        <f>IF(ISNUMBER(Regressions!M29),ROUND(Regressions!M29, 1), NA())</f>
        <v>69.400000000000006</v>
      </c>
      <c r="M19" s="341">
        <f>IF(ISNUMBER(Regressions!N29),ROUND(Regressions!N29, 1), NA())</f>
        <v>29.4</v>
      </c>
      <c r="N19" s="238">
        <f>IF(ISNUMBER(Regressions!O29),ROUND(Regressions!O29, 1), NA())</f>
        <v>1.2</v>
      </c>
      <c r="O19" s="342" t="e">
        <f>IF(ISNUMBER(Regressions!Q29),ROUND(Regressions!Q29, 1), NA())</f>
        <v>#N/A</v>
      </c>
      <c r="P19" s="340">
        <f>IF(ISNUMBER(Regressions!R29),ROUND(Regressions!R29, 1), NA())</f>
        <v>99</v>
      </c>
      <c r="Q19" s="216">
        <f>IF(ISNUMBER(Regressions!S29),ROUND(Regressions!S29, 1), NA())</f>
        <v>65.2</v>
      </c>
      <c r="R19" s="341">
        <f>IF(ISNUMBER(Regressions!T29),ROUND(Regressions!T29, 1), NA())</f>
        <v>33.799999999999997</v>
      </c>
      <c r="S19" s="238">
        <f>IF(ISNUMBER(Regressions!U29),ROUND(Regressions!U29, 1), NA())</f>
        <v>1.1000000000000001</v>
      </c>
    </row>
    <row xmlns:x14ac="http://schemas.microsoft.com/office/spreadsheetml/2009/9/ac" r="20" x14ac:dyDescent="0.2">
      <c r="A20" s="337" t="str">
        <f>IF(ISBLANK(Regressions!A30), " ", Regressions!A30)</f>
        <v>Serbia</v>
      </c>
      <c r="B20" s="338">
        <f>IF(ISBLANK(Regressions!B30), " ", Regressions!B30)</f>
        <v>2016</v>
      </c>
      <c r="C20" s="343" t="str">
        <f>IF(ISBLANK(Regressions!C30), " ", Regressions!C30)</f>
        <v>National</v>
      </c>
      <c r="D20" s="339">
        <f>IF(ISBLANK(Regressions!D30), " ", Regressions!D30)</f>
        <v>1108170</v>
      </c>
      <c r="E20" s="215" t="e">
        <f>IF(ISNUMBER(Regressions!E30),ROUND(Regressions!E30, 1), NA())</f>
        <v>#N/A</v>
      </c>
      <c r="F20" s="340">
        <f>IF(ISNUMBER(Regressions!F30),ROUND(Regressions!F30, 1), NA())</f>
        <v>98.5</v>
      </c>
      <c r="G20" s="237">
        <f>IF(ISNUMBER(Regressions!G30),ROUND(Regressions!G30, 1), NA())</f>
        <v>61.4</v>
      </c>
      <c r="H20" s="341">
        <f>IF(ISNUMBER(Regressions!H30),ROUND(Regressions!H30, 1), NA())</f>
        <v>37.1</v>
      </c>
      <c r="I20" s="238">
        <f>IF(ISNUMBER(Regressions!I30),ROUND(Regressions!I30, 1), NA())</f>
        <v>1.6</v>
      </c>
      <c r="J20" s="342">
        <f>IF(ISNUMBER(Regressions!K30),ROUND(Regressions!K30, 1), NA())</f>
        <v>100</v>
      </c>
      <c r="K20" s="340">
        <f>IF(ISNUMBER(Regressions!L30),ROUND(Regressions!L30, 1), NA())</f>
        <v>98.8</v>
      </c>
      <c r="L20" s="239">
        <f>IF(ISNUMBER(Regressions!M30),ROUND(Regressions!M30, 1), NA())</f>
        <v>73.099999999999994</v>
      </c>
      <c r="M20" s="341">
        <f>IF(ISNUMBER(Regressions!N30),ROUND(Regressions!N30, 1), NA())</f>
        <v>25.7</v>
      </c>
      <c r="N20" s="238">
        <f>IF(ISNUMBER(Regressions!O30),ROUND(Regressions!O30, 1), NA())</f>
        <v>1.2</v>
      </c>
      <c r="O20" s="342" t="e">
        <f>IF(ISNUMBER(Regressions!Q30),ROUND(Regressions!Q30, 1), NA())</f>
        <v>#N/A</v>
      </c>
      <c r="P20" s="340">
        <f>IF(ISNUMBER(Regressions!R30),ROUND(Regressions!R30, 1), NA())</f>
        <v>99</v>
      </c>
      <c r="Q20" s="216">
        <f>IF(ISNUMBER(Regressions!S30),ROUND(Regressions!S30, 1), NA())</f>
        <v>67.599999999999994</v>
      </c>
      <c r="R20" s="341">
        <f>IF(ISNUMBER(Regressions!T30),ROUND(Regressions!T30, 1), NA())</f>
        <v>31.3</v>
      </c>
      <c r="S20" s="238">
        <f>IF(ISNUMBER(Regressions!U30),ROUND(Regressions!U30, 1), NA())</f>
        <v>1.1000000000000001</v>
      </c>
    </row>
    <row xmlns:x14ac="http://schemas.microsoft.com/office/spreadsheetml/2009/9/ac" r="21" x14ac:dyDescent="0.2">
      <c r="A21" s="337" t="str">
        <f>IF(ISBLANK(Regressions!A31), " ", Regressions!A31)</f>
        <v>Serbia</v>
      </c>
      <c r="B21" s="338">
        <f>IF(ISBLANK(Regressions!B31), " ", Regressions!B31)</f>
        <v>2017</v>
      </c>
      <c r="C21" s="343" t="str">
        <f>IF(ISBLANK(Regressions!C31), " ", Regressions!C31)</f>
        <v>National</v>
      </c>
      <c r="D21" s="339">
        <f>IF(ISBLANK(Regressions!D31), " ", Regressions!D31)</f>
        <v>1099036</v>
      </c>
      <c r="E21" s="215" t="e">
        <f>IF(ISNUMBER(Regressions!E31),ROUND(Regressions!E31, 1), NA())</f>
        <v>#N/A</v>
      </c>
      <c r="F21" s="340">
        <f>IF(ISNUMBER(Regressions!F31),ROUND(Regressions!F31, 1), NA())</f>
        <v>98.5</v>
      </c>
      <c r="G21" s="237">
        <f>IF(ISNUMBER(Regressions!G31),ROUND(Regressions!G31, 1), NA())</f>
        <v>68.099999999999994</v>
      </c>
      <c r="H21" s="341">
        <f>IF(ISNUMBER(Regressions!H31),ROUND(Regressions!H31, 1), NA())</f>
        <v>30.3</v>
      </c>
      <c r="I21" s="238">
        <f>IF(ISNUMBER(Regressions!I31),ROUND(Regressions!I31, 1), NA())</f>
        <v>1.6</v>
      </c>
      <c r="J21" s="342">
        <f>IF(ISNUMBER(Regressions!K31),ROUND(Regressions!K31, 1), NA())</f>
        <v>100</v>
      </c>
      <c r="K21" s="340">
        <f>IF(ISNUMBER(Regressions!L31),ROUND(Regressions!L31, 1), NA())</f>
        <v>98.8</v>
      </c>
      <c r="L21" s="239">
        <f>IF(ISNUMBER(Regressions!M31),ROUND(Regressions!M31, 1), NA())</f>
        <v>76.8</v>
      </c>
      <c r="M21" s="341">
        <f>IF(ISNUMBER(Regressions!N31),ROUND(Regressions!N31, 1), NA())</f>
        <v>22</v>
      </c>
      <c r="N21" s="238">
        <f>IF(ISNUMBER(Regressions!O31),ROUND(Regressions!O31, 1), NA())</f>
        <v>1.2</v>
      </c>
      <c r="O21" s="342" t="e">
        <f>IF(ISNUMBER(Regressions!Q31),ROUND(Regressions!Q31, 1), NA())</f>
        <v>#N/A</v>
      </c>
      <c r="P21" s="340">
        <f>IF(ISNUMBER(Regressions!R31),ROUND(Regressions!R31, 1), NA())</f>
        <v>99</v>
      </c>
      <c r="Q21" s="216">
        <f>IF(ISNUMBER(Regressions!S31),ROUND(Regressions!S31, 1), NA())</f>
        <v>70.099999999999994</v>
      </c>
      <c r="R21" s="341">
        <f>IF(ISNUMBER(Regressions!T31),ROUND(Regressions!T31, 1), NA())</f>
        <v>28.9</v>
      </c>
      <c r="S21" s="238">
        <f>IF(ISNUMBER(Regressions!U31),ROUND(Regressions!U31, 1), NA())</f>
        <v>1.1000000000000001</v>
      </c>
    </row>
    <row xmlns:x14ac="http://schemas.microsoft.com/office/spreadsheetml/2009/9/ac" r="22" x14ac:dyDescent="0.2">
      <c r="A22" s="337" t="str">
        <f>IF(ISBLANK(Regressions!A32), " ", Regressions!A32)</f>
        <v>Serbia</v>
      </c>
      <c r="B22" s="338">
        <f>IF(ISBLANK(Regressions!B32), " ", Regressions!B32)</f>
        <v>2018</v>
      </c>
      <c r="C22" s="343" t="str">
        <f>IF(ISBLANK(Regressions!C32), " ", Regressions!C32)</f>
        <v>National</v>
      </c>
      <c r="D22" s="339">
        <f>IF(ISBLANK(Regressions!D32), " ", Regressions!D32)</f>
        <v>1092923</v>
      </c>
      <c r="E22" s="215" t="e">
        <f>IF(ISNUMBER(Regressions!E32),ROUND(Regressions!E32, 1), NA())</f>
        <v>#N/A</v>
      </c>
      <c r="F22" s="340">
        <f>IF(ISNUMBER(Regressions!F32),ROUND(Regressions!F32, 1), NA())</f>
        <v>98.5</v>
      </c>
      <c r="G22" s="237">
        <f>IF(ISNUMBER(Regressions!G32),ROUND(Regressions!G32, 1), NA())</f>
        <v>74.900000000000006</v>
      </c>
      <c r="H22" s="341">
        <f>IF(ISNUMBER(Regressions!H32),ROUND(Regressions!H32, 1), NA())</f>
        <v>23.6</v>
      </c>
      <c r="I22" s="238">
        <f>IF(ISNUMBER(Regressions!I32),ROUND(Regressions!I32, 1), NA())</f>
        <v>1.6</v>
      </c>
      <c r="J22" s="342">
        <f>IF(ISNUMBER(Regressions!K32),ROUND(Regressions!K32, 1), NA())</f>
        <v>100</v>
      </c>
      <c r="K22" s="340">
        <f>IF(ISNUMBER(Regressions!L32),ROUND(Regressions!L32, 1), NA())</f>
        <v>98.8</v>
      </c>
      <c r="L22" s="239">
        <f>IF(ISNUMBER(Regressions!M32),ROUND(Regressions!M32, 1), NA())</f>
        <v>80.5</v>
      </c>
      <c r="M22" s="341">
        <f>IF(ISNUMBER(Regressions!N32),ROUND(Regressions!N32, 1), NA())</f>
        <v>18.3</v>
      </c>
      <c r="N22" s="238">
        <f>IF(ISNUMBER(Regressions!O32),ROUND(Regressions!O32, 1), NA())</f>
        <v>1.2</v>
      </c>
      <c r="O22" s="342" t="e">
        <f>IF(ISNUMBER(Regressions!Q32),ROUND(Regressions!Q32, 1), NA())</f>
        <v>#N/A</v>
      </c>
      <c r="P22" s="340">
        <f>IF(ISNUMBER(Regressions!R32),ROUND(Regressions!R32, 1), NA())</f>
        <v>99</v>
      </c>
      <c r="Q22" s="216">
        <f>IF(ISNUMBER(Regressions!S32),ROUND(Regressions!S32, 1), NA())</f>
        <v>72.5</v>
      </c>
      <c r="R22" s="341">
        <f>IF(ISNUMBER(Regressions!T32),ROUND(Regressions!T32, 1), NA())</f>
        <v>26.4</v>
      </c>
      <c r="S22" s="238">
        <f>IF(ISNUMBER(Regressions!U32),ROUND(Regressions!U32, 1), NA())</f>
        <v>1.1000000000000001</v>
      </c>
    </row>
    <row xmlns:x14ac="http://schemas.microsoft.com/office/spreadsheetml/2009/9/ac" r="23" x14ac:dyDescent="0.2">
      <c r="A23" s="337" t="str">
        <f>IF(ISBLANK(Regressions!A33), " ", Regressions!A33)</f>
        <v>Serbia</v>
      </c>
      <c r="B23" s="338">
        <f>IF(ISBLANK(Regressions!B33), " ", Regressions!B33)</f>
        <v>2019</v>
      </c>
      <c r="C23" s="343" t="str">
        <f>IF(ISBLANK(Regressions!C33), " ", Regressions!C33)</f>
        <v>National</v>
      </c>
      <c r="D23" s="339">
        <f>IF(ISBLANK(Regressions!D33), " ", Regressions!D33)</f>
        <v>1089410</v>
      </c>
      <c r="E23" s="215" t="e">
        <f>IF(ISNUMBER(Regressions!E33),ROUND(Regressions!E33, 1), NA())</f>
        <v>#N/A</v>
      </c>
      <c r="F23" s="340">
        <f>IF(ISNUMBER(Regressions!F33),ROUND(Regressions!F33, 1), NA())</f>
        <v>98.5</v>
      </c>
      <c r="G23" s="237">
        <f>IF(ISNUMBER(Regressions!G33),ROUND(Regressions!G33, 1), NA())</f>
        <v>81.7</v>
      </c>
      <c r="H23" s="341">
        <f>IF(ISNUMBER(Regressions!H33),ROUND(Regressions!H33, 1), NA())</f>
        <v>16.8</v>
      </c>
      <c r="I23" s="238">
        <f>IF(ISNUMBER(Regressions!I33),ROUND(Regressions!I33, 1), NA())</f>
        <v>1.6</v>
      </c>
      <c r="J23" s="342">
        <f>IF(ISNUMBER(Regressions!K33),ROUND(Regressions!K33, 1), NA())</f>
        <v>100</v>
      </c>
      <c r="K23" s="340">
        <f>IF(ISNUMBER(Regressions!L33),ROUND(Regressions!L33, 1), NA())</f>
        <v>98.8</v>
      </c>
      <c r="L23" s="239">
        <f>IF(ISNUMBER(Regressions!M33),ROUND(Regressions!M33, 1), NA())</f>
        <v>84.2</v>
      </c>
      <c r="M23" s="341">
        <f>IF(ISNUMBER(Regressions!N33),ROUND(Regressions!N33, 1), NA())</f>
        <v>14.6</v>
      </c>
      <c r="N23" s="238">
        <f>IF(ISNUMBER(Regressions!O33),ROUND(Regressions!O33, 1), NA())</f>
        <v>1.2</v>
      </c>
      <c r="O23" s="342" t="e">
        <f>IF(ISNUMBER(Regressions!Q33),ROUND(Regressions!Q33, 1), NA())</f>
        <v>#N/A</v>
      </c>
      <c r="P23" s="340">
        <f>IF(ISNUMBER(Regressions!R33),ROUND(Regressions!R33, 1), NA())</f>
        <v>99</v>
      </c>
      <c r="Q23" s="216">
        <f>IF(ISNUMBER(Regressions!S33),ROUND(Regressions!S33, 1), NA())</f>
        <v>75</v>
      </c>
      <c r="R23" s="341">
        <f>IF(ISNUMBER(Regressions!T33),ROUND(Regressions!T33, 1), NA())</f>
        <v>24</v>
      </c>
      <c r="S23" s="238">
        <f>IF(ISNUMBER(Regressions!U33),ROUND(Regressions!U33, 1), NA())</f>
        <v>1.1000000000000001</v>
      </c>
    </row>
    <row xmlns:x14ac="http://schemas.microsoft.com/office/spreadsheetml/2009/9/ac" r="24" x14ac:dyDescent="0.2">
      <c r="A24" s="337" t="str">
        <f>IF(ISBLANK(Regressions!A34), " ", Regressions!A34)</f>
        <v>Serbia</v>
      </c>
      <c r="B24" s="338">
        <f>IF(ISBLANK(Regressions!B34), " ", Regressions!B34)</f>
        <v>2020</v>
      </c>
      <c r="C24" s="343" t="str">
        <f>IF(ISBLANK(Regressions!C34), " ", Regressions!C34)</f>
        <v>National</v>
      </c>
      <c r="D24" s="339">
        <f>IF(ISBLANK(Regressions!D34), " ", Regressions!D34)</f>
        <v>1086176</v>
      </c>
      <c r="E24" s="215" t="e">
        <f>IF(ISNUMBER(Regressions!E34),ROUND(Regressions!E34, 1), NA())</f>
        <v>#N/A</v>
      </c>
      <c r="F24" s="340">
        <f>IF(ISNUMBER(Regressions!F34),ROUND(Regressions!F34, 1), NA())</f>
        <v>98.5</v>
      </c>
      <c r="G24" s="237">
        <f>IF(ISNUMBER(Regressions!G34),ROUND(Regressions!G34, 1), NA())</f>
        <v>88.4</v>
      </c>
      <c r="H24" s="341">
        <f>IF(ISNUMBER(Regressions!H34),ROUND(Regressions!H34, 1), NA())</f>
        <v>10</v>
      </c>
      <c r="I24" s="238">
        <f>IF(ISNUMBER(Regressions!I34),ROUND(Regressions!I34, 1), NA())</f>
        <v>1.6</v>
      </c>
      <c r="J24" s="342">
        <f>IF(ISNUMBER(Regressions!K34),ROUND(Regressions!K34, 1), NA())</f>
        <v>100</v>
      </c>
      <c r="K24" s="340">
        <f>IF(ISNUMBER(Regressions!L34),ROUND(Regressions!L34, 1), NA())</f>
        <v>98.8</v>
      </c>
      <c r="L24" s="239">
        <f>IF(ISNUMBER(Regressions!M34),ROUND(Regressions!M34, 1), NA())</f>
        <v>87.9</v>
      </c>
      <c r="M24" s="341">
        <f>IF(ISNUMBER(Regressions!N34),ROUND(Regressions!N34, 1), NA())</f>
        <v>10.9</v>
      </c>
      <c r="N24" s="238">
        <f>IF(ISNUMBER(Regressions!O34),ROUND(Regressions!O34, 1), NA())</f>
        <v>1.2</v>
      </c>
      <c r="O24" s="342" t="e">
        <f>IF(ISNUMBER(Regressions!Q34),ROUND(Regressions!Q34, 1), NA())</f>
        <v>#N/A</v>
      </c>
      <c r="P24" s="340">
        <f>IF(ISNUMBER(Regressions!R34),ROUND(Regressions!R34, 1), NA())</f>
        <v>99</v>
      </c>
      <c r="Q24" s="216">
        <f>IF(ISNUMBER(Regressions!S34),ROUND(Regressions!S34, 1), NA())</f>
        <v>77.400000000000006</v>
      </c>
      <c r="R24" s="341">
        <f>IF(ISNUMBER(Regressions!T34),ROUND(Regressions!T34, 1), NA())</f>
        <v>21.5</v>
      </c>
      <c r="S24" s="238">
        <f>IF(ISNUMBER(Regressions!U34),ROUND(Regressions!U34, 1), NA())</f>
        <v>1.1000000000000001</v>
      </c>
    </row>
    <row xmlns:x14ac="http://schemas.microsoft.com/office/spreadsheetml/2009/9/ac" r="25" x14ac:dyDescent="0.2">
      <c r="A25" s="393" t="str">
        <f>IF(ISBLANK(Regressions!A35), " ", Regressions!A35)</f>
        <v>Serbia</v>
      </c>
      <c r="B25" s="394">
        <f>IF(ISBLANK(Regressions!B35), " ", Regressions!B35)</f>
        <v>2021</v>
      </c>
      <c r="C25" s="395" t="str">
        <f>IF(ISBLANK(Regressions!C35), " ", Regressions!C35)</f>
        <v>National</v>
      </c>
      <c r="D25" s="396">
        <f>IF(ISBLANK(Regressions!D35), " ", Regressions!D35)</f>
        <v>1080371</v>
      </c>
      <c r="E25" s="399" t="e">
        <f>IF(ISNUMBER(Regressions!E35),ROUND(Regressions!E35, 1), NA())</f>
        <v>#N/A</v>
      </c>
      <c r="F25" s="397">
        <f>IF(ISNUMBER(Regressions!F35),ROUND(Regressions!F35, 1), NA())</f>
        <v>98.5</v>
      </c>
      <c r="G25" s="400">
        <f>IF(ISNUMBER(Regressions!G35),ROUND(Regressions!G35, 1), NA())</f>
        <v>95.2</v>
      </c>
      <c r="H25" s="398">
        <f>IF(ISNUMBER(Regressions!H35),ROUND(Regressions!H35, 1), NA())</f>
        <v>3.3</v>
      </c>
      <c r="I25" s="401">
        <f>IF(ISNUMBER(Regressions!I35),ROUND(Regressions!I35, 1), NA())</f>
        <v>1.6</v>
      </c>
      <c r="J25" s="399">
        <f>IF(ISNUMBER(Regressions!K35),ROUND(Regressions!K35, 1), NA())</f>
        <v>100</v>
      </c>
      <c r="K25" s="397">
        <f>IF(ISNUMBER(Regressions!L35),ROUND(Regressions!L35, 1), NA())</f>
        <v>98.8</v>
      </c>
      <c r="L25" s="402">
        <f>IF(ISNUMBER(Regressions!M35),ROUND(Regressions!M35, 1), NA())</f>
        <v>91.6</v>
      </c>
      <c r="M25" s="398">
        <f>IF(ISNUMBER(Regressions!N35),ROUND(Regressions!N35, 1), NA())</f>
        <v>7.2</v>
      </c>
      <c r="N25" s="401">
        <f>IF(ISNUMBER(Regressions!O35),ROUND(Regressions!O35, 1), NA())</f>
        <v>1.2</v>
      </c>
      <c r="O25" s="399" t="e">
        <f>IF(ISNUMBER(Regressions!Q35),ROUND(Regressions!Q35, 1), NA())</f>
        <v>#N/A</v>
      </c>
      <c r="P25" s="397">
        <f>IF(ISNUMBER(Regressions!R35),ROUND(Regressions!R35, 1), NA())</f>
        <v>99</v>
      </c>
      <c r="Q25" s="403">
        <f>IF(ISNUMBER(Regressions!S35),ROUND(Regressions!S35, 1), NA())</f>
        <v>79.8</v>
      </c>
      <c r="R25" s="398">
        <f>IF(ISNUMBER(Regressions!T35),ROUND(Regressions!T35, 1), NA())</f>
        <v>19.100000000000001</v>
      </c>
      <c r="S25" s="401">
        <f>IF(ISNUMBER(Regressions!U35),ROUND(Regressions!U35, 1), NA())</f>
        <v>1.1000000000000001</v>
      </c>
      <c r="T25" s="392"/>
      <c r="U25" s="392"/>
      <c r="V25" s="392"/>
      <c r="W25" s="392"/>
      <c r="X25" s="392"/>
      <c r="Y25" s="392"/>
      <c r="Z25" s="392"/>
      <c r="AA25" s="392"/>
      <c r="AB25" s="392"/>
      <c r="AC25" s="392"/>
    </row>
    <row xmlns:x14ac="http://schemas.microsoft.com/office/spreadsheetml/2009/9/ac" r="26" x14ac:dyDescent="0.2">
      <c r="A26" s="337" t="str">
        <f>IF(ISBLANK(Regressions!A36), " ", Regressions!A36)</f>
        <v>Serbia</v>
      </c>
      <c r="B26" s="338">
        <f>IF(ISBLANK(Regressions!B36), " ", Regressions!B36)</f>
        <v>2022</v>
      </c>
      <c r="C26" s="343" t="str">
        <f>IF(ISBLANK(Regressions!C36), " ", Regressions!C36)</f>
        <v>National</v>
      </c>
      <c r="D26" s="339">
        <f>IF(ISBLANK(Regressions!D36), " ", Regressions!D36)</f>
        <v>1072174</v>
      </c>
      <c r="E26" s="215" t="e">
        <f>IF(ISNUMBER(Regressions!E36),ROUND(Regressions!E36, 1), NA())</f>
        <v>#N/A</v>
      </c>
      <c r="F26" s="340">
        <f>IF(ISNUMBER(Regressions!F36),ROUND(Regressions!F36, 1), NA())</f>
        <v>98.5</v>
      </c>
      <c r="G26" s="237">
        <f>IF(ISNUMBER(Regressions!G36),ROUND(Regressions!G36, 1), NA())</f>
        <v>98.5</v>
      </c>
      <c r="H26" s="341">
        <f>IF(ISNUMBER(Regressions!H36),ROUND(Regressions!H36, 1), NA())</f>
        <v>0</v>
      </c>
      <c r="I26" s="238">
        <f>IF(ISNUMBER(Regressions!I36),ROUND(Regressions!I36, 1), NA())</f>
        <v>1.6</v>
      </c>
      <c r="J26" s="342">
        <f>IF(ISNUMBER(Regressions!K36),ROUND(Regressions!K36, 1), NA())</f>
        <v>100</v>
      </c>
      <c r="K26" s="340">
        <f>IF(ISNUMBER(Regressions!L36),ROUND(Regressions!L36, 1), NA())</f>
        <v>98.8</v>
      </c>
      <c r="L26" s="239">
        <f>IF(ISNUMBER(Regressions!M36),ROUND(Regressions!M36, 1), NA())</f>
        <v>95.3</v>
      </c>
      <c r="M26" s="341">
        <f>IF(ISNUMBER(Regressions!N36),ROUND(Regressions!N36, 1), NA())</f>
        <v>3.5</v>
      </c>
      <c r="N26" s="238">
        <f>IF(ISNUMBER(Regressions!O36),ROUND(Regressions!O36, 1), NA())</f>
        <v>1.2</v>
      </c>
      <c r="O26" s="342" t="e">
        <f>IF(ISNUMBER(Regressions!Q36),ROUND(Regressions!Q36, 1), NA())</f>
        <v>#N/A</v>
      </c>
      <c r="P26" s="340">
        <f>IF(ISNUMBER(Regressions!R36),ROUND(Regressions!R36, 1), NA())</f>
        <v>99</v>
      </c>
      <c r="Q26" s="216">
        <f>IF(ISNUMBER(Regressions!S36),ROUND(Regressions!S36, 1), NA())</f>
        <v>82.3</v>
      </c>
      <c r="R26" s="341">
        <f>IF(ISNUMBER(Regressions!T36),ROUND(Regressions!T36, 1), NA())</f>
        <v>16.7</v>
      </c>
      <c r="S26" s="238">
        <f>IF(ISNUMBER(Regressions!U36),ROUND(Regressions!U36, 1), NA())</f>
        <v>1.1000000000000001</v>
      </c>
    </row>
    <row xmlns:x14ac="http://schemas.microsoft.com/office/spreadsheetml/2009/9/ac" r="27" x14ac:dyDescent="0.2">
      <c r="A27" s="344" t="str">
        <f>IF(ISBLANK(Regressions!A37), " ", Regressions!A37)</f>
        <v>Serbia</v>
      </c>
      <c r="B27" s="345">
        <f>IF(ISBLANK(Regressions!B37), " ", Regressions!B37)</f>
        <v>2023</v>
      </c>
      <c r="C27" s="346" t="str">
        <f>IF(ISBLANK(Regressions!C37), " ", Regressions!C37)</f>
        <v>National</v>
      </c>
      <c r="D27" s="347">
        <f>IF(ISBLANK(Regressions!D37), " ", Regressions!D37)</f>
        <v>999574</v>
      </c>
      <c r="E27" s="348" t="e">
        <f>IF(ISNUMBER(Regressions!E37),ROUND(Regressions!E37, 1), NA())</f>
        <v>#N/A</v>
      </c>
      <c r="F27" s="349">
        <f>IF(ISNUMBER(Regressions!F37),ROUND(Regressions!F37, 1), NA())</f>
        <v>98.5</v>
      </c>
      <c r="G27" s="350">
        <f>IF(ISNUMBER(Regressions!G37),ROUND(Regressions!G37, 1), NA())</f>
        <v>98.5</v>
      </c>
      <c r="H27" s="351">
        <f>IF(ISNUMBER(Regressions!H37),ROUND(Regressions!H37, 1), NA())</f>
        <v>0</v>
      </c>
      <c r="I27" s="352">
        <f>IF(ISNUMBER(Regressions!I37),ROUND(Regressions!I37, 1), NA())</f>
        <v>1.6</v>
      </c>
      <c r="J27" s="353">
        <f>IF(ISNUMBER(Regressions!K37),ROUND(Regressions!K37, 1), NA())</f>
        <v>100</v>
      </c>
      <c r="K27" s="349">
        <f>IF(ISNUMBER(Regressions!L37),ROUND(Regressions!L37, 1), NA())</f>
        <v>98.8</v>
      </c>
      <c r="L27" s="354">
        <f>IF(ISNUMBER(Regressions!M37),ROUND(Regressions!M37, 1), NA())</f>
        <v>98.8</v>
      </c>
      <c r="M27" s="351">
        <f>IF(ISNUMBER(Regressions!N37),ROUND(Regressions!N37, 1), NA())</f>
        <v>0</v>
      </c>
      <c r="N27" s="352">
        <f>IF(ISNUMBER(Regressions!O37),ROUND(Regressions!O37, 1), NA())</f>
        <v>1.2</v>
      </c>
      <c r="O27" s="353" t="e">
        <f>IF(ISNUMBER(Regressions!Q37),ROUND(Regressions!Q37, 1), NA())</f>
        <v>#N/A</v>
      </c>
      <c r="P27" s="349">
        <f>IF(ISNUMBER(Regressions!R37),ROUND(Regressions!R37, 1), NA())</f>
        <v>99</v>
      </c>
      <c r="Q27" s="355">
        <f>IF(ISNUMBER(Regressions!S37),ROUND(Regressions!S37, 1), NA())</f>
        <v>84.7</v>
      </c>
      <c r="R27" s="351">
        <f>IF(ISNUMBER(Regressions!T37),ROUND(Regressions!T37, 1), NA())</f>
        <v>14.2</v>
      </c>
      <c r="S27" s="352">
        <f>IF(ISNUMBER(Regressions!U37),ROUND(Regressions!U37, 1), NA())</f>
        <v>1.1000000000000001</v>
      </c>
    </row>
    <row xmlns:x14ac="http://schemas.microsoft.com/office/spreadsheetml/2009/9/ac" r="28" hidden="true" x14ac:dyDescent="0.2">
      <c r="A28" s="337" t="str">
        <f>IF(ISBLANK(Regressions!A38), " ", Regressions!A38)</f>
        <v>Serbia</v>
      </c>
      <c r="B28" s="338">
        <f>IF(ISBLANK(Regressions!B38), " ", Regressions!B38)</f>
        <v>2024</v>
      </c>
      <c r="C28" s="343" t="str">
        <f>IF(ISBLANK(Regressions!C38), " ", Regressions!C38)</f>
        <v>National</v>
      </c>
      <c r="D28" s="339" t="str">
        <f>IF(ISBLANK(Regressions!D38), " ", Regressions!D38)</f>
        <v> </v>
      </c>
      <c r="E28" s="215" t="e">
        <f>IF(ISNUMBER(Regressions!E38),ROUND(Regressions!E38, 1), NA())</f>
        <v>#N/A</v>
      </c>
      <c r="F28" s="340" t="e">
        <f>IF(ISNUMBER(Regressions!F38),ROUND(Regressions!F38, 1), NA())</f>
        <v>#N/A</v>
      </c>
      <c r="G28" s="237" t="e">
        <f>IF(ISNUMBER(Regressions!G38),ROUND(Regressions!G38, 1), NA())</f>
        <v>#N/A</v>
      </c>
      <c r="H28" s="341" t="e">
        <f>IF(ISNUMBER(Regressions!H38),ROUND(Regressions!H38, 1), NA())</f>
        <v>#N/A</v>
      </c>
      <c r="I28" s="238" t="e">
        <f>IF(ISNUMBER(Regressions!I38),ROUND(Regressions!I38, 1), NA())</f>
        <v>#N/A</v>
      </c>
      <c r="J28" s="342" t="e">
        <f>IF(ISNUMBER(Regressions!K38),ROUND(Regressions!K38, 1), NA())</f>
        <v>#N/A</v>
      </c>
      <c r="K28" s="340" t="e">
        <f>IF(ISNUMBER(Regressions!L38),ROUND(Regressions!L38, 1), NA())</f>
        <v>#N/A</v>
      </c>
      <c r="L28" s="239" t="e">
        <f>IF(ISNUMBER(Regressions!M38),ROUND(Regressions!M38, 1), NA())</f>
        <v>#N/A</v>
      </c>
      <c r="M28" s="341" t="e">
        <f>IF(ISNUMBER(Regressions!N38),ROUND(Regressions!N38, 1), NA())</f>
        <v>#N/A</v>
      </c>
      <c r="N28" s="238" t="e">
        <f>IF(ISNUMBER(Regressions!O38),ROUND(Regressions!O38, 1), NA())</f>
        <v>#N/A</v>
      </c>
      <c r="O28" s="342" t="e">
        <f>IF(ISNUMBER(Regressions!Q38),ROUND(Regressions!Q38, 1), NA())</f>
        <v>#N/A</v>
      </c>
      <c r="P28" s="340" t="e">
        <f>IF(ISNUMBER(Regressions!R38),ROUND(Regressions!R38, 1), NA())</f>
        <v>#N/A</v>
      </c>
      <c r="Q28" s="216" t="e">
        <f>IF(ISNUMBER(Regressions!S38),ROUND(Regressions!S38, 1), NA())</f>
        <v>#N/A</v>
      </c>
      <c r="R28" s="341" t="e">
        <f>IF(ISNUMBER(Regressions!T38),ROUND(Regressions!T38, 1), NA())</f>
        <v>#N/A</v>
      </c>
      <c r="S28" s="238" t="e">
        <f>IF(ISNUMBER(Regressions!U38),ROUND(Regressions!U38, 1), NA())</f>
        <v>#N/A</v>
      </c>
    </row>
    <row xmlns:x14ac="http://schemas.microsoft.com/office/spreadsheetml/2009/9/ac" r="29" hidden="true" x14ac:dyDescent="0.2">
      <c r="A29" s="337" t="str">
        <f>IF(ISBLANK(Regressions!A39), " ", Regressions!A39)</f>
        <v>Serbia</v>
      </c>
      <c r="B29" s="338">
        <f>IF(ISBLANK(Regressions!B39), " ", Regressions!B39)</f>
        <v>2025</v>
      </c>
      <c r="C29" s="343" t="str">
        <f>IF(ISBLANK(Regressions!C39), " ", Regressions!C39)</f>
        <v>National</v>
      </c>
      <c r="D29" s="339" t="str">
        <f>IF(ISBLANK(Regressions!D39), " ", Regressions!D39)</f>
        <v> </v>
      </c>
      <c r="E29" s="215" t="e">
        <f>IF(ISNUMBER(Regressions!E39),ROUND(Regressions!E39, 1), NA())</f>
        <v>#N/A</v>
      </c>
      <c r="F29" s="340" t="e">
        <f>IF(ISNUMBER(Regressions!F39),ROUND(Regressions!F39, 1), NA())</f>
        <v>#N/A</v>
      </c>
      <c r="G29" s="237" t="e">
        <f>IF(ISNUMBER(Regressions!G39),ROUND(Regressions!G39, 1), NA())</f>
        <v>#N/A</v>
      </c>
      <c r="H29" s="341" t="e">
        <f>IF(ISNUMBER(Regressions!H39),ROUND(Regressions!H39, 1), NA())</f>
        <v>#N/A</v>
      </c>
      <c r="I29" s="238" t="e">
        <f>IF(ISNUMBER(Regressions!I39),ROUND(Regressions!I39, 1), NA())</f>
        <v>#N/A</v>
      </c>
      <c r="J29" s="342" t="e">
        <f>IF(ISNUMBER(Regressions!K39),ROUND(Regressions!K39, 1), NA())</f>
        <v>#N/A</v>
      </c>
      <c r="K29" s="340" t="e">
        <f>IF(ISNUMBER(Regressions!L39),ROUND(Regressions!L39, 1), NA())</f>
        <v>#N/A</v>
      </c>
      <c r="L29" s="239" t="e">
        <f>IF(ISNUMBER(Regressions!M39),ROUND(Regressions!M39, 1), NA())</f>
        <v>#N/A</v>
      </c>
      <c r="M29" s="341" t="e">
        <f>IF(ISNUMBER(Regressions!N39),ROUND(Regressions!N39, 1), NA())</f>
        <v>#N/A</v>
      </c>
      <c r="N29" s="238" t="e">
        <f>IF(ISNUMBER(Regressions!O39),ROUND(Regressions!O39, 1), NA())</f>
        <v>#N/A</v>
      </c>
      <c r="O29" s="342" t="e">
        <f>IF(ISNUMBER(Regressions!Q39),ROUND(Regressions!Q39, 1), NA())</f>
        <v>#N/A</v>
      </c>
      <c r="P29" s="340" t="e">
        <f>IF(ISNUMBER(Regressions!R39),ROUND(Regressions!R39, 1), NA())</f>
        <v>#N/A</v>
      </c>
      <c r="Q29" s="216" t="e">
        <f>IF(ISNUMBER(Regressions!S39),ROUND(Regressions!S39, 1), NA())</f>
        <v>#N/A</v>
      </c>
      <c r="R29" s="341" t="e">
        <f>IF(ISNUMBER(Regressions!T39),ROUND(Regressions!T39, 1), NA())</f>
        <v>#N/A</v>
      </c>
      <c r="S29" s="238" t="e">
        <f>IF(ISNUMBER(Regressions!U39),ROUND(Regressions!U39, 1), NA())</f>
        <v>#N/A</v>
      </c>
    </row>
    <row xmlns:x14ac="http://schemas.microsoft.com/office/spreadsheetml/2009/9/ac" r="30" hidden="true" x14ac:dyDescent="0.2">
      <c r="A30" s="337" t="str">
        <f>IF(ISBLANK(Regressions!A40), " ", Regressions!A40)</f>
        <v>Serbia</v>
      </c>
      <c r="B30" s="338">
        <f>IF(ISBLANK(Regressions!B40), " ", Regressions!B40)</f>
        <v>2026</v>
      </c>
      <c r="C30" s="343" t="str">
        <f>IF(ISBLANK(Regressions!C40), " ", Regressions!C40)</f>
        <v>National</v>
      </c>
      <c r="D30" s="339" t="str">
        <f>IF(ISBLANK(Regressions!D40), " ", Regressions!D40)</f>
        <v> </v>
      </c>
      <c r="E30" s="215" t="e">
        <f>IF(ISNUMBER(Regressions!E40),ROUND(Regressions!E40, 1), NA())</f>
        <v>#N/A</v>
      </c>
      <c r="F30" s="340" t="e">
        <f>IF(ISNUMBER(Regressions!F40),ROUND(Regressions!F40, 1), NA())</f>
        <v>#N/A</v>
      </c>
      <c r="G30" s="237" t="e">
        <f>IF(ISNUMBER(Regressions!G40),ROUND(Regressions!G40, 1), NA())</f>
        <v>#N/A</v>
      </c>
      <c r="H30" s="341" t="e">
        <f>IF(ISNUMBER(Regressions!H40),ROUND(Regressions!H40, 1), NA())</f>
        <v>#N/A</v>
      </c>
      <c r="I30" s="238" t="e">
        <f>IF(ISNUMBER(Regressions!I40),ROUND(Regressions!I40, 1), NA())</f>
        <v>#N/A</v>
      </c>
      <c r="J30" s="342" t="e">
        <f>IF(ISNUMBER(Regressions!K40),ROUND(Regressions!K40, 1), NA())</f>
        <v>#N/A</v>
      </c>
      <c r="K30" s="340" t="e">
        <f>IF(ISNUMBER(Regressions!L40),ROUND(Regressions!L40, 1), NA())</f>
        <v>#N/A</v>
      </c>
      <c r="L30" s="239" t="e">
        <f>IF(ISNUMBER(Regressions!M40),ROUND(Regressions!M40, 1), NA())</f>
        <v>#N/A</v>
      </c>
      <c r="M30" s="341" t="e">
        <f>IF(ISNUMBER(Regressions!N40),ROUND(Regressions!N40, 1), NA())</f>
        <v>#N/A</v>
      </c>
      <c r="N30" s="238" t="e">
        <f>IF(ISNUMBER(Regressions!O40),ROUND(Regressions!O40, 1), NA())</f>
        <v>#N/A</v>
      </c>
      <c r="O30" s="342" t="e">
        <f>IF(ISNUMBER(Regressions!Q40),ROUND(Regressions!Q40, 1), NA())</f>
        <v>#N/A</v>
      </c>
      <c r="P30" s="340" t="e">
        <f>IF(ISNUMBER(Regressions!R40),ROUND(Regressions!R40, 1), NA())</f>
        <v>#N/A</v>
      </c>
      <c r="Q30" s="216" t="e">
        <f>IF(ISNUMBER(Regressions!S40),ROUND(Regressions!S40, 1), NA())</f>
        <v>#N/A</v>
      </c>
      <c r="R30" s="341" t="e">
        <f>IF(ISNUMBER(Regressions!T40),ROUND(Regressions!T40, 1), NA())</f>
        <v>#N/A</v>
      </c>
      <c r="S30" s="238" t="e">
        <f>IF(ISNUMBER(Regressions!U40),ROUND(Regressions!U40, 1), NA())</f>
        <v>#N/A</v>
      </c>
    </row>
    <row xmlns:x14ac="http://schemas.microsoft.com/office/spreadsheetml/2009/9/ac" r="31" hidden="true" x14ac:dyDescent="0.2">
      <c r="A31" s="337" t="str">
        <f>IF(ISBLANK(Regressions!A41), " ", Regressions!A41)</f>
        <v>Serbia</v>
      </c>
      <c r="B31" s="338">
        <f>IF(ISBLANK(Regressions!B41), " ", Regressions!B41)</f>
        <v>2027</v>
      </c>
      <c r="C31" s="343" t="str">
        <f>IF(ISBLANK(Regressions!C41), " ", Regressions!C41)</f>
        <v>National</v>
      </c>
      <c r="D31" s="339" t="str">
        <f>IF(ISBLANK(Regressions!D41), " ", Regressions!D41)</f>
        <v> </v>
      </c>
      <c r="E31" s="215" t="e">
        <f>IF(ISNUMBER(Regressions!E41),ROUND(Regressions!E41, 1), NA())</f>
        <v>#N/A</v>
      </c>
      <c r="F31" s="340" t="e">
        <f>IF(ISNUMBER(Regressions!F41),ROUND(Regressions!F41, 1), NA())</f>
        <v>#N/A</v>
      </c>
      <c r="G31" s="237" t="e">
        <f>IF(ISNUMBER(Regressions!G41),ROUND(Regressions!G41, 1), NA())</f>
        <v>#N/A</v>
      </c>
      <c r="H31" s="341" t="e">
        <f>IF(ISNUMBER(Regressions!H41),ROUND(Regressions!H41, 1), NA())</f>
        <v>#N/A</v>
      </c>
      <c r="I31" s="238" t="e">
        <f>IF(ISNUMBER(Regressions!I41),ROUND(Regressions!I41, 1), NA())</f>
        <v>#N/A</v>
      </c>
      <c r="J31" s="342" t="e">
        <f>IF(ISNUMBER(Regressions!K41),ROUND(Regressions!K41, 1), NA())</f>
        <v>#N/A</v>
      </c>
      <c r="K31" s="340" t="e">
        <f>IF(ISNUMBER(Regressions!L41),ROUND(Regressions!L41, 1), NA())</f>
        <v>#N/A</v>
      </c>
      <c r="L31" s="239" t="e">
        <f>IF(ISNUMBER(Regressions!M41),ROUND(Regressions!M41, 1), NA())</f>
        <v>#N/A</v>
      </c>
      <c r="M31" s="341" t="e">
        <f>IF(ISNUMBER(Regressions!N41),ROUND(Regressions!N41, 1), NA())</f>
        <v>#N/A</v>
      </c>
      <c r="N31" s="238" t="e">
        <f>IF(ISNUMBER(Regressions!O41),ROUND(Regressions!O41, 1), NA())</f>
        <v>#N/A</v>
      </c>
      <c r="O31" s="342" t="e">
        <f>IF(ISNUMBER(Regressions!Q41),ROUND(Regressions!Q41, 1), NA())</f>
        <v>#N/A</v>
      </c>
      <c r="P31" s="340" t="e">
        <f>IF(ISNUMBER(Regressions!R41),ROUND(Regressions!R41, 1), NA())</f>
        <v>#N/A</v>
      </c>
      <c r="Q31" s="216" t="e">
        <f>IF(ISNUMBER(Regressions!S41),ROUND(Regressions!S41, 1), NA())</f>
        <v>#N/A</v>
      </c>
      <c r="R31" s="341" t="e">
        <f>IF(ISNUMBER(Regressions!T41),ROUND(Regressions!T41, 1), NA())</f>
        <v>#N/A</v>
      </c>
      <c r="S31" s="238" t="e">
        <f>IF(ISNUMBER(Regressions!U41),ROUND(Regressions!U41, 1), NA())</f>
        <v>#N/A</v>
      </c>
    </row>
    <row xmlns:x14ac="http://schemas.microsoft.com/office/spreadsheetml/2009/9/ac" r="32" hidden="true" x14ac:dyDescent="0.2">
      <c r="A32" s="337" t="str">
        <f>IF(ISBLANK(Regressions!A42), " ", Regressions!A42)</f>
        <v>Serbia</v>
      </c>
      <c r="B32" s="338">
        <f>IF(ISBLANK(Regressions!B42), " ", Regressions!B42)</f>
        <v>2028</v>
      </c>
      <c r="C32" s="343" t="str">
        <f>IF(ISBLANK(Regressions!C42), " ", Regressions!C42)</f>
        <v>National</v>
      </c>
      <c r="D32" s="339" t="str">
        <f>IF(ISBLANK(Regressions!D42), " ", Regressions!D42)</f>
        <v> </v>
      </c>
      <c r="E32" s="215" t="e">
        <f>IF(ISNUMBER(Regressions!E42),ROUND(Regressions!E42, 1), NA())</f>
        <v>#N/A</v>
      </c>
      <c r="F32" s="340" t="e">
        <f>IF(ISNUMBER(Regressions!F42),ROUND(Regressions!F42, 1), NA())</f>
        <v>#N/A</v>
      </c>
      <c r="G32" s="237" t="e">
        <f>IF(ISNUMBER(Regressions!G42),ROUND(Regressions!G42, 1), NA())</f>
        <v>#N/A</v>
      </c>
      <c r="H32" s="341" t="e">
        <f>IF(ISNUMBER(Regressions!H42),ROUND(Regressions!H42, 1), NA())</f>
        <v>#N/A</v>
      </c>
      <c r="I32" s="238" t="e">
        <f>IF(ISNUMBER(Regressions!I42),ROUND(Regressions!I42, 1), NA())</f>
        <v>#N/A</v>
      </c>
      <c r="J32" s="342" t="e">
        <f>IF(ISNUMBER(Regressions!K42),ROUND(Regressions!K42, 1), NA())</f>
        <v>#N/A</v>
      </c>
      <c r="K32" s="340" t="e">
        <f>IF(ISNUMBER(Regressions!L42),ROUND(Regressions!L42, 1), NA())</f>
        <v>#N/A</v>
      </c>
      <c r="L32" s="239" t="e">
        <f>IF(ISNUMBER(Regressions!M42),ROUND(Regressions!M42, 1), NA())</f>
        <v>#N/A</v>
      </c>
      <c r="M32" s="341" t="e">
        <f>IF(ISNUMBER(Regressions!N42),ROUND(Regressions!N42, 1), NA())</f>
        <v>#N/A</v>
      </c>
      <c r="N32" s="238" t="e">
        <f>IF(ISNUMBER(Regressions!O42),ROUND(Regressions!O42, 1), NA())</f>
        <v>#N/A</v>
      </c>
      <c r="O32" s="342" t="e">
        <f>IF(ISNUMBER(Regressions!Q42),ROUND(Regressions!Q42, 1), NA())</f>
        <v>#N/A</v>
      </c>
      <c r="P32" s="340" t="e">
        <f>IF(ISNUMBER(Regressions!R42),ROUND(Regressions!R42, 1), NA())</f>
        <v>#N/A</v>
      </c>
      <c r="Q32" s="216" t="e">
        <f>IF(ISNUMBER(Regressions!S42),ROUND(Regressions!S42, 1), NA())</f>
        <v>#N/A</v>
      </c>
      <c r="R32" s="341" t="e">
        <f>IF(ISNUMBER(Regressions!T42),ROUND(Regressions!T42, 1), NA())</f>
        <v>#N/A</v>
      </c>
      <c r="S32" s="238" t="e">
        <f>IF(ISNUMBER(Regressions!U42),ROUND(Regressions!U42, 1), NA())</f>
        <v>#N/A</v>
      </c>
    </row>
    <row xmlns:x14ac="http://schemas.microsoft.com/office/spreadsheetml/2009/9/ac" r="33" hidden="true" x14ac:dyDescent="0.2">
      <c r="A33" s="337" t="str">
        <f>IF(ISBLANK(Regressions!A43), " ", Regressions!A43)</f>
        <v>Serbia</v>
      </c>
      <c r="B33" s="338">
        <f>IF(ISBLANK(Regressions!B43), " ", Regressions!B43)</f>
        <v>2029</v>
      </c>
      <c r="C33" s="343" t="str">
        <f>IF(ISBLANK(Regressions!C43), " ", Regressions!C43)</f>
        <v>National</v>
      </c>
      <c r="D33" s="339" t="str">
        <f>IF(ISBLANK(Regressions!D43), " ", Regressions!D43)</f>
        <v> </v>
      </c>
      <c r="E33" s="215" t="e">
        <f>IF(ISNUMBER(Regressions!E43),ROUND(Regressions!E43, 1), NA())</f>
        <v>#N/A</v>
      </c>
      <c r="F33" s="340" t="e">
        <f>IF(ISNUMBER(Regressions!F43),ROUND(Regressions!F43, 1), NA())</f>
        <v>#N/A</v>
      </c>
      <c r="G33" s="237" t="e">
        <f>IF(ISNUMBER(Regressions!G43),ROUND(Regressions!G43, 1), NA())</f>
        <v>#N/A</v>
      </c>
      <c r="H33" s="341" t="e">
        <f>IF(ISNUMBER(Regressions!H43),ROUND(Regressions!H43, 1), NA())</f>
        <v>#N/A</v>
      </c>
      <c r="I33" s="238" t="e">
        <f>IF(ISNUMBER(Regressions!I43),ROUND(Regressions!I43, 1), NA())</f>
        <v>#N/A</v>
      </c>
      <c r="J33" s="342" t="e">
        <f>IF(ISNUMBER(Regressions!K43),ROUND(Regressions!K43, 1), NA())</f>
        <v>#N/A</v>
      </c>
      <c r="K33" s="340" t="e">
        <f>IF(ISNUMBER(Regressions!L43),ROUND(Regressions!L43, 1), NA())</f>
        <v>#N/A</v>
      </c>
      <c r="L33" s="239" t="e">
        <f>IF(ISNUMBER(Regressions!M43),ROUND(Regressions!M43, 1), NA())</f>
        <v>#N/A</v>
      </c>
      <c r="M33" s="341" t="e">
        <f>IF(ISNUMBER(Regressions!N43),ROUND(Regressions!N43, 1), NA())</f>
        <v>#N/A</v>
      </c>
      <c r="N33" s="238" t="e">
        <f>IF(ISNUMBER(Regressions!O43),ROUND(Regressions!O43, 1), NA())</f>
        <v>#N/A</v>
      </c>
      <c r="O33" s="342" t="e">
        <f>IF(ISNUMBER(Regressions!Q43),ROUND(Regressions!Q43, 1), NA())</f>
        <v>#N/A</v>
      </c>
      <c r="P33" s="340" t="e">
        <f>IF(ISNUMBER(Regressions!R43),ROUND(Regressions!R43, 1), NA())</f>
        <v>#N/A</v>
      </c>
      <c r="Q33" s="216" t="e">
        <f>IF(ISNUMBER(Regressions!S43),ROUND(Regressions!S43, 1), NA())</f>
        <v>#N/A</v>
      </c>
      <c r="R33" s="341" t="e">
        <f>IF(ISNUMBER(Regressions!T43),ROUND(Regressions!T43, 1), NA())</f>
        <v>#N/A</v>
      </c>
      <c r="S33" s="238" t="e">
        <f>IF(ISNUMBER(Regressions!U43),ROUND(Regressions!U43, 1), NA())</f>
        <v>#N/A</v>
      </c>
    </row>
    <row xmlns:x14ac="http://schemas.microsoft.com/office/spreadsheetml/2009/9/ac" r="34" hidden="true" x14ac:dyDescent="0.2">
      <c r="A34" s="337" t="str">
        <f>IF(ISBLANK(Regressions!A44), " ", Regressions!A44)</f>
        <v>Serbia</v>
      </c>
      <c r="B34" s="338">
        <f>IF(ISBLANK(Regressions!B44), " ", Regressions!B44)</f>
        <v>2030</v>
      </c>
      <c r="C34" s="343" t="str">
        <f>IF(ISBLANK(Regressions!C44), " ", Regressions!C44)</f>
        <v>National</v>
      </c>
      <c r="D34" s="339" t="str">
        <f>IF(ISBLANK(Regressions!D44), " ", Regressions!D44)</f>
        <v> </v>
      </c>
      <c r="E34" s="215" t="e">
        <f>IF(ISNUMBER(Regressions!E44),ROUND(Regressions!E44, 1), NA())</f>
        <v>#N/A</v>
      </c>
      <c r="F34" s="340" t="e">
        <f>IF(ISNUMBER(Regressions!F44),ROUND(Regressions!F44, 1), NA())</f>
        <v>#N/A</v>
      </c>
      <c r="G34" s="237" t="e">
        <f>IF(ISNUMBER(Regressions!G44),ROUND(Regressions!G44, 1), NA())</f>
        <v>#N/A</v>
      </c>
      <c r="H34" s="341" t="e">
        <f>IF(ISNUMBER(Regressions!H44),ROUND(Regressions!H44, 1), NA())</f>
        <v>#N/A</v>
      </c>
      <c r="I34" s="238" t="e">
        <f>IF(ISNUMBER(Regressions!I44),ROUND(Regressions!I44, 1), NA())</f>
        <v>#N/A</v>
      </c>
      <c r="J34" s="342" t="e">
        <f>IF(ISNUMBER(Regressions!K44),ROUND(Regressions!K44, 1), NA())</f>
        <v>#N/A</v>
      </c>
      <c r="K34" s="340" t="e">
        <f>IF(ISNUMBER(Regressions!L44),ROUND(Regressions!L44, 1), NA())</f>
        <v>#N/A</v>
      </c>
      <c r="L34" s="239" t="e">
        <f>IF(ISNUMBER(Regressions!M44),ROUND(Regressions!M44, 1), NA())</f>
        <v>#N/A</v>
      </c>
      <c r="M34" s="341" t="e">
        <f>IF(ISNUMBER(Regressions!N44),ROUND(Regressions!N44, 1), NA())</f>
        <v>#N/A</v>
      </c>
      <c r="N34" s="238" t="e">
        <f>IF(ISNUMBER(Regressions!O44),ROUND(Regressions!O44, 1), NA())</f>
        <v>#N/A</v>
      </c>
      <c r="O34" s="342" t="e">
        <f>IF(ISNUMBER(Regressions!Q44),ROUND(Regressions!Q44, 1), NA())</f>
        <v>#N/A</v>
      </c>
      <c r="P34" s="340" t="e">
        <f>IF(ISNUMBER(Regressions!R44),ROUND(Regressions!R44, 1), NA())</f>
        <v>#N/A</v>
      </c>
      <c r="Q34" s="216" t="e">
        <f>IF(ISNUMBER(Regressions!S44),ROUND(Regressions!S44, 1), NA())</f>
        <v>#N/A</v>
      </c>
      <c r="R34" s="341" t="e">
        <f>IF(ISNUMBER(Regressions!T44),ROUND(Regressions!T44, 1), NA())</f>
        <v>#N/A</v>
      </c>
      <c r="S34" s="238" t="e">
        <f>IF(ISNUMBER(Regressions!U44),ROUND(Regressions!U44, 1), NA())</f>
        <v>#N/A</v>
      </c>
    </row>
    <row xmlns:x14ac="http://schemas.microsoft.com/office/spreadsheetml/2009/9/ac" r="35" x14ac:dyDescent="0.2">
      <c r="A35" s="337" t="str">
        <f>IF(ISBLANK(Regressions!A45), " ", Regressions!A45)</f>
        <v>Serbia</v>
      </c>
      <c r="B35" s="338">
        <f>IF(ISBLANK(Regressions!B45), " ", Regressions!B45)</f>
        <v>2000</v>
      </c>
      <c r="C35" s="343" t="str">
        <f>IF(ISBLANK(Regressions!C45), " ", Regressions!C45)</f>
        <v>Urban</v>
      </c>
      <c r="D35" s="339">
        <f>IF(ISBLANK(Regressions!D45), " ", Regressions!D45)</f>
        <v>804808.00192951201</v>
      </c>
      <c r="E35" s="215" t="e">
        <f>IF(ISNUMBER(Regressions!E45),ROUND(Regressions!E45, 1), NA())</f>
        <v>#N/A</v>
      </c>
      <c r="F35" s="340" t="e">
        <f>IF(ISNUMBER(Regressions!F45),ROUND(Regressions!F45, 1), NA())</f>
        <v>#N/A</v>
      </c>
      <c r="G35" s="237" t="e">
        <f>IF(ISNUMBER(Regressions!G45),ROUND(Regressions!G45, 1), NA())</f>
        <v>#N/A</v>
      </c>
      <c r="H35" s="341" t="e">
        <f>IF(ISNUMBER(Regressions!H45),ROUND(Regressions!H45, 1), NA())</f>
        <v>#N/A</v>
      </c>
      <c r="I35" s="238" t="e">
        <f>IF(ISNUMBER(Regressions!I45),ROUND(Regressions!I45, 1), NA())</f>
        <v>#N/A</v>
      </c>
      <c r="J35" s="342" t="e">
        <f>IF(ISNUMBER(Regressions!K45),ROUND(Regressions!K45, 1), NA())</f>
        <v>#N/A</v>
      </c>
      <c r="K35" s="340" t="e">
        <f>IF(ISNUMBER(Regressions!L45),ROUND(Regressions!L45, 1), NA())</f>
        <v>#N/A</v>
      </c>
      <c r="L35" s="239" t="e">
        <f>IF(ISNUMBER(Regressions!M45),ROUND(Regressions!M45, 1), NA())</f>
        <v>#N/A</v>
      </c>
      <c r="M35" s="341" t="e">
        <f>IF(ISNUMBER(Regressions!N45),ROUND(Regressions!N45, 1), NA())</f>
        <v>#N/A</v>
      </c>
      <c r="N35" s="238" t="e">
        <f>IF(ISNUMBER(Regressions!O45),ROUND(Regressions!O45, 1), NA())</f>
        <v>#N/A</v>
      </c>
      <c r="O35" s="342" t="e">
        <f>IF(ISNUMBER(Regressions!Q45),ROUND(Regressions!Q45, 1), NA())</f>
        <v>#N/A</v>
      </c>
      <c r="P35" s="340" t="e">
        <f>IF(ISNUMBER(Regressions!R45),ROUND(Regressions!R45, 1), NA())</f>
        <v>#N/A</v>
      </c>
      <c r="Q35" s="216" t="e">
        <f>IF(ISNUMBER(Regressions!S45),ROUND(Regressions!S45, 1), NA())</f>
        <v>#N/A</v>
      </c>
      <c r="R35" s="341" t="e">
        <f>IF(ISNUMBER(Regressions!T45),ROUND(Regressions!T45, 1), NA())</f>
        <v>#N/A</v>
      </c>
      <c r="S35" s="238" t="e">
        <f>IF(ISNUMBER(Regressions!U45),ROUND(Regressions!U45, 1), NA())</f>
        <v>#N/A</v>
      </c>
    </row>
    <row xmlns:x14ac="http://schemas.microsoft.com/office/spreadsheetml/2009/9/ac" r="36" x14ac:dyDescent="0.2">
      <c r="A36" s="337" t="str">
        <f>IF(ISBLANK(Regressions!A46), " ", Regressions!A46)</f>
        <v>Serbia</v>
      </c>
      <c r="B36" s="338">
        <f>IF(ISBLANK(Regressions!B46), " ", Regressions!B46)</f>
        <v>2001</v>
      </c>
      <c r="C36" s="343" t="str">
        <f>IF(ISBLANK(Regressions!C46), " ", Regressions!C46)</f>
        <v>Urban</v>
      </c>
      <c r="D36" s="339">
        <f>IF(ISBLANK(Regressions!D46), " ", Regressions!D46)</f>
        <v>757364.851807022</v>
      </c>
      <c r="E36" s="215" t="e">
        <f>IF(ISNUMBER(Regressions!E46),ROUND(Regressions!E46, 1), NA())</f>
        <v>#N/A</v>
      </c>
      <c r="F36" s="340" t="e">
        <f>IF(ISNUMBER(Regressions!F46),ROUND(Regressions!F46, 1), NA())</f>
        <v>#N/A</v>
      </c>
      <c r="G36" s="237" t="e">
        <f>IF(ISNUMBER(Regressions!G46),ROUND(Regressions!G46, 1), NA())</f>
        <v>#N/A</v>
      </c>
      <c r="H36" s="341" t="e">
        <f>IF(ISNUMBER(Regressions!H46),ROUND(Regressions!H46, 1), NA())</f>
        <v>#N/A</v>
      </c>
      <c r="I36" s="238" t="e">
        <f>IF(ISNUMBER(Regressions!I46),ROUND(Regressions!I46, 1), NA())</f>
        <v>#N/A</v>
      </c>
      <c r="J36" s="342" t="e">
        <f>IF(ISNUMBER(Regressions!K46),ROUND(Regressions!K46, 1), NA())</f>
        <v>#N/A</v>
      </c>
      <c r="K36" s="340" t="e">
        <f>IF(ISNUMBER(Regressions!L46),ROUND(Regressions!L46, 1), NA())</f>
        <v>#N/A</v>
      </c>
      <c r="L36" s="239" t="e">
        <f>IF(ISNUMBER(Regressions!M46),ROUND(Regressions!M46, 1), NA())</f>
        <v>#N/A</v>
      </c>
      <c r="M36" s="341" t="e">
        <f>IF(ISNUMBER(Regressions!N46),ROUND(Regressions!N46, 1), NA())</f>
        <v>#N/A</v>
      </c>
      <c r="N36" s="238" t="e">
        <f>IF(ISNUMBER(Regressions!O46),ROUND(Regressions!O46, 1), NA())</f>
        <v>#N/A</v>
      </c>
      <c r="O36" s="342" t="e">
        <f>IF(ISNUMBER(Regressions!Q46),ROUND(Regressions!Q46, 1), NA())</f>
        <v>#N/A</v>
      </c>
      <c r="P36" s="340" t="e">
        <f>IF(ISNUMBER(Regressions!R46),ROUND(Regressions!R46, 1), NA())</f>
        <v>#N/A</v>
      </c>
      <c r="Q36" s="216" t="e">
        <f>IF(ISNUMBER(Regressions!S46),ROUND(Regressions!S46, 1), NA())</f>
        <v>#N/A</v>
      </c>
      <c r="R36" s="341" t="e">
        <f>IF(ISNUMBER(Regressions!T46),ROUND(Regressions!T46, 1), NA())</f>
        <v>#N/A</v>
      </c>
      <c r="S36" s="238" t="e">
        <f>IF(ISNUMBER(Regressions!U46),ROUND(Regressions!U46, 1), NA())</f>
        <v>#N/A</v>
      </c>
    </row>
    <row xmlns:x14ac="http://schemas.microsoft.com/office/spreadsheetml/2009/9/ac" r="37" x14ac:dyDescent="0.2">
      <c r="A37" s="337" t="str">
        <f>IF(ISBLANK(Regressions!A47), " ", Regressions!A47)</f>
        <v>Serbia</v>
      </c>
      <c r="B37" s="338">
        <f>IF(ISBLANK(Regressions!B47), " ", Regressions!B47)</f>
        <v>2002</v>
      </c>
      <c r="C37" s="343" t="str">
        <f>IF(ISBLANK(Regressions!C47), " ", Regressions!C47)</f>
        <v>Urban</v>
      </c>
      <c r="D37" s="339">
        <f>IF(ISBLANK(Regressions!D47), " ", Regressions!D47)</f>
        <v>747642.01604377746</v>
      </c>
      <c r="E37" s="215" t="e">
        <f>IF(ISNUMBER(Regressions!E47),ROUND(Regressions!E47, 1), NA())</f>
        <v>#N/A</v>
      </c>
      <c r="F37" s="340" t="e">
        <f>IF(ISNUMBER(Regressions!F47),ROUND(Regressions!F47, 1), NA())</f>
        <v>#N/A</v>
      </c>
      <c r="G37" s="237" t="e">
        <f>IF(ISNUMBER(Regressions!G47),ROUND(Regressions!G47, 1), NA())</f>
        <v>#N/A</v>
      </c>
      <c r="H37" s="341" t="e">
        <f>IF(ISNUMBER(Regressions!H47),ROUND(Regressions!H47, 1), NA())</f>
        <v>#N/A</v>
      </c>
      <c r="I37" s="238" t="e">
        <f>IF(ISNUMBER(Regressions!I47),ROUND(Regressions!I47, 1), NA())</f>
        <v>#N/A</v>
      </c>
      <c r="J37" s="342" t="e">
        <f>IF(ISNUMBER(Regressions!K47),ROUND(Regressions!K47, 1), NA())</f>
        <v>#N/A</v>
      </c>
      <c r="K37" s="340" t="e">
        <f>IF(ISNUMBER(Regressions!L47),ROUND(Regressions!L47, 1), NA())</f>
        <v>#N/A</v>
      </c>
      <c r="L37" s="239" t="e">
        <f>IF(ISNUMBER(Regressions!M47),ROUND(Regressions!M47, 1), NA())</f>
        <v>#N/A</v>
      </c>
      <c r="M37" s="341" t="e">
        <f>IF(ISNUMBER(Regressions!N47),ROUND(Regressions!N47, 1), NA())</f>
        <v>#N/A</v>
      </c>
      <c r="N37" s="238" t="e">
        <f>IF(ISNUMBER(Regressions!O47),ROUND(Regressions!O47, 1), NA())</f>
        <v>#N/A</v>
      </c>
      <c r="O37" s="342" t="e">
        <f>IF(ISNUMBER(Regressions!Q47),ROUND(Regressions!Q47, 1), NA())</f>
        <v>#N/A</v>
      </c>
      <c r="P37" s="340" t="e">
        <f>IF(ISNUMBER(Regressions!R47),ROUND(Regressions!R47, 1), NA())</f>
        <v>#N/A</v>
      </c>
      <c r="Q37" s="216" t="e">
        <f>IF(ISNUMBER(Regressions!S47),ROUND(Regressions!S47, 1), NA())</f>
        <v>#N/A</v>
      </c>
      <c r="R37" s="341" t="e">
        <f>IF(ISNUMBER(Regressions!T47),ROUND(Regressions!T47, 1), NA())</f>
        <v>#N/A</v>
      </c>
      <c r="S37" s="238" t="e">
        <f>IF(ISNUMBER(Regressions!U47),ROUND(Regressions!U47, 1), NA())</f>
        <v>#N/A</v>
      </c>
    </row>
    <row xmlns:x14ac="http://schemas.microsoft.com/office/spreadsheetml/2009/9/ac" r="38" x14ac:dyDescent="0.2">
      <c r="A38" s="337" t="str">
        <f>IF(ISBLANK(Regressions!A48), " ", Regressions!A48)</f>
        <v>Serbia</v>
      </c>
      <c r="B38" s="338">
        <f>IF(ISBLANK(Regressions!B48), " ", Regressions!B48)</f>
        <v>2003</v>
      </c>
      <c r="C38" s="343" t="str">
        <f>IF(ISBLANK(Regressions!C48), " ", Regressions!C48)</f>
        <v>Urban</v>
      </c>
      <c r="D38" s="339">
        <f>IF(ISBLANK(Regressions!D48), " ", Regressions!D48)</f>
        <v>738211.31836429599</v>
      </c>
      <c r="E38" s="215" t="e">
        <f>IF(ISNUMBER(Regressions!E48),ROUND(Regressions!E48, 1), NA())</f>
        <v>#N/A</v>
      </c>
      <c r="F38" s="340" t="e">
        <f>IF(ISNUMBER(Regressions!F48),ROUND(Regressions!F48, 1), NA())</f>
        <v>#N/A</v>
      </c>
      <c r="G38" s="237" t="e">
        <f>IF(ISNUMBER(Regressions!G48),ROUND(Regressions!G48, 1), NA())</f>
        <v>#N/A</v>
      </c>
      <c r="H38" s="341" t="e">
        <f>IF(ISNUMBER(Regressions!H48),ROUND(Regressions!H48, 1), NA())</f>
        <v>#N/A</v>
      </c>
      <c r="I38" s="238" t="e">
        <f>IF(ISNUMBER(Regressions!I48),ROUND(Regressions!I48, 1), NA())</f>
        <v>#N/A</v>
      </c>
      <c r="J38" s="342" t="e">
        <f>IF(ISNUMBER(Regressions!K48),ROUND(Regressions!K48, 1), NA())</f>
        <v>#N/A</v>
      </c>
      <c r="K38" s="340" t="e">
        <f>IF(ISNUMBER(Regressions!L48),ROUND(Regressions!L48, 1), NA())</f>
        <v>#N/A</v>
      </c>
      <c r="L38" s="239" t="e">
        <f>IF(ISNUMBER(Regressions!M48),ROUND(Regressions!M48, 1), NA())</f>
        <v>#N/A</v>
      </c>
      <c r="M38" s="341" t="e">
        <f>IF(ISNUMBER(Regressions!N48),ROUND(Regressions!N48, 1), NA())</f>
        <v>#N/A</v>
      </c>
      <c r="N38" s="238" t="e">
        <f>IF(ISNUMBER(Regressions!O48),ROUND(Regressions!O48, 1), NA())</f>
        <v>#N/A</v>
      </c>
      <c r="O38" s="342" t="e">
        <f>IF(ISNUMBER(Regressions!Q48),ROUND(Regressions!Q48, 1), NA())</f>
        <v>#N/A</v>
      </c>
      <c r="P38" s="340" t="e">
        <f>IF(ISNUMBER(Regressions!R48),ROUND(Regressions!R48, 1), NA())</f>
        <v>#N/A</v>
      </c>
      <c r="Q38" s="216" t="e">
        <f>IF(ISNUMBER(Regressions!S48),ROUND(Regressions!S48, 1), NA())</f>
        <v>#N/A</v>
      </c>
      <c r="R38" s="341" t="e">
        <f>IF(ISNUMBER(Regressions!T48),ROUND(Regressions!T48, 1), NA())</f>
        <v>#N/A</v>
      </c>
      <c r="S38" s="238" t="e">
        <f>IF(ISNUMBER(Regressions!U48),ROUND(Regressions!U48, 1), NA())</f>
        <v>#N/A</v>
      </c>
    </row>
    <row xmlns:x14ac="http://schemas.microsoft.com/office/spreadsheetml/2009/9/ac" r="39" x14ac:dyDescent="0.2">
      <c r="A39" s="337" t="str">
        <f>IF(ISBLANK(Regressions!A49), " ", Regressions!A49)</f>
        <v>Serbia</v>
      </c>
      <c r="B39" s="338">
        <f>IF(ISBLANK(Regressions!B49), " ", Regressions!B49)</f>
        <v>2004</v>
      </c>
      <c r="C39" s="343" t="str">
        <f>IF(ISBLANK(Regressions!C49), " ", Regressions!C49)</f>
        <v>Urban</v>
      </c>
      <c r="D39" s="339">
        <f>IF(ISBLANK(Regressions!D49), " ", Regressions!D49)</f>
        <v>726143.86216178897</v>
      </c>
      <c r="E39" s="215" t="e">
        <f>IF(ISNUMBER(Regressions!E49),ROUND(Regressions!E49, 1), NA())</f>
        <v>#N/A</v>
      </c>
      <c r="F39" s="340" t="e">
        <f>IF(ISNUMBER(Regressions!F49),ROUND(Regressions!F49, 1), NA())</f>
        <v>#N/A</v>
      </c>
      <c r="G39" s="237" t="e">
        <f>IF(ISNUMBER(Regressions!G49),ROUND(Regressions!G49, 1), NA())</f>
        <v>#N/A</v>
      </c>
      <c r="H39" s="341" t="e">
        <f>IF(ISNUMBER(Regressions!H49),ROUND(Regressions!H49, 1), NA())</f>
        <v>#N/A</v>
      </c>
      <c r="I39" s="238" t="e">
        <f>IF(ISNUMBER(Regressions!I49),ROUND(Regressions!I49, 1), NA())</f>
        <v>#N/A</v>
      </c>
      <c r="J39" s="342" t="e">
        <f>IF(ISNUMBER(Regressions!K49),ROUND(Regressions!K49, 1), NA())</f>
        <v>#N/A</v>
      </c>
      <c r="K39" s="340" t="e">
        <f>IF(ISNUMBER(Regressions!L49),ROUND(Regressions!L49, 1), NA())</f>
        <v>#N/A</v>
      </c>
      <c r="L39" s="239" t="e">
        <f>IF(ISNUMBER(Regressions!M49),ROUND(Regressions!M49, 1), NA())</f>
        <v>#N/A</v>
      </c>
      <c r="M39" s="341" t="e">
        <f>IF(ISNUMBER(Regressions!N49),ROUND(Regressions!N49, 1), NA())</f>
        <v>#N/A</v>
      </c>
      <c r="N39" s="238" t="e">
        <f>IF(ISNUMBER(Regressions!O49),ROUND(Regressions!O49, 1), NA())</f>
        <v>#N/A</v>
      </c>
      <c r="O39" s="342" t="e">
        <f>IF(ISNUMBER(Regressions!Q49),ROUND(Regressions!Q49, 1), NA())</f>
        <v>#N/A</v>
      </c>
      <c r="P39" s="340" t="e">
        <f>IF(ISNUMBER(Regressions!R49),ROUND(Regressions!R49, 1), NA())</f>
        <v>#N/A</v>
      </c>
      <c r="Q39" s="216" t="e">
        <f>IF(ISNUMBER(Regressions!S49),ROUND(Regressions!S49, 1), NA())</f>
        <v>#N/A</v>
      </c>
      <c r="R39" s="341" t="e">
        <f>IF(ISNUMBER(Regressions!T49),ROUND(Regressions!T49, 1), NA())</f>
        <v>#N/A</v>
      </c>
      <c r="S39" s="238" t="e">
        <f>IF(ISNUMBER(Regressions!U49),ROUND(Regressions!U49, 1), NA())</f>
        <v>#N/A</v>
      </c>
    </row>
    <row xmlns:x14ac="http://schemas.microsoft.com/office/spreadsheetml/2009/9/ac" r="40" x14ac:dyDescent="0.2">
      <c r="A40" s="337" t="str">
        <f>IF(ISBLANK(Regressions!A50), " ", Regressions!A50)</f>
        <v>Serbia</v>
      </c>
      <c r="B40" s="338">
        <f>IF(ISBLANK(Regressions!B50), " ", Regressions!B50)</f>
        <v>2005</v>
      </c>
      <c r="C40" s="343" t="str">
        <f>IF(ISBLANK(Regressions!C50), " ", Regressions!C50)</f>
        <v>Urban</v>
      </c>
      <c r="D40" s="339">
        <f>IF(ISBLANK(Regressions!D50), " ", Regressions!D50)</f>
        <v>715955.26755561843</v>
      </c>
      <c r="E40" s="215" t="e">
        <f>IF(ISNUMBER(Regressions!E50),ROUND(Regressions!E50, 1), NA())</f>
        <v>#N/A</v>
      </c>
      <c r="F40" s="340" t="e">
        <f>IF(ISNUMBER(Regressions!F50),ROUND(Regressions!F50, 1), NA())</f>
        <v>#N/A</v>
      </c>
      <c r="G40" s="237" t="e">
        <f>IF(ISNUMBER(Regressions!G50),ROUND(Regressions!G50, 1), NA())</f>
        <v>#N/A</v>
      </c>
      <c r="H40" s="341" t="e">
        <f>IF(ISNUMBER(Regressions!H50),ROUND(Regressions!H50, 1), NA())</f>
        <v>#N/A</v>
      </c>
      <c r="I40" s="238" t="e">
        <f>IF(ISNUMBER(Regressions!I50),ROUND(Regressions!I50, 1), NA())</f>
        <v>#N/A</v>
      </c>
      <c r="J40" s="342" t="e">
        <f>IF(ISNUMBER(Regressions!K50),ROUND(Regressions!K50, 1), NA())</f>
        <v>#N/A</v>
      </c>
      <c r="K40" s="340" t="e">
        <f>IF(ISNUMBER(Regressions!L50),ROUND(Regressions!L50, 1), NA())</f>
        <v>#N/A</v>
      </c>
      <c r="L40" s="239" t="e">
        <f>IF(ISNUMBER(Regressions!M50),ROUND(Regressions!M50, 1), NA())</f>
        <v>#N/A</v>
      </c>
      <c r="M40" s="341" t="e">
        <f>IF(ISNUMBER(Regressions!N50),ROUND(Regressions!N50, 1), NA())</f>
        <v>#N/A</v>
      </c>
      <c r="N40" s="238" t="e">
        <f>IF(ISNUMBER(Regressions!O50),ROUND(Regressions!O50, 1), NA())</f>
        <v>#N/A</v>
      </c>
      <c r="O40" s="342" t="e">
        <f>IF(ISNUMBER(Regressions!Q50),ROUND(Regressions!Q50, 1), NA())</f>
        <v>#N/A</v>
      </c>
      <c r="P40" s="340" t="e">
        <f>IF(ISNUMBER(Regressions!R50),ROUND(Regressions!R50, 1), NA())</f>
        <v>#N/A</v>
      </c>
      <c r="Q40" s="216" t="e">
        <f>IF(ISNUMBER(Regressions!S50),ROUND(Regressions!S50, 1), NA())</f>
        <v>#N/A</v>
      </c>
      <c r="R40" s="341" t="e">
        <f>IF(ISNUMBER(Regressions!T50),ROUND(Regressions!T50, 1), NA())</f>
        <v>#N/A</v>
      </c>
      <c r="S40" s="238" t="e">
        <f>IF(ISNUMBER(Regressions!U50),ROUND(Regressions!U50, 1), NA())</f>
        <v>#N/A</v>
      </c>
    </row>
    <row xmlns:x14ac="http://schemas.microsoft.com/office/spreadsheetml/2009/9/ac" r="41" x14ac:dyDescent="0.2">
      <c r="A41" s="337" t="str">
        <f>IF(ISBLANK(Regressions!A51), " ", Regressions!A51)</f>
        <v>Serbia</v>
      </c>
      <c r="B41" s="338">
        <f>IF(ISBLANK(Regressions!B51), " ", Regressions!B51)</f>
        <v>2006</v>
      </c>
      <c r="C41" s="343" t="str">
        <f>IF(ISBLANK(Regressions!C51), " ", Regressions!C51)</f>
        <v>Urban</v>
      </c>
      <c r="D41" s="339">
        <f>IF(ISBLANK(Regressions!D51), " ", Regressions!D51)</f>
        <v>709199.13614971167</v>
      </c>
      <c r="E41" s="215" t="e">
        <f>IF(ISNUMBER(Regressions!E51),ROUND(Regressions!E51, 1), NA())</f>
        <v>#N/A</v>
      </c>
      <c r="F41" s="340" t="e">
        <f>IF(ISNUMBER(Regressions!F51),ROUND(Regressions!F51, 1), NA())</f>
        <v>#N/A</v>
      </c>
      <c r="G41" s="237" t="e">
        <f>IF(ISNUMBER(Regressions!G51),ROUND(Regressions!G51, 1), NA())</f>
        <v>#N/A</v>
      </c>
      <c r="H41" s="341" t="e">
        <f>IF(ISNUMBER(Regressions!H51),ROUND(Regressions!H51, 1), NA())</f>
        <v>#N/A</v>
      </c>
      <c r="I41" s="238" t="e">
        <f>IF(ISNUMBER(Regressions!I51),ROUND(Regressions!I51, 1), NA())</f>
        <v>#N/A</v>
      </c>
      <c r="J41" s="342" t="e">
        <f>IF(ISNUMBER(Regressions!K51),ROUND(Regressions!K51, 1), NA())</f>
        <v>#N/A</v>
      </c>
      <c r="K41" s="340" t="e">
        <f>IF(ISNUMBER(Regressions!L51),ROUND(Regressions!L51, 1), NA())</f>
        <v>#N/A</v>
      </c>
      <c r="L41" s="239" t="e">
        <f>IF(ISNUMBER(Regressions!M51),ROUND(Regressions!M51, 1), NA())</f>
        <v>#N/A</v>
      </c>
      <c r="M41" s="341" t="e">
        <f>IF(ISNUMBER(Regressions!N51),ROUND(Regressions!N51, 1), NA())</f>
        <v>#N/A</v>
      </c>
      <c r="N41" s="238" t="e">
        <f>IF(ISNUMBER(Regressions!O51),ROUND(Regressions!O51, 1), NA())</f>
        <v>#N/A</v>
      </c>
      <c r="O41" s="342" t="e">
        <f>IF(ISNUMBER(Regressions!Q51),ROUND(Regressions!Q51, 1), NA())</f>
        <v>#N/A</v>
      </c>
      <c r="P41" s="340" t="e">
        <f>IF(ISNUMBER(Regressions!R51),ROUND(Regressions!R51, 1), NA())</f>
        <v>#N/A</v>
      </c>
      <c r="Q41" s="216" t="e">
        <f>IF(ISNUMBER(Regressions!S51),ROUND(Regressions!S51, 1), NA())</f>
        <v>#N/A</v>
      </c>
      <c r="R41" s="341" t="e">
        <f>IF(ISNUMBER(Regressions!T51),ROUND(Regressions!T51, 1), NA())</f>
        <v>#N/A</v>
      </c>
      <c r="S41" s="238" t="e">
        <f>IF(ISNUMBER(Regressions!U51),ROUND(Regressions!U51, 1), NA())</f>
        <v>#N/A</v>
      </c>
    </row>
    <row xmlns:x14ac="http://schemas.microsoft.com/office/spreadsheetml/2009/9/ac" r="42" x14ac:dyDescent="0.2">
      <c r="A42" s="337" t="str">
        <f>IF(ISBLANK(Regressions!A52), " ", Regressions!A52)</f>
        <v>Serbia</v>
      </c>
      <c r="B42" s="338">
        <f>IF(ISBLANK(Regressions!B52), " ", Regressions!B52)</f>
        <v>2007</v>
      </c>
      <c r="C42" s="343" t="str">
        <f>IF(ISBLANK(Regressions!C52), " ", Regressions!C52)</f>
        <v>Urban</v>
      </c>
      <c r="D42" s="339">
        <f>IF(ISBLANK(Regressions!D52), " ", Regressions!D52)</f>
        <v>703276.4918235396</v>
      </c>
      <c r="E42" s="215" t="e">
        <f>IF(ISNUMBER(Regressions!E52),ROUND(Regressions!E52, 1), NA())</f>
        <v>#N/A</v>
      </c>
      <c r="F42" s="340" t="e">
        <f>IF(ISNUMBER(Regressions!F52),ROUND(Regressions!F52, 1), NA())</f>
        <v>#N/A</v>
      </c>
      <c r="G42" s="237" t="e">
        <f>IF(ISNUMBER(Regressions!G52),ROUND(Regressions!G52, 1), NA())</f>
        <v>#N/A</v>
      </c>
      <c r="H42" s="341" t="e">
        <f>IF(ISNUMBER(Regressions!H52),ROUND(Regressions!H52, 1), NA())</f>
        <v>#N/A</v>
      </c>
      <c r="I42" s="238" t="e">
        <f>IF(ISNUMBER(Regressions!I52),ROUND(Regressions!I52, 1), NA())</f>
        <v>#N/A</v>
      </c>
      <c r="J42" s="342" t="e">
        <f>IF(ISNUMBER(Regressions!K52),ROUND(Regressions!K52, 1), NA())</f>
        <v>#N/A</v>
      </c>
      <c r="K42" s="340" t="e">
        <f>IF(ISNUMBER(Regressions!L52),ROUND(Regressions!L52, 1), NA())</f>
        <v>#N/A</v>
      </c>
      <c r="L42" s="239" t="e">
        <f>IF(ISNUMBER(Regressions!M52),ROUND(Regressions!M52, 1), NA())</f>
        <v>#N/A</v>
      </c>
      <c r="M42" s="341" t="e">
        <f>IF(ISNUMBER(Regressions!N52),ROUND(Regressions!N52, 1), NA())</f>
        <v>#N/A</v>
      </c>
      <c r="N42" s="238" t="e">
        <f>IF(ISNUMBER(Regressions!O52),ROUND(Regressions!O52, 1), NA())</f>
        <v>#N/A</v>
      </c>
      <c r="O42" s="342" t="e">
        <f>IF(ISNUMBER(Regressions!Q52),ROUND(Regressions!Q52, 1), NA())</f>
        <v>#N/A</v>
      </c>
      <c r="P42" s="340" t="e">
        <f>IF(ISNUMBER(Regressions!R52),ROUND(Regressions!R52, 1), NA())</f>
        <v>#N/A</v>
      </c>
      <c r="Q42" s="216" t="e">
        <f>IF(ISNUMBER(Regressions!S52),ROUND(Regressions!S52, 1), NA())</f>
        <v>#N/A</v>
      </c>
      <c r="R42" s="341" t="e">
        <f>IF(ISNUMBER(Regressions!T52),ROUND(Regressions!T52, 1), NA())</f>
        <v>#N/A</v>
      </c>
      <c r="S42" s="238" t="e">
        <f>IF(ISNUMBER(Regressions!U52),ROUND(Regressions!U52, 1), NA())</f>
        <v>#N/A</v>
      </c>
    </row>
    <row xmlns:x14ac="http://schemas.microsoft.com/office/spreadsheetml/2009/9/ac" r="43" x14ac:dyDescent="0.2">
      <c r="A43" s="337" t="str">
        <f>IF(ISBLANK(Regressions!A53), " ", Regressions!A53)</f>
        <v>Serbia</v>
      </c>
      <c r="B43" s="338">
        <f>IF(ISBLANK(Regressions!B53), " ", Regressions!B53)</f>
        <v>2008</v>
      </c>
      <c r="C43" s="343" t="str">
        <f>IF(ISBLANK(Regressions!C53), " ", Regressions!C53)</f>
        <v>Urban</v>
      </c>
      <c r="D43" s="339">
        <f>IF(ISBLANK(Regressions!D53), " ", Regressions!D53)</f>
        <v>697672.67024230957</v>
      </c>
      <c r="E43" s="215" t="e">
        <f>IF(ISNUMBER(Regressions!E53),ROUND(Regressions!E53, 1), NA())</f>
        <v>#N/A</v>
      </c>
      <c r="F43" s="340" t="e">
        <f>IF(ISNUMBER(Regressions!F53),ROUND(Regressions!F53, 1), NA())</f>
        <v>#N/A</v>
      </c>
      <c r="G43" s="237" t="e">
        <f>IF(ISNUMBER(Regressions!G53),ROUND(Regressions!G53, 1), NA())</f>
        <v>#N/A</v>
      </c>
      <c r="H43" s="341" t="e">
        <f>IF(ISNUMBER(Regressions!H53),ROUND(Regressions!H53, 1), NA())</f>
        <v>#N/A</v>
      </c>
      <c r="I43" s="238" t="e">
        <f>IF(ISNUMBER(Regressions!I53),ROUND(Regressions!I53, 1), NA())</f>
        <v>#N/A</v>
      </c>
      <c r="J43" s="342" t="e">
        <f>IF(ISNUMBER(Regressions!K53),ROUND(Regressions!K53, 1), NA())</f>
        <v>#N/A</v>
      </c>
      <c r="K43" s="340" t="e">
        <f>IF(ISNUMBER(Regressions!L53),ROUND(Regressions!L53, 1), NA())</f>
        <v>#N/A</v>
      </c>
      <c r="L43" s="239" t="e">
        <f>IF(ISNUMBER(Regressions!M53),ROUND(Regressions!M53, 1), NA())</f>
        <v>#N/A</v>
      </c>
      <c r="M43" s="341" t="e">
        <f>IF(ISNUMBER(Regressions!N53),ROUND(Regressions!N53, 1), NA())</f>
        <v>#N/A</v>
      </c>
      <c r="N43" s="238" t="e">
        <f>IF(ISNUMBER(Regressions!O53),ROUND(Regressions!O53, 1), NA())</f>
        <v>#N/A</v>
      </c>
      <c r="O43" s="342" t="e">
        <f>IF(ISNUMBER(Regressions!Q53),ROUND(Regressions!Q53, 1), NA())</f>
        <v>#N/A</v>
      </c>
      <c r="P43" s="340" t="e">
        <f>IF(ISNUMBER(Regressions!R53),ROUND(Regressions!R53, 1), NA())</f>
        <v>#N/A</v>
      </c>
      <c r="Q43" s="216" t="e">
        <f>IF(ISNUMBER(Regressions!S53),ROUND(Regressions!S53, 1), NA())</f>
        <v>#N/A</v>
      </c>
      <c r="R43" s="341" t="e">
        <f>IF(ISNUMBER(Regressions!T53),ROUND(Regressions!T53, 1), NA())</f>
        <v>#N/A</v>
      </c>
      <c r="S43" s="238" t="e">
        <f>IF(ISNUMBER(Regressions!U53),ROUND(Regressions!U53, 1), NA())</f>
        <v>#N/A</v>
      </c>
    </row>
    <row xmlns:x14ac="http://schemas.microsoft.com/office/spreadsheetml/2009/9/ac" r="44" x14ac:dyDescent="0.2">
      <c r="A44" s="337" t="str">
        <f>IF(ISBLANK(Regressions!A54), " ", Regressions!A54)</f>
        <v>Serbia</v>
      </c>
      <c r="B44" s="338">
        <f>IF(ISBLANK(Regressions!B54), " ", Regressions!B54)</f>
        <v>2009</v>
      </c>
      <c r="C44" s="343" t="str">
        <f>IF(ISBLANK(Regressions!C54), " ", Regressions!C54)</f>
        <v>Urban</v>
      </c>
      <c r="D44" s="339">
        <f>IF(ISBLANK(Regressions!D54), " ", Regressions!D54)</f>
        <v>692172.92610111239</v>
      </c>
      <c r="E44" s="215" t="e">
        <f>IF(ISNUMBER(Regressions!E54),ROUND(Regressions!E54, 1), NA())</f>
        <v>#N/A</v>
      </c>
      <c r="F44" s="340" t="e">
        <f>IF(ISNUMBER(Regressions!F54),ROUND(Regressions!F54, 1), NA())</f>
        <v>#N/A</v>
      </c>
      <c r="G44" s="237" t="e">
        <f>IF(ISNUMBER(Regressions!G54),ROUND(Regressions!G54, 1), NA())</f>
        <v>#N/A</v>
      </c>
      <c r="H44" s="341" t="e">
        <f>IF(ISNUMBER(Regressions!H54),ROUND(Regressions!H54, 1), NA())</f>
        <v>#N/A</v>
      </c>
      <c r="I44" s="238" t="e">
        <f>IF(ISNUMBER(Regressions!I54),ROUND(Regressions!I54, 1), NA())</f>
        <v>#N/A</v>
      </c>
      <c r="J44" s="342" t="e">
        <f>IF(ISNUMBER(Regressions!K54),ROUND(Regressions!K54, 1), NA())</f>
        <v>#N/A</v>
      </c>
      <c r="K44" s="340" t="e">
        <f>IF(ISNUMBER(Regressions!L54),ROUND(Regressions!L54, 1), NA())</f>
        <v>#N/A</v>
      </c>
      <c r="L44" s="239" t="e">
        <f>IF(ISNUMBER(Regressions!M54),ROUND(Regressions!M54, 1), NA())</f>
        <v>#N/A</v>
      </c>
      <c r="M44" s="341" t="e">
        <f>IF(ISNUMBER(Regressions!N54),ROUND(Regressions!N54, 1), NA())</f>
        <v>#N/A</v>
      </c>
      <c r="N44" s="238" t="e">
        <f>IF(ISNUMBER(Regressions!O54),ROUND(Regressions!O54, 1), NA())</f>
        <v>#N/A</v>
      </c>
      <c r="O44" s="342" t="e">
        <f>IF(ISNUMBER(Regressions!Q54),ROUND(Regressions!Q54, 1), NA())</f>
        <v>#N/A</v>
      </c>
      <c r="P44" s="340" t="e">
        <f>IF(ISNUMBER(Regressions!R54),ROUND(Regressions!R54, 1), NA())</f>
        <v>#N/A</v>
      </c>
      <c r="Q44" s="216" t="e">
        <f>IF(ISNUMBER(Regressions!S54),ROUND(Regressions!S54, 1), NA())</f>
        <v>#N/A</v>
      </c>
      <c r="R44" s="341" t="e">
        <f>IF(ISNUMBER(Regressions!T54),ROUND(Regressions!T54, 1), NA())</f>
        <v>#N/A</v>
      </c>
      <c r="S44" s="238" t="e">
        <f>IF(ISNUMBER(Regressions!U54),ROUND(Regressions!U54, 1), NA())</f>
        <v>#N/A</v>
      </c>
    </row>
    <row xmlns:x14ac="http://schemas.microsoft.com/office/spreadsheetml/2009/9/ac" r="45" x14ac:dyDescent="0.2">
      <c r="A45" s="337" t="str">
        <f>IF(ISBLANK(Regressions!A55), " ", Regressions!A55)</f>
        <v>Serbia</v>
      </c>
      <c r="B45" s="338">
        <f>IF(ISBLANK(Regressions!B55), " ", Regressions!B55)</f>
        <v>2010</v>
      </c>
      <c r="C45" s="343" t="str">
        <f>IF(ISBLANK(Regressions!C55), " ", Regressions!C55)</f>
        <v>Urban</v>
      </c>
      <c r="D45" s="339">
        <f>IF(ISBLANK(Regressions!D55), " ", Regressions!D55)</f>
        <v>686522.713640976</v>
      </c>
      <c r="E45" s="215" t="e">
        <f>IF(ISNUMBER(Regressions!E55),ROUND(Regressions!E55, 1), NA())</f>
        <v>#N/A</v>
      </c>
      <c r="F45" s="340" t="e">
        <f>IF(ISNUMBER(Regressions!F55),ROUND(Regressions!F55, 1), NA())</f>
        <v>#N/A</v>
      </c>
      <c r="G45" s="237" t="e">
        <f>IF(ISNUMBER(Regressions!G55),ROUND(Regressions!G55, 1), NA())</f>
        <v>#N/A</v>
      </c>
      <c r="H45" s="341" t="e">
        <f>IF(ISNUMBER(Regressions!H55),ROUND(Regressions!H55, 1), NA())</f>
        <v>#N/A</v>
      </c>
      <c r="I45" s="238" t="e">
        <f>IF(ISNUMBER(Regressions!I55),ROUND(Regressions!I55, 1), NA())</f>
        <v>#N/A</v>
      </c>
      <c r="J45" s="342" t="e">
        <f>IF(ISNUMBER(Regressions!K55),ROUND(Regressions!K55, 1), NA())</f>
        <v>#N/A</v>
      </c>
      <c r="K45" s="340" t="e">
        <f>IF(ISNUMBER(Regressions!L55),ROUND(Regressions!L55, 1), NA())</f>
        <v>#N/A</v>
      </c>
      <c r="L45" s="239" t="e">
        <f>IF(ISNUMBER(Regressions!M55),ROUND(Regressions!M55, 1), NA())</f>
        <v>#N/A</v>
      </c>
      <c r="M45" s="341" t="e">
        <f>IF(ISNUMBER(Regressions!N55),ROUND(Regressions!N55, 1), NA())</f>
        <v>#N/A</v>
      </c>
      <c r="N45" s="238" t="e">
        <f>IF(ISNUMBER(Regressions!O55),ROUND(Regressions!O55, 1), NA())</f>
        <v>#N/A</v>
      </c>
      <c r="O45" s="342" t="e">
        <f>IF(ISNUMBER(Regressions!Q55),ROUND(Regressions!Q55, 1), NA())</f>
        <v>#N/A</v>
      </c>
      <c r="P45" s="340" t="e">
        <f>IF(ISNUMBER(Regressions!R55),ROUND(Regressions!R55, 1), NA())</f>
        <v>#N/A</v>
      </c>
      <c r="Q45" s="216" t="e">
        <f>IF(ISNUMBER(Regressions!S55),ROUND(Regressions!S55, 1), NA())</f>
        <v>#N/A</v>
      </c>
      <c r="R45" s="341" t="e">
        <f>IF(ISNUMBER(Regressions!T55),ROUND(Regressions!T55, 1), NA())</f>
        <v>#N/A</v>
      </c>
      <c r="S45" s="238" t="e">
        <f>IF(ISNUMBER(Regressions!U55),ROUND(Regressions!U55, 1), NA())</f>
        <v>#N/A</v>
      </c>
    </row>
    <row xmlns:x14ac="http://schemas.microsoft.com/office/spreadsheetml/2009/9/ac" r="46" x14ac:dyDescent="0.2">
      <c r="A46" s="337" t="str">
        <f>IF(ISBLANK(Regressions!A56), " ", Regressions!A56)</f>
        <v>Serbia</v>
      </c>
      <c r="B46" s="338">
        <f>IF(ISBLANK(Regressions!B56), " ", Regressions!B56)</f>
        <v>2011</v>
      </c>
      <c r="C46" s="343" t="str">
        <f>IF(ISBLANK(Regressions!C56), " ", Regressions!C56)</f>
        <v>Urban</v>
      </c>
      <c r="D46" s="339">
        <f>IF(ISBLANK(Regressions!D56), " ", Regressions!D56)</f>
        <v>679952.84947906493</v>
      </c>
      <c r="E46" s="215" t="e">
        <f>IF(ISNUMBER(Regressions!E56),ROUND(Regressions!E56, 1), NA())</f>
        <v>#N/A</v>
      </c>
      <c r="F46" s="340" t="e">
        <f>IF(ISNUMBER(Regressions!F56),ROUND(Regressions!F56, 1), NA())</f>
        <v>#N/A</v>
      </c>
      <c r="G46" s="237" t="e">
        <f>IF(ISNUMBER(Regressions!G56),ROUND(Regressions!G56, 1), NA())</f>
        <v>#N/A</v>
      </c>
      <c r="H46" s="341" t="e">
        <f>IF(ISNUMBER(Regressions!H56),ROUND(Regressions!H56, 1), NA())</f>
        <v>#N/A</v>
      </c>
      <c r="I46" s="238" t="e">
        <f>IF(ISNUMBER(Regressions!I56),ROUND(Regressions!I56, 1), NA())</f>
        <v>#N/A</v>
      </c>
      <c r="J46" s="342" t="e">
        <f>IF(ISNUMBER(Regressions!K56),ROUND(Regressions!K56, 1), NA())</f>
        <v>#N/A</v>
      </c>
      <c r="K46" s="340" t="e">
        <f>IF(ISNUMBER(Regressions!L56),ROUND(Regressions!L56, 1), NA())</f>
        <v>#N/A</v>
      </c>
      <c r="L46" s="239" t="e">
        <f>IF(ISNUMBER(Regressions!M56),ROUND(Regressions!M56, 1), NA())</f>
        <v>#N/A</v>
      </c>
      <c r="M46" s="341" t="e">
        <f>IF(ISNUMBER(Regressions!N56),ROUND(Regressions!N56, 1), NA())</f>
        <v>#N/A</v>
      </c>
      <c r="N46" s="238" t="e">
        <f>IF(ISNUMBER(Regressions!O56),ROUND(Regressions!O56, 1), NA())</f>
        <v>#N/A</v>
      </c>
      <c r="O46" s="342" t="e">
        <f>IF(ISNUMBER(Regressions!Q56),ROUND(Regressions!Q56, 1), NA())</f>
        <v>#N/A</v>
      </c>
      <c r="P46" s="340" t="e">
        <f>IF(ISNUMBER(Regressions!R56),ROUND(Regressions!R56, 1), NA())</f>
        <v>#N/A</v>
      </c>
      <c r="Q46" s="216" t="e">
        <f>IF(ISNUMBER(Regressions!S56),ROUND(Regressions!S56, 1), NA())</f>
        <v>#N/A</v>
      </c>
      <c r="R46" s="341" t="e">
        <f>IF(ISNUMBER(Regressions!T56),ROUND(Regressions!T56, 1), NA())</f>
        <v>#N/A</v>
      </c>
      <c r="S46" s="238" t="e">
        <f>IF(ISNUMBER(Regressions!U56),ROUND(Regressions!U56, 1), NA())</f>
        <v>#N/A</v>
      </c>
    </row>
    <row xmlns:x14ac="http://schemas.microsoft.com/office/spreadsheetml/2009/9/ac" r="47" x14ac:dyDescent="0.2">
      <c r="A47" s="337" t="str">
        <f>IF(ISBLANK(Regressions!A57), " ", Regressions!A57)</f>
        <v>Serbia</v>
      </c>
      <c r="B47" s="338">
        <f>IF(ISBLANK(Regressions!B57), " ", Regressions!B57)</f>
        <v>2012</v>
      </c>
      <c r="C47" s="343" t="str">
        <f>IF(ISBLANK(Regressions!C57), " ", Regressions!C57)</f>
        <v>Urban</v>
      </c>
      <c r="D47" s="339">
        <f>IF(ISBLANK(Regressions!D57), " ", Regressions!D57)</f>
        <v>646550.3183974456</v>
      </c>
      <c r="E47" s="215" t="e">
        <f>IF(ISNUMBER(Regressions!E57),ROUND(Regressions!E57, 1), NA())</f>
        <v>#N/A</v>
      </c>
      <c r="F47" s="340" t="e">
        <f>IF(ISNUMBER(Regressions!F57),ROUND(Regressions!F57, 1), NA())</f>
        <v>#N/A</v>
      </c>
      <c r="G47" s="237" t="e">
        <f>IF(ISNUMBER(Regressions!G57),ROUND(Regressions!G57, 1), NA())</f>
        <v>#N/A</v>
      </c>
      <c r="H47" s="341" t="e">
        <f>IF(ISNUMBER(Regressions!H57),ROUND(Regressions!H57, 1), NA())</f>
        <v>#N/A</v>
      </c>
      <c r="I47" s="238" t="e">
        <f>IF(ISNUMBER(Regressions!I57),ROUND(Regressions!I57, 1), NA())</f>
        <v>#N/A</v>
      </c>
      <c r="J47" s="342" t="e">
        <f>IF(ISNUMBER(Regressions!K57),ROUND(Regressions!K57, 1), NA())</f>
        <v>#N/A</v>
      </c>
      <c r="K47" s="340" t="e">
        <f>IF(ISNUMBER(Regressions!L57),ROUND(Regressions!L57, 1), NA())</f>
        <v>#N/A</v>
      </c>
      <c r="L47" s="239" t="e">
        <f>IF(ISNUMBER(Regressions!M57),ROUND(Regressions!M57, 1), NA())</f>
        <v>#N/A</v>
      </c>
      <c r="M47" s="341" t="e">
        <f>IF(ISNUMBER(Regressions!N57),ROUND(Regressions!N57, 1), NA())</f>
        <v>#N/A</v>
      </c>
      <c r="N47" s="238" t="e">
        <f>IF(ISNUMBER(Regressions!O57),ROUND(Regressions!O57, 1), NA())</f>
        <v>#N/A</v>
      </c>
      <c r="O47" s="342" t="e">
        <f>IF(ISNUMBER(Regressions!Q57),ROUND(Regressions!Q57, 1), NA())</f>
        <v>#N/A</v>
      </c>
      <c r="P47" s="340" t="e">
        <f>IF(ISNUMBER(Regressions!R57),ROUND(Regressions!R57, 1), NA())</f>
        <v>#N/A</v>
      </c>
      <c r="Q47" s="216" t="e">
        <f>IF(ISNUMBER(Regressions!S57),ROUND(Regressions!S57, 1), NA())</f>
        <v>#N/A</v>
      </c>
      <c r="R47" s="341" t="e">
        <f>IF(ISNUMBER(Regressions!T57),ROUND(Regressions!T57, 1), NA())</f>
        <v>#N/A</v>
      </c>
      <c r="S47" s="238" t="e">
        <f>IF(ISNUMBER(Regressions!U57),ROUND(Regressions!U57, 1), NA())</f>
        <v>#N/A</v>
      </c>
    </row>
    <row xmlns:x14ac="http://schemas.microsoft.com/office/spreadsheetml/2009/9/ac" r="48" x14ac:dyDescent="0.2">
      <c r="A48" s="337" t="str">
        <f>IF(ISBLANK(Regressions!A58), " ", Regressions!A58)</f>
        <v>Serbia</v>
      </c>
      <c r="B48" s="338">
        <f>IF(ISBLANK(Regressions!B58), " ", Regressions!B58)</f>
        <v>2013</v>
      </c>
      <c r="C48" s="343" t="str">
        <f>IF(ISBLANK(Regressions!C58), " ", Regressions!C58)</f>
        <v>Urban</v>
      </c>
      <c r="D48" s="339">
        <f>IF(ISBLANK(Regressions!D58), " ", Regressions!D58)</f>
        <v>639164.86987579346</v>
      </c>
      <c r="E48" s="215" t="e">
        <f>IF(ISNUMBER(Regressions!E58),ROUND(Regressions!E58, 1), NA())</f>
        <v>#N/A</v>
      </c>
      <c r="F48" s="340" t="e">
        <f>IF(ISNUMBER(Regressions!F58),ROUND(Regressions!F58, 1), NA())</f>
        <v>#N/A</v>
      </c>
      <c r="G48" s="237" t="e">
        <f>IF(ISNUMBER(Regressions!G58),ROUND(Regressions!G58, 1), NA())</f>
        <v>#N/A</v>
      </c>
      <c r="H48" s="341" t="e">
        <f>IF(ISNUMBER(Regressions!H58),ROUND(Regressions!H58, 1), NA())</f>
        <v>#N/A</v>
      </c>
      <c r="I48" s="238" t="e">
        <f>IF(ISNUMBER(Regressions!I58),ROUND(Regressions!I58, 1), NA())</f>
        <v>#N/A</v>
      </c>
      <c r="J48" s="342" t="e">
        <f>IF(ISNUMBER(Regressions!K58),ROUND(Regressions!K58, 1), NA())</f>
        <v>#N/A</v>
      </c>
      <c r="K48" s="340" t="e">
        <f>IF(ISNUMBER(Regressions!L58),ROUND(Regressions!L58, 1), NA())</f>
        <v>#N/A</v>
      </c>
      <c r="L48" s="239" t="e">
        <f>IF(ISNUMBER(Regressions!M58),ROUND(Regressions!M58, 1), NA())</f>
        <v>#N/A</v>
      </c>
      <c r="M48" s="341" t="e">
        <f>IF(ISNUMBER(Regressions!N58),ROUND(Regressions!N58, 1), NA())</f>
        <v>#N/A</v>
      </c>
      <c r="N48" s="238" t="e">
        <f>IF(ISNUMBER(Regressions!O58),ROUND(Regressions!O58, 1), NA())</f>
        <v>#N/A</v>
      </c>
      <c r="O48" s="342" t="e">
        <f>IF(ISNUMBER(Regressions!Q58),ROUND(Regressions!Q58, 1), NA())</f>
        <v>#N/A</v>
      </c>
      <c r="P48" s="340" t="e">
        <f>IF(ISNUMBER(Regressions!R58),ROUND(Regressions!R58, 1), NA())</f>
        <v>#N/A</v>
      </c>
      <c r="Q48" s="216" t="e">
        <f>IF(ISNUMBER(Regressions!S58),ROUND(Regressions!S58, 1), NA())</f>
        <v>#N/A</v>
      </c>
      <c r="R48" s="341" t="e">
        <f>IF(ISNUMBER(Regressions!T58),ROUND(Regressions!T58, 1), NA())</f>
        <v>#N/A</v>
      </c>
      <c r="S48" s="238" t="e">
        <f>IF(ISNUMBER(Regressions!U58),ROUND(Regressions!U58, 1), NA())</f>
        <v>#N/A</v>
      </c>
    </row>
    <row xmlns:x14ac="http://schemas.microsoft.com/office/spreadsheetml/2009/9/ac" r="49" x14ac:dyDescent="0.2">
      <c r="A49" s="337" t="str">
        <f>IF(ISBLANK(Regressions!A59), " ", Regressions!A59)</f>
        <v>Serbia</v>
      </c>
      <c r="B49" s="338">
        <f>IF(ISBLANK(Regressions!B59), " ", Regressions!B59)</f>
        <v>2014</v>
      </c>
      <c r="C49" s="343" t="str">
        <f>IF(ISBLANK(Regressions!C59), " ", Regressions!C59)</f>
        <v>Urban</v>
      </c>
      <c r="D49" s="339">
        <f>IF(ISBLANK(Regressions!D59), " ", Regressions!D59)</f>
        <v>631876.43936157227</v>
      </c>
      <c r="E49" s="215" t="e">
        <f>IF(ISNUMBER(Regressions!E59),ROUND(Regressions!E59, 1), NA())</f>
        <v>#N/A</v>
      </c>
      <c r="F49" s="340" t="e">
        <f>IF(ISNUMBER(Regressions!F59),ROUND(Regressions!F59, 1), NA())</f>
        <v>#N/A</v>
      </c>
      <c r="G49" s="237" t="e">
        <f>IF(ISNUMBER(Regressions!G59),ROUND(Regressions!G59, 1), NA())</f>
        <v>#N/A</v>
      </c>
      <c r="H49" s="341" t="e">
        <f>IF(ISNUMBER(Regressions!H59),ROUND(Regressions!H59, 1), NA())</f>
        <v>#N/A</v>
      </c>
      <c r="I49" s="238" t="e">
        <f>IF(ISNUMBER(Regressions!I59),ROUND(Regressions!I59, 1), NA())</f>
        <v>#N/A</v>
      </c>
      <c r="J49" s="342" t="e">
        <f>IF(ISNUMBER(Regressions!K59),ROUND(Regressions!K59, 1), NA())</f>
        <v>#N/A</v>
      </c>
      <c r="K49" s="340" t="e">
        <f>IF(ISNUMBER(Regressions!L59),ROUND(Regressions!L59, 1), NA())</f>
        <v>#N/A</v>
      </c>
      <c r="L49" s="239" t="e">
        <f>IF(ISNUMBER(Regressions!M59),ROUND(Regressions!M59, 1), NA())</f>
        <v>#N/A</v>
      </c>
      <c r="M49" s="341" t="e">
        <f>IF(ISNUMBER(Regressions!N59),ROUND(Regressions!N59, 1), NA())</f>
        <v>#N/A</v>
      </c>
      <c r="N49" s="238" t="e">
        <f>IF(ISNUMBER(Regressions!O59),ROUND(Regressions!O59, 1), NA())</f>
        <v>#N/A</v>
      </c>
      <c r="O49" s="342" t="e">
        <f>IF(ISNUMBER(Regressions!Q59),ROUND(Regressions!Q59, 1), NA())</f>
        <v>#N/A</v>
      </c>
      <c r="P49" s="340" t="e">
        <f>IF(ISNUMBER(Regressions!R59),ROUND(Regressions!R59, 1), NA())</f>
        <v>#N/A</v>
      </c>
      <c r="Q49" s="216" t="e">
        <f>IF(ISNUMBER(Regressions!S59),ROUND(Regressions!S59, 1), NA())</f>
        <v>#N/A</v>
      </c>
      <c r="R49" s="341" t="e">
        <f>IF(ISNUMBER(Regressions!T59),ROUND(Regressions!T59, 1), NA())</f>
        <v>#N/A</v>
      </c>
      <c r="S49" s="238" t="e">
        <f>IF(ISNUMBER(Regressions!U59),ROUND(Regressions!U59, 1), NA())</f>
        <v>#N/A</v>
      </c>
    </row>
    <row xmlns:x14ac="http://schemas.microsoft.com/office/spreadsheetml/2009/9/ac" r="50" x14ac:dyDescent="0.2">
      <c r="A50" s="337" t="str">
        <f>IF(ISBLANK(Regressions!A60), " ", Regressions!A60)</f>
        <v>Serbia</v>
      </c>
      <c r="B50" s="338">
        <f>IF(ISBLANK(Regressions!B60), " ", Regressions!B60)</f>
        <v>2015</v>
      </c>
      <c r="C50" s="343" t="str">
        <f>IF(ISBLANK(Regressions!C60), " ", Regressions!C60)</f>
        <v>Urban</v>
      </c>
      <c r="D50" s="339">
        <f>IF(ISBLANK(Regressions!D60), " ", Regressions!D60)</f>
        <v>624509.7700987244</v>
      </c>
      <c r="E50" s="215" t="e">
        <f>IF(ISNUMBER(Regressions!E60),ROUND(Regressions!E60, 1), NA())</f>
        <v>#N/A</v>
      </c>
      <c r="F50" s="340" t="e">
        <f>IF(ISNUMBER(Regressions!F60),ROUND(Regressions!F60, 1), NA())</f>
        <v>#N/A</v>
      </c>
      <c r="G50" s="237" t="e">
        <f>IF(ISNUMBER(Regressions!G60),ROUND(Regressions!G60, 1), NA())</f>
        <v>#N/A</v>
      </c>
      <c r="H50" s="341" t="e">
        <f>IF(ISNUMBER(Regressions!H60),ROUND(Regressions!H60, 1), NA())</f>
        <v>#N/A</v>
      </c>
      <c r="I50" s="238" t="e">
        <f>IF(ISNUMBER(Regressions!I60),ROUND(Regressions!I60, 1), NA())</f>
        <v>#N/A</v>
      </c>
      <c r="J50" s="342" t="e">
        <f>IF(ISNUMBER(Regressions!K60),ROUND(Regressions!K60, 1), NA())</f>
        <v>#N/A</v>
      </c>
      <c r="K50" s="340" t="e">
        <f>IF(ISNUMBER(Regressions!L60),ROUND(Regressions!L60, 1), NA())</f>
        <v>#N/A</v>
      </c>
      <c r="L50" s="239" t="e">
        <f>IF(ISNUMBER(Regressions!M60),ROUND(Regressions!M60, 1), NA())</f>
        <v>#N/A</v>
      </c>
      <c r="M50" s="341" t="e">
        <f>IF(ISNUMBER(Regressions!N60),ROUND(Regressions!N60, 1), NA())</f>
        <v>#N/A</v>
      </c>
      <c r="N50" s="238" t="e">
        <f>IF(ISNUMBER(Regressions!O60),ROUND(Regressions!O60, 1), NA())</f>
        <v>#N/A</v>
      </c>
      <c r="O50" s="342" t="e">
        <f>IF(ISNUMBER(Regressions!Q60),ROUND(Regressions!Q60, 1), NA())</f>
        <v>#N/A</v>
      </c>
      <c r="P50" s="340" t="e">
        <f>IF(ISNUMBER(Regressions!R60),ROUND(Regressions!R60, 1), NA())</f>
        <v>#N/A</v>
      </c>
      <c r="Q50" s="216" t="e">
        <f>IF(ISNUMBER(Regressions!S60),ROUND(Regressions!S60, 1), NA())</f>
        <v>#N/A</v>
      </c>
      <c r="R50" s="341" t="e">
        <f>IF(ISNUMBER(Regressions!T60),ROUND(Regressions!T60, 1), NA())</f>
        <v>#N/A</v>
      </c>
      <c r="S50" s="238" t="e">
        <f>IF(ISNUMBER(Regressions!U60),ROUND(Regressions!U60, 1), NA())</f>
        <v>#N/A</v>
      </c>
    </row>
    <row xmlns:x14ac="http://schemas.microsoft.com/office/spreadsheetml/2009/9/ac" r="51" x14ac:dyDescent="0.2">
      <c r="A51" s="337" t="str">
        <f>IF(ISBLANK(Regressions!A61), " ", Regressions!A61)</f>
        <v>Serbia</v>
      </c>
      <c r="B51" s="338">
        <f>IF(ISBLANK(Regressions!B61), " ", Regressions!B61)</f>
        <v>2016</v>
      </c>
      <c r="C51" s="343" t="str">
        <f>IF(ISBLANK(Regressions!C61), " ", Regressions!C61)</f>
        <v>Urban</v>
      </c>
      <c r="D51" s="339">
        <f>IF(ISBLANK(Regressions!D61), " ", Regressions!D61)</f>
        <v>618469.69221839902</v>
      </c>
      <c r="E51" s="215" t="e">
        <f>IF(ISNUMBER(Regressions!E61),ROUND(Regressions!E61, 1), NA())</f>
        <v>#N/A</v>
      </c>
      <c r="F51" s="340" t="e">
        <f>IF(ISNUMBER(Regressions!F61),ROUND(Regressions!F61, 1), NA())</f>
        <v>#N/A</v>
      </c>
      <c r="G51" s="237" t="e">
        <f>IF(ISNUMBER(Regressions!G61),ROUND(Regressions!G61, 1), NA())</f>
        <v>#N/A</v>
      </c>
      <c r="H51" s="341" t="e">
        <f>IF(ISNUMBER(Regressions!H61),ROUND(Regressions!H61, 1), NA())</f>
        <v>#N/A</v>
      </c>
      <c r="I51" s="238" t="e">
        <f>IF(ISNUMBER(Regressions!I61),ROUND(Regressions!I61, 1), NA())</f>
        <v>#N/A</v>
      </c>
      <c r="J51" s="342" t="e">
        <f>IF(ISNUMBER(Regressions!K61),ROUND(Regressions!K61, 1), NA())</f>
        <v>#N/A</v>
      </c>
      <c r="K51" s="340" t="e">
        <f>IF(ISNUMBER(Regressions!L61),ROUND(Regressions!L61, 1), NA())</f>
        <v>#N/A</v>
      </c>
      <c r="L51" s="239" t="e">
        <f>IF(ISNUMBER(Regressions!M61),ROUND(Regressions!M61, 1), NA())</f>
        <v>#N/A</v>
      </c>
      <c r="M51" s="341" t="e">
        <f>IF(ISNUMBER(Regressions!N61),ROUND(Regressions!N61, 1), NA())</f>
        <v>#N/A</v>
      </c>
      <c r="N51" s="238" t="e">
        <f>IF(ISNUMBER(Regressions!O61),ROUND(Regressions!O61, 1), NA())</f>
        <v>#N/A</v>
      </c>
      <c r="O51" s="342" t="e">
        <f>IF(ISNUMBER(Regressions!Q61),ROUND(Regressions!Q61, 1), NA())</f>
        <v>#N/A</v>
      </c>
      <c r="P51" s="340" t="e">
        <f>IF(ISNUMBER(Regressions!R61),ROUND(Regressions!R61, 1), NA())</f>
        <v>#N/A</v>
      </c>
      <c r="Q51" s="216" t="e">
        <f>IF(ISNUMBER(Regressions!S61),ROUND(Regressions!S61, 1), NA())</f>
        <v>#N/A</v>
      </c>
      <c r="R51" s="341" t="e">
        <f>IF(ISNUMBER(Regressions!T61),ROUND(Regressions!T61, 1), NA())</f>
        <v>#N/A</v>
      </c>
      <c r="S51" s="238" t="e">
        <f>IF(ISNUMBER(Regressions!U61),ROUND(Regressions!U61, 1), NA())</f>
        <v>#N/A</v>
      </c>
    </row>
    <row xmlns:x14ac="http://schemas.microsoft.com/office/spreadsheetml/2009/9/ac" r="52" x14ac:dyDescent="0.2">
      <c r="A52" s="337" t="str">
        <f>IF(ISBLANK(Regressions!A62), " ", Regressions!A62)</f>
        <v>Serbia</v>
      </c>
      <c r="B52" s="338">
        <f>IF(ISBLANK(Regressions!B62), " ", Regressions!B62)</f>
        <v>2017</v>
      </c>
      <c r="C52" s="343" t="str">
        <f>IF(ISBLANK(Regressions!C62), " ", Regressions!C62)</f>
        <v>Urban</v>
      </c>
      <c r="D52" s="339">
        <f>IF(ISBLANK(Regressions!D62), " ", Regressions!D62)</f>
        <v>614822.7338775635</v>
      </c>
      <c r="E52" s="215" t="e">
        <f>IF(ISNUMBER(Regressions!E62),ROUND(Regressions!E62, 1), NA())</f>
        <v>#N/A</v>
      </c>
      <c r="F52" s="340" t="e">
        <f>IF(ISNUMBER(Regressions!F62),ROUND(Regressions!F62, 1), NA())</f>
        <v>#N/A</v>
      </c>
      <c r="G52" s="237" t="e">
        <f>IF(ISNUMBER(Regressions!G62),ROUND(Regressions!G62, 1), NA())</f>
        <v>#N/A</v>
      </c>
      <c r="H52" s="341" t="e">
        <f>IF(ISNUMBER(Regressions!H62),ROUND(Regressions!H62, 1), NA())</f>
        <v>#N/A</v>
      </c>
      <c r="I52" s="238" t="e">
        <f>IF(ISNUMBER(Regressions!I62),ROUND(Regressions!I62, 1), NA())</f>
        <v>#N/A</v>
      </c>
      <c r="J52" s="342" t="e">
        <f>IF(ISNUMBER(Regressions!K62),ROUND(Regressions!K62, 1), NA())</f>
        <v>#N/A</v>
      </c>
      <c r="K52" s="340" t="e">
        <f>IF(ISNUMBER(Regressions!L62),ROUND(Regressions!L62, 1), NA())</f>
        <v>#N/A</v>
      </c>
      <c r="L52" s="239" t="e">
        <f>IF(ISNUMBER(Regressions!M62),ROUND(Regressions!M62, 1), NA())</f>
        <v>#N/A</v>
      </c>
      <c r="M52" s="341" t="e">
        <f>IF(ISNUMBER(Regressions!N62),ROUND(Regressions!N62, 1), NA())</f>
        <v>#N/A</v>
      </c>
      <c r="N52" s="238" t="e">
        <f>IF(ISNUMBER(Regressions!O62),ROUND(Regressions!O62, 1), NA())</f>
        <v>#N/A</v>
      </c>
      <c r="O52" s="342" t="e">
        <f>IF(ISNUMBER(Regressions!Q62),ROUND(Regressions!Q62, 1), NA())</f>
        <v>#N/A</v>
      </c>
      <c r="P52" s="340" t="e">
        <f>IF(ISNUMBER(Regressions!R62),ROUND(Regressions!R62, 1), NA())</f>
        <v>#N/A</v>
      </c>
      <c r="Q52" s="216" t="e">
        <f>IF(ISNUMBER(Regressions!S62),ROUND(Regressions!S62, 1), NA())</f>
        <v>#N/A</v>
      </c>
      <c r="R52" s="341" t="e">
        <f>IF(ISNUMBER(Regressions!T62),ROUND(Regressions!T62, 1), NA())</f>
        <v>#N/A</v>
      </c>
      <c r="S52" s="238" t="e">
        <f>IF(ISNUMBER(Regressions!U62),ROUND(Regressions!U62, 1), NA())</f>
        <v>#N/A</v>
      </c>
    </row>
    <row xmlns:x14ac="http://schemas.microsoft.com/office/spreadsheetml/2009/9/ac" r="53" x14ac:dyDescent="0.2">
      <c r="A53" s="337" t="str">
        <f>IF(ISBLANK(Regressions!A63), " ", Regressions!A63)</f>
        <v>Serbia</v>
      </c>
      <c r="B53" s="338">
        <f>IF(ISBLANK(Regressions!B63), " ", Regressions!B63)</f>
        <v>2018</v>
      </c>
      <c r="C53" s="343" t="str">
        <f>IF(ISBLANK(Regressions!C63), " ", Regressions!C63)</f>
        <v>Urban</v>
      </c>
      <c r="D53" s="339">
        <f>IF(ISBLANK(Regressions!D63), " ", Regressions!D63)</f>
        <v>613042.35882045748</v>
      </c>
      <c r="E53" s="215" t="e">
        <f>IF(ISNUMBER(Regressions!E63),ROUND(Regressions!E63, 1), NA())</f>
        <v>#N/A</v>
      </c>
      <c r="F53" s="340" t="e">
        <f>IF(ISNUMBER(Regressions!F63),ROUND(Regressions!F63, 1), NA())</f>
        <v>#N/A</v>
      </c>
      <c r="G53" s="237" t="e">
        <f>IF(ISNUMBER(Regressions!G63),ROUND(Regressions!G63, 1), NA())</f>
        <v>#N/A</v>
      </c>
      <c r="H53" s="341" t="e">
        <f>IF(ISNUMBER(Regressions!H63),ROUND(Regressions!H63, 1), NA())</f>
        <v>#N/A</v>
      </c>
      <c r="I53" s="238" t="e">
        <f>IF(ISNUMBER(Regressions!I63),ROUND(Regressions!I63, 1), NA())</f>
        <v>#N/A</v>
      </c>
      <c r="J53" s="342" t="e">
        <f>IF(ISNUMBER(Regressions!K63),ROUND(Regressions!K63, 1), NA())</f>
        <v>#N/A</v>
      </c>
      <c r="K53" s="340" t="e">
        <f>IF(ISNUMBER(Regressions!L63),ROUND(Regressions!L63, 1), NA())</f>
        <v>#N/A</v>
      </c>
      <c r="L53" s="239" t="e">
        <f>IF(ISNUMBER(Regressions!M63),ROUND(Regressions!M63, 1), NA())</f>
        <v>#N/A</v>
      </c>
      <c r="M53" s="341" t="e">
        <f>IF(ISNUMBER(Regressions!N63),ROUND(Regressions!N63, 1), NA())</f>
        <v>#N/A</v>
      </c>
      <c r="N53" s="238" t="e">
        <f>IF(ISNUMBER(Regressions!O63),ROUND(Regressions!O63, 1), NA())</f>
        <v>#N/A</v>
      </c>
      <c r="O53" s="342" t="e">
        <f>IF(ISNUMBER(Regressions!Q63),ROUND(Regressions!Q63, 1), NA())</f>
        <v>#N/A</v>
      </c>
      <c r="P53" s="340" t="e">
        <f>IF(ISNUMBER(Regressions!R63),ROUND(Regressions!R63, 1), NA())</f>
        <v>#N/A</v>
      </c>
      <c r="Q53" s="216" t="e">
        <f>IF(ISNUMBER(Regressions!S63),ROUND(Regressions!S63, 1), NA())</f>
        <v>#N/A</v>
      </c>
      <c r="R53" s="341" t="e">
        <f>IF(ISNUMBER(Regressions!T63),ROUND(Regressions!T63, 1), NA())</f>
        <v>#N/A</v>
      </c>
      <c r="S53" s="238" t="e">
        <f>IF(ISNUMBER(Regressions!U63),ROUND(Regressions!U63, 1), NA())</f>
        <v>#N/A</v>
      </c>
    </row>
    <row xmlns:x14ac="http://schemas.microsoft.com/office/spreadsheetml/2009/9/ac" r="54" x14ac:dyDescent="0.2">
      <c r="A54" s="337" t="str">
        <f>IF(ISBLANK(Regressions!A64), " ", Regressions!A64)</f>
        <v>Serbia</v>
      </c>
      <c r="B54" s="338">
        <f>IF(ISBLANK(Regressions!B64), " ", Regressions!B64)</f>
        <v>2019</v>
      </c>
      <c r="C54" s="343" t="str">
        <f>IF(ISBLANK(Regressions!C64), " ", Regressions!C64)</f>
        <v>Urban</v>
      </c>
      <c r="D54" s="339">
        <f>IF(ISBLANK(Regressions!D64), " ", Regressions!D64)</f>
        <v>612902.04771461489</v>
      </c>
      <c r="E54" s="215" t="e">
        <f>IF(ISNUMBER(Regressions!E64),ROUND(Regressions!E64, 1), NA())</f>
        <v>#N/A</v>
      </c>
      <c r="F54" s="340" t="e">
        <f>IF(ISNUMBER(Regressions!F64),ROUND(Regressions!F64, 1), NA())</f>
        <v>#N/A</v>
      </c>
      <c r="G54" s="237" t="e">
        <f>IF(ISNUMBER(Regressions!G64),ROUND(Regressions!G64, 1), NA())</f>
        <v>#N/A</v>
      </c>
      <c r="H54" s="341" t="e">
        <f>IF(ISNUMBER(Regressions!H64),ROUND(Regressions!H64, 1), NA())</f>
        <v>#N/A</v>
      </c>
      <c r="I54" s="238" t="e">
        <f>IF(ISNUMBER(Regressions!I64),ROUND(Regressions!I64, 1), NA())</f>
        <v>#N/A</v>
      </c>
      <c r="J54" s="342" t="e">
        <f>IF(ISNUMBER(Regressions!K64),ROUND(Regressions!K64, 1), NA())</f>
        <v>#N/A</v>
      </c>
      <c r="K54" s="340" t="e">
        <f>IF(ISNUMBER(Regressions!L64),ROUND(Regressions!L64, 1), NA())</f>
        <v>#N/A</v>
      </c>
      <c r="L54" s="239" t="e">
        <f>IF(ISNUMBER(Regressions!M64),ROUND(Regressions!M64, 1), NA())</f>
        <v>#N/A</v>
      </c>
      <c r="M54" s="341" t="e">
        <f>IF(ISNUMBER(Regressions!N64),ROUND(Regressions!N64, 1), NA())</f>
        <v>#N/A</v>
      </c>
      <c r="N54" s="238" t="e">
        <f>IF(ISNUMBER(Regressions!O64),ROUND(Regressions!O64, 1), NA())</f>
        <v>#N/A</v>
      </c>
      <c r="O54" s="342" t="e">
        <f>IF(ISNUMBER(Regressions!Q64),ROUND(Regressions!Q64, 1), NA())</f>
        <v>#N/A</v>
      </c>
      <c r="P54" s="340" t="e">
        <f>IF(ISNUMBER(Regressions!R64),ROUND(Regressions!R64, 1), NA())</f>
        <v>#N/A</v>
      </c>
      <c r="Q54" s="216" t="e">
        <f>IF(ISNUMBER(Regressions!S64),ROUND(Regressions!S64, 1), NA())</f>
        <v>#N/A</v>
      </c>
      <c r="R54" s="341" t="e">
        <f>IF(ISNUMBER(Regressions!T64),ROUND(Regressions!T64, 1), NA())</f>
        <v>#N/A</v>
      </c>
      <c r="S54" s="238" t="e">
        <f>IF(ISNUMBER(Regressions!U64),ROUND(Regressions!U64, 1), NA())</f>
        <v>#N/A</v>
      </c>
    </row>
    <row xmlns:x14ac="http://schemas.microsoft.com/office/spreadsheetml/2009/9/ac" r="55" ht="13.5" customHeight="true" x14ac:dyDescent="0.2">
      <c r="A55" s="337" t="str">
        <f>IF(ISBLANK(Regressions!A65), " ", Regressions!A65)</f>
        <v>Serbia</v>
      </c>
      <c r="B55" s="338">
        <f>IF(ISBLANK(Regressions!B65), " ", Regressions!B65)</f>
        <v>2020</v>
      </c>
      <c r="C55" s="343" t="str">
        <f>IF(ISBLANK(Regressions!C65), " ", Regressions!C65)</f>
        <v>Urban</v>
      </c>
      <c r="D55" s="339">
        <f>IF(ISBLANK(Regressions!D65), " ", Regressions!D65)</f>
        <v>613102.89567871089</v>
      </c>
      <c r="E55" s="215" t="e">
        <f>IF(ISNUMBER(Regressions!E65),ROUND(Regressions!E65, 1), NA())</f>
        <v>#N/A</v>
      </c>
      <c r="F55" s="340" t="e">
        <f>IF(ISNUMBER(Regressions!F65),ROUND(Regressions!F65, 1), NA())</f>
        <v>#N/A</v>
      </c>
      <c r="G55" s="237" t="e">
        <f>IF(ISNUMBER(Regressions!G65),ROUND(Regressions!G65, 1), NA())</f>
        <v>#N/A</v>
      </c>
      <c r="H55" s="341" t="e">
        <f>IF(ISNUMBER(Regressions!H65),ROUND(Regressions!H65, 1), NA())</f>
        <v>#N/A</v>
      </c>
      <c r="I55" s="238" t="e">
        <f>IF(ISNUMBER(Regressions!I65),ROUND(Regressions!I65, 1), NA())</f>
        <v>#N/A</v>
      </c>
      <c r="J55" s="342" t="e">
        <f>IF(ISNUMBER(Regressions!K65),ROUND(Regressions!K65, 1), NA())</f>
        <v>#N/A</v>
      </c>
      <c r="K55" s="340" t="e">
        <f>IF(ISNUMBER(Regressions!L65),ROUND(Regressions!L65, 1), NA())</f>
        <v>#N/A</v>
      </c>
      <c r="L55" s="239" t="e">
        <f>IF(ISNUMBER(Regressions!M65),ROUND(Regressions!M65, 1), NA())</f>
        <v>#N/A</v>
      </c>
      <c r="M55" s="341" t="e">
        <f>IF(ISNUMBER(Regressions!N65),ROUND(Regressions!N65, 1), NA())</f>
        <v>#N/A</v>
      </c>
      <c r="N55" s="238" t="e">
        <f>IF(ISNUMBER(Regressions!O65),ROUND(Regressions!O65, 1), NA())</f>
        <v>#N/A</v>
      </c>
      <c r="O55" s="342" t="e">
        <f>IF(ISNUMBER(Regressions!Q65),ROUND(Regressions!Q65, 1), NA())</f>
        <v>#N/A</v>
      </c>
      <c r="P55" s="340" t="e">
        <f>IF(ISNUMBER(Regressions!R65),ROUND(Regressions!R65, 1), NA())</f>
        <v>#N/A</v>
      </c>
      <c r="Q55" s="216" t="e">
        <f>IF(ISNUMBER(Regressions!S65),ROUND(Regressions!S65, 1), NA())</f>
        <v>#N/A</v>
      </c>
      <c r="R55" s="341" t="e">
        <f>IF(ISNUMBER(Regressions!T65),ROUND(Regressions!T65, 1), NA())</f>
        <v>#N/A</v>
      </c>
      <c r="S55" s="238" t="e">
        <f>IF(ISNUMBER(Regressions!U65),ROUND(Regressions!U65, 1), NA())</f>
        <v>#N/A</v>
      </c>
    </row>
    <row xmlns:x14ac="http://schemas.microsoft.com/office/spreadsheetml/2009/9/ac" r="56" x14ac:dyDescent="0.2">
      <c r="A56" s="393" t="str">
        <f>IF(ISBLANK(Regressions!A66), " ", Regressions!A66)</f>
        <v>Serbia</v>
      </c>
      <c r="B56" s="394">
        <f>IF(ISBLANK(Regressions!B66), " ", Regressions!B66)</f>
        <v>2021</v>
      </c>
      <c r="C56" s="395" t="str">
        <f>IF(ISBLANK(Regressions!C66), " ", Regressions!C66)</f>
        <v>Urban</v>
      </c>
      <c r="D56" s="396">
        <f>IF(ISBLANK(Regressions!D66), " ", Regressions!D66)</f>
        <v>612040.98576049809</v>
      </c>
      <c r="E56" s="399" t="e">
        <f>IF(ISNUMBER(Regressions!E66),ROUND(Regressions!E66, 1), NA())</f>
        <v>#N/A</v>
      </c>
      <c r="F56" s="397" t="e">
        <f>IF(ISNUMBER(Regressions!F66),ROUND(Regressions!F66, 1), NA())</f>
        <v>#N/A</v>
      </c>
      <c r="G56" s="400" t="e">
        <f>IF(ISNUMBER(Regressions!G66),ROUND(Regressions!G66, 1), NA())</f>
        <v>#N/A</v>
      </c>
      <c r="H56" s="398" t="e">
        <f>IF(ISNUMBER(Regressions!H66),ROUND(Regressions!H66, 1), NA())</f>
        <v>#N/A</v>
      </c>
      <c r="I56" s="401" t="e">
        <f>IF(ISNUMBER(Regressions!I66),ROUND(Regressions!I66, 1), NA())</f>
        <v>#N/A</v>
      </c>
      <c r="J56" s="399" t="e">
        <f>IF(ISNUMBER(Regressions!K66),ROUND(Regressions!K66, 1), NA())</f>
        <v>#N/A</v>
      </c>
      <c r="K56" s="397" t="e">
        <f>IF(ISNUMBER(Regressions!L66),ROUND(Regressions!L66, 1), NA())</f>
        <v>#N/A</v>
      </c>
      <c r="L56" s="402" t="e">
        <f>IF(ISNUMBER(Regressions!M66),ROUND(Regressions!M66, 1), NA())</f>
        <v>#N/A</v>
      </c>
      <c r="M56" s="398" t="e">
        <f>IF(ISNUMBER(Regressions!N66),ROUND(Regressions!N66, 1), NA())</f>
        <v>#N/A</v>
      </c>
      <c r="N56" s="401" t="e">
        <f>IF(ISNUMBER(Regressions!O66),ROUND(Regressions!O66, 1), NA())</f>
        <v>#N/A</v>
      </c>
      <c r="O56" s="399" t="e">
        <f>IF(ISNUMBER(Regressions!Q66),ROUND(Regressions!Q66, 1), NA())</f>
        <v>#N/A</v>
      </c>
      <c r="P56" s="397" t="e">
        <f>IF(ISNUMBER(Regressions!R66),ROUND(Regressions!R66, 1), NA())</f>
        <v>#N/A</v>
      </c>
      <c r="Q56" s="403" t="e">
        <f>IF(ISNUMBER(Regressions!S66),ROUND(Regressions!S66, 1), NA())</f>
        <v>#N/A</v>
      </c>
      <c r="R56" s="398" t="e">
        <f>IF(ISNUMBER(Regressions!T66),ROUND(Regressions!T66, 1), NA())</f>
        <v>#N/A</v>
      </c>
      <c r="S56" s="401" t="e">
        <f>IF(ISNUMBER(Regressions!U66),ROUND(Regressions!U66, 1), NA())</f>
        <v>#N/A</v>
      </c>
      <c r="T56" s="392"/>
      <c r="U56" s="392"/>
      <c r="V56" s="392"/>
      <c r="W56" s="392"/>
      <c r="X56" s="392"/>
      <c r="Y56" s="392"/>
      <c r="Z56" s="392"/>
      <c r="AA56" s="392"/>
      <c r="AB56" s="392"/>
      <c r="AC56" s="392"/>
    </row>
    <row xmlns:x14ac="http://schemas.microsoft.com/office/spreadsheetml/2009/9/ac" r="57" x14ac:dyDescent="0.2">
      <c r="A57" s="337" t="str">
        <f>IF(ISBLANK(Regressions!A67), " ", Regressions!A67)</f>
        <v>Serbia</v>
      </c>
      <c r="B57" s="338">
        <f>IF(ISBLANK(Regressions!B67), " ", Regressions!B67)</f>
        <v>2022</v>
      </c>
      <c r="C57" s="343" t="str">
        <f>IF(ISBLANK(Regressions!C67), " ", Regressions!C67)</f>
        <v>Urban</v>
      </c>
      <c r="D57" s="339">
        <f>IF(ISBLANK(Regressions!D67), " ", Regressions!D67)</f>
        <v>609777.53079925536</v>
      </c>
      <c r="E57" s="215" t="e">
        <f>IF(ISNUMBER(Regressions!E67),ROUND(Regressions!E67, 1), NA())</f>
        <v>#N/A</v>
      </c>
      <c r="F57" s="340" t="e">
        <f>IF(ISNUMBER(Regressions!F67),ROUND(Regressions!F67, 1), NA())</f>
        <v>#N/A</v>
      </c>
      <c r="G57" s="237" t="e">
        <f>IF(ISNUMBER(Regressions!G67),ROUND(Regressions!G67, 1), NA())</f>
        <v>#N/A</v>
      </c>
      <c r="H57" s="341" t="e">
        <f>IF(ISNUMBER(Regressions!H67),ROUND(Regressions!H67, 1), NA())</f>
        <v>#N/A</v>
      </c>
      <c r="I57" s="238" t="e">
        <f>IF(ISNUMBER(Regressions!I67),ROUND(Regressions!I67, 1), NA())</f>
        <v>#N/A</v>
      </c>
      <c r="J57" s="342" t="e">
        <f>IF(ISNUMBER(Regressions!K67),ROUND(Regressions!K67, 1), NA())</f>
        <v>#N/A</v>
      </c>
      <c r="K57" s="340" t="e">
        <f>IF(ISNUMBER(Regressions!L67),ROUND(Regressions!L67, 1), NA())</f>
        <v>#N/A</v>
      </c>
      <c r="L57" s="239" t="e">
        <f>IF(ISNUMBER(Regressions!M67),ROUND(Regressions!M67, 1), NA())</f>
        <v>#N/A</v>
      </c>
      <c r="M57" s="341" t="e">
        <f>IF(ISNUMBER(Regressions!N67),ROUND(Regressions!N67, 1), NA())</f>
        <v>#N/A</v>
      </c>
      <c r="N57" s="238" t="e">
        <f>IF(ISNUMBER(Regressions!O67),ROUND(Regressions!O67, 1), NA())</f>
        <v>#N/A</v>
      </c>
      <c r="O57" s="342" t="e">
        <f>IF(ISNUMBER(Regressions!Q67),ROUND(Regressions!Q67, 1), NA())</f>
        <v>#N/A</v>
      </c>
      <c r="P57" s="340" t="e">
        <f>IF(ISNUMBER(Regressions!R67),ROUND(Regressions!R67, 1), NA())</f>
        <v>#N/A</v>
      </c>
      <c r="Q57" s="216" t="e">
        <f>IF(ISNUMBER(Regressions!S67),ROUND(Regressions!S67, 1), NA())</f>
        <v>#N/A</v>
      </c>
      <c r="R57" s="341" t="e">
        <f>IF(ISNUMBER(Regressions!T67),ROUND(Regressions!T67, 1), NA())</f>
        <v>#N/A</v>
      </c>
      <c r="S57" s="238" t="e">
        <f>IF(ISNUMBER(Regressions!U67),ROUND(Regressions!U67, 1), NA())</f>
        <v>#N/A</v>
      </c>
    </row>
    <row xmlns:x14ac="http://schemas.microsoft.com/office/spreadsheetml/2009/9/ac" r="58" x14ac:dyDescent="0.2">
      <c r="A58" s="344" t="str">
        <f>IF(ISBLANK(Regressions!A68), " ", Regressions!A68)</f>
        <v>Serbia</v>
      </c>
      <c r="B58" s="345">
        <f>IF(ISBLANK(Regressions!B68), " ", Regressions!B68)</f>
        <v>2023</v>
      </c>
      <c r="C58" s="346" t="str">
        <f>IF(ISBLANK(Regressions!C68), " ", Regressions!C68)</f>
        <v>Urban</v>
      </c>
      <c r="D58" s="347">
        <f>IF(ISBLANK(Regressions!D68), " ", Regressions!D68)</f>
        <v>570886.68824844353</v>
      </c>
      <c r="E58" s="348" t="e">
        <f>IF(ISNUMBER(Regressions!E68),ROUND(Regressions!E68, 1), NA())</f>
        <v>#N/A</v>
      </c>
      <c r="F58" s="349" t="e">
        <f>IF(ISNUMBER(Regressions!F68),ROUND(Regressions!F68, 1), NA())</f>
        <v>#N/A</v>
      </c>
      <c r="G58" s="350" t="e">
        <f>IF(ISNUMBER(Regressions!G68),ROUND(Regressions!G68, 1), NA())</f>
        <v>#N/A</v>
      </c>
      <c r="H58" s="351" t="e">
        <f>IF(ISNUMBER(Regressions!H68),ROUND(Regressions!H68, 1), NA())</f>
        <v>#N/A</v>
      </c>
      <c r="I58" s="352" t="e">
        <f>IF(ISNUMBER(Regressions!I68),ROUND(Regressions!I68, 1), NA())</f>
        <v>#N/A</v>
      </c>
      <c r="J58" s="353" t="e">
        <f>IF(ISNUMBER(Regressions!K68),ROUND(Regressions!K68, 1), NA())</f>
        <v>#N/A</v>
      </c>
      <c r="K58" s="349" t="e">
        <f>IF(ISNUMBER(Regressions!L68),ROUND(Regressions!L68, 1), NA())</f>
        <v>#N/A</v>
      </c>
      <c r="L58" s="354" t="e">
        <f>IF(ISNUMBER(Regressions!M68),ROUND(Regressions!M68, 1), NA())</f>
        <v>#N/A</v>
      </c>
      <c r="M58" s="351" t="e">
        <f>IF(ISNUMBER(Regressions!N68),ROUND(Regressions!N68, 1), NA())</f>
        <v>#N/A</v>
      </c>
      <c r="N58" s="352" t="e">
        <f>IF(ISNUMBER(Regressions!O68),ROUND(Regressions!O68, 1), NA())</f>
        <v>#N/A</v>
      </c>
      <c r="O58" s="353" t="e">
        <f>IF(ISNUMBER(Regressions!Q68),ROUND(Regressions!Q68, 1), NA())</f>
        <v>#N/A</v>
      </c>
      <c r="P58" s="349" t="e">
        <f>IF(ISNUMBER(Regressions!R68),ROUND(Regressions!R68, 1), NA())</f>
        <v>#N/A</v>
      </c>
      <c r="Q58" s="355" t="e">
        <f>IF(ISNUMBER(Regressions!S68),ROUND(Regressions!S68, 1), NA())</f>
        <v>#N/A</v>
      </c>
      <c r="R58" s="351" t="e">
        <f>IF(ISNUMBER(Regressions!T68),ROUND(Regressions!T68, 1), NA())</f>
        <v>#N/A</v>
      </c>
      <c r="S58" s="352" t="e">
        <f>IF(ISNUMBER(Regressions!U68),ROUND(Regressions!U68, 1), NA())</f>
        <v>#N/A</v>
      </c>
    </row>
    <row xmlns:x14ac="http://schemas.microsoft.com/office/spreadsheetml/2009/9/ac" r="59" hidden="true" x14ac:dyDescent="0.2">
      <c r="A59" s="337" t="str">
        <f>IF(ISBLANK(Regressions!A69), " ", Regressions!A69)</f>
        <v>Serbia</v>
      </c>
      <c r="B59" s="338">
        <f>IF(ISBLANK(Regressions!B69), " ", Regressions!B69)</f>
        <v>2024</v>
      </c>
      <c r="C59" s="343" t="str">
        <f>IF(ISBLANK(Regressions!C69), " ", Regressions!C69)</f>
        <v>Urban</v>
      </c>
      <c r="D59" s="339" t="str">
        <f>IF(ISBLANK(Regressions!D69), " ", Regressions!D69)</f>
        <v> </v>
      </c>
      <c r="E59" s="215" t="e">
        <f>IF(ISNUMBER(Regressions!E69),ROUND(Regressions!E69, 1), NA())</f>
        <v>#N/A</v>
      </c>
      <c r="F59" s="340" t="e">
        <f>IF(ISNUMBER(Regressions!F69),ROUND(Regressions!F69, 1), NA())</f>
        <v>#N/A</v>
      </c>
      <c r="G59" s="237" t="e">
        <f>IF(ISNUMBER(Regressions!G69),ROUND(Regressions!G69, 1), NA())</f>
        <v>#N/A</v>
      </c>
      <c r="H59" s="341" t="e">
        <f>IF(ISNUMBER(Regressions!H69),ROUND(Regressions!H69, 1), NA())</f>
        <v>#N/A</v>
      </c>
      <c r="I59" s="238" t="e">
        <f>IF(ISNUMBER(Regressions!I69),ROUND(Regressions!I69, 1), NA())</f>
        <v>#N/A</v>
      </c>
      <c r="J59" s="342" t="e">
        <f>IF(ISNUMBER(Regressions!K69),ROUND(Regressions!K69, 1), NA())</f>
        <v>#N/A</v>
      </c>
      <c r="K59" s="340" t="e">
        <f>IF(ISNUMBER(Regressions!L69),ROUND(Regressions!L69, 1), NA())</f>
        <v>#N/A</v>
      </c>
      <c r="L59" s="239" t="e">
        <f>IF(ISNUMBER(Regressions!M69),ROUND(Regressions!M69, 1), NA())</f>
        <v>#N/A</v>
      </c>
      <c r="M59" s="341" t="e">
        <f>IF(ISNUMBER(Regressions!N69),ROUND(Regressions!N69, 1), NA())</f>
        <v>#N/A</v>
      </c>
      <c r="N59" s="238" t="e">
        <f>IF(ISNUMBER(Regressions!O69),ROUND(Regressions!O69, 1), NA())</f>
        <v>#N/A</v>
      </c>
      <c r="O59" s="342" t="e">
        <f>IF(ISNUMBER(Regressions!Q69),ROUND(Regressions!Q69, 1), NA())</f>
        <v>#N/A</v>
      </c>
      <c r="P59" s="340" t="e">
        <f>IF(ISNUMBER(Regressions!R69),ROUND(Regressions!R69, 1), NA())</f>
        <v>#N/A</v>
      </c>
      <c r="Q59" s="216" t="e">
        <f>IF(ISNUMBER(Regressions!S69),ROUND(Regressions!S69, 1), NA())</f>
        <v>#N/A</v>
      </c>
      <c r="R59" s="341" t="e">
        <f>IF(ISNUMBER(Regressions!T69),ROUND(Regressions!T69, 1), NA())</f>
        <v>#N/A</v>
      </c>
      <c r="S59" s="238" t="e">
        <f>IF(ISNUMBER(Regressions!U69),ROUND(Regressions!U69, 1), NA())</f>
        <v>#N/A</v>
      </c>
    </row>
    <row xmlns:x14ac="http://schemas.microsoft.com/office/spreadsheetml/2009/9/ac" r="60" hidden="true" x14ac:dyDescent="0.2">
      <c r="A60" s="337" t="str">
        <f>IF(ISBLANK(Regressions!A70), " ", Regressions!A70)</f>
        <v>Serbia</v>
      </c>
      <c r="B60" s="338">
        <f>IF(ISBLANK(Regressions!B70), " ", Regressions!B70)</f>
        <v>2025</v>
      </c>
      <c r="C60" s="343" t="str">
        <f>IF(ISBLANK(Regressions!C70), " ", Regressions!C70)</f>
        <v>Urban</v>
      </c>
      <c r="D60" s="339" t="str">
        <f>IF(ISBLANK(Regressions!D70), " ", Regressions!D70)</f>
        <v> </v>
      </c>
      <c r="E60" s="215" t="e">
        <f>IF(ISNUMBER(Regressions!E70),ROUND(Regressions!E70, 1), NA())</f>
        <v>#N/A</v>
      </c>
      <c r="F60" s="340" t="e">
        <f>IF(ISNUMBER(Regressions!F70),ROUND(Regressions!F70, 1), NA())</f>
        <v>#N/A</v>
      </c>
      <c r="G60" s="237" t="e">
        <f>IF(ISNUMBER(Regressions!G70),ROUND(Regressions!G70, 1), NA())</f>
        <v>#N/A</v>
      </c>
      <c r="H60" s="341" t="e">
        <f>IF(ISNUMBER(Regressions!H70),ROUND(Regressions!H70, 1), NA())</f>
        <v>#N/A</v>
      </c>
      <c r="I60" s="238" t="e">
        <f>IF(ISNUMBER(Regressions!I70),ROUND(Regressions!I70, 1), NA())</f>
        <v>#N/A</v>
      </c>
      <c r="J60" s="342" t="e">
        <f>IF(ISNUMBER(Regressions!K70),ROUND(Regressions!K70, 1), NA())</f>
        <v>#N/A</v>
      </c>
      <c r="K60" s="340" t="e">
        <f>IF(ISNUMBER(Regressions!L70),ROUND(Regressions!L70, 1), NA())</f>
        <v>#N/A</v>
      </c>
      <c r="L60" s="239" t="e">
        <f>IF(ISNUMBER(Regressions!M70),ROUND(Regressions!M70, 1), NA())</f>
        <v>#N/A</v>
      </c>
      <c r="M60" s="341" t="e">
        <f>IF(ISNUMBER(Regressions!N70),ROUND(Regressions!N70, 1), NA())</f>
        <v>#N/A</v>
      </c>
      <c r="N60" s="238" t="e">
        <f>IF(ISNUMBER(Regressions!O70),ROUND(Regressions!O70, 1), NA())</f>
        <v>#N/A</v>
      </c>
      <c r="O60" s="342" t="e">
        <f>IF(ISNUMBER(Regressions!Q70),ROUND(Regressions!Q70, 1), NA())</f>
        <v>#N/A</v>
      </c>
      <c r="P60" s="340" t="e">
        <f>IF(ISNUMBER(Regressions!R70),ROUND(Regressions!R70, 1), NA())</f>
        <v>#N/A</v>
      </c>
      <c r="Q60" s="216" t="e">
        <f>IF(ISNUMBER(Regressions!S70),ROUND(Regressions!S70, 1), NA())</f>
        <v>#N/A</v>
      </c>
      <c r="R60" s="341" t="e">
        <f>IF(ISNUMBER(Regressions!T70),ROUND(Regressions!T70, 1), NA())</f>
        <v>#N/A</v>
      </c>
      <c r="S60" s="238" t="e">
        <f>IF(ISNUMBER(Regressions!U70),ROUND(Regressions!U70, 1), NA())</f>
        <v>#N/A</v>
      </c>
    </row>
    <row xmlns:x14ac="http://schemas.microsoft.com/office/spreadsheetml/2009/9/ac" r="61" hidden="true" x14ac:dyDescent="0.2">
      <c r="A61" s="337" t="str">
        <f>IF(ISBLANK(Regressions!A71), " ", Regressions!A71)</f>
        <v>Serbia</v>
      </c>
      <c r="B61" s="338">
        <f>IF(ISBLANK(Regressions!B71), " ", Regressions!B71)</f>
        <v>2026</v>
      </c>
      <c r="C61" s="343" t="str">
        <f>IF(ISBLANK(Regressions!C71), " ", Regressions!C71)</f>
        <v>Urban</v>
      </c>
      <c r="D61" s="339" t="str">
        <f>IF(ISBLANK(Regressions!D71), " ", Regressions!D71)</f>
        <v> </v>
      </c>
      <c r="E61" s="215" t="e">
        <f>IF(ISNUMBER(Regressions!E71),ROUND(Regressions!E71, 1), NA())</f>
        <v>#N/A</v>
      </c>
      <c r="F61" s="340" t="e">
        <f>IF(ISNUMBER(Regressions!F71),ROUND(Regressions!F71, 1), NA())</f>
        <v>#N/A</v>
      </c>
      <c r="G61" s="237" t="e">
        <f>IF(ISNUMBER(Regressions!G71),ROUND(Regressions!G71, 1), NA())</f>
        <v>#N/A</v>
      </c>
      <c r="H61" s="341" t="e">
        <f>IF(ISNUMBER(Regressions!H71),ROUND(Regressions!H71, 1), NA())</f>
        <v>#N/A</v>
      </c>
      <c r="I61" s="238" t="e">
        <f>IF(ISNUMBER(Regressions!I71),ROUND(Regressions!I71, 1), NA())</f>
        <v>#N/A</v>
      </c>
      <c r="J61" s="342" t="e">
        <f>IF(ISNUMBER(Regressions!K71),ROUND(Regressions!K71, 1), NA())</f>
        <v>#N/A</v>
      </c>
      <c r="K61" s="340" t="e">
        <f>IF(ISNUMBER(Regressions!L71),ROUND(Regressions!L71, 1), NA())</f>
        <v>#N/A</v>
      </c>
      <c r="L61" s="239" t="e">
        <f>IF(ISNUMBER(Regressions!M71),ROUND(Regressions!M71, 1), NA())</f>
        <v>#N/A</v>
      </c>
      <c r="M61" s="341" t="e">
        <f>IF(ISNUMBER(Regressions!N71),ROUND(Regressions!N71, 1), NA())</f>
        <v>#N/A</v>
      </c>
      <c r="N61" s="238" t="e">
        <f>IF(ISNUMBER(Regressions!O71),ROUND(Regressions!O71, 1), NA())</f>
        <v>#N/A</v>
      </c>
      <c r="O61" s="342" t="e">
        <f>IF(ISNUMBER(Regressions!Q71),ROUND(Regressions!Q71, 1), NA())</f>
        <v>#N/A</v>
      </c>
      <c r="P61" s="340" t="e">
        <f>IF(ISNUMBER(Regressions!R71),ROUND(Regressions!R71, 1), NA())</f>
        <v>#N/A</v>
      </c>
      <c r="Q61" s="216" t="e">
        <f>IF(ISNUMBER(Regressions!S71),ROUND(Regressions!S71, 1), NA())</f>
        <v>#N/A</v>
      </c>
      <c r="R61" s="341" t="e">
        <f>IF(ISNUMBER(Regressions!T71),ROUND(Regressions!T71, 1), NA())</f>
        <v>#N/A</v>
      </c>
      <c r="S61" s="238" t="e">
        <f>IF(ISNUMBER(Regressions!U71),ROUND(Regressions!U71, 1), NA())</f>
        <v>#N/A</v>
      </c>
    </row>
    <row xmlns:x14ac="http://schemas.microsoft.com/office/spreadsheetml/2009/9/ac" r="62" hidden="true" x14ac:dyDescent="0.2">
      <c r="A62" s="337" t="str">
        <f>IF(ISBLANK(Regressions!A72), " ", Regressions!A72)</f>
        <v>Serbia</v>
      </c>
      <c r="B62" s="338">
        <f>IF(ISBLANK(Regressions!B72), " ", Regressions!B72)</f>
        <v>2027</v>
      </c>
      <c r="C62" s="343" t="str">
        <f>IF(ISBLANK(Regressions!C72), " ", Regressions!C72)</f>
        <v>Urban</v>
      </c>
      <c r="D62" s="339" t="str">
        <f>IF(ISBLANK(Regressions!D72), " ", Regressions!D72)</f>
        <v> </v>
      </c>
      <c r="E62" s="215" t="e">
        <f>IF(ISNUMBER(Regressions!E72),ROUND(Regressions!E72, 1), NA())</f>
        <v>#N/A</v>
      </c>
      <c r="F62" s="340" t="e">
        <f>IF(ISNUMBER(Regressions!F72),ROUND(Regressions!F72, 1), NA())</f>
        <v>#N/A</v>
      </c>
      <c r="G62" s="237" t="e">
        <f>IF(ISNUMBER(Regressions!G72),ROUND(Regressions!G72, 1), NA())</f>
        <v>#N/A</v>
      </c>
      <c r="H62" s="341" t="e">
        <f>IF(ISNUMBER(Regressions!H72),ROUND(Regressions!H72, 1), NA())</f>
        <v>#N/A</v>
      </c>
      <c r="I62" s="238" t="e">
        <f>IF(ISNUMBER(Regressions!I72),ROUND(Regressions!I72, 1), NA())</f>
        <v>#N/A</v>
      </c>
      <c r="J62" s="342" t="e">
        <f>IF(ISNUMBER(Regressions!K72),ROUND(Regressions!K72, 1), NA())</f>
        <v>#N/A</v>
      </c>
      <c r="K62" s="340" t="e">
        <f>IF(ISNUMBER(Regressions!L72),ROUND(Regressions!L72, 1), NA())</f>
        <v>#N/A</v>
      </c>
      <c r="L62" s="239" t="e">
        <f>IF(ISNUMBER(Regressions!M72),ROUND(Regressions!M72, 1), NA())</f>
        <v>#N/A</v>
      </c>
      <c r="M62" s="341" t="e">
        <f>IF(ISNUMBER(Regressions!N72),ROUND(Regressions!N72, 1), NA())</f>
        <v>#N/A</v>
      </c>
      <c r="N62" s="238" t="e">
        <f>IF(ISNUMBER(Regressions!O72),ROUND(Regressions!O72, 1), NA())</f>
        <v>#N/A</v>
      </c>
      <c r="O62" s="342" t="e">
        <f>IF(ISNUMBER(Regressions!Q72),ROUND(Regressions!Q72, 1), NA())</f>
        <v>#N/A</v>
      </c>
      <c r="P62" s="340" t="e">
        <f>IF(ISNUMBER(Regressions!R72),ROUND(Regressions!R72, 1), NA())</f>
        <v>#N/A</v>
      </c>
      <c r="Q62" s="216" t="e">
        <f>IF(ISNUMBER(Regressions!S72),ROUND(Regressions!S72, 1), NA())</f>
        <v>#N/A</v>
      </c>
      <c r="R62" s="341" t="e">
        <f>IF(ISNUMBER(Regressions!T72),ROUND(Regressions!T72, 1), NA())</f>
        <v>#N/A</v>
      </c>
      <c r="S62" s="238" t="e">
        <f>IF(ISNUMBER(Regressions!U72),ROUND(Regressions!U72, 1), NA())</f>
        <v>#N/A</v>
      </c>
    </row>
    <row xmlns:x14ac="http://schemas.microsoft.com/office/spreadsheetml/2009/9/ac" r="63" hidden="true" x14ac:dyDescent="0.2">
      <c r="A63" s="337" t="str">
        <f>IF(ISBLANK(Regressions!A73), " ", Regressions!A73)</f>
        <v>Serbia</v>
      </c>
      <c r="B63" s="338">
        <f>IF(ISBLANK(Regressions!B73), " ", Regressions!B73)</f>
        <v>2028</v>
      </c>
      <c r="C63" s="343" t="str">
        <f>IF(ISBLANK(Regressions!C73), " ", Regressions!C73)</f>
        <v>Urban</v>
      </c>
      <c r="D63" s="339" t="str">
        <f>IF(ISBLANK(Regressions!D73), " ", Regressions!D73)</f>
        <v> </v>
      </c>
      <c r="E63" s="215" t="e">
        <f>IF(ISNUMBER(Regressions!E73),ROUND(Regressions!E73, 1), NA())</f>
        <v>#N/A</v>
      </c>
      <c r="F63" s="340" t="e">
        <f>IF(ISNUMBER(Regressions!F73),ROUND(Regressions!F73, 1), NA())</f>
        <v>#N/A</v>
      </c>
      <c r="G63" s="237" t="e">
        <f>IF(ISNUMBER(Regressions!G73),ROUND(Regressions!G73, 1), NA())</f>
        <v>#N/A</v>
      </c>
      <c r="H63" s="341" t="e">
        <f>IF(ISNUMBER(Regressions!H73),ROUND(Regressions!H73, 1), NA())</f>
        <v>#N/A</v>
      </c>
      <c r="I63" s="238" t="e">
        <f>IF(ISNUMBER(Regressions!I73),ROUND(Regressions!I73, 1), NA())</f>
        <v>#N/A</v>
      </c>
      <c r="J63" s="342" t="e">
        <f>IF(ISNUMBER(Regressions!K73),ROUND(Regressions!K73, 1), NA())</f>
        <v>#N/A</v>
      </c>
      <c r="K63" s="340" t="e">
        <f>IF(ISNUMBER(Regressions!L73),ROUND(Regressions!L73, 1), NA())</f>
        <v>#N/A</v>
      </c>
      <c r="L63" s="239" t="e">
        <f>IF(ISNUMBER(Regressions!M73),ROUND(Regressions!M73, 1), NA())</f>
        <v>#N/A</v>
      </c>
      <c r="M63" s="341" t="e">
        <f>IF(ISNUMBER(Regressions!N73),ROUND(Regressions!N73, 1), NA())</f>
        <v>#N/A</v>
      </c>
      <c r="N63" s="238" t="e">
        <f>IF(ISNUMBER(Regressions!O73),ROUND(Regressions!O73, 1), NA())</f>
        <v>#N/A</v>
      </c>
      <c r="O63" s="342" t="e">
        <f>IF(ISNUMBER(Regressions!Q73),ROUND(Regressions!Q73, 1), NA())</f>
        <v>#N/A</v>
      </c>
      <c r="P63" s="340" t="e">
        <f>IF(ISNUMBER(Regressions!R73),ROUND(Regressions!R73, 1), NA())</f>
        <v>#N/A</v>
      </c>
      <c r="Q63" s="216" t="e">
        <f>IF(ISNUMBER(Regressions!S73),ROUND(Regressions!S73, 1), NA())</f>
        <v>#N/A</v>
      </c>
      <c r="R63" s="341" t="e">
        <f>IF(ISNUMBER(Regressions!T73),ROUND(Regressions!T73, 1), NA())</f>
        <v>#N/A</v>
      </c>
      <c r="S63" s="238" t="e">
        <f>IF(ISNUMBER(Regressions!U73),ROUND(Regressions!U73, 1), NA())</f>
        <v>#N/A</v>
      </c>
    </row>
    <row xmlns:x14ac="http://schemas.microsoft.com/office/spreadsheetml/2009/9/ac" r="64" hidden="true" x14ac:dyDescent="0.2">
      <c r="A64" s="337" t="str">
        <f>IF(ISBLANK(Regressions!A74), " ", Regressions!A74)</f>
        <v>Serbia</v>
      </c>
      <c r="B64" s="338">
        <f>IF(ISBLANK(Regressions!B74), " ", Regressions!B74)</f>
        <v>2029</v>
      </c>
      <c r="C64" s="343" t="str">
        <f>IF(ISBLANK(Regressions!C74), " ", Regressions!C74)</f>
        <v>Urban</v>
      </c>
      <c r="D64" s="339" t="str">
        <f>IF(ISBLANK(Regressions!D74), " ", Regressions!D74)</f>
        <v> </v>
      </c>
      <c r="E64" s="215" t="e">
        <f>IF(ISNUMBER(Regressions!E74),ROUND(Regressions!E74, 1), NA())</f>
        <v>#N/A</v>
      </c>
      <c r="F64" s="340" t="e">
        <f>IF(ISNUMBER(Regressions!F74),ROUND(Regressions!F74, 1), NA())</f>
        <v>#N/A</v>
      </c>
      <c r="G64" s="237" t="e">
        <f>IF(ISNUMBER(Regressions!G74),ROUND(Regressions!G74, 1), NA())</f>
        <v>#N/A</v>
      </c>
      <c r="H64" s="341" t="e">
        <f>IF(ISNUMBER(Regressions!H74),ROUND(Regressions!H74, 1), NA())</f>
        <v>#N/A</v>
      </c>
      <c r="I64" s="238" t="e">
        <f>IF(ISNUMBER(Regressions!I74),ROUND(Regressions!I74, 1), NA())</f>
        <v>#N/A</v>
      </c>
      <c r="J64" s="342" t="e">
        <f>IF(ISNUMBER(Regressions!K74),ROUND(Regressions!K74, 1), NA())</f>
        <v>#N/A</v>
      </c>
      <c r="K64" s="340" t="e">
        <f>IF(ISNUMBER(Regressions!L74),ROUND(Regressions!L74, 1), NA())</f>
        <v>#N/A</v>
      </c>
      <c r="L64" s="239" t="e">
        <f>IF(ISNUMBER(Regressions!M74),ROUND(Regressions!M74, 1), NA())</f>
        <v>#N/A</v>
      </c>
      <c r="M64" s="341" t="e">
        <f>IF(ISNUMBER(Regressions!N74),ROUND(Regressions!N74, 1), NA())</f>
        <v>#N/A</v>
      </c>
      <c r="N64" s="238" t="e">
        <f>IF(ISNUMBER(Regressions!O74),ROUND(Regressions!O74, 1), NA())</f>
        <v>#N/A</v>
      </c>
      <c r="O64" s="342" t="e">
        <f>IF(ISNUMBER(Regressions!Q74),ROUND(Regressions!Q74, 1), NA())</f>
        <v>#N/A</v>
      </c>
      <c r="P64" s="340" t="e">
        <f>IF(ISNUMBER(Regressions!R74),ROUND(Regressions!R74, 1), NA())</f>
        <v>#N/A</v>
      </c>
      <c r="Q64" s="216" t="e">
        <f>IF(ISNUMBER(Regressions!S74),ROUND(Regressions!S74, 1), NA())</f>
        <v>#N/A</v>
      </c>
      <c r="R64" s="341" t="e">
        <f>IF(ISNUMBER(Regressions!T74),ROUND(Regressions!T74, 1), NA())</f>
        <v>#N/A</v>
      </c>
      <c r="S64" s="238" t="e">
        <f>IF(ISNUMBER(Regressions!U74),ROUND(Regressions!U74, 1), NA())</f>
        <v>#N/A</v>
      </c>
    </row>
    <row xmlns:x14ac="http://schemas.microsoft.com/office/spreadsheetml/2009/9/ac" r="65" hidden="true" x14ac:dyDescent="0.2">
      <c r="A65" s="337" t="str">
        <f>IF(ISBLANK(Regressions!A75), " ", Regressions!A75)</f>
        <v>Serbia</v>
      </c>
      <c r="B65" s="338">
        <f>IF(ISBLANK(Regressions!B75), " ", Regressions!B75)</f>
        <v>2030</v>
      </c>
      <c r="C65" s="343" t="str">
        <f>IF(ISBLANK(Regressions!C75), " ", Regressions!C75)</f>
        <v>Urban</v>
      </c>
      <c r="D65" s="339" t="str">
        <f>IF(ISBLANK(Regressions!D75), " ", Regressions!D75)</f>
        <v> </v>
      </c>
      <c r="E65" s="215" t="e">
        <f>IF(ISNUMBER(Regressions!E75),ROUND(Regressions!E75, 1), NA())</f>
        <v>#N/A</v>
      </c>
      <c r="F65" s="340" t="e">
        <f>IF(ISNUMBER(Regressions!F75),ROUND(Regressions!F75, 1), NA())</f>
        <v>#N/A</v>
      </c>
      <c r="G65" s="237" t="e">
        <f>IF(ISNUMBER(Regressions!G75),ROUND(Regressions!G75, 1), NA())</f>
        <v>#N/A</v>
      </c>
      <c r="H65" s="341" t="e">
        <f>IF(ISNUMBER(Regressions!H75),ROUND(Regressions!H75, 1), NA())</f>
        <v>#N/A</v>
      </c>
      <c r="I65" s="238" t="e">
        <f>IF(ISNUMBER(Regressions!I75),ROUND(Regressions!I75, 1), NA())</f>
        <v>#N/A</v>
      </c>
      <c r="J65" s="342" t="e">
        <f>IF(ISNUMBER(Regressions!K75),ROUND(Regressions!K75, 1), NA())</f>
        <v>#N/A</v>
      </c>
      <c r="K65" s="340" t="e">
        <f>IF(ISNUMBER(Regressions!L75),ROUND(Regressions!L75, 1), NA())</f>
        <v>#N/A</v>
      </c>
      <c r="L65" s="239" t="e">
        <f>IF(ISNUMBER(Regressions!M75),ROUND(Regressions!M75, 1), NA())</f>
        <v>#N/A</v>
      </c>
      <c r="M65" s="341" t="e">
        <f>IF(ISNUMBER(Regressions!N75),ROUND(Regressions!N75, 1), NA())</f>
        <v>#N/A</v>
      </c>
      <c r="N65" s="238" t="e">
        <f>IF(ISNUMBER(Regressions!O75),ROUND(Regressions!O75, 1), NA())</f>
        <v>#N/A</v>
      </c>
      <c r="O65" s="342" t="e">
        <f>IF(ISNUMBER(Regressions!Q75),ROUND(Regressions!Q75, 1), NA())</f>
        <v>#N/A</v>
      </c>
      <c r="P65" s="340" t="e">
        <f>IF(ISNUMBER(Regressions!R75),ROUND(Regressions!R75, 1), NA())</f>
        <v>#N/A</v>
      </c>
      <c r="Q65" s="216" t="e">
        <f>IF(ISNUMBER(Regressions!S75),ROUND(Regressions!S75, 1), NA())</f>
        <v>#N/A</v>
      </c>
      <c r="R65" s="341" t="e">
        <f>IF(ISNUMBER(Regressions!T75),ROUND(Regressions!T75, 1), NA())</f>
        <v>#N/A</v>
      </c>
      <c r="S65" s="238" t="e">
        <f>IF(ISNUMBER(Regressions!U75),ROUND(Regressions!U75, 1), NA())</f>
        <v>#N/A</v>
      </c>
    </row>
    <row xmlns:x14ac="http://schemas.microsoft.com/office/spreadsheetml/2009/9/ac" r="66" x14ac:dyDescent="0.2">
      <c r="A66" s="337" t="str">
        <f>IF(ISBLANK(Regressions!A76), " ", Regressions!A76)</f>
        <v>Serbia</v>
      </c>
      <c r="B66" s="338">
        <f>IF(ISBLANK(Regressions!B76), " ", Regressions!B76)</f>
        <v>2000</v>
      </c>
      <c r="C66" s="343" t="str">
        <f>IF(ISBLANK(Regressions!C76), " ", Regressions!C76)</f>
        <v>Rural</v>
      </c>
      <c r="D66" s="339">
        <f>IF(ISBLANK(Regressions!D76), " ", Regressions!D76)</f>
        <v>720344.99807048799</v>
      </c>
      <c r="E66" s="215" t="e">
        <f>IF(ISNUMBER(Regressions!E76),ROUND(Regressions!E76, 1), NA())</f>
        <v>#N/A</v>
      </c>
      <c r="F66" s="340" t="e">
        <f>IF(ISNUMBER(Regressions!F76),ROUND(Regressions!F76, 1), NA())</f>
        <v>#N/A</v>
      </c>
      <c r="G66" s="237" t="e">
        <f>IF(ISNUMBER(Regressions!G76),ROUND(Regressions!G76, 1), NA())</f>
        <v>#N/A</v>
      </c>
      <c r="H66" s="341" t="e">
        <f>IF(ISNUMBER(Regressions!H76),ROUND(Regressions!H76, 1), NA())</f>
        <v>#N/A</v>
      </c>
      <c r="I66" s="238" t="e">
        <f>IF(ISNUMBER(Regressions!I76),ROUND(Regressions!I76, 1), NA())</f>
        <v>#N/A</v>
      </c>
      <c r="J66" s="342" t="e">
        <f>IF(ISNUMBER(Regressions!K76),ROUND(Regressions!K76, 1), NA())</f>
        <v>#N/A</v>
      </c>
      <c r="K66" s="340" t="e">
        <f>IF(ISNUMBER(Regressions!L76),ROUND(Regressions!L76, 1), NA())</f>
        <v>#N/A</v>
      </c>
      <c r="L66" s="239" t="e">
        <f>IF(ISNUMBER(Regressions!M76),ROUND(Regressions!M76, 1), NA())</f>
        <v>#N/A</v>
      </c>
      <c r="M66" s="341" t="e">
        <f>IF(ISNUMBER(Regressions!N76),ROUND(Regressions!N76, 1), NA())</f>
        <v>#N/A</v>
      </c>
      <c r="N66" s="238" t="e">
        <f>IF(ISNUMBER(Regressions!O76),ROUND(Regressions!O76, 1), NA())</f>
        <v>#N/A</v>
      </c>
      <c r="O66" s="342" t="e">
        <f>IF(ISNUMBER(Regressions!Q76),ROUND(Regressions!Q76, 1), NA())</f>
        <v>#N/A</v>
      </c>
      <c r="P66" s="340" t="e">
        <f>IF(ISNUMBER(Regressions!R76),ROUND(Regressions!R76, 1), NA())</f>
        <v>#N/A</v>
      </c>
      <c r="Q66" s="216" t="e">
        <f>IF(ISNUMBER(Regressions!S76),ROUND(Regressions!S76, 1), NA())</f>
        <v>#N/A</v>
      </c>
      <c r="R66" s="341" t="e">
        <f>IF(ISNUMBER(Regressions!T76),ROUND(Regressions!T76, 1), NA())</f>
        <v>#N/A</v>
      </c>
      <c r="S66" s="238" t="e">
        <f>IF(ISNUMBER(Regressions!U76),ROUND(Regressions!U76, 1), NA())</f>
        <v>#N/A</v>
      </c>
    </row>
    <row xmlns:x14ac="http://schemas.microsoft.com/office/spreadsheetml/2009/9/ac" r="67" x14ac:dyDescent="0.2">
      <c r="A67" s="337" t="str">
        <f>IF(ISBLANK(Regressions!A77), " ", Regressions!A77)</f>
        <v>Serbia</v>
      </c>
      <c r="B67" s="338">
        <f>IF(ISBLANK(Regressions!B77), " ", Regressions!B77)</f>
        <v>2001</v>
      </c>
      <c r="C67" s="343" t="str">
        <f>IF(ISBLANK(Regressions!C77), " ", Regressions!C77)</f>
        <v>Rural</v>
      </c>
      <c r="D67" s="339">
        <f>IF(ISBLANK(Regressions!D77), " ", Regressions!D77)</f>
        <v>671841.148192978</v>
      </c>
      <c r="E67" s="215" t="e">
        <f>IF(ISNUMBER(Regressions!E77),ROUND(Regressions!E77, 1), NA())</f>
        <v>#N/A</v>
      </c>
      <c r="F67" s="340" t="e">
        <f>IF(ISNUMBER(Regressions!F77),ROUND(Regressions!F77, 1), NA())</f>
        <v>#N/A</v>
      </c>
      <c r="G67" s="237" t="e">
        <f>IF(ISNUMBER(Regressions!G77),ROUND(Regressions!G77, 1), NA())</f>
        <v>#N/A</v>
      </c>
      <c r="H67" s="341" t="e">
        <f>IF(ISNUMBER(Regressions!H77),ROUND(Regressions!H77, 1), NA())</f>
        <v>#N/A</v>
      </c>
      <c r="I67" s="238" t="e">
        <f>IF(ISNUMBER(Regressions!I77),ROUND(Regressions!I77, 1), NA())</f>
        <v>#N/A</v>
      </c>
      <c r="J67" s="342" t="e">
        <f>IF(ISNUMBER(Regressions!K77),ROUND(Regressions!K77, 1), NA())</f>
        <v>#N/A</v>
      </c>
      <c r="K67" s="340" t="e">
        <f>IF(ISNUMBER(Regressions!L77),ROUND(Regressions!L77, 1), NA())</f>
        <v>#N/A</v>
      </c>
      <c r="L67" s="239" t="e">
        <f>IF(ISNUMBER(Regressions!M77),ROUND(Regressions!M77, 1), NA())</f>
        <v>#N/A</v>
      </c>
      <c r="M67" s="341" t="e">
        <f>IF(ISNUMBER(Regressions!N77),ROUND(Regressions!N77, 1), NA())</f>
        <v>#N/A</v>
      </c>
      <c r="N67" s="238" t="e">
        <f>IF(ISNUMBER(Regressions!O77),ROUND(Regressions!O77, 1), NA())</f>
        <v>#N/A</v>
      </c>
      <c r="O67" s="342" t="e">
        <f>IF(ISNUMBER(Regressions!Q77),ROUND(Regressions!Q77, 1), NA())</f>
        <v>#N/A</v>
      </c>
      <c r="P67" s="340" t="e">
        <f>IF(ISNUMBER(Regressions!R77),ROUND(Regressions!R77, 1), NA())</f>
        <v>#N/A</v>
      </c>
      <c r="Q67" s="216" t="e">
        <f>IF(ISNUMBER(Regressions!S77),ROUND(Regressions!S77, 1), NA())</f>
        <v>#N/A</v>
      </c>
      <c r="R67" s="341" t="e">
        <f>IF(ISNUMBER(Regressions!T77),ROUND(Regressions!T77, 1), NA())</f>
        <v>#N/A</v>
      </c>
      <c r="S67" s="238" t="e">
        <f>IF(ISNUMBER(Regressions!U77),ROUND(Regressions!U77, 1), NA())</f>
        <v>#N/A</v>
      </c>
    </row>
    <row xmlns:x14ac="http://schemas.microsoft.com/office/spreadsheetml/2009/9/ac" r="68" x14ac:dyDescent="0.2">
      <c r="A68" s="337" t="str">
        <f>IF(ISBLANK(Regressions!A78), " ", Regressions!A78)</f>
        <v>Serbia</v>
      </c>
      <c r="B68" s="338">
        <f>IF(ISBLANK(Regressions!B78), " ", Regressions!B78)</f>
        <v>2002</v>
      </c>
      <c r="C68" s="343" t="str">
        <f>IF(ISBLANK(Regressions!C78), " ", Regressions!C78)</f>
        <v>Rural</v>
      </c>
      <c r="D68" s="339">
        <f>IF(ISBLANK(Regressions!D78), " ", Regressions!D78)</f>
        <v>657303.98395622254</v>
      </c>
      <c r="E68" s="215" t="e">
        <f>IF(ISNUMBER(Regressions!E78),ROUND(Regressions!E78, 1), NA())</f>
        <v>#N/A</v>
      </c>
      <c r="F68" s="340" t="e">
        <f>IF(ISNUMBER(Regressions!F78),ROUND(Regressions!F78, 1), NA())</f>
        <v>#N/A</v>
      </c>
      <c r="G68" s="237" t="e">
        <f>IF(ISNUMBER(Regressions!G78),ROUND(Regressions!G78, 1), NA())</f>
        <v>#N/A</v>
      </c>
      <c r="H68" s="341" t="e">
        <f>IF(ISNUMBER(Regressions!H78),ROUND(Regressions!H78, 1), NA())</f>
        <v>#N/A</v>
      </c>
      <c r="I68" s="238" t="e">
        <f>IF(ISNUMBER(Regressions!I78),ROUND(Regressions!I78, 1), NA())</f>
        <v>#N/A</v>
      </c>
      <c r="J68" s="342" t="e">
        <f>IF(ISNUMBER(Regressions!K78),ROUND(Regressions!K78, 1), NA())</f>
        <v>#N/A</v>
      </c>
      <c r="K68" s="340" t="e">
        <f>IF(ISNUMBER(Regressions!L78),ROUND(Regressions!L78, 1), NA())</f>
        <v>#N/A</v>
      </c>
      <c r="L68" s="239" t="e">
        <f>IF(ISNUMBER(Regressions!M78),ROUND(Regressions!M78, 1), NA())</f>
        <v>#N/A</v>
      </c>
      <c r="M68" s="341" t="e">
        <f>IF(ISNUMBER(Regressions!N78),ROUND(Regressions!N78, 1), NA())</f>
        <v>#N/A</v>
      </c>
      <c r="N68" s="238" t="e">
        <f>IF(ISNUMBER(Regressions!O78),ROUND(Regressions!O78, 1), NA())</f>
        <v>#N/A</v>
      </c>
      <c r="O68" s="342" t="e">
        <f>IF(ISNUMBER(Regressions!Q78),ROUND(Regressions!Q78, 1), NA())</f>
        <v>#N/A</v>
      </c>
      <c r="P68" s="340" t="e">
        <f>IF(ISNUMBER(Regressions!R78),ROUND(Regressions!R78, 1), NA())</f>
        <v>#N/A</v>
      </c>
      <c r="Q68" s="216" t="e">
        <f>IF(ISNUMBER(Regressions!S78),ROUND(Regressions!S78, 1), NA())</f>
        <v>#N/A</v>
      </c>
      <c r="R68" s="341" t="e">
        <f>IF(ISNUMBER(Regressions!T78),ROUND(Regressions!T78, 1), NA())</f>
        <v>#N/A</v>
      </c>
      <c r="S68" s="238" t="e">
        <f>IF(ISNUMBER(Regressions!U78),ROUND(Regressions!U78, 1), NA())</f>
        <v>#N/A</v>
      </c>
    </row>
    <row xmlns:x14ac="http://schemas.microsoft.com/office/spreadsheetml/2009/9/ac" r="69" x14ac:dyDescent="0.2">
      <c r="A69" s="337" t="str">
        <f>IF(ISBLANK(Regressions!A79), " ", Regressions!A79)</f>
        <v>Serbia</v>
      </c>
      <c r="B69" s="338">
        <f>IF(ISBLANK(Regressions!B79), " ", Regressions!B79)</f>
        <v>2003</v>
      </c>
      <c r="C69" s="343" t="str">
        <f>IF(ISBLANK(Regressions!C79), " ", Regressions!C79)</f>
        <v>Rural</v>
      </c>
      <c r="D69" s="339">
        <f>IF(ISBLANK(Regressions!D79), " ", Regressions!D79)</f>
        <v>643249.68163570401</v>
      </c>
      <c r="E69" s="215" t="e">
        <f>IF(ISNUMBER(Regressions!E79),ROUND(Regressions!E79, 1), NA())</f>
        <v>#N/A</v>
      </c>
      <c r="F69" s="340" t="e">
        <f>IF(ISNUMBER(Regressions!F79),ROUND(Regressions!F79, 1), NA())</f>
        <v>#N/A</v>
      </c>
      <c r="G69" s="237" t="e">
        <f>IF(ISNUMBER(Regressions!G79),ROUND(Regressions!G79, 1), NA())</f>
        <v>#N/A</v>
      </c>
      <c r="H69" s="341" t="e">
        <f>IF(ISNUMBER(Regressions!H79),ROUND(Regressions!H79, 1), NA())</f>
        <v>#N/A</v>
      </c>
      <c r="I69" s="238" t="e">
        <f>IF(ISNUMBER(Regressions!I79),ROUND(Regressions!I79, 1), NA())</f>
        <v>#N/A</v>
      </c>
      <c r="J69" s="342" t="e">
        <f>IF(ISNUMBER(Regressions!K79),ROUND(Regressions!K79, 1), NA())</f>
        <v>#N/A</v>
      </c>
      <c r="K69" s="340" t="e">
        <f>IF(ISNUMBER(Regressions!L79),ROUND(Regressions!L79, 1), NA())</f>
        <v>#N/A</v>
      </c>
      <c r="L69" s="239" t="e">
        <f>IF(ISNUMBER(Regressions!M79),ROUND(Regressions!M79, 1), NA())</f>
        <v>#N/A</v>
      </c>
      <c r="M69" s="341" t="e">
        <f>IF(ISNUMBER(Regressions!N79),ROUND(Regressions!N79, 1), NA())</f>
        <v>#N/A</v>
      </c>
      <c r="N69" s="238" t="e">
        <f>IF(ISNUMBER(Regressions!O79),ROUND(Regressions!O79, 1), NA())</f>
        <v>#N/A</v>
      </c>
      <c r="O69" s="342" t="e">
        <f>IF(ISNUMBER(Regressions!Q79),ROUND(Regressions!Q79, 1), NA())</f>
        <v>#N/A</v>
      </c>
      <c r="P69" s="340" t="e">
        <f>IF(ISNUMBER(Regressions!R79),ROUND(Regressions!R79, 1), NA())</f>
        <v>#N/A</v>
      </c>
      <c r="Q69" s="216" t="e">
        <f>IF(ISNUMBER(Regressions!S79),ROUND(Regressions!S79, 1), NA())</f>
        <v>#N/A</v>
      </c>
      <c r="R69" s="341" t="e">
        <f>IF(ISNUMBER(Regressions!T79),ROUND(Regressions!T79, 1), NA())</f>
        <v>#N/A</v>
      </c>
      <c r="S69" s="238" t="e">
        <f>IF(ISNUMBER(Regressions!U79),ROUND(Regressions!U79, 1), NA())</f>
        <v>#N/A</v>
      </c>
    </row>
    <row xmlns:x14ac="http://schemas.microsoft.com/office/spreadsheetml/2009/9/ac" r="70" x14ac:dyDescent="0.2">
      <c r="A70" s="337" t="str">
        <f>IF(ISBLANK(Regressions!A80), " ", Regressions!A80)</f>
        <v>Serbia</v>
      </c>
      <c r="B70" s="338">
        <f>IF(ISBLANK(Regressions!B80), " ", Regressions!B80)</f>
        <v>2004</v>
      </c>
      <c r="C70" s="343" t="str">
        <f>IF(ISBLANK(Regressions!C80), " ", Regressions!C80)</f>
        <v>Rural</v>
      </c>
      <c r="D70" s="339">
        <f>IF(ISBLANK(Regressions!D80), " ", Regressions!D80)</f>
        <v>627062.13783821103</v>
      </c>
      <c r="E70" s="215" t="e">
        <f>IF(ISNUMBER(Regressions!E80),ROUND(Regressions!E80, 1), NA())</f>
        <v>#N/A</v>
      </c>
      <c r="F70" s="340" t="e">
        <f>IF(ISNUMBER(Regressions!F80),ROUND(Regressions!F80, 1), NA())</f>
        <v>#N/A</v>
      </c>
      <c r="G70" s="237" t="e">
        <f>IF(ISNUMBER(Regressions!G80),ROUND(Regressions!G80, 1), NA())</f>
        <v>#N/A</v>
      </c>
      <c r="H70" s="341" t="e">
        <f>IF(ISNUMBER(Regressions!H80),ROUND(Regressions!H80, 1), NA())</f>
        <v>#N/A</v>
      </c>
      <c r="I70" s="238" t="e">
        <f>IF(ISNUMBER(Regressions!I80),ROUND(Regressions!I80, 1), NA())</f>
        <v>#N/A</v>
      </c>
      <c r="J70" s="342" t="e">
        <f>IF(ISNUMBER(Regressions!K80),ROUND(Regressions!K80, 1), NA())</f>
        <v>#N/A</v>
      </c>
      <c r="K70" s="340" t="e">
        <f>IF(ISNUMBER(Regressions!L80),ROUND(Regressions!L80, 1), NA())</f>
        <v>#N/A</v>
      </c>
      <c r="L70" s="239" t="e">
        <f>IF(ISNUMBER(Regressions!M80),ROUND(Regressions!M80, 1), NA())</f>
        <v>#N/A</v>
      </c>
      <c r="M70" s="341" t="e">
        <f>IF(ISNUMBER(Regressions!N80),ROUND(Regressions!N80, 1), NA())</f>
        <v>#N/A</v>
      </c>
      <c r="N70" s="238" t="e">
        <f>IF(ISNUMBER(Regressions!O80),ROUND(Regressions!O80, 1), NA())</f>
        <v>#N/A</v>
      </c>
      <c r="O70" s="342" t="e">
        <f>IF(ISNUMBER(Regressions!Q80),ROUND(Regressions!Q80, 1), NA())</f>
        <v>#N/A</v>
      </c>
      <c r="P70" s="340" t="e">
        <f>IF(ISNUMBER(Regressions!R80),ROUND(Regressions!R80, 1), NA())</f>
        <v>#N/A</v>
      </c>
      <c r="Q70" s="216" t="e">
        <f>IF(ISNUMBER(Regressions!S80),ROUND(Regressions!S80, 1), NA())</f>
        <v>#N/A</v>
      </c>
      <c r="R70" s="341" t="e">
        <f>IF(ISNUMBER(Regressions!T80),ROUND(Regressions!T80, 1), NA())</f>
        <v>#N/A</v>
      </c>
      <c r="S70" s="238" t="e">
        <f>IF(ISNUMBER(Regressions!U80),ROUND(Regressions!U80, 1), NA())</f>
        <v>#N/A</v>
      </c>
    </row>
    <row xmlns:x14ac="http://schemas.microsoft.com/office/spreadsheetml/2009/9/ac" r="71" x14ac:dyDescent="0.2">
      <c r="A71" s="337" t="str">
        <f>IF(ISBLANK(Regressions!A81), " ", Regressions!A81)</f>
        <v>Serbia</v>
      </c>
      <c r="B71" s="338">
        <f>IF(ISBLANK(Regressions!B81), " ", Regressions!B81)</f>
        <v>2005</v>
      </c>
      <c r="C71" s="343" t="str">
        <f>IF(ISBLANK(Regressions!C81), " ", Regressions!C81)</f>
        <v>Rural</v>
      </c>
      <c r="D71" s="339">
        <f>IF(ISBLANK(Regressions!D81), " ", Regressions!D81)</f>
        <v>612766.73244438157</v>
      </c>
      <c r="E71" s="215" t="e">
        <f>IF(ISNUMBER(Regressions!E81),ROUND(Regressions!E81, 1), NA())</f>
        <v>#N/A</v>
      </c>
      <c r="F71" s="340" t="e">
        <f>IF(ISNUMBER(Regressions!F81),ROUND(Regressions!F81, 1), NA())</f>
        <v>#N/A</v>
      </c>
      <c r="G71" s="237" t="e">
        <f>IF(ISNUMBER(Regressions!G81),ROUND(Regressions!G81, 1), NA())</f>
        <v>#N/A</v>
      </c>
      <c r="H71" s="341" t="e">
        <f>IF(ISNUMBER(Regressions!H81),ROUND(Regressions!H81, 1), NA())</f>
        <v>#N/A</v>
      </c>
      <c r="I71" s="238" t="e">
        <f>IF(ISNUMBER(Regressions!I81),ROUND(Regressions!I81, 1), NA())</f>
        <v>#N/A</v>
      </c>
      <c r="J71" s="342" t="e">
        <f>IF(ISNUMBER(Regressions!K81),ROUND(Regressions!K81, 1), NA())</f>
        <v>#N/A</v>
      </c>
      <c r="K71" s="340" t="e">
        <f>IF(ISNUMBER(Regressions!L81),ROUND(Regressions!L81, 1), NA())</f>
        <v>#N/A</v>
      </c>
      <c r="L71" s="239" t="e">
        <f>IF(ISNUMBER(Regressions!M81),ROUND(Regressions!M81, 1), NA())</f>
        <v>#N/A</v>
      </c>
      <c r="M71" s="341" t="e">
        <f>IF(ISNUMBER(Regressions!N81),ROUND(Regressions!N81, 1), NA())</f>
        <v>#N/A</v>
      </c>
      <c r="N71" s="238" t="e">
        <f>IF(ISNUMBER(Regressions!O81),ROUND(Regressions!O81, 1), NA())</f>
        <v>#N/A</v>
      </c>
      <c r="O71" s="342" t="e">
        <f>IF(ISNUMBER(Regressions!Q81),ROUND(Regressions!Q81, 1), NA())</f>
        <v>#N/A</v>
      </c>
      <c r="P71" s="340" t="e">
        <f>IF(ISNUMBER(Regressions!R81),ROUND(Regressions!R81, 1), NA())</f>
        <v>#N/A</v>
      </c>
      <c r="Q71" s="216" t="e">
        <f>IF(ISNUMBER(Regressions!S81),ROUND(Regressions!S81, 1), NA())</f>
        <v>#N/A</v>
      </c>
      <c r="R71" s="341" t="e">
        <f>IF(ISNUMBER(Regressions!T81),ROUND(Regressions!T81, 1), NA())</f>
        <v>#N/A</v>
      </c>
      <c r="S71" s="238" t="e">
        <f>IF(ISNUMBER(Regressions!U81),ROUND(Regressions!U81, 1), NA())</f>
        <v>#N/A</v>
      </c>
    </row>
    <row xmlns:x14ac="http://schemas.microsoft.com/office/spreadsheetml/2009/9/ac" r="72" x14ac:dyDescent="0.2">
      <c r="A72" s="337" t="str">
        <f>IF(ISBLANK(Regressions!A82), " ", Regressions!A82)</f>
        <v>Serbia</v>
      </c>
      <c r="B72" s="338">
        <f>IF(ISBLANK(Regressions!B82), " ", Regressions!B82)</f>
        <v>2006</v>
      </c>
      <c r="C72" s="343" t="str">
        <f>IF(ISBLANK(Regressions!C82), " ", Regressions!C82)</f>
        <v>Rural</v>
      </c>
      <c r="D72" s="339">
        <f>IF(ISBLANK(Regressions!D82), " ", Regressions!D82)</f>
        <v>601583.86385028844</v>
      </c>
      <c r="E72" s="215" t="e">
        <f>IF(ISNUMBER(Regressions!E82),ROUND(Regressions!E82, 1), NA())</f>
        <v>#N/A</v>
      </c>
      <c r="F72" s="340" t="e">
        <f>IF(ISNUMBER(Regressions!F82),ROUND(Regressions!F82, 1), NA())</f>
        <v>#N/A</v>
      </c>
      <c r="G72" s="237" t="e">
        <f>IF(ISNUMBER(Regressions!G82),ROUND(Regressions!G82, 1), NA())</f>
        <v>#N/A</v>
      </c>
      <c r="H72" s="341" t="e">
        <f>IF(ISNUMBER(Regressions!H82),ROUND(Regressions!H82, 1), NA())</f>
        <v>#N/A</v>
      </c>
      <c r="I72" s="238" t="e">
        <f>IF(ISNUMBER(Regressions!I82),ROUND(Regressions!I82, 1), NA())</f>
        <v>#N/A</v>
      </c>
      <c r="J72" s="342" t="e">
        <f>IF(ISNUMBER(Regressions!K82),ROUND(Regressions!K82, 1), NA())</f>
        <v>#N/A</v>
      </c>
      <c r="K72" s="340" t="e">
        <f>IF(ISNUMBER(Regressions!L82),ROUND(Regressions!L82, 1), NA())</f>
        <v>#N/A</v>
      </c>
      <c r="L72" s="239" t="e">
        <f>IF(ISNUMBER(Regressions!M82),ROUND(Regressions!M82, 1), NA())</f>
        <v>#N/A</v>
      </c>
      <c r="M72" s="341" t="e">
        <f>IF(ISNUMBER(Regressions!N82),ROUND(Regressions!N82, 1), NA())</f>
        <v>#N/A</v>
      </c>
      <c r="N72" s="238" t="e">
        <f>IF(ISNUMBER(Regressions!O82),ROUND(Regressions!O82, 1), NA())</f>
        <v>#N/A</v>
      </c>
      <c r="O72" s="342" t="e">
        <f>IF(ISNUMBER(Regressions!Q82),ROUND(Regressions!Q82, 1), NA())</f>
        <v>#N/A</v>
      </c>
      <c r="P72" s="340" t="e">
        <f>IF(ISNUMBER(Regressions!R82),ROUND(Regressions!R82, 1), NA())</f>
        <v>#N/A</v>
      </c>
      <c r="Q72" s="216" t="e">
        <f>IF(ISNUMBER(Regressions!S82),ROUND(Regressions!S82, 1), NA())</f>
        <v>#N/A</v>
      </c>
      <c r="R72" s="341" t="e">
        <f>IF(ISNUMBER(Regressions!T82),ROUND(Regressions!T82, 1), NA())</f>
        <v>#N/A</v>
      </c>
      <c r="S72" s="238" t="e">
        <f>IF(ISNUMBER(Regressions!U82),ROUND(Regressions!U82, 1), NA())</f>
        <v>#N/A</v>
      </c>
    </row>
    <row xmlns:x14ac="http://schemas.microsoft.com/office/spreadsheetml/2009/9/ac" r="73" x14ac:dyDescent="0.2">
      <c r="A73" s="337" t="str">
        <f>IF(ISBLANK(Regressions!A83), " ", Regressions!A83)</f>
        <v>Serbia</v>
      </c>
      <c r="B73" s="338">
        <f>IF(ISBLANK(Regressions!B83), " ", Regressions!B83)</f>
        <v>2007</v>
      </c>
      <c r="C73" s="343" t="str">
        <f>IF(ISBLANK(Regressions!C83), " ", Regressions!C83)</f>
        <v>Rural</v>
      </c>
      <c r="D73" s="339">
        <f>IF(ISBLANK(Regressions!D83), " ", Regressions!D83)</f>
        <v>591224.5081764604</v>
      </c>
      <c r="E73" s="215" t="e">
        <f>IF(ISNUMBER(Regressions!E83),ROUND(Regressions!E83, 1), NA())</f>
        <v>#N/A</v>
      </c>
      <c r="F73" s="340" t="e">
        <f>IF(ISNUMBER(Regressions!F83),ROUND(Regressions!F83, 1), NA())</f>
        <v>#N/A</v>
      </c>
      <c r="G73" s="237" t="e">
        <f>IF(ISNUMBER(Regressions!G83),ROUND(Regressions!G83, 1), NA())</f>
        <v>#N/A</v>
      </c>
      <c r="H73" s="341" t="e">
        <f>IF(ISNUMBER(Regressions!H83),ROUND(Regressions!H83, 1), NA())</f>
        <v>#N/A</v>
      </c>
      <c r="I73" s="238" t="e">
        <f>IF(ISNUMBER(Regressions!I83),ROUND(Regressions!I83, 1), NA())</f>
        <v>#N/A</v>
      </c>
      <c r="J73" s="342" t="e">
        <f>IF(ISNUMBER(Regressions!K83),ROUND(Regressions!K83, 1), NA())</f>
        <v>#N/A</v>
      </c>
      <c r="K73" s="340" t="e">
        <f>IF(ISNUMBER(Regressions!L83),ROUND(Regressions!L83, 1), NA())</f>
        <v>#N/A</v>
      </c>
      <c r="L73" s="239" t="e">
        <f>IF(ISNUMBER(Regressions!M83),ROUND(Regressions!M83, 1), NA())</f>
        <v>#N/A</v>
      </c>
      <c r="M73" s="341" t="e">
        <f>IF(ISNUMBER(Regressions!N83),ROUND(Regressions!N83, 1), NA())</f>
        <v>#N/A</v>
      </c>
      <c r="N73" s="238" t="e">
        <f>IF(ISNUMBER(Regressions!O83),ROUND(Regressions!O83, 1), NA())</f>
        <v>#N/A</v>
      </c>
      <c r="O73" s="342" t="e">
        <f>IF(ISNUMBER(Regressions!Q83),ROUND(Regressions!Q83, 1), NA())</f>
        <v>#N/A</v>
      </c>
      <c r="P73" s="340" t="e">
        <f>IF(ISNUMBER(Regressions!R83),ROUND(Regressions!R83, 1), NA())</f>
        <v>#N/A</v>
      </c>
      <c r="Q73" s="216" t="e">
        <f>IF(ISNUMBER(Regressions!S83),ROUND(Regressions!S83, 1), NA())</f>
        <v>#N/A</v>
      </c>
      <c r="R73" s="341" t="e">
        <f>IF(ISNUMBER(Regressions!T83),ROUND(Regressions!T83, 1), NA())</f>
        <v>#N/A</v>
      </c>
      <c r="S73" s="238" t="e">
        <f>IF(ISNUMBER(Regressions!U83),ROUND(Regressions!U83, 1), NA())</f>
        <v>#N/A</v>
      </c>
    </row>
    <row xmlns:x14ac="http://schemas.microsoft.com/office/spreadsheetml/2009/9/ac" r="74" x14ac:dyDescent="0.2">
      <c r="A74" s="337" t="str">
        <f>IF(ISBLANK(Regressions!A84), " ", Regressions!A84)</f>
        <v>Serbia</v>
      </c>
      <c r="B74" s="338">
        <f>IF(ISBLANK(Regressions!B84), " ", Regressions!B84)</f>
        <v>2008</v>
      </c>
      <c r="C74" s="343" t="str">
        <f>IF(ISBLANK(Regressions!C84), " ", Regressions!C84)</f>
        <v>Rural</v>
      </c>
      <c r="D74" s="339">
        <f>IF(ISBLANK(Regressions!D84), " ", Regressions!D84)</f>
        <v>581287.32975769043</v>
      </c>
      <c r="E74" s="215" t="e">
        <f>IF(ISNUMBER(Regressions!E84),ROUND(Regressions!E84, 1), NA())</f>
        <v>#N/A</v>
      </c>
      <c r="F74" s="340" t="e">
        <f>IF(ISNUMBER(Regressions!F84),ROUND(Regressions!F84, 1), NA())</f>
        <v>#N/A</v>
      </c>
      <c r="G74" s="237" t="e">
        <f>IF(ISNUMBER(Regressions!G84),ROUND(Regressions!G84, 1), NA())</f>
        <v>#N/A</v>
      </c>
      <c r="H74" s="341" t="e">
        <f>IF(ISNUMBER(Regressions!H84),ROUND(Regressions!H84, 1), NA())</f>
        <v>#N/A</v>
      </c>
      <c r="I74" s="238" t="e">
        <f>IF(ISNUMBER(Regressions!I84),ROUND(Regressions!I84, 1), NA())</f>
        <v>#N/A</v>
      </c>
      <c r="J74" s="342" t="e">
        <f>IF(ISNUMBER(Regressions!K84),ROUND(Regressions!K84, 1), NA())</f>
        <v>#N/A</v>
      </c>
      <c r="K74" s="340" t="e">
        <f>IF(ISNUMBER(Regressions!L84),ROUND(Regressions!L84, 1), NA())</f>
        <v>#N/A</v>
      </c>
      <c r="L74" s="239" t="e">
        <f>IF(ISNUMBER(Regressions!M84),ROUND(Regressions!M84, 1), NA())</f>
        <v>#N/A</v>
      </c>
      <c r="M74" s="341" t="e">
        <f>IF(ISNUMBER(Regressions!N84),ROUND(Regressions!N84, 1), NA())</f>
        <v>#N/A</v>
      </c>
      <c r="N74" s="238" t="e">
        <f>IF(ISNUMBER(Regressions!O84),ROUND(Regressions!O84, 1), NA())</f>
        <v>#N/A</v>
      </c>
      <c r="O74" s="342" t="e">
        <f>IF(ISNUMBER(Regressions!Q84),ROUND(Regressions!Q84, 1), NA())</f>
        <v>#N/A</v>
      </c>
      <c r="P74" s="340" t="e">
        <f>IF(ISNUMBER(Regressions!R84),ROUND(Regressions!R84, 1), NA())</f>
        <v>#N/A</v>
      </c>
      <c r="Q74" s="216" t="e">
        <f>IF(ISNUMBER(Regressions!S84),ROUND(Regressions!S84, 1), NA())</f>
        <v>#N/A</v>
      </c>
      <c r="R74" s="341" t="e">
        <f>IF(ISNUMBER(Regressions!T84),ROUND(Regressions!T84, 1), NA())</f>
        <v>#N/A</v>
      </c>
      <c r="S74" s="238" t="e">
        <f>IF(ISNUMBER(Regressions!U84),ROUND(Regressions!U84, 1), NA())</f>
        <v>#N/A</v>
      </c>
    </row>
    <row xmlns:x14ac="http://schemas.microsoft.com/office/spreadsheetml/2009/9/ac" r="75" x14ac:dyDescent="0.2">
      <c r="A75" s="337" t="str">
        <f>IF(ISBLANK(Regressions!A85), " ", Regressions!A85)</f>
        <v>Serbia</v>
      </c>
      <c r="B75" s="338">
        <f>IF(ISBLANK(Regressions!B85), " ", Regressions!B85)</f>
        <v>2009</v>
      </c>
      <c r="C75" s="343" t="str">
        <f>IF(ISBLANK(Regressions!C85), " ", Regressions!C85)</f>
        <v>Rural</v>
      </c>
      <c r="D75" s="339">
        <f>IF(ISBLANK(Regressions!D85), " ", Regressions!D85)</f>
        <v>571562.07389888761</v>
      </c>
      <c r="E75" s="215" t="e">
        <f>IF(ISNUMBER(Regressions!E85),ROUND(Regressions!E85, 1), NA())</f>
        <v>#N/A</v>
      </c>
      <c r="F75" s="340" t="e">
        <f>IF(ISNUMBER(Regressions!F85),ROUND(Regressions!F85, 1), NA())</f>
        <v>#N/A</v>
      </c>
      <c r="G75" s="237" t="e">
        <f>IF(ISNUMBER(Regressions!G85),ROUND(Regressions!G85, 1), NA())</f>
        <v>#N/A</v>
      </c>
      <c r="H75" s="341" t="e">
        <f>IF(ISNUMBER(Regressions!H85),ROUND(Regressions!H85, 1), NA())</f>
        <v>#N/A</v>
      </c>
      <c r="I75" s="238" t="e">
        <f>IF(ISNUMBER(Regressions!I85),ROUND(Regressions!I85, 1), NA())</f>
        <v>#N/A</v>
      </c>
      <c r="J75" s="342" t="e">
        <f>IF(ISNUMBER(Regressions!K85),ROUND(Regressions!K85, 1), NA())</f>
        <v>#N/A</v>
      </c>
      <c r="K75" s="340" t="e">
        <f>IF(ISNUMBER(Regressions!L85),ROUND(Regressions!L85, 1), NA())</f>
        <v>#N/A</v>
      </c>
      <c r="L75" s="239" t="e">
        <f>IF(ISNUMBER(Regressions!M85),ROUND(Regressions!M85, 1), NA())</f>
        <v>#N/A</v>
      </c>
      <c r="M75" s="341" t="e">
        <f>IF(ISNUMBER(Regressions!N85),ROUND(Regressions!N85, 1), NA())</f>
        <v>#N/A</v>
      </c>
      <c r="N75" s="238" t="e">
        <f>IF(ISNUMBER(Regressions!O85),ROUND(Regressions!O85, 1), NA())</f>
        <v>#N/A</v>
      </c>
      <c r="O75" s="342" t="e">
        <f>IF(ISNUMBER(Regressions!Q85),ROUND(Regressions!Q85, 1), NA())</f>
        <v>#N/A</v>
      </c>
      <c r="P75" s="340" t="e">
        <f>IF(ISNUMBER(Regressions!R85),ROUND(Regressions!R85, 1), NA())</f>
        <v>#N/A</v>
      </c>
      <c r="Q75" s="216" t="e">
        <f>IF(ISNUMBER(Regressions!S85),ROUND(Regressions!S85, 1), NA())</f>
        <v>#N/A</v>
      </c>
      <c r="R75" s="341" t="e">
        <f>IF(ISNUMBER(Regressions!T85),ROUND(Regressions!T85, 1), NA())</f>
        <v>#N/A</v>
      </c>
      <c r="S75" s="238" t="e">
        <f>IF(ISNUMBER(Regressions!U85),ROUND(Regressions!U85, 1), NA())</f>
        <v>#N/A</v>
      </c>
    </row>
    <row xmlns:x14ac="http://schemas.microsoft.com/office/spreadsheetml/2009/9/ac" r="76" x14ac:dyDescent="0.2">
      <c r="A76" s="337" t="str">
        <f>IF(ISBLANK(Regressions!A86), " ", Regressions!A86)</f>
        <v>Serbia</v>
      </c>
      <c r="B76" s="338">
        <f>IF(ISBLANK(Regressions!B86), " ", Regressions!B86)</f>
        <v>2010</v>
      </c>
      <c r="C76" s="343" t="str">
        <f>IF(ISBLANK(Regressions!C86), " ", Regressions!C86)</f>
        <v>Rural</v>
      </c>
      <c r="D76" s="339">
        <f>IF(ISBLANK(Regressions!D86), " ", Regressions!D86)</f>
        <v>561859.286359024</v>
      </c>
      <c r="E76" s="215" t="e">
        <f>IF(ISNUMBER(Regressions!E86),ROUND(Regressions!E86, 1), NA())</f>
        <v>#N/A</v>
      </c>
      <c r="F76" s="340" t="e">
        <f>IF(ISNUMBER(Regressions!F86),ROUND(Regressions!F86, 1), NA())</f>
        <v>#N/A</v>
      </c>
      <c r="G76" s="237" t="e">
        <f>IF(ISNUMBER(Regressions!G86),ROUND(Regressions!G86, 1), NA())</f>
        <v>#N/A</v>
      </c>
      <c r="H76" s="341" t="e">
        <f>IF(ISNUMBER(Regressions!H86),ROUND(Regressions!H86, 1), NA())</f>
        <v>#N/A</v>
      </c>
      <c r="I76" s="238" t="e">
        <f>IF(ISNUMBER(Regressions!I86),ROUND(Regressions!I86, 1), NA())</f>
        <v>#N/A</v>
      </c>
      <c r="J76" s="342" t="e">
        <f>IF(ISNUMBER(Regressions!K86),ROUND(Regressions!K86, 1), NA())</f>
        <v>#N/A</v>
      </c>
      <c r="K76" s="340" t="e">
        <f>IF(ISNUMBER(Regressions!L86),ROUND(Regressions!L86, 1), NA())</f>
        <v>#N/A</v>
      </c>
      <c r="L76" s="239" t="e">
        <f>IF(ISNUMBER(Regressions!M86),ROUND(Regressions!M86, 1), NA())</f>
        <v>#N/A</v>
      </c>
      <c r="M76" s="341" t="e">
        <f>IF(ISNUMBER(Regressions!N86),ROUND(Regressions!N86, 1), NA())</f>
        <v>#N/A</v>
      </c>
      <c r="N76" s="238" t="e">
        <f>IF(ISNUMBER(Regressions!O86),ROUND(Regressions!O86, 1), NA())</f>
        <v>#N/A</v>
      </c>
      <c r="O76" s="342" t="e">
        <f>IF(ISNUMBER(Regressions!Q86),ROUND(Regressions!Q86, 1), NA())</f>
        <v>#N/A</v>
      </c>
      <c r="P76" s="340" t="e">
        <f>IF(ISNUMBER(Regressions!R86),ROUND(Regressions!R86, 1), NA())</f>
        <v>#N/A</v>
      </c>
      <c r="Q76" s="216" t="e">
        <f>IF(ISNUMBER(Regressions!S86),ROUND(Regressions!S86, 1), NA())</f>
        <v>#N/A</v>
      </c>
      <c r="R76" s="341" t="e">
        <f>IF(ISNUMBER(Regressions!T86),ROUND(Regressions!T86, 1), NA())</f>
        <v>#N/A</v>
      </c>
      <c r="S76" s="238" t="e">
        <f>IF(ISNUMBER(Regressions!U86),ROUND(Regressions!U86, 1), NA())</f>
        <v>#N/A</v>
      </c>
    </row>
    <row xmlns:x14ac="http://schemas.microsoft.com/office/spreadsheetml/2009/9/ac" r="77" x14ac:dyDescent="0.2">
      <c r="A77" s="337" t="str">
        <f>IF(ISBLANK(Regressions!A87), " ", Regressions!A87)</f>
        <v>Serbia</v>
      </c>
      <c r="B77" s="338">
        <f>IF(ISBLANK(Regressions!B87), " ", Regressions!B87)</f>
        <v>2011</v>
      </c>
      <c r="C77" s="343" t="str">
        <f>IF(ISBLANK(Regressions!C87), " ", Regressions!C87)</f>
        <v>Rural</v>
      </c>
      <c r="D77" s="339">
        <f>IF(ISBLANK(Regressions!D87), " ", Regressions!D87)</f>
        <v>551511.15052093507</v>
      </c>
      <c r="E77" s="215" t="e">
        <f>IF(ISNUMBER(Regressions!E87),ROUND(Regressions!E87, 1), NA())</f>
        <v>#N/A</v>
      </c>
      <c r="F77" s="340" t="e">
        <f>IF(ISNUMBER(Regressions!F87),ROUND(Regressions!F87, 1), NA())</f>
        <v>#N/A</v>
      </c>
      <c r="G77" s="237" t="e">
        <f>IF(ISNUMBER(Regressions!G87),ROUND(Regressions!G87, 1), NA())</f>
        <v>#N/A</v>
      </c>
      <c r="H77" s="341" t="e">
        <f>IF(ISNUMBER(Regressions!H87),ROUND(Regressions!H87, 1), NA())</f>
        <v>#N/A</v>
      </c>
      <c r="I77" s="238" t="e">
        <f>IF(ISNUMBER(Regressions!I87),ROUND(Regressions!I87, 1), NA())</f>
        <v>#N/A</v>
      </c>
      <c r="J77" s="342" t="e">
        <f>IF(ISNUMBER(Regressions!K87),ROUND(Regressions!K87, 1), NA())</f>
        <v>#N/A</v>
      </c>
      <c r="K77" s="340" t="e">
        <f>IF(ISNUMBER(Regressions!L87),ROUND(Regressions!L87, 1), NA())</f>
        <v>#N/A</v>
      </c>
      <c r="L77" s="239" t="e">
        <f>IF(ISNUMBER(Regressions!M87),ROUND(Regressions!M87, 1), NA())</f>
        <v>#N/A</v>
      </c>
      <c r="M77" s="341" t="e">
        <f>IF(ISNUMBER(Regressions!N87),ROUND(Regressions!N87, 1), NA())</f>
        <v>#N/A</v>
      </c>
      <c r="N77" s="238" t="e">
        <f>IF(ISNUMBER(Regressions!O87),ROUND(Regressions!O87, 1), NA())</f>
        <v>#N/A</v>
      </c>
      <c r="O77" s="342" t="e">
        <f>IF(ISNUMBER(Regressions!Q87),ROUND(Regressions!Q87, 1), NA())</f>
        <v>#N/A</v>
      </c>
      <c r="P77" s="340" t="e">
        <f>IF(ISNUMBER(Regressions!R87),ROUND(Regressions!R87, 1), NA())</f>
        <v>#N/A</v>
      </c>
      <c r="Q77" s="216" t="e">
        <f>IF(ISNUMBER(Regressions!S87),ROUND(Regressions!S87, 1), NA())</f>
        <v>#N/A</v>
      </c>
      <c r="R77" s="341" t="e">
        <f>IF(ISNUMBER(Regressions!T87),ROUND(Regressions!T87, 1), NA())</f>
        <v>#N/A</v>
      </c>
      <c r="S77" s="238" t="e">
        <f>IF(ISNUMBER(Regressions!U87),ROUND(Regressions!U87, 1), NA())</f>
        <v>#N/A</v>
      </c>
    </row>
    <row xmlns:x14ac="http://schemas.microsoft.com/office/spreadsheetml/2009/9/ac" r="78" x14ac:dyDescent="0.2">
      <c r="A78" s="337" t="str">
        <f>IF(ISBLANK(Regressions!A88), " ", Regressions!A88)</f>
        <v>Serbia</v>
      </c>
      <c r="B78" s="338">
        <f>IF(ISBLANK(Regressions!B88), " ", Regressions!B88)</f>
        <v>2012</v>
      </c>
      <c r="C78" s="343" t="str">
        <f>IF(ISBLANK(Regressions!C88), " ", Regressions!C88)</f>
        <v>Rural</v>
      </c>
      <c r="D78" s="339">
        <f>IF(ISBLANK(Regressions!D88), " ", Regressions!D88)</f>
        <v>521435.68160255428</v>
      </c>
      <c r="E78" s="215" t="e">
        <f>IF(ISNUMBER(Regressions!E88),ROUND(Regressions!E88, 1), NA())</f>
        <v>#N/A</v>
      </c>
      <c r="F78" s="340" t="e">
        <f>IF(ISNUMBER(Regressions!F88),ROUND(Regressions!F88, 1), NA())</f>
        <v>#N/A</v>
      </c>
      <c r="G78" s="237" t="e">
        <f>IF(ISNUMBER(Regressions!G88),ROUND(Regressions!G88, 1), NA())</f>
        <v>#N/A</v>
      </c>
      <c r="H78" s="341" t="e">
        <f>IF(ISNUMBER(Regressions!H88),ROUND(Regressions!H88, 1), NA())</f>
        <v>#N/A</v>
      </c>
      <c r="I78" s="238" t="e">
        <f>IF(ISNUMBER(Regressions!I88),ROUND(Regressions!I88, 1), NA())</f>
        <v>#N/A</v>
      </c>
      <c r="J78" s="342" t="e">
        <f>IF(ISNUMBER(Regressions!K88),ROUND(Regressions!K88, 1), NA())</f>
        <v>#N/A</v>
      </c>
      <c r="K78" s="340" t="e">
        <f>IF(ISNUMBER(Regressions!L88),ROUND(Regressions!L88, 1), NA())</f>
        <v>#N/A</v>
      </c>
      <c r="L78" s="239" t="e">
        <f>IF(ISNUMBER(Regressions!M88),ROUND(Regressions!M88, 1), NA())</f>
        <v>#N/A</v>
      </c>
      <c r="M78" s="341" t="e">
        <f>IF(ISNUMBER(Regressions!N88),ROUND(Regressions!N88, 1), NA())</f>
        <v>#N/A</v>
      </c>
      <c r="N78" s="238" t="e">
        <f>IF(ISNUMBER(Regressions!O88),ROUND(Regressions!O88, 1), NA())</f>
        <v>#N/A</v>
      </c>
      <c r="O78" s="342" t="e">
        <f>IF(ISNUMBER(Regressions!Q88),ROUND(Regressions!Q88, 1), NA())</f>
        <v>#N/A</v>
      </c>
      <c r="P78" s="340" t="e">
        <f>IF(ISNUMBER(Regressions!R88),ROUND(Regressions!R88, 1), NA())</f>
        <v>#N/A</v>
      </c>
      <c r="Q78" s="216" t="e">
        <f>IF(ISNUMBER(Regressions!S88),ROUND(Regressions!S88, 1), NA())</f>
        <v>#N/A</v>
      </c>
      <c r="R78" s="341" t="e">
        <f>IF(ISNUMBER(Regressions!T88),ROUND(Regressions!T88, 1), NA())</f>
        <v>#N/A</v>
      </c>
      <c r="S78" s="238" t="e">
        <f>IF(ISNUMBER(Regressions!U88),ROUND(Regressions!U88, 1), NA())</f>
        <v>#N/A</v>
      </c>
    </row>
    <row xmlns:x14ac="http://schemas.microsoft.com/office/spreadsheetml/2009/9/ac" r="79" x14ac:dyDescent="0.2">
      <c r="A79" s="337" t="str">
        <f>IF(ISBLANK(Regressions!A89), " ", Regressions!A89)</f>
        <v>Serbia</v>
      </c>
      <c r="B79" s="338">
        <f>IF(ISBLANK(Regressions!B89), " ", Regressions!B89)</f>
        <v>2013</v>
      </c>
      <c r="C79" s="343" t="str">
        <f>IF(ISBLANK(Regressions!C89), " ", Regressions!C89)</f>
        <v>Rural</v>
      </c>
      <c r="D79" s="339">
        <f>IF(ISBLANK(Regressions!D89), " ", Regressions!D89)</f>
        <v>513127.13012420648</v>
      </c>
      <c r="E79" s="215" t="e">
        <f>IF(ISNUMBER(Regressions!E89),ROUND(Regressions!E89, 1), NA())</f>
        <v>#N/A</v>
      </c>
      <c r="F79" s="340" t="e">
        <f>IF(ISNUMBER(Regressions!F89),ROUND(Regressions!F89, 1), NA())</f>
        <v>#N/A</v>
      </c>
      <c r="G79" s="237" t="e">
        <f>IF(ISNUMBER(Regressions!G89),ROUND(Regressions!G89, 1), NA())</f>
        <v>#N/A</v>
      </c>
      <c r="H79" s="341" t="e">
        <f>IF(ISNUMBER(Regressions!H89),ROUND(Regressions!H89, 1), NA())</f>
        <v>#N/A</v>
      </c>
      <c r="I79" s="238" t="e">
        <f>IF(ISNUMBER(Regressions!I89),ROUND(Regressions!I89, 1), NA())</f>
        <v>#N/A</v>
      </c>
      <c r="J79" s="342" t="e">
        <f>IF(ISNUMBER(Regressions!K89),ROUND(Regressions!K89, 1), NA())</f>
        <v>#N/A</v>
      </c>
      <c r="K79" s="340" t="e">
        <f>IF(ISNUMBER(Regressions!L89),ROUND(Regressions!L89, 1), NA())</f>
        <v>#N/A</v>
      </c>
      <c r="L79" s="239" t="e">
        <f>IF(ISNUMBER(Regressions!M89),ROUND(Regressions!M89, 1), NA())</f>
        <v>#N/A</v>
      </c>
      <c r="M79" s="341" t="e">
        <f>IF(ISNUMBER(Regressions!N89),ROUND(Regressions!N89, 1), NA())</f>
        <v>#N/A</v>
      </c>
      <c r="N79" s="238" t="e">
        <f>IF(ISNUMBER(Regressions!O89),ROUND(Regressions!O89, 1), NA())</f>
        <v>#N/A</v>
      </c>
      <c r="O79" s="342" t="e">
        <f>IF(ISNUMBER(Regressions!Q89),ROUND(Regressions!Q89, 1), NA())</f>
        <v>#N/A</v>
      </c>
      <c r="P79" s="340" t="e">
        <f>IF(ISNUMBER(Regressions!R89),ROUND(Regressions!R89, 1), NA())</f>
        <v>#N/A</v>
      </c>
      <c r="Q79" s="216" t="e">
        <f>IF(ISNUMBER(Regressions!S89),ROUND(Regressions!S89, 1), NA())</f>
        <v>#N/A</v>
      </c>
      <c r="R79" s="341" t="e">
        <f>IF(ISNUMBER(Regressions!T89),ROUND(Regressions!T89, 1), NA())</f>
        <v>#N/A</v>
      </c>
      <c r="S79" s="238" t="e">
        <f>IF(ISNUMBER(Regressions!U89),ROUND(Regressions!U89, 1), NA())</f>
        <v>#N/A</v>
      </c>
    </row>
    <row xmlns:x14ac="http://schemas.microsoft.com/office/spreadsheetml/2009/9/ac" r="80" x14ac:dyDescent="0.2">
      <c r="A80" s="337" t="str">
        <f>IF(ISBLANK(Regressions!A90), " ", Regressions!A90)</f>
        <v>Serbia</v>
      </c>
      <c r="B80" s="338">
        <f>IF(ISBLANK(Regressions!B90), " ", Regressions!B90)</f>
        <v>2014</v>
      </c>
      <c r="C80" s="343" t="str">
        <f>IF(ISBLANK(Regressions!C90), " ", Regressions!C90)</f>
        <v>Rural</v>
      </c>
      <c r="D80" s="339">
        <f>IF(ISBLANK(Regressions!D90), " ", Regressions!D90)</f>
        <v>504939.56063842768</v>
      </c>
      <c r="E80" s="215" t="e">
        <f>IF(ISNUMBER(Regressions!E90),ROUND(Regressions!E90, 1), NA())</f>
        <v>#N/A</v>
      </c>
      <c r="F80" s="340" t="e">
        <f>IF(ISNUMBER(Regressions!F90),ROUND(Regressions!F90, 1), NA())</f>
        <v>#N/A</v>
      </c>
      <c r="G80" s="237" t="e">
        <f>IF(ISNUMBER(Regressions!G90),ROUND(Regressions!G90, 1), NA())</f>
        <v>#N/A</v>
      </c>
      <c r="H80" s="341" t="e">
        <f>IF(ISNUMBER(Regressions!H90),ROUND(Regressions!H90, 1), NA())</f>
        <v>#N/A</v>
      </c>
      <c r="I80" s="238" t="e">
        <f>IF(ISNUMBER(Regressions!I90),ROUND(Regressions!I90, 1), NA())</f>
        <v>#N/A</v>
      </c>
      <c r="J80" s="342" t="e">
        <f>IF(ISNUMBER(Regressions!K90),ROUND(Regressions!K90, 1), NA())</f>
        <v>#N/A</v>
      </c>
      <c r="K80" s="340" t="e">
        <f>IF(ISNUMBER(Regressions!L90),ROUND(Regressions!L90, 1), NA())</f>
        <v>#N/A</v>
      </c>
      <c r="L80" s="239" t="e">
        <f>IF(ISNUMBER(Regressions!M90),ROUND(Regressions!M90, 1), NA())</f>
        <v>#N/A</v>
      </c>
      <c r="M80" s="341" t="e">
        <f>IF(ISNUMBER(Regressions!N90),ROUND(Regressions!N90, 1), NA())</f>
        <v>#N/A</v>
      </c>
      <c r="N80" s="238" t="e">
        <f>IF(ISNUMBER(Regressions!O90),ROUND(Regressions!O90, 1), NA())</f>
        <v>#N/A</v>
      </c>
      <c r="O80" s="342" t="e">
        <f>IF(ISNUMBER(Regressions!Q90),ROUND(Regressions!Q90, 1), NA())</f>
        <v>#N/A</v>
      </c>
      <c r="P80" s="340" t="e">
        <f>IF(ISNUMBER(Regressions!R90),ROUND(Regressions!R90, 1), NA())</f>
        <v>#N/A</v>
      </c>
      <c r="Q80" s="216" t="e">
        <f>IF(ISNUMBER(Regressions!S90),ROUND(Regressions!S90, 1), NA())</f>
        <v>#N/A</v>
      </c>
      <c r="R80" s="341" t="e">
        <f>IF(ISNUMBER(Regressions!T90),ROUND(Regressions!T90, 1), NA())</f>
        <v>#N/A</v>
      </c>
      <c r="S80" s="238" t="e">
        <f>IF(ISNUMBER(Regressions!U90),ROUND(Regressions!U90, 1), NA())</f>
        <v>#N/A</v>
      </c>
    </row>
    <row xmlns:x14ac="http://schemas.microsoft.com/office/spreadsheetml/2009/9/ac" r="81" x14ac:dyDescent="0.2">
      <c r="A81" s="337" t="str">
        <f>IF(ISBLANK(Regressions!A91), " ", Regressions!A91)</f>
        <v>Serbia</v>
      </c>
      <c r="B81" s="338">
        <f>IF(ISBLANK(Regressions!B91), " ", Regressions!B91)</f>
        <v>2015</v>
      </c>
      <c r="C81" s="343" t="str">
        <f>IF(ISBLANK(Regressions!C91), " ", Regressions!C91)</f>
        <v>Rural</v>
      </c>
      <c r="D81" s="339">
        <f>IF(ISBLANK(Regressions!D91), " ", Regressions!D91)</f>
        <v>496773.22990127571</v>
      </c>
      <c r="E81" s="215" t="e">
        <f>IF(ISNUMBER(Regressions!E91),ROUND(Regressions!E91, 1), NA())</f>
        <v>#N/A</v>
      </c>
      <c r="F81" s="340" t="e">
        <f>IF(ISNUMBER(Regressions!F91),ROUND(Regressions!F91, 1), NA())</f>
        <v>#N/A</v>
      </c>
      <c r="G81" s="237" t="e">
        <f>IF(ISNUMBER(Regressions!G91),ROUND(Regressions!G91, 1), NA())</f>
        <v>#N/A</v>
      </c>
      <c r="H81" s="341" t="e">
        <f>IF(ISNUMBER(Regressions!H91),ROUND(Regressions!H91, 1), NA())</f>
        <v>#N/A</v>
      </c>
      <c r="I81" s="238" t="e">
        <f>IF(ISNUMBER(Regressions!I91),ROUND(Regressions!I91, 1), NA())</f>
        <v>#N/A</v>
      </c>
      <c r="J81" s="342" t="e">
        <f>IF(ISNUMBER(Regressions!K91),ROUND(Regressions!K91, 1), NA())</f>
        <v>#N/A</v>
      </c>
      <c r="K81" s="340" t="e">
        <f>IF(ISNUMBER(Regressions!L91),ROUND(Regressions!L91, 1), NA())</f>
        <v>#N/A</v>
      </c>
      <c r="L81" s="239" t="e">
        <f>IF(ISNUMBER(Regressions!M91),ROUND(Regressions!M91, 1), NA())</f>
        <v>#N/A</v>
      </c>
      <c r="M81" s="341" t="e">
        <f>IF(ISNUMBER(Regressions!N91),ROUND(Regressions!N91, 1), NA())</f>
        <v>#N/A</v>
      </c>
      <c r="N81" s="238" t="e">
        <f>IF(ISNUMBER(Regressions!O91),ROUND(Regressions!O91, 1), NA())</f>
        <v>#N/A</v>
      </c>
      <c r="O81" s="342" t="e">
        <f>IF(ISNUMBER(Regressions!Q91),ROUND(Regressions!Q91, 1), NA())</f>
        <v>#N/A</v>
      </c>
      <c r="P81" s="340" t="e">
        <f>IF(ISNUMBER(Regressions!R91),ROUND(Regressions!R91, 1), NA())</f>
        <v>#N/A</v>
      </c>
      <c r="Q81" s="216" t="e">
        <f>IF(ISNUMBER(Regressions!S91),ROUND(Regressions!S91, 1), NA())</f>
        <v>#N/A</v>
      </c>
      <c r="R81" s="341" t="e">
        <f>IF(ISNUMBER(Regressions!T91),ROUND(Regressions!T91, 1), NA())</f>
        <v>#N/A</v>
      </c>
      <c r="S81" s="238" t="e">
        <f>IF(ISNUMBER(Regressions!U91),ROUND(Regressions!U91, 1), NA())</f>
        <v>#N/A</v>
      </c>
    </row>
    <row xmlns:x14ac="http://schemas.microsoft.com/office/spreadsheetml/2009/9/ac" r="82" x14ac:dyDescent="0.2">
      <c r="A82" s="337" t="str">
        <f>IF(ISBLANK(Regressions!A92), " ", Regressions!A92)</f>
        <v>Serbia</v>
      </c>
      <c r="B82" s="338">
        <f>IF(ISBLANK(Regressions!B92), " ", Regressions!B92)</f>
        <v>2016</v>
      </c>
      <c r="C82" s="343" t="str">
        <f>IF(ISBLANK(Regressions!C92), " ", Regressions!C92)</f>
        <v>Rural</v>
      </c>
      <c r="D82" s="339">
        <f>IF(ISBLANK(Regressions!D92), " ", Regressions!D92)</f>
        <v>489700.30778160092</v>
      </c>
      <c r="E82" s="215" t="e">
        <f>IF(ISNUMBER(Regressions!E92),ROUND(Regressions!E92, 1), NA())</f>
        <v>#N/A</v>
      </c>
      <c r="F82" s="340" t="e">
        <f>IF(ISNUMBER(Regressions!F92),ROUND(Regressions!F92, 1), NA())</f>
        <v>#N/A</v>
      </c>
      <c r="G82" s="237" t="e">
        <f>IF(ISNUMBER(Regressions!G92),ROUND(Regressions!G92, 1), NA())</f>
        <v>#N/A</v>
      </c>
      <c r="H82" s="341" t="e">
        <f>IF(ISNUMBER(Regressions!H92),ROUND(Regressions!H92, 1), NA())</f>
        <v>#N/A</v>
      </c>
      <c r="I82" s="238" t="e">
        <f>IF(ISNUMBER(Regressions!I92),ROUND(Regressions!I92, 1), NA())</f>
        <v>#N/A</v>
      </c>
      <c r="J82" s="342" t="e">
        <f>IF(ISNUMBER(Regressions!K92),ROUND(Regressions!K92, 1), NA())</f>
        <v>#N/A</v>
      </c>
      <c r="K82" s="340" t="e">
        <f>IF(ISNUMBER(Regressions!L92),ROUND(Regressions!L92, 1), NA())</f>
        <v>#N/A</v>
      </c>
      <c r="L82" s="239" t="e">
        <f>IF(ISNUMBER(Regressions!M92),ROUND(Regressions!M92, 1), NA())</f>
        <v>#N/A</v>
      </c>
      <c r="M82" s="341" t="e">
        <f>IF(ISNUMBER(Regressions!N92),ROUND(Regressions!N92, 1), NA())</f>
        <v>#N/A</v>
      </c>
      <c r="N82" s="238" t="e">
        <f>IF(ISNUMBER(Regressions!O92),ROUND(Regressions!O92, 1), NA())</f>
        <v>#N/A</v>
      </c>
      <c r="O82" s="342" t="e">
        <f>IF(ISNUMBER(Regressions!Q92),ROUND(Regressions!Q92, 1), NA())</f>
        <v>#N/A</v>
      </c>
      <c r="P82" s="340" t="e">
        <f>IF(ISNUMBER(Regressions!R92),ROUND(Regressions!R92, 1), NA())</f>
        <v>#N/A</v>
      </c>
      <c r="Q82" s="216" t="e">
        <f>IF(ISNUMBER(Regressions!S92),ROUND(Regressions!S92, 1), NA())</f>
        <v>#N/A</v>
      </c>
      <c r="R82" s="341" t="e">
        <f>IF(ISNUMBER(Regressions!T92),ROUND(Regressions!T92, 1), NA())</f>
        <v>#N/A</v>
      </c>
      <c r="S82" s="238" t="e">
        <f>IF(ISNUMBER(Regressions!U92),ROUND(Regressions!U92, 1), NA())</f>
        <v>#N/A</v>
      </c>
    </row>
    <row xmlns:x14ac="http://schemas.microsoft.com/office/spreadsheetml/2009/9/ac" r="83" x14ac:dyDescent="0.2">
      <c r="A83" s="337" t="str">
        <f>IF(ISBLANK(Regressions!A93), " ", Regressions!A93)</f>
        <v>Serbia</v>
      </c>
      <c r="B83" s="338">
        <f>IF(ISBLANK(Regressions!B93), " ", Regressions!B93)</f>
        <v>2017</v>
      </c>
      <c r="C83" s="343" t="str">
        <f>IF(ISBLANK(Regressions!C93), " ", Regressions!C93)</f>
        <v>Rural</v>
      </c>
      <c r="D83" s="339">
        <f>IF(ISBLANK(Regressions!D93), " ", Regressions!D93)</f>
        <v>484213.2661224365</v>
      </c>
      <c r="E83" s="215" t="e">
        <f>IF(ISNUMBER(Regressions!E93),ROUND(Regressions!E93, 1), NA())</f>
        <v>#N/A</v>
      </c>
      <c r="F83" s="340" t="e">
        <f>IF(ISNUMBER(Regressions!F93),ROUND(Regressions!F93, 1), NA())</f>
        <v>#N/A</v>
      </c>
      <c r="G83" s="237" t="e">
        <f>IF(ISNUMBER(Regressions!G93),ROUND(Regressions!G93, 1), NA())</f>
        <v>#N/A</v>
      </c>
      <c r="H83" s="341" t="e">
        <f>IF(ISNUMBER(Regressions!H93),ROUND(Regressions!H93, 1), NA())</f>
        <v>#N/A</v>
      </c>
      <c r="I83" s="238" t="e">
        <f>IF(ISNUMBER(Regressions!I93),ROUND(Regressions!I93, 1), NA())</f>
        <v>#N/A</v>
      </c>
      <c r="J83" s="342" t="e">
        <f>IF(ISNUMBER(Regressions!K93),ROUND(Regressions!K93, 1), NA())</f>
        <v>#N/A</v>
      </c>
      <c r="K83" s="340" t="e">
        <f>IF(ISNUMBER(Regressions!L93),ROUND(Regressions!L93, 1), NA())</f>
        <v>#N/A</v>
      </c>
      <c r="L83" s="239" t="e">
        <f>IF(ISNUMBER(Regressions!M93),ROUND(Regressions!M93, 1), NA())</f>
        <v>#N/A</v>
      </c>
      <c r="M83" s="341" t="e">
        <f>IF(ISNUMBER(Regressions!N93),ROUND(Regressions!N93, 1), NA())</f>
        <v>#N/A</v>
      </c>
      <c r="N83" s="238" t="e">
        <f>IF(ISNUMBER(Regressions!O93),ROUND(Regressions!O93, 1), NA())</f>
        <v>#N/A</v>
      </c>
      <c r="O83" s="342" t="e">
        <f>IF(ISNUMBER(Regressions!Q93),ROUND(Regressions!Q93, 1), NA())</f>
        <v>#N/A</v>
      </c>
      <c r="P83" s="340" t="e">
        <f>IF(ISNUMBER(Regressions!R93),ROUND(Regressions!R93, 1), NA())</f>
        <v>#N/A</v>
      </c>
      <c r="Q83" s="216" t="e">
        <f>IF(ISNUMBER(Regressions!S93),ROUND(Regressions!S93, 1), NA())</f>
        <v>#N/A</v>
      </c>
      <c r="R83" s="341" t="e">
        <f>IF(ISNUMBER(Regressions!T93),ROUND(Regressions!T93, 1), NA())</f>
        <v>#N/A</v>
      </c>
      <c r="S83" s="238" t="e">
        <f>IF(ISNUMBER(Regressions!U93),ROUND(Regressions!U93, 1), NA())</f>
        <v>#N/A</v>
      </c>
    </row>
    <row xmlns:x14ac="http://schemas.microsoft.com/office/spreadsheetml/2009/9/ac" r="84" x14ac:dyDescent="0.2">
      <c r="A84" s="337" t="str">
        <f>IF(ISBLANK(Regressions!A94), " ", Regressions!A94)</f>
        <v>Serbia</v>
      </c>
      <c r="B84" s="338">
        <f>IF(ISBLANK(Regressions!B94), " ", Regressions!B94)</f>
        <v>2018</v>
      </c>
      <c r="C84" s="343" t="str">
        <f>IF(ISBLANK(Regressions!C94), " ", Regressions!C94)</f>
        <v>Rural</v>
      </c>
      <c r="D84" s="339">
        <f>IF(ISBLANK(Regressions!D94), " ", Regressions!D94)</f>
        <v>479880.64117954252</v>
      </c>
      <c r="E84" s="215" t="e">
        <f>IF(ISNUMBER(Regressions!E94),ROUND(Regressions!E94, 1), NA())</f>
        <v>#N/A</v>
      </c>
      <c r="F84" s="340" t="e">
        <f>IF(ISNUMBER(Regressions!F94),ROUND(Regressions!F94, 1), NA())</f>
        <v>#N/A</v>
      </c>
      <c r="G84" s="237" t="e">
        <f>IF(ISNUMBER(Regressions!G94),ROUND(Regressions!G94, 1), NA())</f>
        <v>#N/A</v>
      </c>
      <c r="H84" s="341" t="e">
        <f>IF(ISNUMBER(Regressions!H94),ROUND(Regressions!H94, 1), NA())</f>
        <v>#N/A</v>
      </c>
      <c r="I84" s="238" t="e">
        <f>IF(ISNUMBER(Regressions!I94),ROUND(Regressions!I94, 1), NA())</f>
        <v>#N/A</v>
      </c>
      <c r="J84" s="342" t="e">
        <f>IF(ISNUMBER(Regressions!K94),ROUND(Regressions!K94, 1), NA())</f>
        <v>#N/A</v>
      </c>
      <c r="K84" s="340" t="e">
        <f>IF(ISNUMBER(Regressions!L94),ROUND(Regressions!L94, 1), NA())</f>
        <v>#N/A</v>
      </c>
      <c r="L84" s="239" t="e">
        <f>IF(ISNUMBER(Regressions!M94),ROUND(Regressions!M94, 1), NA())</f>
        <v>#N/A</v>
      </c>
      <c r="M84" s="341" t="e">
        <f>IF(ISNUMBER(Regressions!N94),ROUND(Regressions!N94, 1), NA())</f>
        <v>#N/A</v>
      </c>
      <c r="N84" s="238" t="e">
        <f>IF(ISNUMBER(Regressions!O94),ROUND(Regressions!O94, 1), NA())</f>
        <v>#N/A</v>
      </c>
      <c r="O84" s="342" t="e">
        <f>IF(ISNUMBER(Regressions!Q94),ROUND(Regressions!Q94, 1), NA())</f>
        <v>#N/A</v>
      </c>
      <c r="P84" s="340" t="e">
        <f>IF(ISNUMBER(Regressions!R94),ROUND(Regressions!R94, 1), NA())</f>
        <v>#N/A</v>
      </c>
      <c r="Q84" s="216" t="e">
        <f>IF(ISNUMBER(Regressions!S94),ROUND(Regressions!S94, 1), NA())</f>
        <v>#N/A</v>
      </c>
      <c r="R84" s="341" t="e">
        <f>IF(ISNUMBER(Regressions!T94),ROUND(Regressions!T94, 1), NA())</f>
        <v>#N/A</v>
      </c>
      <c r="S84" s="238" t="e">
        <f>IF(ISNUMBER(Regressions!U94),ROUND(Regressions!U94, 1), NA())</f>
        <v>#N/A</v>
      </c>
    </row>
    <row xmlns:x14ac="http://schemas.microsoft.com/office/spreadsheetml/2009/9/ac" r="85" x14ac:dyDescent="0.2">
      <c r="A85" s="337" t="str">
        <f>IF(ISBLANK(Regressions!A95), " ", Regressions!A95)</f>
        <v>Serbia</v>
      </c>
      <c r="B85" s="338">
        <f>IF(ISBLANK(Regressions!B95), " ", Regressions!B95)</f>
        <v>2019</v>
      </c>
      <c r="C85" s="343" t="str">
        <f>IF(ISBLANK(Regressions!C95), " ", Regressions!C95)</f>
        <v>Rural</v>
      </c>
      <c r="D85" s="339">
        <f>IF(ISBLANK(Regressions!D95), " ", Regressions!D95)</f>
        <v>476507.95228538511</v>
      </c>
      <c r="E85" s="215" t="e">
        <f>IF(ISNUMBER(Regressions!E95),ROUND(Regressions!E95, 1), NA())</f>
        <v>#N/A</v>
      </c>
      <c r="F85" s="340" t="e">
        <f>IF(ISNUMBER(Regressions!F95),ROUND(Regressions!F95, 1), NA())</f>
        <v>#N/A</v>
      </c>
      <c r="G85" s="237" t="e">
        <f>IF(ISNUMBER(Regressions!G95),ROUND(Regressions!G95, 1), NA())</f>
        <v>#N/A</v>
      </c>
      <c r="H85" s="341" t="e">
        <f>IF(ISNUMBER(Regressions!H95),ROUND(Regressions!H95, 1), NA())</f>
        <v>#N/A</v>
      </c>
      <c r="I85" s="238" t="e">
        <f>IF(ISNUMBER(Regressions!I95),ROUND(Regressions!I95, 1), NA())</f>
        <v>#N/A</v>
      </c>
      <c r="J85" s="342" t="e">
        <f>IF(ISNUMBER(Regressions!K95),ROUND(Regressions!K95, 1), NA())</f>
        <v>#N/A</v>
      </c>
      <c r="K85" s="340" t="e">
        <f>IF(ISNUMBER(Regressions!L95),ROUND(Regressions!L95, 1), NA())</f>
        <v>#N/A</v>
      </c>
      <c r="L85" s="239" t="e">
        <f>IF(ISNUMBER(Regressions!M95),ROUND(Regressions!M95, 1), NA())</f>
        <v>#N/A</v>
      </c>
      <c r="M85" s="341" t="e">
        <f>IF(ISNUMBER(Regressions!N95),ROUND(Regressions!N95, 1), NA())</f>
        <v>#N/A</v>
      </c>
      <c r="N85" s="238" t="e">
        <f>IF(ISNUMBER(Regressions!O95),ROUND(Regressions!O95, 1), NA())</f>
        <v>#N/A</v>
      </c>
      <c r="O85" s="342" t="e">
        <f>IF(ISNUMBER(Regressions!Q95),ROUND(Regressions!Q95, 1), NA())</f>
        <v>#N/A</v>
      </c>
      <c r="P85" s="340" t="e">
        <f>IF(ISNUMBER(Regressions!R95),ROUND(Regressions!R95, 1), NA())</f>
        <v>#N/A</v>
      </c>
      <c r="Q85" s="216" t="e">
        <f>IF(ISNUMBER(Regressions!S95),ROUND(Regressions!S95, 1), NA())</f>
        <v>#N/A</v>
      </c>
      <c r="R85" s="341" t="e">
        <f>IF(ISNUMBER(Regressions!T95),ROUND(Regressions!T95, 1), NA())</f>
        <v>#N/A</v>
      </c>
      <c r="S85" s="238" t="e">
        <f>IF(ISNUMBER(Regressions!U95),ROUND(Regressions!U95, 1), NA())</f>
        <v>#N/A</v>
      </c>
    </row>
    <row xmlns:x14ac="http://schemas.microsoft.com/office/spreadsheetml/2009/9/ac" r="86" x14ac:dyDescent="0.2">
      <c r="A86" s="337" t="str">
        <f>IF(ISBLANK(Regressions!A96), " ", Regressions!A96)</f>
        <v>Serbia</v>
      </c>
      <c r="B86" s="338">
        <f>IF(ISBLANK(Regressions!B96), " ", Regressions!B96)</f>
        <v>2020</v>
      </c>
      <c r="C86" s="343" t="str">
        <f>IF(ISBLANK(Regressions!C96), " ", Regressions!C96)</f>
        <v>Rural</v>
      </c>
      <c r="D86" s="339">
        <f>IF(ISBLANK(Regressions!D96), " ", Regressions!D96)</f>
        <v>473073.10432128911</v>
      </c>
      <c r="E86" s="215" t="e">
        <f>IF(ISNUMBER(Regressions!E96),ROUND(Regressions!E96, 1), NA())</f>
        <v>#N/A</v>
      </c>
      <c r="F86" s="340" t="e">
        <f>IF(ISNUMBER(Regressions!F96),ROUND(Regressions!F96, 1), NA())</f>
        <v>#N/A</v>
      </c>
      <c r="G86" s="237" t="e">
        <f>IF(ISNUMBER(Regressions!G96),ROUND(Regressions!G96, 1), NA())</f>
        <v>#N/A</v>
      </c>
      <c r="H86" s="341" t="e">
        <f>IF(ISNUMBER(Regressions!H96),ROUND(Regressions!H96, 1), NA())</f>
        <v>#N/A</v>
      </c>
      <c r="I86" s="238" t="e">
        <f>IF(ISNUMBER(Regressions!I96),ROUND(Regressions!I96, 1), NA())</f>
        <v>#N/A</v>
      </c>
      <c r="J86" s="342" t="e">
        <f>IF(ISNUMBER(Regressions!K96),ROUND(Regressions!K96, 1), NA())</f>
        <v>#N/A</v>
      </c>
      <c r="K86" s="340" t="e">
        <f>IF(ISNUMBER(Regressions!L96),ROUND(Regressions!L96, 1), NA())</f>
        <v>#N/A</v>
      </c>
      <c r="L86" s="239" t="e">
        <f>IF(ISNUMBER(Regressions!M96),ROUND(Regressions!M96, 1), NA())</f>
        <v>#N/A</v>
      </c>
      <c r="M86" s="341" t="e">
        <f>IF(ISNUMBER(Regressions!N96),ROUND(Regressions!N96, 1), NA())</f>
        <v>#N/A</v>
      </c>
      <c r="N86" s="238" t="e">
        <f>IF(ISNUMBER(Regressions!O96),ROUND(Regressions!O96, 1), NA())</f>
        <v>#N/A</v>
      </c>
      <c r="O86" s="342" t="e">
        <f>IF(ISNUMBER(Regressions!Q96),ROUND(Regressions!Q96, 1), NA())</f>
        <v>#N/A</v>
      </c>
      <c r="P86" s="340" t="e">
        <f>IF(ISNUMBER(Regressions!R96),ROUND(Regressions!R96, 1), NA())</f>
        <v>#N/A</v>
      </c>
      <c r="Q86" s="216" t="e">
        <f>IF(ISNUMBER(Regressions!S96),ROUND(Regressions!S96, 1), NA())</f>
        <v>#N/A</v>
      </c>
      <c r="R86" s="341" t="e">
        <f>IF(ISNUMBER(Regressions!T96),ROUND(Regressions!T96, 1), NA())</f>
        <v>#N/A</v>
      </c>
      <c r="S86" s="238" t="e">
        <f>IF(ISNUMBER(Regressions!U96),ROUND(Regressions!U96, 1), NA())</f>
        <v>#N/A</v>
      </c>
    </row>
    <row xmlns:x14ac="http://schemas.microsoft.com/office/spreadsheetml/2009/9/ac" r="87" x14ac:dyDescent="0.2">
      <c r="A87" s="393" t="str">
        <f>IF(ISBLANK(Regressions!A97), " ", Regressions!A97)</f>
        <v>Serbia</v>
      </c>
      <c r="B87" s="394">
        <f>IF(ISBLANK(Regressions!B97), " ", Regressions!B97)</f>
        <v>2021</v>
      </c>
      <c r="C87" s="395" t="str">
        <f>IF(ISBLANK(Regressions!C97), " ", Regressions!C97)</f>
        <v>Rural</v>
      </c>
      <c r="D87" s="396">
        <f>IF(ISBLANK(Regressions!D97), " ", Regressions!D97)</f>
        <v>468330.01423950202</v>
      </c>
      <c r="E87" s="399" t="e">
        <f>IF(ISNUMBER(Regressions!E97),ROUND(Regressions!E97, 1), NA())</f>
        <v>#N/A</v>
      </c>
      <c r="F87" s="397" t="e">
        <f>IF(ISNUMBER(Regressions!F97),ROUND(Regressions!F97, 1), NA())</f>
        <v>#N/A</v>
      </c>
      <c r="G87" s="400" t="e">
        <f>IF(ISNUMBER(Regressions!G97),ROUND(Regressions!G97, 1), NA())</f>
        <v>#N/A</v>
      </c>
      <c r="H87" s="398" t="e">
        <f>IF(ISNUMBER(Regressions!H97),ROUND(Regressions!H97, 1), NA())</f>
        <v>#N/A</v>
      </c>
      <c r="I87" s="401" t="e">
        <f>IF(ISNUMBER(Regressions!I97),ROUND(Regressions!I97, 1), NA())</f>
        <v>#N/A</v>
      </c>
      <c r="J87" s="399" t="e">
        <f>IF(ISNUMBER(Regressions!K97),ROUND(Regressions!K97, 1), NA())</f>
        <v>#N/A</v>
      </c>
      <c r="K87" s="397" t="e">
        <f>IF(ISNUMBER(Regressions!L97),ROUND(Regressions!L97, 1), NA())</f>
        <v>#N/A</v>
      </c>
      <c r="L87" s="402" t="e">
        <f>IF(ISNUMBER(Regressions!M97),ROUND(Regressions!M97, 1), NA())</f>
        <v>#N/A</v>
      </c>
      <c r="M87" s="398" t="e">
        <f>IF(ISNUMBER(Regressions!N97),ROUND(Regressions!N97, 1), NA())</f>
        <v>#N/A</v>
      </c>
      <c r="N87" s="401" t="e">
        <f>IF(ISNUMBER(Regressions!O97),ROUND(Regressions!O97, 1), NA())</f>
        <v>#N/A</v>
      </c>
      <c r="O87" s="399" t="e">
        <f>IF(ISNUMBER(Regressions!Q97),ROUND(Regressions!Q97, 1), NA())</f>
        <v>#N/A</v>
      </c>
      <c r="P87" s="397" t="e">
        <f>IF(ISNUMBER(Regressions!R97),ROUND(Regressions!R97, 1), NA())</f>
        <v>#N/A</v>
      </c>
      <c r="Q87" s="403" t="e">
        <f>IF(ISNUMBER(Regressions!S97),ROUND(Regressions!S97, 1), NA())</f>
        <v>#N/A</v>
      </c>
      <c r="R87" s="398" t="e">
        <f>IF(ISNUMBER(Regressions!T97),ROUND(Regressions!T97, 1), NA())</f>
        <v>#N/A</v>
      </c>
      <c r="S87" s="401" t="e">
        <f>IF(ISNUMBER(Regressions!U97),ROUND(Regressions!U97, 1), NA())</f>
        <v>#N/A</v>
      </c>
      <c r="T87" s="392"/>
      <c r="U87" s="392"/>
      <c r="V87" s="392"/>
      <c r="W87" s="392"/>
      <c r="X87" s="392"/>
      <c r="Y87" s="392"/>
      <c r="Z87" s="392"/>
      <c r="AA87" s="392"/>
      <c r="AB87" s="392"/>
      <c r="AC87" s="392"/>
    </row>
    <row xmlns:x14ac="http://schemas.microsoft.com/office/spreadsheetml/2009/9/ac" r="88" x14ac:dyDescent="0.2">
      <c r="A88" s="337" t="str">
        <f>IF(ISBLANK(Regressions!A98), " ", Regressions!A98)</f>
        <v>Serbia</v>
      </c>
      <c r="B88" s="338">
        <f>IF(ISBLANK(Regressions!B98), " ", Regressions!B98)</f>
        <v>2022</v>
      </c>
      <c r="C88" s="343" t="str">
        <f>IF(ISBLANK(Regressions!C98), " ", Regressions!C98)</f>
        <v>Rural</v>
      </c>
      <c r="D88" s="339">
        <f>IF(ISBLANK(Regressions!D98), " ", Regressions!D98)</f>
        <v>462396.46920074458</v>
      </c>
      <c r="E88" s="215" t="e">
        <f>IF(ISNUMBER(Regressions!E98),ROUND(Regressions!E98, 1), NA())</f>
        <v>#N/A</v>
      </c>
      <c r="F88" s="340" t="e">
        <f>IF(ISNUMBER(Regressions!F98),ROUND(Regressions!F98, 1), NA())</f>
        <v>#N/A</v>
      </c>
      <c r="G88" s="237" t="e">
        <f>IF(ISNUMBER(Regressions!G98),ROUND(Regressions!G98, 1), NA())</f>
        <v>#N/A</v>
      </c>
      <c r="H88" s="341" t="e">
        <f>IF(ISNUMBER(Regressions!H98),ROUND(Regressions!H98, 1), NA())</f>
        <v>#N/A</v>
      </c>
      <c r="I88" s="238" t="e">
        <f>IF(ISNUMBER(Regressions!I98),ROUND(Regressions!I98, 1), NA())</f>
        <v>#N/A</v>
      </c>
      <c r="J88" s="342" t="e">
        <f>IF(ISNUMBER(Regressions!K98),ROUND(Regressions!K98, 1), NA())</f>
        <v>#N/A</v>
      </c>
      <c r="K88" s="340" t="e">
        <f>IF(ISNUMBER(Regressions!L98),ROUND(Regressions!L98, 1), NA())</f>
        <v>#N/A</v>
      </c>
      <c r="L88" s="239" t="e">
        <f>IF(ISNUMBER(Regressions!M98),ROUND(Regressions!M98, 1), NA())</f>
        <v>#N/A</v>
      </c>
      <c r="M88" s="341" t="e">
        <f>IF(ISNUMBER(Regressions!N98),ROUND(Regressions!N98, 1), NA())</f>
        <v>#N/A</v>
      </c>
      <c r="N88" s="238" t="e">
        <f>IF(ISNUMBER(Regressions!O98),ROUND(Regressions!O98, 1), NA())</f>
        <v>#N/A</v>
      </c>
      <c r="O88" s="342" t="e">
        <f>IF(ISNUMBER(Regressions!Q98),ROUND(Regressions!Q98, 1), NA())</f>
        <v>#N/A</v>
      </c>
      <c r="P88" s="340" t="e">
        <f>IF(ISNUMBER(Regressions!R98),ROUND(Regressions!R98, 1), NA())</f>
        <v>#N/A</v>
      </c>
      <c r="Q88" s="216" t="e">
        <f>IF(ISNUMBER(Regressions!S98),ROUND(Regressions!S98, 1), NA())</f>
        <v>#N/A</v>
      </c>
      <c r="R88" s="341" t="e">
        <f>IF(ISNUMBER(Regressions!T98),ROUND(Regressions!T98, 1), NA())</f>
        <v>#N/A</v>
      </c>
      <c r="S88" s="238" t="e">
        <f>IF(ISNUMBER(Regressions!U98),ROUND(Regressions!U98, 1), NA())</f>
        <v>#N/A</v>
      </c>
    </row>
    <row xmlns:x14ac="http://schemas.microsoft.com/office/spreadsheetml/2009/9/ac" r="89" x14ac:dyDescent="0.2">
      <c r="A89" s="344" t="str">
        <f>IF(ISBLANK(Regressions!A99), " ", Regressions!A99)</f>
        <v>Serbia</v>
      </c>
      <c r="B89" s="345">
        <f>IF(ISBLANK(Regressions!B99), " ", Regressions!B99)</f>
        <v>2023</v>
      </c>
      <c r="C89" s="346" t="str">
        <f>IF(ISBLANK(Regressions!C99), " ", Regressions!C99)</f>
        <v>Rural</v>
      </c>
      <c r="D89" s="347">
        <f>IF(ISBLANK(Regressions!D99), " ", Regressions!D99)</f>
        <v>428687.31175155652</v>
      </c>
      <c r="E89" s="348" t="e">
        <f>IF(ISNUMBER(Regressions!E99),ROUND(Regressions!E99, 1), NA())</f>
        <v>#N/A</v>
      </c>
      <c r="F89" s="349" t="e">
        <f>IF(ISNUMBER(Regressions!F99),ROUND(Regressions!F99, 1), NA())</f>
        <v>#N/A</v>
      </c>
      <c r="G89" s="350" t="e">
        <f>IF(ISNUMBER(Regressions!G99),ROUND(Regressions!G99, 1), NA())</f>
        <v>#N/A</v>
      </c>
      <c r="H89" s="351" t="e">
        <f>IF(ISNUMBER(Regressions!H99),ROUND(Regressions!H99, 1), NA())</f>
        <v>#N/A</v>
      </c>
      <c r="I89" s="352" t="e">
        <f>IF(ISNUMBER(Regressions!I99),ROUND(Regressions!I99, 1), NA())</f>
        <v>#N/A</v>
      </c>
      <c r="J89" s="353" t="e">
        <f>IF(ISNUMBER(Regressions!K99),ROUND(Regressions!K99, 1), NA())</f>
        <v>#N/A</v>
      </c>
      <c r="K89" s="349" t="e">
        <f>IF(ISNUMBER(Regressions!L99),ROUND(Regressions!L99, 1), NA())</f>
        <v>#N/A</v>
      </c>
      <c r="L89" s="354" t="e">
        <f>IF(ISNUMBER(Regressions!M99),ROUND(Regressions!M99, 1), NA())</f>
        <v>#N/A</v>
      </c>
      <c r="M89" s="351" t="e">
        <f>IF(ISNUMBER(Regressions!N99),ROUND(Regressions!N99, 1), NA())</f>
        <v>#N/A</v>
      </c>
      <c r="N89" s="352" t="e">
        <f>IF(ISNUMBER(Regressions!O99),ROUND(Regressions!O99, 1), NA())</f>
        <v>#N/A</v>
      </c>
      <c r="O89" s="353" t="e">
        <f>IF(ISNUMBER(Regressions!Q99),ROUND(Regressions!Q99, 1), NA())</f>
        <v>#N/A</v>
      </c>
      <c r="P89" s="349" t="e">
        <f>IF(ISNUMBER(Regressions!R99),ROUND(Regressions!R99, 1), NA())</f>
        <v>#N/A</v>
      </c>
      <c r="Q89" s="355" t="e">
        <f>IF(ISNUMBER(Regressions!S99),ROUND(Regressions!S99, 1), NA())</f>
        <v>#N/A</v>
      </c>
      <c r="R89" s="351" t="e">
        <f>IF(ISNUMBER(Regressions!T99),ROUND(Regressions!T99, 1), NA())</f>
        <v>#N/A</v>
      </c>
      <c r="S89" s="352" t="e">
        <f>IF(ISNUMBER(Regressions!U99),ROUND(Regressions!U99, 1), NA())</f>
        <v>#N/A</v>
      </c>
    </row>
    <row xmlns:x14ac="http://schemas.microsoft.com/office/spreadsheetml/2009/9/ac" r="90" hidden="true" x14ac:dyDescent="0.2">
      <c r="A90" s="337" t="str">
        <f>IF(ISBLANK(Regressions!A100), " ", Regressions!A100)</f>
        <v>Serbia</v>
      </c>
      <c r="B90" s="338">
        <f>IF(ISBLANK(Regressions!B100), " ", Regressions!B100)</f>
        <v>2024</v>
      </c>
      <c r="C90" s="343" t="str">
        <f>IF(ISBLANK(Regressions!C100), " ", Regressions!C100)</f>
        <v>Rural</v>
      </c>
      <c r="D90" s="339" t="str">
        <f>IF(ISBLANK(Regressions!D100), " ", Regressions!D100)</f>
        <v> </v>
      </c>
      <c r="E90" s="215" t="e">
        <f>IF(ISNUMBER(Regressions!E100),ROUND(Regressions!E100, 1), NA())</f>
        <v>#N/A</v>
      </c>
      <c r="F90" s="340" t="e">
        <f>IF(ISNUMBER(Regressions!F100),ROUND(Regressions!F100, 1), NA())</f>
        <v>#N/A</v>
      </c>
      <c r="G90" s="237" t="e">
        <f>IF(ISNUMBER(Regressions!G100),ROUND(Regressions!G100, 1), NA())</f>
        <v>#N/A</v>
      </c>
      <c r="H90" s="341" t="e">
        <f>IF(ISNUMBER(Regressions!H100),ROUND(Regressions!H100, 1), NA())</f>
        <v>#N/A</v>
      </c>
      <c r="I90" s="238" t="e">
        <f>IF(ISNUMBER(Regressions!I100),ROUND(Regressions!I100, 1), NA())</f>
        <v>#N/A</v>
      </c>
      <c r="J90" s="342" t="e">
        <f>IF(ISNUMBER(Regressions!K100),ROUND(Regressions!K100, 1), NA())</f>
        <v>#N/A</v>
      </c>
      <c r="K90" s="340" t="e">
        <f>IF(ISNUMBER(Regressions!L100),ROUND(Regressions!L100, 1), NA())</f>
        <v>#N/A</v>
      </c>
      <c r="L90" s="239" t="e">
        <f>IF(ISNUMBER(Regressions!M100),ROUND(Regressions!M100, 1), NA())</f>
        <v>#N/A</v>
      </c>
      <c r="M90" s="341" t="e">
        <f>IF(ISNUMBER(Regressions!N100),ROUND(Regressions!N100, 1), NA())</f>
        <v>#N/A</v>
      </c>
      <c r="N90" s="238" t="e">
        <f>IF(ISNUMBER(Regressions!O100),ROUND(Regressions!O100, 1), NA())</f>
        <v>#N/A</v>
      </c>
      <c r="O90" s="342" t="e">
        <f>IF(ISNUMBER(Regressions!Q100),ROUND(Regressions!Q100, 1), NA())</f>
        <v>#N/A</v>
      </c>
      <c r="P90" s="340" t="e">
        <f>IF(ISNUMBER(Regressions!R100),ROUND(Regressions!R100, 1), NA())</f>
        <v>#N/A</v>
      </c>
      <c r="Q90" s="216" t="e">
        <f>IF(ISNUMBER(Regressions!S100),ROUND(Regressions!S100, 1), NA())</f>
        <v>#N/A</v>
      </c>
      <c r="R90" s="341" t="e">
        <f>IF(ISNUMBER(Regressions!T100),ROUND(Regressions!T100, 1), NA())</f>
        <v>#N/A</v>
      </c>
      <c r="S90" s="238" t="e">
        <f>IF(ISNUMBER(Regressions!U100),ROUND(Regressions!U100, 1), NA())</f>
        <v>#N/A</v>
      </c>
    </row>
    <row xmlns:x14ac="http://schemas.microsoft.com/office/spreadsheetml/2009/9/ac" r="91" hidden="true" x14ac:dyDescent="0.2">
      <c r="A91" s="337" t="str">
        <f>IF(ISBLANK(Regressions!A101), " ", Regressions!A101)</f>
        <v>Serbia</v>
      </c>
      <c r="B91" s="338">
        <f>IF(ISBLANK(Regressions!B101), " ", Regressions!B101)</f>
        <v>2025</v>
      </c>
      <c r="C91" s="343" t="str">
        <f>IF(ISBLANK(Regressions!C101), " ", Regressions!C101)</f>
        <v>Rural</v>
      </c>
      <c r="D91" s="339" t="str">
        <f>IF(ISBLANK(Regressions!D101), " ", Regressions!D101)</f>
        <v> </v>
      </c>
      <c r="E91" s="215" t="e">
        <f>IF(ISNUMBER(Regressions!E101),ROUND(Regressions!E101, 1), NA())</f>
        <v>#N/A</v>
      </c>
      <c r="F91" s="340" t="e">
        <f>IF(ISNUMBER(Regressions!F101),ROUND(Regressions!F101, 1), NA())</f>
        <v>#N/A</v>
      </c>
      <c r="G91" s="237" t="e">
        <f>IF(ISNUMBER(Regressions!G101),ROUND(Regressions!G101, 1), NA())</f>
        <v>#N/A</v>
      </c>
      <c r="H91" s="341" t="e">
        <f>IF(ISNUMBER(Regressions!H101),ROUND(Regressions!H101, 1), NA())</f>
        <v>#N/A</v>
      </c>
      <c r="I91" s="238" t="e">
        <f>IF(ISNUMBER(Regressions!I101),ROUND(Regressions!I101, 1), NA())</f>
        <v>#N/A</v>
      </c>
      <c r="J91" s="342" t="e">
        <f>IF(ISNUMBER(Regressions!K101),ROUND(Regressions!K101, 1), NA())</f>
        <v>#N/A</v>
      </c>
      <c r="K91" s="340" t="e">
        <f>IF(ISNUMBER(Regressions!L101),ROUND(Regressions!L101, 1), NA())</f>
        <v>#N/A</v>
      </c>
      <c r="L91" s="239" t="e">
        <f>IF(ISNUMBER(Regressions!M101),ROUND(Regressions!M101, 1), NA())</f>
        <v>#N/A</v>
      </c>
      <c r="M91" s="341" t="e">
        <f>IF(ISNUMBER(Regressions!N101),ROUND(Regressions!N101, 1), NA())</f>
        <v>#N/A</v>
      </c>
      <c r="N91" s="238" t="e">
        <f>IF(ISNUMBER(Regressions!O101),ROUND(Regressions!O101, 1), NA())</f>
        <v>#N/A</v>
      </c>
      <c r="O91" s="342" t="e">
        <f>IF(ISNUMBER(Regressions!Q101),ROUND(Regressions!Q101, 1), NA())</f>
        <v>#N/A</v>
      </c>
      <c r="P91" s="340" t="e">
        <f>IF(ISNUMBER(Regressions!R101),ROUND(Regressions!R101, 1), NA())</f>
        <v>#N/A</v>
      </c>
      <c r="Q91" s="216" t="e">
        <f>IF(ISNUMBER(Regressions!S101),ROUND(Regressions!S101, 1), NA())</f>
        <v>#N/A</v>
      </c>
      <c r="R91" s="341" t="e">
        <f>IF(ISNUMBER(Regressions!T101),ROUND(Regressions!T101, 1), NA())</f>
        <v>#N/A</v>
      </c>
      <c r="S91" s="238" t="e">
        <f>IF(ISNUMBER(Regressions!U101),ROUND(Regressions!U101, 1), NA())</f>
        <v>#N/A</v>
      </c>
    </row>
    <row xmlns:x14ac="http://schemas.microsoft.com/office/spreadsheetml/2009/9/ac" r="92" hidden="true" x14ac:dyDescent="0.2">
      <c r="A92" s="337" t="str">
        <f>IF(ISBLANK(Regressions!A102), " ", Regressions!A102)</f>
        <v>Serbia</v>
      </c>
      <c r="B92" s="338">
        <f>IF(ISBLANK(Regressions!B102), " ", Regressions!B102)</f>
        <v>2026</v>
      </c>
      <c r="C92" s="343" t="str">
        <f>IF(ISBLANK(Regressions!C102), " ", Regressions!C102)</f>
        <v>Rural</v>
      </c>
      <c r="D92" s="339" t="str">
        <f>IF(ISBLANK(Regressions!D102), " ", Regressions!D102)</f>
        <v> </v>
      </c>
      <c r="E92" s="215" t="e">
        <f>IF(ISNUMBER(Regressions!E102),ROUND(Regressions!E102, 1), NA())</f>
        <v>#N/A</v>
      </c>
      <c r="F92" s="340" t="e">
        <f>IF(ISNUMBER(Regressions!F102),ROUND(Regressions!F102, 1), NA())</f>
        <v>#N/A</v>
      </c>
      <c r="G92" s="237" t="e">
        <f>IF(ISNUMBER(Regressions!G102),ROUND(Regressions!G102, 1), NA())</f>
        <v>#N/A</v>
      </c>
      <c r="H92" s="341" t="e">
        <f>IF(ISNUMBER(Regressions!H102),ROUND(Regressions!H102, 1), NA())</f>
        <v>#N/A</v>
      </c>
      <c r="I92" s="238" t="e">
        <f>IF(ISNUMBER(Regressions!I102),ROUND(Regressions!I102, 1), NA())</f>
        <v>#N/A</v>
      </c>
      <c r="J92" s="342" t="e">
        <f>IF(ISNUMBER(Regressions!K102),ROUND(Regressions!K102, 1), NA())</f>
        <v>#N/A</v>
      </c>
      <c r="K92" s="340" t="e">
        <f>IF(ISNUMBER(Regressions!L102),ROUND(Regressions!L102, 1), NA())</f>
        <v>#N/A</v>
      </c>
      <c r="L92" s="239" t="e">
        <f>IF(ISNUMBER(Regressions!M102),ROUND(Regressions!M102, 1), NA())</f>
        <v>#N/A</v>
      </c>
      <c r="M92" s="341" t="e">
        <f>IF(ISNUMBER(Regressions!N102),ROUND(Regressions!N102, 1), NA())</f>
        <v>#N/A</v>
      </c>
      <c r="N92" s="238" t="e">
        <f>IF(ISNUMBER(Regressions!O102),ROUND(Regressions!O102, 1), NA())</f>
        <v>#N/A</v>
      </c>
      <c r="O92" s="342" t="e">
        <f>IF(ISNUMBER(Regressions!Q102),ROUND(Regressions!Q102, 1), NA())</f>
        <v>#N/A</v>
      </c>
      <c r="P92" s="340" t="e">
        <f>IF(ISNUMBER(Regressions!R102),ROUND(Regressions!R102, 1), NA())</f>
        <v>#N/A</v>
      </c>
      <c r="Q92" s="216" t="e">
        <f>IF(ISNUMBER(Regressions!S102),ROUND(Regressions!S102, 1), NA())</f>
        <v>#N/A</v>
      </c>
      <c r="R92" s="341" t="e">
        <f>IF(ISNUMBER(Regressions!T102),ROUND(Regressions!T102, 1), NA())</f>
        <v>#N/A</v>
      </c>
      <c r="S92" s="238" t="e">
        <f>IF(ISNUMBER(Regressions!U102),ROUND(Regressions!U102, 1), NA())</f>
        <v>#N/A</v>
      </c>
    </row>
    <row xmlns:x14ac="http://schemas.microsoft.com/office/spreadsheetml/2009/9/ac" r="93" hidden="true" x14ac:dyDescent="0.2">
      <c r="A93" s="337" t="str">
        <f>IF(ISBLANK(Regressions!A103), " ", Regressions!A103)</f>
        <v>Serbia</v>
      </c>
      <c r="B93" s="338">
        <f>IF(ISBLANK(Regressions!B103), " ", Regressions!B103)</f>
        <v>2027</v>
      </c>
      <c r="C93" s="343" t="str">
        <f>IF(ISBLANK(Regressions!C103), " ", Regressions!C103)</f>
        <v>Rural</v>
      </c>
      <c r="D93" s="339" t="str">
        <f>IF(ISBLANK(Regressions!D103), " ", Regressions!D103)</f>
        <v> </v>
      </c>
      <c r="E93" s="215" t="e">
        <f>IF(ISNUMBER(Regressions!E103),ROUND(Regressions!E103, 1), NA())</f>
        <v>#N/A</v>
      </c>
      <c r="F93" s="340" t="e">
        <f>IF(ISNUMBER(Regressions!F103),ROUND(Regressions!F103, 1), NA())</f>
        <v>#N/A</v>
      </c>
      <c r="G93" s="237" t="e">
        <f>IF(ISNUMBER(Regressions!G103),ROUND(Regressions!G103, 1), NA())</f>
        <v>#N/A</v>
      </c>
      <c r="H93" s="341" t="e">
        <f>IF(ISNUMBER(Regressions!H103),ROUND(Regressions!H103, 1), NA())</f>
        <v>#N/A</v>
      </c>
      <c r="I93" s="238" t="e">
        <f>IF(ISNUMBER(Regressions!I103),ROUND(Regressions!I103, 1), NA())</f>
        <v>#N/A</v>
      </c>
      <c r="J93" s="342" t="e">
        <f>IF(ISNUMBER(Regressions!K103),ROUND(Regressions!K103, 1), NA())</f>
        <v>#N/A</v>
      </c>
      <c r="K93" s="340" t="e">
        <f>IF(ISNUMBER(Regressions!L103),ROUND(Regressions!L103, 1), NA())</f>
        <v>#N/A</v>
      </c>
      <c r="L93" s="239" t="e">
        <f>IF(ISNUMBER(Regressions!M103),ROUND(Regressions!M103, 1), NA())</f>
        <v>#N/A</v>
      </c>
      <c r="M93" s="341" t="e">
        <f>IF(ISNUMBER(Regressions!N103),ROUND(Regressions!N103, 1), NA())</f>
        <v>#N/A</v>
      </c>
      <c r="N93" s="238" t="e">
        <f>IF(ISNUMBER(Regressions!O103),ROUND(Regressions!O103, 1), NA())</f>
        <v>#N/A</v>
      </c>
      <c r="O93" s="342" t="e">
        <f>IF(ISNUMBER(Regressions!Q103),ROUND(Regressions!Q103, 1), NA())</f>
        <v>#N/A</v>
      </c>
      <c r="P93" s="340" t="e">
        <f>IF(ISNUMBER(Regressions!R103),ROUND(Regressions!R103, 1), NA())</f>
        <v>#N/A</v>
      </c>
      <c r="Q93" s="216" t="e">
        <f>IF(ISNUMBER(Regressions!S103),ROUND(Regressions!S103, 1), NA())</f>
        <v>#N/A</v>
      </c>
      <c r="R93" s="341" t="e">
        <f>IF(ISNUMBER(Regressions!T103),ROUND(Regressions!T103, 1), NA())</f>
        <v>#N/A</v>
      </c>
      <c r="S93" s="238" t="e">
        <f>IF(ISNUMBER(Regressions!U103),ROUND(Regressions!U103, 1), NA())</f>
        <v>#N/A</v>
      </c>
    </row>
    <row xmlns:x14ac="http://schemas.microsoft.com/office/spreadsheetml/2009/9/ac" r="94" hidden="true" x14ac:dyDescent="0.2">
      <c r="A94" s="337" t="str">
        <f>IF(ISBLANK(Regressions!A104), " ", Regressions!A104)</f>
        <v>Serbia</v>
      </c>
      <c r="B94" s="338">
        <f>IF(ISBLANK(Regressions!B104), " ", Regressions!B104)</f>
        <v>2028</v>
      </c>
      <c r="C94" s="343" t="str">
        <f>IF(ISBLANK(Regressions!C104), " ", Regressions!C104)</f>
        <v>Rural</v>
      </c>
      <c r="D94" s="339" t="str">
        <f>IF(ISBLANK(Regressions!D104), " ", Regressions!D104)</f>
        <v> </v>
      </c>
      <c r="E94" s="215" t="e">
        <f>IF(ISNUMBER(Regressions!E104),ROUND(Regressions!E104, 1), NA())</f>
        <v>#N/A</v>
      </c>
      <c r="F94" s="340" t="e">
        <f>IF(ISNUMBER(Regressions!F104),ROUND(Regressions!F104, 1), NA())</f>
        <v>#N/A</v>
      </c>
      <c r="G94" s="237" t="e">
        <f>IF(ISNUMBER(Regressions!G104),ROUND(Regressions!G104, 1), NA())</f>
        <v>#N/A</v>
      </c>
      <c r="H94" s="341" t="e">
        <f>IF(ISNUMBER(Regressions!H104),ROUND(Regressions!H104, 1), NA())</f>
        <v>#N/A</v>
      </c>
      <c r="I94" s="238" t="e">
        <f>IF(ISNUMBER(Regressions!I104),ROUND(Regressions!I104, 1), NA())</f>
        <v>#N/A</v>
      </c>
      <c r="J94" s="342" t="e">
        <f>IF(ISNUMBER(Regressions!K104),ROUND(Regressions!K104, 1), NA())</f>
        <v>#N/A</v>
      </c>
      <c r="K94" s="340" t="e">
        <f>IF(ISNUMBER(Regressions!L104),ROUND(Regressions!L104, 1), NA())</f>
        <v>#N/A</v>
      </c>
      <c r="L94" s="239" t="e">
        <f>IF(ISNUMBER(Regressions!M104),ROUND(Regressions!M104, 1), NA())</f>
        <v>#N/A</v>
      </c>
      <c r="M94" s="341" t="e">
        <f>IF(ISNUMBER(Regressions!N104),ROUND(Regressions!N104, 1), NA())</f>
        <v>#N/A</v>
      </c>
      <c r="N94" s="238" t="e">
        <f>IF(ISNUMBER(Regressions!O104),ROUND(Regressions!O104, 1), NA())</f>
        <v>#N/A</v>
      </c>
      <c r="O94" s="342" t="e">
        <f>IF(ISNUMBER(Regressions!Q104),ROUND(Regressions!Q104, 1), NA())</f>
        <v>#N/A</v>
      </c>
      <c r="P94" s="340" t="e">
        <f>IF(ISNUMBER(Regressions!R104),ROUND(Regressions!R104, 1), NA())</f>
        <v>#N/A</v>
      </c>
      <c r="Q94" s="216" t="e">
        <f>IF(ISNUMBER(Regressions!S104),ROUND(Regressions!S104, 1), NA())</f>
        <v>#N/A</v>
      </c>
      <c r="R94" s="341" t="e">
        <f>IF(ISNUMBER(Regressions!T104),ROUND(Regressions!T104, 1), NA())</f>
        <v>#N/A</v>
      </c>
      <c r="S94" s="238" t="e">
        <f>IF(ISNUMBER(Regressions!U104),ROUND(Regressions!U104, 1), NA())</f>
        <v>#N/A</v>
      </c>
    </row>
    <row xmlns:x14ac="http://schemas.microsoft.com/office/spreadsheetml/2009/9/ac" r="95" hidden="true" x14ac:dyDescent="0.2">
      <c r="A95" s="337" t="str">
        <f>IF(ISBLANK(Regressions!A105), " ", Regressions!A105)</f>
        <v>Serbia</v>
      </c>
      <c r="B95" s="338">
        <f>IF(ISBLANK(Regressions!B105), " ", Regressions!B105)</f>
        <v>2029</v>
      </c>
      <c r="C95" s="343" t="str">
        <f>IF(ISBLANK(Regressions!C105), " ", Regressions!C105)</f>
        <v>Rural</v>
      </c>
      <c r="D95" s="339" t="str">
        <f>IF(ISBLANK(Regressions!D105), " ", Regressions!D105)</f>
        <v> </v>
      </c>
      <c r="E95" s="215" t="e">
        <f>IF(ISNUMBER(Regressions!E105),ROUND(Regressions!E105, 1), NA())</f>
        <v>#N/A</v>
      </c>
      <c r="F95" s="340" t="e">
        <f>IF(ISNUMBER(Regressions!F105),ROUND(Regressions!F105, 1), NA())</f>
        <v>#N/A</v>
      </c>
      <c r="G95" s="237" t="e">
        <f>IF(ISNUMBER(Regressions!G105),ROUND(Regressions!G105, 1), NA())</f>
        <v>#N/A</v>
      </c>
      <c r="H95" s="341" t="e">
        <f>IF(ISNUMBER(Regressions!H105),ROUND(Regressions!H105, 1), NA())</f>
        <v>#N/A</v>
      </c>
      <c r="I95" s="238" t="e">
        <f>IF(ISNUMBER(Regressions!I105),ROUND(Regressions!I105, 1), NA())</f>
        <v>#N/A</v>
      </c>
      <c r="J95" s="342" t="e">
        <f>IF(ISNUMBER(Regressions!K105),ROUND(Regressions!K105, 1), NA())</f>
        <v>#N/A</v>
      </c>
      <c r="K95" s="340" t="e">
        <f>IF(ISNUMBER(Regressions!L105),ROUND(Regressions!L105, 1), NA())</f>
        <v>#N/A</v>
      </c>
      <c r="L95" s="239" t="e">
        <f>IF(ISNUMBER(Regressions!M105),ROUND(Regressions!M105, 1), NA())</f>
        <v>#N/A</v>
      </c>
      <c r="M95" s="341" t="e">
        <f>IF(ISNUMBER(Regressions!N105),ROUND(Regressions!N105, 1), NA())</f>
        <v>#N/A</v>
      </c>
      <c r="N95" s="238" t="e">
        <f>IF(ISNUMBER(Regressions!O105),ROUND(Regressions!O105, 1), NA())</f>
        <v>#N/A</v>
      </c>
      <c r="O95" s="342" t="e">
        <f>IF(ISNUMBER(Regressions!Q105),ROUND(Regressions!Q105, 1), NA())</f>
        <v>#N/A</v>
      </c>
      <c r="P95" s="340" t="e">
        <f>IF(ISNUMBER(Regressions!R105),ROUND(Regressions!R105, 1), NA())</f>
        <v>#N/A</v>
      </c>
      <c r="Q95" s="216" t="e">
        <f>IF(ISNUMBER(Regressions!S105),ROUND(Regressions!S105, 1), NA())</f>
        <v>#N/A</v>
      </c>
      <c r="R95" s="341" t="e">
        <f>IF(ISNUMBER(Regressions!T105),ROUND(Regressions!T105, 1), NA())</f>
        <v>#N/A</v>
      </c>
      <c r="S95" s="238" t="e">
        <f>IF(ISNUMBER(Regressions!U105),ROUND(Regressions!U105, 1), NA())</f>
        <v>#N/A</v>
      </c>
    </row>
    <row xmlns:x14ac="http://schemas.microsoft.com/office/spreadsheetml/2009/9/ac" r="96" hidden="true" x14ac:dyDescent="0.2">
      <c r="A96" s="337" t="str">
        <f>IF(ISBLANK(Regressions!A106), " ", Regressions!A106)</f>
        <v>Serbia</v>
      </c>
      <c r="B96" s="338">
        <f>IF(ISBLANK(Regressions!B106), " ", Regressions!B106)</f>
        <v>2030</v>
      </c>
      <c r="C96" s="343" t="str">
        <f>IF(ISBLANK(Regressions!C106), " ", Regressions!C106)</f>
        <v>Rural</v>
      </c>
      <c r="D96" s="339" t="str">
        <f>IF(ISBLANK(Regressions!D106), " ", Regressions!D106)</f>
        <v> </v>
      </c>
      <c r="E96" s="215" t="e">
        <f>IF(ISNUMBER(Regressions!E106),ROUND(Regressions!E106, 1), NA())</f>
        <v>#N/A</v>
      </c>
      <c r="F96" s="340" t="e">
        <f>IF(ISNUMBER(Regressions!F106),ROUND(Regressions!F106, 1), NA())</f>
        <v>#N/A</v>
      </c>
      <c r="G96" s="237" t="e">
        <f>IF(ISNUMBER(Regressions!G106),ROUND(Regressions!G106, 1), NA())</f>
        <v>#N/A</v>
      </c>
      <c r="H96" s="341" t="e">
        <f>IF(ISNUMBER(Regressions!H106),ROUND(Regressions!H106, 1), NA())</f>
        <v>#N/A</v>
      </c>
      <c r="I96" s="238" t="e">
        <f>IF(ISNUMBER(Regressions!I106),ROUND(Regressions!I106, 1), NA())</f>
        <v>#N/A</v>
      </c>
      <c r="J96" s="342" t="e">
        <f>IF(ISNUMBER(Regressions!K106),ROUND(Regressions!K106, 1), NA())</f>
        <v>#N/A</v>
      </c>
      <c r="K96" s="340" t="e">
        <f>IF(ISNUMBER(Regressions!L106),ROUND(Regressions!L106, 1), NA())</f>
        <v>#N/A</v>
      </c>
      <c r="L96" s="239" t="e">
        <f>IF(ISNUMBER(Regressions!M106),ROUND(Regressions!M106, 1), NA())</f>
        <v>#N/A</v>
      </c>
      <c r="M96" s="341" t="e">
        <f>IF(ISNUMBER(Regressions!N106),ROUND(Regressions!N106, 1), NA())</f>
        <v>#N/A</v>
      </c>
      <c r="N96" s="238" t="e">
        <f>IF(ISNUMBER(Regressions!O106),ROUND(Regressions!O106, 1), NA())</f>
        <v>#N/A</v>
      </c>
      <c r="O96" s="342" t="e">
        <f>IF(ISNUMBER(Regressions!Q106),ROUND(Regressions!Q106, 1), NA())</f>
        <v>#N/A</v>
      </c>
      <c r="P96" s="340" t="e">
        <f>IF(ISNUMBER(Regressions!R106),ROUND(Regressions!R106, 1), NA())</f>
        <v>#N/A</v>
      </c>
      <c r="Q96" s="216" t="e">
        <f>IF(ISNUMBER(Regressions!S106),ROUND(Regressions!S106, 1), NA())</f>
        <v>#N/A</v>
      </c>
      <c r="R96" s="341" t="e">
        <f>IF(ISNUMBER(Regressions!T106),ROUND(Regressions!T106, 1), NA())</f>
        <v>#N/A</v>
      </c>
      <c r="S96" s="238" t="e">
        <f>IF(ISNUMBER(Regressions!U106),ROUND(Regressions!U106, 1), NA())</f>
        <v>#N/A</v>
      </c>
    </row>
    <row xmlns:x14ac="http://schemas.microsoft.com/office/spreadsheetml/2009/9/ac" r="97" x14ac:dyDescent="0.2">
      <c r="A97" s="337" t="str">
        <f>IF(ISBLANK(Regressions!A107), " ", Regressions!A107)</f>
        <v>Serbia</v>
      </c>
      <c r="B97" s="338">
        <f>IF(ISBLANK(Regressions!B107), " ", Regressions!B107)</f>
        <v>2000</v>
      </c>
      <c r="C97" s="343" t="str">
        <f>IF(ISBLANK(Regressions!C107), " ", Regressions!C107)</f>
        <v>Pre-primary</v>
      </c>
      <c r="D97" s="339">
        <f>IF(ISBLANK(Regressions!D107), " ", Regressions!D107)</f>
        <v>347047</v>
      </c>
      <c r="E97" s="215" t="e">
        <f>IF(ISNUMBER(Regressions!E107),ROUND(Regressions!E107, 1), NA())</f>
        <v>#N/A</v>
      </c>
      <c r="F97" s="340" t="e">
        <f>IF(ISNUMBER(Regressions!F107),ROUND(Regressions!F107, 1), NA())</f>
        <v>#N/A</v>
      </c>
      <c r="G97" s="237" t="e">
        <f>IF(ISNUMBER(Regressions!G107),ROUND(Regressions!G107, 1), NA())</f>
        <v>#N/A</v>
      </c>
      <c r="H97" s="341" t="e">
        <f>IF(ISNUMBER(Regressions!H107),ROUND(Regressions!H107, 1), NA())</f>
        <v>#N/A</v>
      </c>
      <c r="I97" s="238" t="e">
        <f>IF(ISNUMBER(Regressions!I107),ROUND(Regressions!I107, 1), NA())</f>
        <v>#N/A</v>
      </c>
      <c r="J97" s="342" t="e">
        <f>IF(ISNUMBER(Regressions!K107),ROUND(Regressions!K107, 1), NA())</f>
        <v>#N/A</v>
      </c>
      <c r="K97" s="340" t="e">
        <f>IF(ISNUMBER(Regressions!L107),ROUND(Regressions!L107, 1), NA())</f>
        <v>#N/A</v>
      </c>
      <c r="L97" s="239" t="e">
        <f>IF(ISNUMBER(Regressions!M107),ROUND(Regressions!M107, 1), NA())</f>
        <v>#N/A</v>
      </c>
      <c r="M97" s="341" t="e">
        <f>IF(ISNUMBER(Regressions!N107),ROUND(Regressions!N107, 1), NA())</f>
        <v>#N/A</v>
      </c>
      <c r="N97" s="238" t="e">
        <f>IF(ISNUMBER(Regressions!O107),ROUND(Regressions!O107, 1), NA())</f>
        <v>#N/A</v>
      </c>
      <c r="O97" s="342" t="e">
        <f>IF(ISNUMBER(Regressions!Q107),ROUND(Regressions!Q107, 1), NA())</f>
        <v>#N/A</v>
      </c>
      <c r="P97" s="340" t="e">
        <f>IF(ISNUMBER(Regressions!R107),ROUND(Regressions!R107, 1), NA())</f>
        <v>#N/A</v>
      </c>
      <c r="Q97" s="216" t="e">
        <f>IF(ISNUMBER(Regressions!S107),ROUND(Regressions!S107, 1), NA())</f>
        <v>#N/A</v>
      </c>
      <c r="R97" s="341" t="e">
        <f>IF(ISNUMBER(Regressions!T107),ROUND(Regressions!T107, 1), NA())</f>
        <v>#N/A</v>
      </c>
      <c r="S97" s="238" t="e">
        <f>IF(ISNUMBER(Regressions!U107),ROUND(Regressions!U107, 1), NA())</f>
        <v>#N/A</v>
      </c>
    </row>
    <row xmlns:x14ac="http://schemas.microsoft.com/office/spreadsheetml/2009/9/ac" r="98" x14ac:dyDescent="0.2">
      <c r="A98" s="337" t="str">
        <f>IF(ISBLANK(Regressions!A108), " ", Regressions!A108)</f>
        <v>Serbia</v>
      </c>
      <c r="B98" s="338">
        <f>IF(ISBLANK(Regressions!B108), " ", Regressions!B108)</f>
        <v>2001</v>
      </c>
      <c r="C98" s="343" t="str">
        <f>IF(ISBLANK(Regressions!C108), " ", Regressions!C108)</f>
        <v>Pre-primary</v>
      </c>
      <c r="D98" s="339">
        <f>IF(ISBLANK(Regressions!D108), " ", Regressions!D108)</f>
        <v>316223</v>
      </c>
      <c r="E98" s="215" t="e">
        <f>IF(ISNUMBER(Regressions!E108),ROUND(Regressions!E108, 1), NA())</f>
        <v>#N/A</v>
      </c>
      <c r="F98" s="340" t="e">
        <f>IF(ISNUMBER(Regressions!F108),ROUND(Regressions!F108, 1), NA())</f>
        <v>#N/A</v>
      </c>
      <c r="G98" s="237" t="e">
        <f>IF(ISNUMBER(Regressions!G108),ROUND(Regressions!G108, 1), NA())</f>
        <v>#N/A</v>
      </c>
      <c r="H98" s="341" t="e">
        <f>IF(ISNUMBER(Regressions!H108),ROUND(Regressions!H108, 1), NA())</f>
        <v>#N/A</v>
      </c>
      <c r="I98" s="238" t="e">
        <f>IF(ISNUMBER(Regressions!I108),ROUND(Regressions!I108, 1), NA())</f>
        <v>#N/A</v>
      </c>
      <c r="J98" s="342" t="e">
        <f>IF(ISNUMBER(Regressions!K108),ROUND(Regressions!K108, 1), NA())</f>
        <v>#N/A</v>
      </c>
      <c r="K98" s="340" t="e">
        <f>IF(ISNUMBER(Regressions!L108),ROUND(Regressions!L108, 1), NA())</f>
        <v>#N/A</v>
      </c>
      <c r="L98" s="239" t="e">
        <f>IF(ISNUMBER(Regressions!M108),ROUND(Regressions!M108, 1), NA())</f>
        <v>#N/A</v>
      </c>
      <c r="M98" s="341" t="e">
        <f>IF(ISNUMBER(Regressions!N108),ROUND(Regressions!N108, 1), NA())</f>
        <v>#N/A</v>
      </c>
      <c r="N98" s="238" t="e">
        <f>IF(ISNUMBER(Regressions!O108),ROUND(Regressions!O108, 1), NA())</f>
        <v>#N/A</v>
      </c>
      <c r="O98" s="342" t="e">
        <f>IF(ISNUMBER(Regressions!Q108),ROUND(Regressions!Q108, 1), NA())</f>
        <v>#N/A</v>
      </c>
      <c r="P98" s="340" t="e">
        <f>IF(ISNUMBER(Regressions!R108),ROUND(Regressions!R108, 1), NA())</f>
        <v>#N/A</v>
      </c>
      <c r="Q98" s="216" t="e">
        <f>IF(ISNUMBER(Regressions!S108),ROUND(Regressions!S108, 1), NA())</f>
        <v>#N/A</v>
      </c>
      <c r="R98" s="341" t="e">
        <f>IF(ISNUMBER(Regressions!T108),ROUND(Regressions!T108, 1), NA())</f>
        <v>#N/A</v>
      </c>
      <c r="S98" s="238" t="e">
        <f>IF(ISNUMBER(Regressions!U108),ROUND(Regressions!U108, 1), NA())</f>
        <v>#N/A</v>
      </c>
    </row>
    <row xmlns:x14ac="http://schemas.microsoft.com/office/spreadsheetml/2009/9/ac" r="99" x14ac:dyDescent="0.2">
      <c r="A99" s="337" t="str">
        <f>IF(ISBLANK(Regressions!A109), " ", Regressions!A109)</f>
        <v>Serbia</v>
      </c>
      <c r="B99" s="338">
        <f>IF(ISBLANK(Regressions!B109), " ", Regressions!B109)</f>
        <v>2002</v>
      </c>
      <c r="C99" s="343" t="str">
        <f>IF(ISBLANK(Regressions!C109), " ", Regressions!C109)</f>
        <v>Pre-primary</v>
      </c>
      <c r="D99" s="339">
        <f>IF(ISBLANK(Regressions!D109), " ", Regressions!D109)</f>
        <v>307513</v>
      </c>
      <c r="E99" s="215" t="e">
        <f>IF(ISNUMBER(Regressions!E109),ROUND(Regressions!E109, 1), NA())</f>
        <v>#N/A</v>
      </c>
      <c r="F99" s="340" t="e">
        <f>IF(ISNUMBER(Regressions!F109),ROUND(Regressions!F109, 1), NA())</f>
        <v>#N/A</v>
      </c>
      <c r="G99" s="237" t="e">
        <f>IF(ISNUMBER(Regressions!G109),ROUND(Regressions!G109, 1), NA())</f>
        <v>#N/A</v>
      </c>
      <c r="H99" s="341" t="e">
        <f>IF(ISNUMBER(Regressions!H109),ROUND(Regressions!H109, 1), NA())</f>
        <v>#N/A</v>
      </c>
      <c r="I99" s="238" t="e">
        <f>IF(ISNUMBER(Regressions!I109),ROUND(Regressions!I109, 1), NA())</f>
        <v>#N/A</v>
      </c>
      <c r="J99" s="342" t="e">
        <f>IF(ISNUMBER(Regressions!K109),ROUND(Regressions!K109, 1), NA())</f>
        <v>#N/A</v>
      </c>
      <c r="K99" s="340" t="e">
        <f>IF(ISNUMBER(Regressions!L109),ROUND(Regressions!L109, 1), NA())</f>
        <v>#N/A</v>
      </c>
      <c r="L99" s="239" t="e">
        <f>IF(ISNUMBER(Regressions!M109),ROUND(Regressions!M109, 1), NA())</f>
        <v>#N/A</v>
      </c>
      <c r="M99" s="341" t="e">
        <f>IF(ISNUMBER(Regressions!N109),ROUND(Regressions!N109, 1), NA())</f>
        <v>#N/A</v>
      </c>
      <c r="N99" s="238" t="e">
        <f>IF(ISNUMBER(Regressions!O109),ROUND(Regressions!O109, 1), NA())</f>
        <v>#N/A</v>
      </c>
      <c r="O99" s="342" t="e">
        <f>IF(ISNUMBER(Regressions!Q109),ROUND(Regressions!Q109, 1), NA())</f>
        <v>#N/A</v>
      </c>
      <c r="P99" s="340" t="e">
        <f>IF(ISNUMBER(Regressions!R109),ROUND(Regressions!R109, 1), NA())</f>
        <v>#N/A</v>
      </c>
      <c r="Q99" s="216" t="e">
        <f>IF(ISNUMBER(Regressions!S109),ROUND(Regressions!S109, 1), NA())</f>
        <v>#N/A</v>
      </c>
      <c r="R99" s="341" t="e">
        <f>IF(ISNUMBER(Regressions!T109),ROUND(Regressions!T109, 1), NA())</f>
        <v>#N/A</v>
      </c>
      <c r="S99" s="238" t="e">
        <f>IF(ISNUMBER(Regressions!U109),ROUND(Regressions!U109, 1), NA())</f>
        <v>#N/A</v>
      </c>
    </row>
    <row xmlns:x14ac="http://schemas.microsoft.com/office/spreadsheetml/2009/9/ac" r="100" x14ac:dyDescent="0.2">
      <c r="A100" s="337" t="str">
        <f>IF(ISBLANK(Regressions!A110), " ", Regressions!A110)</f>
        <v>Serbia</v>
      </c>
      <c r="B100" s="338">
        <f>IF(ISBLANK(Regressions!B110), " ", Regressions!B110)</f>
        <v>2003</v>
      </c>
      <c r="C100" s="343" t="str">
        <f>IF(ISBLANK(Regressions!C110), " ", Regressions!C110)</f>
        <v>Pre-primary</v>
      </c>
      <c r="D100" s="339">
        <f>IF(ISBLANK(Regressions!D110), " ", Regressions!D110)</f>
        <v>298128</v>
      </c>
      <c r="E100" s="215" t="e">
        <f>IF(ISNUMBER(Regressions!E110),ROUND(Regressions!E110, 1), NA())</f>
        <v>#N/A</v>
      </c>
      <c r="F100" s="340" t="e">
        <f>IF(ISNUMBER(Regressions!F110),ROUND(Regressions!F110, 1), NA())</f>
        <v>#N/A</v>
      </c>
      <c r="G100" s="237" t="e">
        <f>IF(ISNUMBER(Regressions!G110),ROUND(Regressions!G110, 1), NA())</f>
        <v>#N/A</v>
      </c>
      <c r="H100" s="341" t="e">
        <f>IF(ISNUMBER(Regressions!H110),ROUND(Regressions!H110, 1), NA())</f>
        <v>#N/A</v>
      </c>
      <c r="I100" s="238" t="e">
        <f>IF(ISNUMBER(Regressions!I110),ROUND(Regressions!I110, 1), NA())</f>
        <v>#N/A</v>
      </c>
      <c r="J100" s="342" t="e">
        <f>IF(ISNUMBER(Regressions!K110),ROUND(Regressions!K110, 1), NA())</f>
        <v>#N/A</v>
      </c>
      <c r="K100" s="340" t="e">
        <f>IF(ISNUMBER(Regressions!L110),ROUND(Regressions!L110, 1), NA())</f>
        <v>#N/A</v>
      </c>
      <c r="L100" s="239" t="e">
        <f>IF(ISNUMBER(Regressions!M110),ROUND(Regressions!M110, 1), NA())</f>
        <v>#N/A</v>
      </c>
      <c r="M100" s="341" t="e">
        <f>IF(ISNUMBER(Regressions!N110),ROUND(Regressions!N110, 1), NA())</f>
        <v>#N/A</v>
      </c>
      <c r="N100" s="238" t="e">
        <f>IF(ISNUMBER(Regressions!O110),ROUND(Regressions!O110, 1), NA())</f>
        <v>#N/A</v>
      </c>
      <c r="O100" s="342" t="e">
        <f>IF(ISNUMBER(Regressions!Q110),ROUND(Regressions!Q110, 1), NA())</f>
        <v>#N/A</v>
      </c>
      <c r="P100" s="340" t="e">
        <f>IF(ISNUMBER(Regressions!R110),ROUND(Regressions!R110, 1), NA())</f>
        <v>#N/A</v>
      </c>
      <c r="Q100" s="216" t="e">
        <f>IF(ISNUMBER(Regressions!S110),ROUND(Regressions!S110, 1), NA())</f>
        <v>#N/A</v>
      </c>
      <c r="R100" s="341" t="e">
        <f>IF(ISNUMBER(Regressions!T110),ROUND(Regressions!T110, 1), NA())</f>
        <v>#N/A</v>
      </c>
      <c r="S100" s="238" t="e">
        <f>IF(ISNUMBER(Regressions!U110),ROUND(Regressions!U110, 1), NA())</f>
        <v>#N/A</v>
      </c>
    </row>
    <row xmlns:x14ac="http://schemas.microsoft.com/office/spreadsheetml/2009/9/ac" r="101" x14ac:dyDescent="0.2">
      <c r="A101" s="337" t="str">
        <f>IF(ISBLANK(Regressions!A111), " ", Regressions!A111)</f>
        <v>Serbia</v>
      </c>
      <c r="B101" s="338">
        <f>IF(ISBLANK(Regressions!B111), " ", Regressions!B111)</f>
        <v>2004</v>
      </c>
      <c r="C101" s="343" t="str">
        <f>IF(ISBLANK(Regressions!C111), " ", Regressions!C111)</f>
        <v>Pre-primary</v>
      </c>
      <c r="D101" s="339">
        <f>IF(ISBLANK(Regressions!D111), " ", Regressions!D111)</f>
        <v>289732</v>
      </c>
      <c r="E101" s="215" t="e">
        <f>IF(ISNUMBER(Regressions!E111),ROUND(Regressions!E111, 1), NA())</f>
        <v>#N/A</v>
      </c>
      <c r="F101" s="340" t="e">
        <f>IF(ISNUMBER(Regressions!F111),ROUND(Regressions!F111, 1), NA())</f>
        <v>#N/A</v>
      </c>
      <c r="G101" s="237" t="e">
        <f>IF(ISNUMBER(Regressions!G111),ROUND(Regressions!G111, 1), NA())</f>
        <v>#N/A</v>
      </c>
      <c r="H101" s="341" t="e">
        <f>IF(ISNUMBER(Regressions!H111),ROUND(Regressions!H111, 1), NA())</f>
        <v>#N/A</v>
      </c>
      <c r="I101" s="238" t="e">
        <f>IF(ISNUMBER(Regressions!I111),ROUND(Regressions!I111, 1), NA())</f>
        <v>#N/A</v>
      </c>
      <c r="J101" s="342" t="e">
        <f>IF(ISNUMBER(Regressions!K111),ROUND(Regressions!K111, 1), NA())</f>
        <v>#N/A</v>
      </c>
      <c r="K101" s="340" t="e">
        <f>IF(ISNUMBER(Regressions!L111),ROUND(Regressions!L111, 1), NA())</f>
        <v>#N/A</v>
      </c>
      <c r="L101" s="239" t="e">
        <f>IF(ISNUMBER(Regressions!M111),ROUND(Regressions!M111, 1), NA())</f>
        <v>#N/A</v>
      </c>
      <c r="M101" s="341" t="e">
        <f>IF(ISNUMBER(Regressions!N111),ROUND(Regressions!N111, 1), NA())</f>
        <v>#N/A</v>
      </c>
      <c r="N101" s="238" t="e">
        <f>IF(ISNUMBER(Regressions!O111),ROUND(Regressions!O111, 1), NA())</f>
        <v>#N/A</v>
      </c>
      <c r="O101" s="342" t="e">
        <f>IF(ISNUMBER(Regressions!Q111),ROUND(Regressions!Q111, 1), NA())</f>
        <v>#N/A</v>
      </c>
      <c r="P101" s="340" t="e">
        <f>IF(ISNUMBER(Regressions!R111),ROUND(Regressions!R111, 1), NA())</f>
        <v>#N/A</v>
      </c>
      <c r="Q101" s="216" t="e">
        <f>IF(ISNUMBER(Regressions!S111),ROUND(Regressions!S111, 1), NA())</f>
        <v>#N/A</v>
      </c>
      <c r="R101" s="341" t="e">
        <f>IF(ISNUMBER(Regressions!T111),ROUND(Regressions!T111, 1), NA())</f>
        <v>#N/A</v>
      </c>
      <c r="S101" s="238" t="e">
        <f>IF(ISNUMBER(Regressions!U111),ROUND(Regressions!U111, 1), NA())</f>
        <v>#N/A</v>
      </c>
    </row>
    <row xmlns:x14ac="http://schemas.microsoft.com/office/spreadsheetml/2009/9/ac" r="102" x14ac:dyDescent="0.2">
      <c r="A102" s="337" t="str">
        <f>IF(ISBLANK(Regressions!A112), " ", Regressions!A112)</f>
        <v>Serbia</v>
      </c>
      <c r="B102" s="338">
        <f>IF(ISBLANK(Regressions!B112), " ", Regressions!B112)</f>
        <v>2005</v>
      </c>
      <c r="C102" s="343" t="str">
        <f>IF(ISBLANK(Regressions!C112), " ", Regressions!C112)</f>
        <v>Pre-primary</v>
      </c>
      <c r="D102" s="339">
        <f>IF(ISBLANK(Regressions!D112), " ", Regressions!D112)</f>
        <v>287429</v>
      </c>
      <c r="E102" s="215" t="e">
        <f>IF(ISNUMBER(Regressions!E112),ROUND(Regressions!E112, 1), NA())</f>
        <v>#N/A</v>
      </c>
      <c r="F102" s="340" t="e">
        <f>IF(ISNUMBER(Regressions!F112),ROUND(Regressions!F112, 1), NA())</f>
        <v>#N/A</v>
      </c>
      <c r="G102" s="237" t="e">
        <f>IF(ISNUMBER(Regressions!G112),ROUND(Regressions!G112, 1), NA())</f>
        <v>#N/A</v>
      </c>
      <c r="H102" s="341" t="e">
        <f>IF(ISNUMBER(Regressions!H112),ROUND(Regressions!H112, 1), NA())</f>
        <v>#N/A</v>
      </c>
      <c r="I102" s="238" t="e">
        <f>IF(ISNUMBER(Regressions!I112),ROUND(Regressions!I112, 1), NA())</f>
        <v>#N/A</v>
      </c>
      <c r="J102" s="342" t="e">
        <f>IF(ISNUMBER(Regressions!K112),ROUND(Regressions!K112, 1), NA())</f>
        <v>#N/A</v>
      </c>
      <c r="K102" s="340" t="e">
        <f>IF(ISNUMBER(Regressions!L112),ROUND(Regressions!L112, 1), NA())</f>
        <v>#N/A</v>
      </c>
      <c r="L102" s="239" t="e">
        <f>IF(ISNUMBER(Regressions!M112),ROUND(Regressions!M112, 1), NA())</f>
        <v>#N/A</v>
      </c>
      <c r="M102" s="341" t="e">
        <f>IF(ISNUMBER(Regressions!N112),ROUND(Regressions!N112, 1), NA())</f>
        <v>#N/A</v>
      </c>
      <c r="N102" s="238" t="e">
        <f>IF(ISNUMBER(Regressions!O112),ROUND(Regressions!O112, 1), NA())</f>
        <v>#N/A</v>
      </c>
      <c r="O102" s="342" t="e">
        <f>IF(ISNUMBER(Regressions!Q112),ROUND(Regressions!Q112, 1), NA())</f>
        <v>#N/A</v>
      </c>
      <c r="P102" s="340" t="e">
        <f>IF(ISNUMBER(Regressions!R112),ROUND(Regressions!R112, 1), NA())</f>
        <v>#N/A</v>
      </c>
      <c r="Q102" s="216" t="e">
        <f>IF(ISNUMBER(Regressions!S112),ROUND(Regressions!S112, 1), NA())</f>
        <v>#N/A</v>
      </c>
      <c r="R102" s="341" t="e">
        <f>IF(ISNUMBER(Regressions!T112),ROUND(Regressions!T112, 1), NA())</f>
        <v>#N/A</v>
      </c>
      <c r="S102" s="238" t="e">
        <f>IF(ISNUMBER(Regressions!U112),ROUND(Regressions!U112, 1), NA())</f>
        <v>#N/A</v>
      </c>
    </row>
    <row xmlns:x14ac="http://schemas.microsoft.com/office/spreadsheetml/2009/9/ac" r="103" x14ac:dyDescent="0.2">
      <c r="A103" s="337" t="str">
        <f>IF(ISBLANK(Regressions!A113), " ", Regressions!A113)</f>
        <v>Serbia</v>
      </c>
      <c r="B103" s="338">
        <f>IF(ISBLANK(Regressions!B113), " ", Regressions!B113)</f>
        <v>2006</v>
      </c>
      <c r="C103" s="343" t="str">
        <f>IF(ISBLANK(Regressions!C113), " ", Regressions!C113)</f>
        <v>Pre-primary</v>
      </c>
      <c r="D103" s="339">
        <f>IF(ISBLANK(Regressions!D113), " ", Regressions!D113)</f>
        <v>291550</v>
      </c>
      <c r="E103" s="215" t="e">
        <f>IF(ISNUMBER(Regressions!E113),ROUND(Regressions!E113, 1), NA())</f>
        <v>#N/A</v>
      </c>
      <c r="F103" s="340" t="e">
        <f>IF(ISNUMBER(Regressions!F113),ROUND(Regressions!F113, 1), NA())</f>
        <v>#N/A</v>
      </c>
      <c r="G103" s="237" t="e">
        <f>IF(ISNUMBER(Regressions!G113),ROUND(Regressions!G113, 1), NA())</f>
        <v>#N/A</v>
      </c>
      <c r="H103" s="341" t="e">
        <f>IF(ISNUMBER(Regressions!H113),ROUND(Regressions!H113, 1), NA())</f>
        <v>#N/A</v>
      </c>
      <c r="I103" s="238" t="e">
        <f>IF(ISNUMBER(Regressions!I113),ROUND(Regressions!I113, 1), NA())</f>
        <v>#N/A</v>
      </c>
      <c r="J103" s="342" t="e">
        <f>IF(ISNUMBER(Regressions!K113),ROUND(Regressions!K113, 1), NA())</f>
        <v>#N/A</v>
      </c>
      <c r="K103" s="340" t="e">
        <f>IF(ISNUMBER(Regressions!L113),ROUND(Regressions!L113, 1), NA())</f>
        <v>#N/A</v>
      </c>
      <c r="L103" s="239" t="e">
        <f>IF(ISNUMBER(Regressions!M113),ROUND(Regressions!M113, 1), NA())</f>
        <v>#N/A</v>
      </c>
      <c r="M103" s="341" t="e">
        <f>IF(ISNUMBER(Regressions!N113),ROUND(Regressions!N113, 1), NA())</f>
        <v>#N/A</v>
      </c>
      <c r="N103" s="238" t="e">
        <f>IF(ISNUMBER(Regressions!O113),ROUND(Regressions!O113, 1), NA())</f>
        <v>#N/A</v>
      </c>
      <c r="O103" s="342" t="e">
        <f>IF(ISNUMBER(Regressions!Q113),ROUND(Regressions!Q113, 1), NA())</f>
        <v>#N/A</v>
      </c>
      <c r="P103" s="340" t="e">
        <f>IF(ISNUMBER(Regressions!R113),ROUND(Regressions!R113, 1), NA())</f>
        <v>#N/A</v>
      </c>
      <c r="Q103" s="216" t="e">
        <f>IF(ISNUMBER(Regressions!S113),ROUND(Regressions!S113, 1), NA())</f>
        <v>#N/A</v>
      </c>
      <c r="R103" s="341" t="e">
        <f>IF(ISNUMBER(Regressions!T113),ROUND(Regressions!T113, 1), NA())</f>
        <v>#N/A</v>
      </c>
      <c r="S103" s="238" t="e">
        <f>IF(ISNUMBER(Regressions!U113),ROUND(Regressions!U113, 1), NA())</f>
        <v>#N/A</v>
      </c>
    </row>
    <row xmlns:x14ac="http://schemas.microsoft.com/office/spreadsheetml/2009/9/ac" r="104" x14ac:dyDescent="0.2">
      <c r="A104" s="337" t="str">
        <f>IF(ISBLANK(Regressions!A114), " ", Regressions!A114)</f>
        <v>Serbia</v>
      </c>
      <c r="B104" s="338">
        <f>IF(ISBLANK(Regressions!B114), " ", Regressions!B114)</f>
        <v>2007</v>
      </c>
      <c r="C104" s="343" t="str">
        <f>IF(ISBLANK(Regressions!C114), " ", Regressions!C114)</f>
        <v>Pre-primary</v>
      </c>
      <c r="D104" s="339">
        <f>IF(ISBLANK(Regressions!D114), " ", Regressions!D114)</f>
        <v>299270</v>
      </c>
      <c r="E104" s="215" t="e">
        <f>IF(ISNUMBER(Regressions!E114),ROUND(Regressions!E114, 1), NA())</f>
        <v>#N/A</v>
      </c>
      <c r="F104" s="340" t="e">
        <f>IF(ISNUMBER(Regressions!F114),ROUND(Regressions!F114, 1), NA())</f>
        <v>#N/A</v>
      </c>
      <c r="G104" s="237" t="e">
        <f>IF(ISNUMBER(Regressions!G114),ROUND(Regressions!G114, 1), NA())</f>
        <v>#N/A</v>
      </c>
      <c r="H104" s="341" t="e">
        <f>IF(ISNUMBER(Regressions!H114),ROUND(Regressions!H114, 1), NA())</f>
        <v>#N/A</v>
      </c>
      <c r="I104" s="238" t="e">
        <f>IF(ISNUMBER(Regressions!I114),ROUND(Regressions!I114, 1), NA())</f>
        <v>#N/A</v>
      </c>
      <c r="J104" s="342" t="e">
        <f>IF(ISNUMBER(Regressions!K114),ROUND(Regressions!K114, 1), NA())</f>
        <v>#N/A</v>
      </c>
      <c r="K104" s="340" t="e">
        <f>IF(ISNUMBER(Regressions!L114),ROUND(Regressions!L114, 1), NA())</f>
        <v>#N/A</v>
      </c>
      <c r="L104" s="239" t="e">
        <f>IF(ISNUMBER(Regressions!M114),ROUND(Regressions!M114, 1), NA())</f>
        <v>#N/A</v>
      </c>
      <c r="M104" s="341" t="e">
        <f>IF(ISNUMBER(Regressions!N114),ROUND(Regressions!N114, 1), NA())</f>
        <v>#N/A</v>
      </c>
      <c r="N104" s="238" t="e">
        <f>IF(ISNUMBER(Regressions!O114),ROUND(Regressions!O114, 1), NA())</f>
        <v>#N/A</v>
      </c>
      <c r="O104" s="342" t="e">
        <f>IF(ISNUMBER(Regressions!Q114),ROUND(Regressions!Q114, 1), NA())</f>
        <v>#N/A</v>
      </c>
      <c r="P104" s="340" t="e">
        <f>IF(ISNUMBER(Regressions!R114),ROUND(Regressions!R114, 1), NA())</f>
        <v>#N/A</v>
      </c>
      <c r="Q104" s="216" t="e">
        <f>IF(ISNUMBER(Regressions!S114),ROUND(Regressions!S114, 1), NA())</f>
        <v>#N/A</v>
      </c>
      <c r="R104" s="341" t="e">
        <f>IF(ISNUMBER(Regressions!T114),ROUND(Regressions!T114, 1), NA())</f>
        <v>#N/A</v>
      </c>
      <c r="S104" s="238" t="e">
        <f>IF(ISNUMBER(Regressions!U114),ROUND(Regressions!U114, 1), NA())</f>
        <v>#N/A</v>
      </c>
    </row>
    <row xmlns:x14ac="http://schemas.microsoft.com/office/spreadsheetml/2009/9/ac" r="105" x14ac:dyDescent="0.2">
      <c r="A105" s="337" t="str">
        <f>IF(ISBLANK(Regressions!A115), " ", Regressions!A115)</f>
        <v>Serbia</v>
      </c>
      <c r="B105" s="338">
        <f>IF(ISBLANK(Regressions!B115), " ", Regressions!B115)</f>
        <v>2008</v>
      </c>
      <c r="C105" s="343" t="str">
        <f>IF(ISBLANK(Regressions!C115), " ", Regressions!C115)</f>
        <v>Pre-primary</v>
      </c>
      <c r="D105" s="339">
        <f>IF(ISBLANK(Regressions!D115), " ", Regressions!D115)</f>
        <v>307312</v>
      </c>
      <c r="E105" s="215" t="e">
        <f>IF(ISNUMBER(Regressions!E115),ROUND(Regressions!E115, 1), NA())</f>
        <v>#N/A</v>
      </c>
      <c r="F105" s="340" t="e">
        <f>IF(ISNUMBER(Regressions!F115),ROUND(Regressions!F115, 1), NA())</f>
        <v>#N/A</v>
      </c>
      <c r="G105" s="237" t="e">
        <f>IF(ISNUMBER(Regressions!G115),ROUND(Regressions!G115, 1), NA())</f>
        <v>#N/A</v>
      </c>
      <c r="H105" s="341" t="e">
        <f>IF(ISNUMBER(Regressions!H115),ROUND(Regressions!H115, 1), NA())</f>
        <v>#N/A</v>
      </c>
      <c r="I105" s="238" t="e">
        <f>IF(ISNUMBER(Regressions!I115),ROUND(Regressions!I115, 1), NA())</f>
        <v>#N/A</v>
      </c>
      <c r="J105" s="342" t="e">
        <f>IF(ISNUMBER(Regressions!K115),ROUND(Regressions!K115, 1), NA())</f>
        <v>#N/A</v>
      </c>
      <c r="K105" s="340" t="e">
        <f>IF(ISNUMBER(Regressions!L115),ROUND(Regressions!L115, 1), NA())</f>
        <v>#N/A</v>
      </c>
      <c r="L105" s="239" t="e">
        <f>IF(ISNUMBER(Regressions!M115),ROUND(Regressions!M115, 1), NA())</f>
        <v>#N/A</v>
      </c>
      <c r="M105" s="341" t="e">
        <f>IF(ISNUMBER(Regressions!N115),ROUND(Regressions!N115, 1), NA())</f>
        <v>#N/A</v>
      </c>
      <c r="N105" s="238" t="e">
        <f>IF(ISNUMBER(Regressions!O115),ROUND(Regressions!O115, 1), NA())</f>
        <v>#N/A</v>
      </c>
      <c r="O105" s="342" t="e">
        <f>IF(ISNUMBER(Regressions!Q115),ROUND(Regressions!Q115, 1), NA())</f>
        <v>#N/A</v>
      </c>
      <c r="P105" s="340" t="e">
        <f>IF(ISNUMBER(Regressions!R115),ROUND(Regressions!R115, 1), NA())</f>
        <v>#N/A</v>
      </c>
      <c r="Q105" s="216" t="e">
        <f>IF(ISNUMBER(Regressions!S115),ROUND(Regressions!S115, 1), NA())</f>
        <v>#N/A</v>
      </c>
      <c r="R105" s="341" t="e">
        <f>IF(ISNUMBER(Regressions!T115),ROUND(Regressions!T115, 1), NA())</f>
        <v>#N/A</v>
      </c>
      <c r="S105" s="238" t="e">
        <f>IF(ISNUMBER(Regressions!U115),ROUND(Regressions!U115, 1), NA())</f>
        <v>#N/A</v>
      </c>
    </row>
    <row xmlns:x14ac="http://schemas.microsoft.com/office/spreadsheetml/2009/9/ac" r="106" x14ac:dyDescent="0.2">
      <c r="A106" s="337" t="str">
        <f>IF(ISBLANK(Regressions!A116), " ", Regressions!A116)</f>
        <v>Serbia</v>
      </c>
      <c r="B106" s="338">
        <f>IF(ISBLANK(Regressions!B116), " ", Regressions!B116)</f>
        <v>2009</v>
      </c>
      <c r="C106" s="343" t="str">
        <f>IF(ISBLANK(Regressions!C116), " ", Regressions!C116)</f>
        <v>Pre-primary</v>
      </c>
      <c r="D106" s="339">
        <f>IF(ISBLANK(Regressions!D116), " ", Regressions!D116)</f>
        <v>308894</v>
      </c>
      <c r="E106" s="215" t="e">
        <f>IF(ISNUMBER(Regressions!E116),ROUND(Regressions!E116, 1), NA())</f>
        <v>#N/A</v>
      </c>
      <c r="F106" s="340" t="e">
        <f>IF(ISNUMBER(Regressions!F116),ROUND(Regressions!F116, 1), NA())</f>
        <v>#N/A</v>
      </c>
      <c r="G106" s="237" t="e">
        <f>IF(ISNUMBER(Regressions!G116),ROUND(Regressions!G116, 1), NA())</f>
        <v>#N/A</v>
      </c>
      <c r="H106" s="341" t="e">
        <f>IF(ISNUMBER(Regressions!H116),ROUND(Regressions!H116, 1), NA())</f>
        <v>#N/A</v>
      </c>
      <c r="I106" s="238" t="e">
        <f>IF(ISNUMBER(Regressions!I116),ROUND(Regressions!I116, 1), NA())</f>
        <v>#N/A</v>
      </c>
      <c r="J106" s="342" t="e">
        <f>IF(ISNUMBER(Regressions!K116),ROUND(Regressions!K116, 1), NA())</f>
        <v>#N/A</v>
      </c>
      <c r="K106" s="340" t="e">
        <f>IF(ISNUMBER(Regressions!L116),ROUND(Regressions!L116, 1), NA())</f>
        <v>#N/A</v>
      </c>
      <c r="L106" s="239" t="e">
        <f>IF(ISNUMBER(Regressions!M116),ROUND(Regressions!M116, 1), NA())</f>
        <v>#N/A</v>
      </c>
      <c r="M106" s="341" t="e">
        <f>IF(ISNUMBER(Regressions!N116),ROUND(Regressions!N116, 1), NA())</f>
        <v>#N/A</v>
      </c>
      <c r="N106" s="238" t="e">
        <f>IF(ISNUMBER(Regressions!O116),ROUND(Regressions!O116, 1), NA())</f>
        <v>#N/A</v>
      </c>
      <c r="O106" s="342" t="e">
        <f>IF(ISNUMBER(Regressions!Q116),ROUND(Regressions!Q116, 1), NA())</f>
        <v>#N/A</v>
      </c>
      <c r="P106" s="340" t="e">
        <f>IF(ISNUMBER(Regressions!R116),ROUND(Regressions!R116, 1), NA())</f>
        <v>#N/A</v>
      </c>
      <c r="Q106" s="216" t="e">
        <f>IF(ISNUMBER(Regressions!S116),ROUND(Regressions!S116, 1), NA())</f>
        <v>#N/A</v>
      </c>
      <c r="R106" s="341" t="e">
        <f>IF(ISNUMBER(Regressions!T116),ROUND(Regressions!T116, 1), NA())</f>
        <v>#N/A</v>
      </c>
      <c r="S106" s="238" t="e">
        <f>IF(ISNUMBER(Regressions!U116),ROUND(Regressions!U116, 1), NA())</f>
        <v>#N/A</v>
      </c>
    </row>
    <row xmlns:x14ac="http://schemas.microsoft.com/office/spreadsheetml/2009/9/ac" r="107" x14ac:dyDescent="0.2">
      <c r="A107" s="337" t="str">
        <f>IF(ISBLANK(Regressions!A117), " ", Regressions!A117)</f>
        <v>Serbia</v>
      </c>
      <c r="B107" s="338">
        <f>IF(ISBLANK(Regressions!B117), " ", Regressions!B117)</f>
        <v>2010</v>
      </c>
      <c r="C107" s="343" t="str">
        <f>IF(ISBLANK(Regressions!C117), " ", Regressions!C117)</f>
        <v>Pre-primary</v>
      </c>
      <c r="D107" s="339">
        <f>IF(ISBLANK(Regressions!D117), " ", Regressions!D117)</f>
        <v>303063</v>
      </c>
      <c r="E107" s="215" t="e">
        <f>IF(ISNUMBER(Regressions!E117),ROUND(Regressions!E117, 1), NA())</f>
        <v>#N/A</v>
      </c>
      <c r="F107" s="340" t="e">
        <f>IF(ISNUMBER(Regressions!F117),ROUND(Regressions!F117, 1), NA())</f>
        <v>#N/A</v>
      </c>
      <c r="G107" s="237" t="e">
        <f>IF(ISNUMBER(Regressions!G117),ROUND(Regressions!G117, 1), NA())</f>
        <v>#N/A</v>
      </c>
      <c r="H107" s="341" t="e">
        <f>IF(ISNUMBER(Regressions!H117),ROUND(Regressions!H117, 1), NA())</f>
        <v>#N/A</v>
      </c>
      <c r="I107" s="238" t="e">
        <f>IF(ISNUMBER(Regressions!I117),ROUND(Regressions!I117, 1), NA())</f>
        <v>#N/A</v>
      </c>
      <c r="J107" s="342" t="e">
        <f>IF(ISNUMBER(Regressions!K117),ROUND(Regressions!K117, 1), NA())</f>
        <v>#N/A</v>
      </c>
      <c r="K107" s="340" t="e">
        <f>IF(ISNUMBER(Regressions!L117),ROUND(Regressions!L117, 1), NA())</f>
        <v>#N/A</v>
      </c>
      <c r="L107" s="239" t="e">
        <f>IF(ISNUMBER(Regressions!M117),ROUND(Regressions!M117, 1), NA())</f>
        <v>#N/A</v>
      </c>
      <c r="M107" s="341" t="e">
        <f>IF(ISNUMBER(Regressions!N117),ROUND(Regressions!N117, 1), NA())</f>
        <v>#N/A</v>
      </c>
      <c r="N107" s="238" t="e">
        <f>IF(ISNUMBER(Regressions!O117),ROUND(Regressions!O117, 1), NA())</f>
        <v>#N/A</v>
      </c>
      <c r="O107" s="342" t="e">
        <f>IF(ISNUMBER(Regressions!Q117),ROUND(Regressions!Q117, 1), NA())</f>
        <v>#N/A</v>
      </c>
      <c r="P107" s="340" t="e">
        <f>IF(ISNUMBER(Regressions!R117),ROUND(Regressions!R117, 1), NA())</f>
        <v>#N/A</v>
      </c>
      <c r="Q107" s="216" t="e">
        <f>IF(ISNUMBER(Regressions!S117),ROUND(Regressions!S117, 1), NA())</f>
        <v>#N/A</v>
      </c>
      <c r="R107" s="341" t="e">
        <f>IF(ISNUMBER(Regressions!T117),ROUND(Regressions!T117, 1), NA())</f>
        <v>#N/A</v>
      </c>
      <c r="S107" s="238" t="e">
        <f>IF(ISNUMBER(Regressions!U117),ROUND(Regressions!U117, 1), NA())</f>
        <v>#N/A</v>
      </c>
    </row>
    <row xmlns:x14ac="http://schemas.microsoft.com/office/spreadsheetml/2009/9/ac" r="108" x14ac:dyDescent="0.2">
      <c r="A108" s="337" t="str">
        <f>IF(ISBLANK(Regressions!A118), " ", Regressions!A118)</f>
        <v>Serbia</v>
      </c>
      <c r="B108" s="338">
        <f>IF(ISBLANK(Regressions!B118), " ", Regressions!B118)</f>
        <v>2011</v>
      </c>
      <c r="C108" s="343" t="str">
        <f>IF(ISBLANK(Regressions!C118), " ", Regressions!C118)</f>
        <v>Pre-primary</v>
      </c>
      <c r="D108" s="339">
        <f>IF(ISBLANK(Regressions!D118), " ", Regressions!D118)</f>
        <v>293703</v>
      </c>
      <c r="E108" s="215" t="e">
        <f>IF(ISNUMBER(Regressions!E118),ROUND(Regressions!E118, 1), NA())</f>
        <v>#N/A</v>
      </c>
      <c r="F108" s="340" t="e">
        <f>IF(ISNUMBER(Regressions!F118),ROUND(Regressions!F118, 1), NA())</f>
        <v>#N/A</v>
      </c>
      <c r="G108" s="237" t="e">
        <f>IF(ISNUMBER(Regressions!G118),ROUND(Regressions!G118, 1), NA())</f>
        <v>#N/A</v>
      </c>
      <c r="H108" s="341" t="e">
        <f>IF(ISNUMBER(Regressions!H118),ROUND(Regressions!H118, 1), NA())</f>
        <v>#N/A</v>
      </c>
      <c r="I108" s="238" t="e">
        <f>IF(ISNUMBER(Regressions!I118),ROUND(Regressions!I118, 1), NA())</f>
        <v>#N/A</v>
      </c>
      <c r="J108" s="342" t="e">
        <f>IF(ISNUMBER(Regressions!K118),ROUND(Regressions!K118, 1), NA())</f>
        <v>#N/A</v>
      </c>
      <c r="K108" s="340" t="e">
        <f>IF(ISNUMBER(Regressions!L118),ROUND(Regressions!L118, 1), NA())</f>
        <v>#N/A</v>
      </c>
      <c r="L108" s="239" t="e">
        <f>IF(ISNUMBER(Regressions!M118),ROUND(Regressions!M118, 1), NA())</f>
        <v>#N/A</v>
      </c>
      <c r="M108" s="341" t="e">
        <f>IF(ISNUMBER(Regressions!N118),ROUND(Regressions!N118, 1), NA())</f>
        <v>#N/A</v>
      </c>
      <c r="N108" s="238" t="e">
        <f>IF(ISNUMBER(Regressions!O118),ROUND(Regressions!O118, 1), NA())</f>
        <v>#N/A</v>
      </c>
      <c r="O108" s="342" t="e">
        <f>IF(ISNUMBER(Regressions!Q118),ROUND(Regressions!Q118, 1), NA())</f>
        <v>#N/A</v>
      </c>
      <c r="P108" s="340" t="e">
        <f>IF(ISNUMBER(Regressions!R118),ROUND(Regressions!R118, 1), NA())</f>
        <v>#N/A</v>
      </c>
      <c r="Q108" s="216" t="e">
        <f>IF(ISNUMBER(Regressions!S118),ROUND(Regressions!S118, 1), NA())</f>
        <v>#N/A</v>
      </c>
      <c r="R108" s="341" t="e">
        <f>IF(ISNUMBER(Regressions!T118),ROUND(Regressions!T118, 1), NA())</f>
        <v>#N/A</v>
      </c>
      <c r="S108" s="238" t="e">
        <f>IF(ISNUMBER(Regressions!U118),ROUND(Regressions!U118, 1), NA())</f>
        <v>#N/A</v>
      </c>
    </row>
    <row xmlns:x14ac="http://schemas.microsoft.com/office/spreadsheetml/2009/9/ac" r="109" x14ac:dyDescent="0.2">
      <c r="A109" s="337" t="str">
        <f>IF(ISBLANK(Regressions!A119), " ", Regressions!A119)</f>
        <v>Serbia</v>
      </c>
      <c r="B109" s="338">
        <f>IF(ISBLANK(Regressions!B119), " ", Regressions!B119)</f>
        <v>2012</v>
      </c>
      <c r="C109" s="343" t="str">
        <f>IF(ISBLANK(Regressions!C119), " ", Regressions!C119)</f>
        <v>Pre-primary</v>
      </c>
      <c r="D109" s="339">
        <f>IF(ISBLANK(Regressions!D119), " ", Regressions!D119)</f>
        <v>273356</v>
      </c>
      <c r="E109" s="215" t="e">
        <f>IF(ISNUMBER(Regressions!E119),ROUND(Regressions!E119, 1), NA())</f>
        <v>#N/A</v>
      </c>
      <c r="F109" s="340" t="e">
        <f>IF(ISNUMBER(Regressions!F119),ROUND(Regressions!F119, 1), NA())</f>
        <v>#N/A</v>
      </c>
      <c r="G109" s="237" t="e">
        <f>IF(ISNUMBER(Regressions!G119),ROUND(Regressions!G119, 1), NA())</f>
        <v>#N/A</v>
      </c>
      <c r="H109" s="341" t="e">
        <f>IF(ISNUMBER(Regressions!H119),ROUND(Regressions!H119, 1), NA())</f>
        <v>#N/A</v>
      </c>
      <c r="I109" s="238" t="e">
        <f>IF(ISNUMBER(Regressions!I119),ROUND(Regressions!I119, 1), NA())</f>
        <v>#N/A</v>
      </c>
      <c r="J109" s="342" t="e">
        <f>IF(ISNUMBER(Regressions!K119),ROUND(Regressions!K119, 1), NA())</f>
        <v>#N/A</v>
      </c>
      <c r="K109" s="340" t="e">
        <f>IF(ISNUMBER(Regressions!L119),ROUND(Regressions!L119, 1), NA())</f>
        <v>#N/A</v>
      </c>
      <c r="L109" s="239" t="e">
        <f>IF(ISNUMBER(Regressions!M119),ROUND(Regressions!M119, 1), NA())</f>
        <v>#N/A</v>
      </c>
      <c r="M109" s="341" t="e">
        <f>IF(ISNUMBER(Regressions!N119),ROUND(Regressions!N119, 1), NA())</f>
        <v>#N/A</v>
      </c>
      <c r="N109" s="238" t="e">
        <f>IF(ISNUMBER(Regressions!O119),ROUND(Regressions!O119, 1), NA())</f>
        <v>#N/A</v>
      </c>
      <c r="O109" s="342" t="e">
        <f>IF(ISNUMBER(Regressions!Q119),ROUND(Regressions!Q119, 1), NA())</f>
        <v>#N/A</v>
      </c>
      <c r="P109" s="340" t="e">
        <f>IF(ISNUMBER(Regressions!R119),ROUND(Regressions!R119, 1), NA())</f>
        <v>#N/A</v>
      </c>
      <c r="Q109" s="216" t="e">
        <f>IF(ISNUMBER(Regressions!S119),ROUND(Regressions!S119, 1), NA())</f>
        <v>#N/A</v>
      </c>
      <c r="R109" s="341" t="e">
        <f>IF(ISNUMBER(Regressions!T119),ROUND(Regressions!T119, 1), NA())</f>
        <v>#N/A</v>
      </c>
      <c r="S109" s="238" t="e">
        <f>IF(ISNUMBER(Regressions!U119),ROUND(Regressions!U119, 1), NA())</f>
        <v>#N/A</v>
      </c>
    </row>
    <row xmlns:x14ac="http://schemas.microsoft.com/office/spreadsheetml/2009/9/ac" r="110" x14ac:dyDescent="0.2">
      <c r="A110" s="337" t="str">
        <f>IF(ISBLANK(Regressions!A120), " ", Regressions!A120)</f>
        <v>Serbia</v>
      </c>
      <c r="B110" s="338">
        <f>IF(ISBLANK(Regressions!B120), " ", Regressions!B120)</f>
        <v>2013</v>
      </c>
      <c r="C110" s="343" t="str">
        <f>IF(ISBLANK(Regressions!C120), " ", Regressions!C120)</f>
        <v>Pre-primary</v>
      </c>
      <c r="D110" s="339">
        <f>IF(ISBLANK(Regressions!D120), " ", Regressions!D120)</f>
        <v>269666</v>
      </c>
      <c r="E110" s="215" t="e">
        <f>IF(ISNUMBER(Regressions!E120),ROUND(Regressions!E120, 1), NA())</f>
        <v>#N/A</v>
      </c>
      <c r="F110" s="340" t="e">
        <f>IF(ISNUMBER(Regressions!F120),ROUND(Regressions!F120, 1), NA())</f>
        <v>#N/A</v>
      </c>
      <c r="G110" s="237" t="e">
        <f>IF(ISNUMBER(Regressions!G120),ROUND(Regressions!G120, 1), NA())</f>
        <v>#N/A</v>
      </c>
      <c r="H110" s="341" t="e">
        <f>IF(ISNUMBER(Regressions!H120),ROUND(Regressions!H120, 1), NA())</f>
        <v>#N/A</v>
      </c>
      <c r="I110" s="238" t="e">
        <f>IF(ISNUMBER(Regressions!I120),ROUND(Regressions!I120, 1), NA())</f>
        <v>#N/A</v>
      </c>
      <c r="J110" s="342" t="e">
        <f>IF(ISNUMBER(Regressions!K120),ROUND(Regressions!K120, 1), NA())</f>
        <v>#N/A</v>
      </c>
      <c r="K110" s="340" t="e">
        <f>IF(ISNUMBER(Regressions!L120),ROUND(Regressions!L120, 1), NA())</f>
        <v>#N/A</v>
      </c>
      <c r="L110" s="239" t="e">
        <f>IF(ISNUMBER(Regressions!M120),ROUND(Regressions!M120, 1), NA())</f>
        <v>#N/A</v>
      </c>
      <c r="M110" s="341" t="e">
        <f>IF(ISNUMBER(Regressions!N120),ROUND(Regressions!N120, 1), NA())</f>
        <v>#N/A</v>
      </c>
      <c r="N110" s="238" t="e">
        <f>IF(ISNUMBER(Regressions!O120),ROUND(Regressions!O120, 1), NA())</f>
        <v>#N/A</v>
      </c>
      <c r="O110" s="342" t="e">
        <f>IF(ISNUMBER(Regressions!Q120),ROUND(Regressions!Q120, 1), NA())</f>
        <v>#N/A</v>
      </c>
      <c r="P110" s="340" t="e">
        <f>IF(ISNUMBER(Regressions!R120),ROUND(Regressions!R120, 1), NA())</f>
        <v>#N/A</v>
      </c>
      <c r="Q110" s="216" t="e">
        <f>IF(ISNUMBER(Regressions!S120),ROUND(Regressions!S120, 1), NA())</f>
        <v>#N/A</v>
      </c>
      <c r="R110" s="341" t="e">
        <f>IF(ISNUMBER(Regressions!T120),ROUND(Regressions!T120, 1), NA())</f>
        <v>#N/A</v>
      </c>
      <c r="S110" s="238" t="e">
        <f>IF(ISNUMBER(Regressions!U120),ROUND(Regressions!U120, 1), NA())</f>
        <v>#N/A</v>
      </c>
    </row>
    <row xmlns:x14ac="http://schemas.microsoft.com/office/spreadsheetml/2009/9/ac" r="111" x14ac:dyDescent="0.2">
      <c r="A111" s="337" t="str">
        <f>IF(ISBLANK(Regressions!A121), " ", Regressions!A121)</f>
        <v>Serbia</v>
      </c>
      <c r="B111" s="338">
        <f>IF(ISBLANK(Regressions!B121), " ", Regressions!B121)</f>
        <v>2014</v>
      </c>
      <c r="C111" s="343" t="str">
        <f>IF(ISBLANK(Regressions!C121), " ", Regressions!C121)</f>
        <v>Pre-primary</v>
      </c>
      <c r="D111" s="339">
        <f>IF(ISBLANK(Regressions!D121), " ", Regressions!D121)</f>
        <v>267159</v>
      </c>
      <c r="E111" s="215" t="e">
        <f>IF(ISNUMBER(Regressions!E121),ROUND(Regressions!E121, 1), NA())</f>
        <v>#N/A</v>
      </c>
      <c r="F111" s="340" t="e">
        <f>IF(ISNUMBER(Regressions!F121),ROUND(Regressions!F121, 1), NA())</f>
        <v>#N/A</v>
      </c>
      <c r="G111" s="237" t="e">
        <f>IF(ISNUMBER(Regressions!G121),ROUND(Regressions!G121, 1), NA())</f>
        <v>#N/A</v>
      </c>
      <c r="H111" s="341" t="e">
        <f>IF(ISNUMBER(Regressions!H121),ROUND(Regressions!H121, 1), NA())</f>
        <v>#N/A</v>
      </c>
      <c r="I111" s="238" t="e">
        <f>IF(ISNUMBER(Regressions!I121),ROUND(Regressions!I121, 1), NA())</f>
        <v>#N/A</v>
      </c>
      <c r="J111" s="342" t="e">
        <f>IF(ISNUMBER(Regressions!K121),ROUND(Regressions!K121, 1), NA())</f>
        <v>#N/A</v>
      </c>
      <c r="K111" s="340" t="e">
        <f>IF(ISNUMBER(Regressions!L121),ROUND(Regressions!L121, 1), NA())</f>
        <v>#N/A</v>
      </c>
      <c r="L111" s="239" t="e">
        <f>IF(ISNUMBER(Regressions!M121),ROUND(Regressions!M121, 1), NA())</f>
        <v>#N/A</v>
      </c>
      <c r="M111" s="341" t="e">
        <f>IF(ISNUMBER(Regressions!N121),ROUND(Regressions!N121, 1), NA())</f>
        <v>#N/A</v>
      </c>
      <c r="N111" s="238" t="e">
        <f>IF(ISNUMBER(Regressions!O121),ROUND(Regressions!O121, 1), NA())</f>
        <v>#N/A</v>
      </c>
      <c r="O111" s="342" t="e">
        <f>IF(ISNUMBER(Regressions!Q121),ROUND(Regressions!Q121, 1), NA())</f>
        <v>#N/A</v>
      </c>
      <c r="P111" s="340" t="e">
        <f>IF(ISNUMBER(Regressions!R121),ROUND(Regressions!R121, 1), NA())</f>
        <v>#N/A</v>
      </c>
      <c r="Q111" s="216" t="e">
        <f>IF(ISNUMBER(Regressions!S121),ROUND(Regressions!S121, 1), NA())</f>
        <v>#N/A</v>
      </c>
      <c r="R111" s="341" t="e">
        <f>IF(ISNUMBER(Regressions!T121),ROUND(Regressions!T121, 1), NA())</f>
        <v>#N/A</v>
      </c>
      <c r="S111" s="238" t="e">
        <f>IF(ISNUMBER(Regressions!U121),ROUND(Regressions!U121, 1), NA())</f>
        <v>#N/A</v>
      </c>
    </row>
    <row xmlns:x14ac="http://schemas.microsoft.com/office/spreadsheetml/2009/9/ac" r="112" x14ac:dyDescent="0.2">
      <c r="A112" s="337" t="str">
        <f>IF(ISBLANK(Regressions!A122), " ", Regressions!A122)</f>
        <v>Serbia</v>
      </c>
      <c r="B112" s="338">
        <f>IF(ISBLANK(Regressions!B122), " ", Regressions!B122)</f>
        <v>2015</v>
      </c>
      <c r="C112" s="343" t="str">
        <f>IF(ISBLANK(Regressions!C122), " ", Regressions!C122)</f>
        <v>Pre-primary</v>
      </c>
      <c r="D112" s="339">
        <f>IF(ISBLANK(Regressions!D122), " ", Regressions!D122)</f>
        <v>265656</v>
      </c>
      <c r="E112" s="215" t="e">
        <f>IF(ISNUMBER(Regressions!E122),ROUND(Regressions!E122, 1), NA())</f>
        <v>#N/A</v>
      </c>
      <c r="F112" s="340" t="e">
        <f>IF(ISNUMBER(Regressions!F122),ROUND(Regressions!F122, 1), NA())</f>
        <v>#N/A</v>
      </c>
      <c r="G112" s="237" t="e">
        <f>IF(ISNUMBER(Regressions!G122),ROUND(Regressions!G122, 1), NA())</f>
        <v>#N/A</v>
      </c>
      <c r="H112" s="341" t="e">
        <f>IF(ISNUMBER(Regressions!H122),ROUND(Regressions!H122, 1), NA())</f>
        <v>#N/A</v>
      </c>
      <c r="I112" s="238" t="e">
        <f>IF(ISNUMBER(Regressions!I122),ROUND(Regressions!I122, 1), NA())</f>
        <v>#N/A</v>
      </c>
      <c r="J112" s="342" t="e">
        <f>IF(ISNUMBER(Regressions!K122),ROUND(Regressions!K122, 1), NA())</f>
        <v>#N/A</v>
      </c>
      <c r="K112" s="340" t="e">
        <f>IF(ISNUMBER(Regressions!L122),ROUND(Regressions!L122, 1), NA())</f>
        <v>#N/A</v>
      </c>
      <c r="L112" s="239" t="e">
        <f>IF(ISNUMBER(Regressions!M122),ROUND(Regressions!M122, 1), NA())</f>
        <v>#N/A</v>
      </c>
      <c r="M112" s="341" t="e">
        <f>IF(ISNUMBER(Regressions!N122),ROUND(Regressions!N122, 1), NA())</f>
        <v>#N/A</v>
      </c>
      <c r="N112" s="238" t="e">
        <f>IF(ISNUMBER(Regressions!O122),ROUND(Regressions!O122, 1), NA())</f>
        <v>#N/A</v>
      </c>
      <c r="O112" s="342" t="e">
        <f>IF(ISNUMBER(Regressions!Q122),ROUND(Regressions!Q122, 1), NA())</f>
        <v>#N/A</v>
      </c>
      <c r="P112" s="340" t="e">
        <f>IF(ISNUMBER(Regressions!R122),ROUND(Regressions!R122, 1), NA())</f>
        <v>#N/A</v>
      </c>
      <c r="Q112" s="216" t="e">
        <f>IF(ISNUMBER(Regressions!S122),ROUND(Regressions!S122, 1), NA())</f>
        <v>#N/A</v>
      </c>
      <c r="R112" s="341" t="e">
        <f>IF(ISNUMBER(Regressions!T122),ROUND(Regressions!T122, 1), NA())</f>
        <v>#N/A</v>
      </c>
      <c r="S112" s="238" t="e">
        <f>IF(ISNUMBER(Regressions!U122),ROUND(Regressions!U122, 1), NA())</f>
        <v>#N/A</v>
      </c>
    </row>
    <row xmlns:x14ac="http://schemas.microsoft.com/office/spreadsheetml/2009/9/ac" r="113" x14ac:dyDescent="0.2">
      <c r="A113" s="337" t="str">
        <f>IF(ISBLANK(Regressions!A123), " ", Regressions!A123)</f>
        <v>Serbia</v>
      </c>
      <c r="B113" s="338">
        <f>IF(ISBLANK(Regressions!B123), " ", Regressions!B123)</f>
        <v>2016</v>
      </c>
      <c r="C113" s="343" t="str">
        <f>IF(ISBLANK(Regressions!C123), " ", Regressions!C123)</f>
        <v>Pre-primary</v>
      </c>
      <c r="D113" s="339">
        <f>IF(ISBLANK(Regressions!D123), " ", Regressions!D123)</f>
        <v>265285</v>
      </c>
      <c r="E113" s="215" t="e">
        <f>IF(ISNUMBER(Regressions!E123),ROUND(Regressions!E123, 1), NA())</f>
        <v>#N/A</v>
      </c>
      <c r="F113" s="340" t="e">
        <f>IF(ISNUMBER(Regressions!F123),ROUND(Regressions!F123, 1), NA())</f>
        <v>#N/A</v>
      </c>
      <c r="G113" s="237" t="e">
        <f>IF(ISNUMBER(Regressions!G123),ROUND(Regressions!G123, 1), NA())</f>
        <v>#N/A</v>
      </c>
      <c r="H113" s="341" t="e">
        <f>IF(ISNUMBER(Regressions!H123),ROUND(Regressions!H123, 1), NA())</f>
        <v>#N/A</v>
      </c>
      <c r="I113" s="238" t="e">
        <f>IF(ISNUMBER(Regressions!I123),ROUND(Regressions!I123, 1), NA())</f>
        <v>#N/A</v>
      </c>
      <c r="J113" s="342" t="e">
        <f>IF(ISNUMBER(Regressions!K123),ROUND(Regressions!K123, 1), NA())</f>
        <v>#N/A</v>
      </c>
      <c r="K113" s="340" t="e">
        <f>IF(ISNUMBER(Regressions!L123),ROUND(Regressions!L123, 1), NA())</f>
        <v>#N/A</v>
      </c>
      <c r="L113" s="239" t="e">
        <f>IF(ISNUMBER(Regressions!M123),ROUND(Regressions!M123, 1), NA())</f>
        <v>#N/A</v>
      </c>
      <c r="M113" s="341" t="e">
        <f>IF(ISNUMBER(Regressions!N123),ROUND(Regressions!N123, 1), NA())</f>
        <v>#N/A</v>
      </c>
      <c r="N113" s="238" t="e">
        <f>IF(ISNUMBER(Regressions!O123),ROUND(Regressions!O123, 1), NA())</f>
        <v>#N/A</v>
      </c>
      <c r="O113" s="342" t="e">
        <f>IF(ISNUMBER(Regressions!Q123),ROUND(Regressions!Q123, 1), NA())</f>
        <v>#N/A</v>
      </c>
      <c r="P113" s="340" t="e">
        <f>IF(ISNUMBER(Regressions!R123),ROUND(Regressions!R123, 1), NA())</f>
        <v>#N/A</v>
      </c>
      <c r="Q113" s="216" t="e">
        <f>IF(ISNUMBER(Regressions!S123),ROUND(Regressions!S123, 1), NA())</f>
        <v>#N/A</v>
      </c>
      <c r="R113" s="341" t="e">
        <f>IF(ISNUMBER(Regressions!T123),ROUND(Regressions!T123, 1), NA())</f>
        <v>#N/A</v>
      </c>
      <c r="S113" s="238" t="e">
        <f>IF(ISNUMBER(Regressions!U123),ROUND(Regressions!U123, 1), NA())</f>
        <v>#N/A</v>
      </c>
    </row>
    <row xmlns:x14ac="http://schemas.microsoft.com/office/spreadsheetml/2009/9/ac" r="114" x14ac:dyDescent="0.2">
      <c r="A114" s="337" t="str">
        <f>IF(ISBLANK(Regressions!A124), " ", Regressions!A124)</f>
        <v>Serbia</v>
      </c>
      <c r="B114" s="338">
        <f>IF(ISBLANK(Regressions!B124), " ", Regressions!B124)</f>
        <v>2017</v>
      </c>
      <c r="C114" s="343" t="str">
        <f>IF(ISBLANK(Regressions!C124), " ", Regressions!C124)</f>
        <v>Pre-primary</v>
      </c>
      <c r="D114" s="339">
        <f>IF(ISBLANK(Regressions!D124), " ", Regressions!D124)</f>
        <v>264296</v>
      </c>
      <c r="E114" s="215" t="e">
        <f>IF(ISNUMBER(Regressions!E124),ROUND(Regressions!E124, 1), NA())</f>
        <v>#N/A</v>
      </c>
      <c r="F114" s="340" t="e">
        <f>IF(ISNUMBER(Regressions!F124),ROUND(Regressions!F124, 1), NA())</f>
        <v>#N/A</v>
      </c>
      <c r="G114" s="237" t="e">
        <f>IF(ISNUMBER(Regressions!G124),ROUND(Regressions!G124, 1), NA())</f>
        <v>#N/A</v>
      </c>
      <c r="H114" s="341" t="e">
        <f>IF(ISNUMBER(Regressions!H124),ROUND(Regressions!H124, 1), NA())</f>
        <v>#N/A</v>
      </c>
      <c r="I114" s="238" t="e">
        <f>IF(ISNUMBER(Regressions!I124),ROUND(Regressions!I124, 1), NA())</f>
        <v>#N/A</v>
      </c>
      <c r="J114" s="342" t="e">
        <f>IF(ISNUMBER(Regressions!K124),ROUND(Regressions!K124, 1), NA())</f>
        <v>#N/A</v>
      </c>
      <c r="K114" s="340" t="e">
        <f>IF(ISNUMBER(Regressions!L124),ROUND(Regressions!L124, 1), NA())</f>
        <v>#N/A</v>
      </c>
      <c r="L114" s="239" t="e">
        <f>IF(ISNUMBER(Regressions!M124),ROUND(Regressions!M124, 1), NA())</f>
        <v>#N/A</v>
      </c>
      <c r="M114" s="341" t="e">
        <f>IF(ISNUMBER(Regressions!N124),ROUND(Regressions!N124, 1), NA())</f>
        <v>#N/A</v>
      </c>
      <c r="N114" s="238" t="e">
        <f>IF(ISNUMBER(Regressions!O124),ROUND(Regressions!O124, 1), NA())</f>
        <v>#N/A</v>
      </c>
      <c r="O114" s="342" t="e">
        <f>IF(ISNUMBER(Regressions!Q124),ROUND(Regressions!Q124, 1), NA())</f>
        <v>#N/A</v>
      </c>
      <c r="P114" s="340" t="e">
        <f>IF(ISNUMBER(Regressions!R124),ROUND(Regressions!R124, 1), NA())</f>
        <v>#N/A</v>
      </c>
      <c r="Q114" s="216" t="e">
        <f>IF(ISNUMBER(Regressions!S124),ROUND(Regressions!S124, 1), NA())</f>
        <v>#N/A</v>
      </c>
      <c r="R114" s="341" t="e">
        <f>IF(ISNUMBER(Regressions!T124),ROUND(Regressions!T124, 1), NA())</f>
        <v>#N/A</v>
      </c>
      <c r="S114" s="238" t="e">
        <f>IF(ISNUMBER(Regressions!U124),ROUND(Regressions!U124, 1), NA())</f>
        <v>#N/A</v>
      </c>
    </row>
    <row xmlns:x14ac="http://schemas.microsoft.com/office/spreadsheetml/2009/9/ac" r="115" x14ac:dyDescent="0.2">
      <c r="A115" s="337" t="str">
        <f>IF(ISBLANK(Regressions!A125), " ", Regressions!A125)</f>
        <v>Serbia</v>
      </c>
      <c r="B115" s="338">
        <f>IF(ISBLANK(Regressions!B125), " ", Regressions!B125)</f>
        <v>2018</v>
      </c>
      <c r="C115" s="343" t="str">
        <f>IF(ISBLANK(Regressions!C125), " ", Regressions!C125)</f>
        <v>Pre-primary</v>
      </c>
      <c r="D115" s="339">
        <f>IF(ISBLANK(Regressions!D125), " ", Regressions!D125)</f>
        <v>263229</v>
      </c>
      <c r="E115" s="215" t="e">
        <f>IF(ISNUMBER(Regressions!E125),ROUND(Regressions!E125, 1), NA())</f>
        <v>#N/A</v>
      </c>
      <c r="F115" s="340" t="e">
        <f>IF(ISNUMBER(Regressions!F125),ROUND(Regressions!F125, 1), NA())</f>
        <v>#N/A</v>
      </c>
      <c r="G115" s="237" t="e">
        <f>IF(ISNUMBER(Regressions!G125),ROUND(Regressions!G125, 1), NA())</f>
        <v>#N/A</v>
      </c>
      <c r="H115" s="341" t="e">
        <f>IF(ISNUMBER(Regressions!H125),ROUND(Regressions!H125, 1), NA())</f>
        <v>#N/A</v>
      </c>
      <c r="I115" s="238" t="e">
        <f>IF(ISNUMBER(Regressions!I125),ROUND(Regressions!I125, 1), NA())</f>
        <v>#N/A</v>
      </c>
      <c r="J115" s="342" t="e">
        <f>IF(ISNUMBER(Regressions!K125),ROUND(Regressions!K125, 1), NA())</f>
        <v>#N/A</v>
      </c>
      <c r="K115" s="340" t="e">
        <f>IF(ISNUMBER(Regressions!L125),ROUND(Regressions!L125, 1), NA())</f>
        <v>#N/A</v>
      </c>
      <c r="L115" s="239" t="e">
        <f>IF(ISNUMBER(Regressions!M125),ROUND(Regressions!M125, 1), NA())</f>
        <v>#N/A</v>
      </c>
      <c r="M115" s="341" t="e">
        <f>IF(ISNUMBER(Regressions!N125),ROUND(Regressions!N125, 1), NA())</f>
        <v>#N/A</v>
      </c>
      <c r="N115" s="238" t="e">
        <f>IF(ISNUMBER(Regressions!O125),ROUND(Regressions!O125, 1), NA())</f>
        <v>#N/A</v>
      </c>
      <c r="O115" s="342" t="e">
        <f>IF(ISNUMBER(Regressions!Q125),ROUND(Regressions!Q125, 1), NA())</f>
        <v>#N/A</v>
      </c>
      <c r="P115" s="340" t="e">
        <f>IF(ISNUMBER(Regressions!R125),ROUND(Regressions!R125, 1), NA())</f>
        <v>#N/A</v>
      </c>
      <c r="Q115" s="216" t="e">
        <f>IF(ISNUMBER(Regressions!S125),ROUND(Regressions!S125, 1), NA())</f>
        <v>#N/A</v>
      </c>
      <c r="R115" s="341" t="e">
        <f>IF(ISNUMBER(Regressions!T125),ROUND(Regressions!T125, 1), NA())</f>
        <v>#N/A</v>
      </c>
      <c r="S115" s="238" t="e">
        <f>IF(ISNUMBER(Regressions!U125),ROUND(Regressions!U125, 1), NA())</f>
        <v>#N/A</v>
      </c>
    </row>
    <row xmlns:x14ac="http://schemas.microsoft.com/office/spreadsheetml/2009/9/ac" r="116" x14ac:dyDescent="0.2">
      <c r="A116" s="337" t="str">
        <f>IF(ISBLANK(Regressions!A126), " ", Regressions!A126)</f>
        <v>Serbia</v>
      </c>
      <c r="B116" s="338">
        <f>IF(ISBLANK(Regressions!B126), " ", Regressions!B126)</f>
        <v>2019</v>
      </c>
      <c r="C116" s="343" t="str">
        <f>IF(ISBLANK(Regressions!C126), " ", Regressions!C126)</f>
        <v>Pre-primary</v>
      </c>
      <c r="D116" s="339">
        <f>IF(ISBLANK(Regressions!D126), " ", Regressions!D126)</f>
        <v>263164</v>
      </c>
      <c r="E116" s="215" t="e">
        <f>IF(ISNUMBER(Regressions!E126),ROUND(Regressions!E126, 1), NA())</f>
        <v>#N/A</v>
      </c>
      <c r="F116" s="340" t="e">
        <f>IF(ISNUMBER(Regressions!F126),ROUND(Regressions!F126, 1), NA())</f>
        <v>#N/A</v>
      </c>
      <c r="G116" s="237" t="e">
        <f>IF(ISNUMBER(Regressions!G126),ROUND(Regressions!G126, 1), NA())</f>
        <v>#N/A</v>
      </c>
      <c r="H116" s="341" t="e">
        <f>IF(ISNUMBER(Regressions!H126),ROUND(Regressions!H126, 1), NA())</f>
        <v>#N/A</v>
      </c>
      <c r="I116" s="238" t="e">
        <f>IF(ISNUMBER(Regressions!I126),ROUND(Regressions!I126, 1), NA())</f>
        <v>#N/A</v>
      </c>
      <c r="J116" s="342" t="e">
        <f>IF(ISNUMBER(Regressions!K126),ROUND(Regressions!K126, 1), NA())</f>
        <v>#N/A</v>
      </c>
      <c r="K116" s="340" t="e">
        <f>IF(ISNUMBER(Regressions!L126),ROUND(Regressions!L126, 1), NA())</f>
        <v>#N/A</v>
      </c>
      <c r="L116" s="239" t="e">
        <f>IF(ISNUMBER(Regressions!M126),ROUND(Regressions!M126, 1), NA())</f>
        <v>#N/A</v>
      </c>
      <c r="M116" s="341" t="e">
        <f>IF(ISNUMBER(Regressions!N126),ROUND(Regressions!N126, 1), NA())</f>
        <v>#N/A</v>
      </c>
      <c r="N116" s="238" t="e">
        <f>IF(ISNUMBER(Regressions!O126),ROUND(Regressions!O126, 1), NA())</f>
        <v>#N/A</v>
      </c>
      <c r="O116" s="342" t="e">
        <f>IF(ISNUMBER(Regressions!Q126),ROUND(Regressions!Q126, 1), NA())</f>
        <v>#N/A</v>
      </c>
      <c r="P116" s="340" t="e">
        <f>IF(ISNUMBER(Regressions!R126),ROUND(Regressions!R126, 1), NA())</f>
        <v>#N/A</v>
      </c>
      <c r="Q116" s="216" t="e">
        <f>IF(ISNUMBER(Regressions!S126),ROUND(Regressions!S126, 1), NA())</f>
        <v>#N/A</v>
      </c>
      <c r="R116" s="341" t="e">
        <f>IF(ISNUMBER(Regressions!T126),ROUND(Regressions!T126, 1), NA())</f>
        <v>#N/A</v>
      </c>
      <c r="S116" s="238" t="e">
        <f>IF(ISNUMBER(Regressions!U126),ROUND(Regressions!U126, 1), NA())</f>
        <v>#N/A</v>
      </c>
    </row>
    <row xmlns:x14ac="http://schemas.microsoft.com/office/spreadsheetml/2009/9/ac" r="117" x14ac:dyDescent="0.2">
      <c r="A117" s="337" t="str">
        <f>IF(ISBLANK(Regressions!A127), " ", Regressions!A127)</f>
        <v>Serbia</v>
      </c>
      <c r="B117" s="338">
        <f>IF(ISBLANK(Regressions!B127), " ", Regressions!B127)</f>
        <v>2020</v>
      </c>
      <c r="C117" s="343" t="str">
        <f>IF(ISBLANK(Regressions!C127), " ", Regressions!C127)</f>
        <v>Pre-primary</v>
      </c>
      <c r="D117" s="339">
        <f>IF(ISBLANK(Regressions!D127), " ", Regressions!D127)</f>
        <v>261902</v>
      </c>
      <c r="E117" s="215" t="e">
        <f>IF(ISNUMBER(Regressions!E127),ROUND(Regressions!E127, 1), NA())</f>
        <v>#N/A</v>
      </c>
      <c r="F117" s="340" t="e">
        <f>IF(ISNUMBER(Regressions!F127),ROUND(Regressions!F127, 1), NA())</f>
        <v>#N/A</v>
      </c>
      <c r="G117" s="237" t="e">
        <f>IF(ISNUMBER(Regressions!G127),ROUND(Regressions!G127, 1), NA())</f>
        <v>#N/A</v>
      </c>
      <c r="H117" s="341" t="e">
        <f>IF(ISNUMBER(Regressions!H127),ROUND(Regressions!H127, 1), NA())</f>
        <v>#N/A</v>
      </c>
      <c r="I117" s="238" t="e">
        <f>IF(ISNUMBER(Regressions!I127),ROUND(Regressions!I127, 1), NA())</f>
        <v>#N/A</v>
      </c>
      <c r="J117" s="342" t="e">
        <f>IF(ISNUMBER(Regressions!K127),ROUND(Regressions!K127, 1), NA())</f>
        <v>#N/A</v>
      </c>
      <c r="K117" s="340" t="e">
        <f>IF(ISNUMBER(Regressions!L127),ROUND(Regressions!L127, 1), NA())</f>
        <v>#N/A</v>
      </c>
      <c r="L117" s="239" t="e">
        <f>IF(ISNUMBER(Regressions!M127),ROUND(Regressions!M127, 1), NA())</f>
        <v>#N/A</v>
      </c>
      <c r="M117" s="341" t="e">
        <f>IF(ISNUMBER(Regressions!N127),ROUND(Regressions!N127, 1), NA())</f>
        <v>#N/A</v>
      </c>
      <c r="N117" s="238" t="e">
        <f>IF(ISNUMBER(Regressions!O127),ROUND(Regressions!O127, 1), NA())</f>
        <v>#N/A</v>
      </c>
      <c r="O117" s="342" t="e">
        <f>IF(ISNUMBER(Regressions!Q127),ROUND(Regressions!Q127, 1), NA())</f>
        <v>#N/A</v>
      </c>
      <c r="P117" s="340" t="e">
        <f>IF(ISNUMBER(Regressions!R127),ROUND(Regressions!R127, 1), NA())</f>
        <v>#N/A</v>
      </c>
      <c r="Q117" s="216" t="e">
        <f>IF(ISNUMBER(Regressions!S127),ROUND(Regressions!S127, 1), NA())</f>
        <v>#N/A</v>
      </c>
      <c r="R117" s="341" t="e">
        <f>IF(ISNUMBER(Regressions!T127),ROUND(Regressions!T127, 1), NA())</f>
        <v>#N/A</v>
      </c>
      <c r="S117" s="238" t="e">
        <f>IF(ISNUMBER(Regressions!U127),ROUND(Regressions!U127, 1), NA())</f>
        <v>#N/A</v>
      </c>
    </row>
    <row xmlns:x14ac="http://schemas.microsoft.com/office/spreadsheetml/2009/9/ac" r="118" x14ac:dyDescent="0.2">
      <c r="A118" s="393" t="str">
        <f>IF(ISBLANK(Regressions!A128), " ", Regressions!A128)</f>
        <v>Serbia</v>
      </c>
      <c r="B118" s="394">
        <f>IF(ISBLANK(Regressions!B128), " ", Regressions!B128)</f>
        <v>2021</v>
      </c>
      <c r="C118" s="395" t="str">
        <f>IF(ISBLANK(Regressions!C128), " ", Regressions!C128)</f>
        <v>Pre-primary</v>
      </c>
      <c r="D118" s="396">
        <f>IF(ISBLANK(Regressions!D128), " ", Regressions!D128)</f>
        <v>260393</v>
      </c>
      <c r="E118" s="399" t="e">
        <f>IF(ISNUMBER(Regressions!E128),ROUND(Regressions!E128, 1), NA())</f>
        <v>#N/A</v>
      </c>
      <c r="F118" s="397" t="e">
        <f>IF(ISNUMBER(Regressions!F128),ROUND(Regressions!F128, 1), NA())</f>
        <v>#N/A</v>
      </c>
      <c r="G118" s="400" t="e">
        <f>IF(ISNUMBER(Regressions!G128),ROUND(Regressions!G128, 1), NA())</f>
        <v>#N/A</v>
      </c>
      <c r="H118" s="398" t="e">
        <f>IF(ISNUMBER(Regressions!H128),ROUND(Regressions!H128, 1), NA())</f>
        <v>#N/A</v>
      </c>
      <c r="I118" s="401" t="e">
        <f>IF(ISNUMBER(Regressions!I128),ROUND(Regressions!I128, 1), NA())</f>
        <v>#N/A</v>
      </c>
      <c r="J118" s="399" t="e">
        <f>IF(ISNUMBER(Regressions!K128),ROUND(Regressions!K128, 1), NA())</f>
        <v>#N/A</v>
      </c>
      <c r="K118" s="397" t="e">
        <f>IF(ISNUMBER(Regressions!L128),ROUND(Regressions!L128, 1), NA())</f>
        <v>#N/A</v>
      </c>
      <c r="L118" s="402" t="e">
        <f>IF(ISNUMBER(Regressions!M128),ROUND(Regressions!M128, 1), NA())</f>
        <v>#N/A</v>
      </c>
      <c r="M118" s="398" t="e">
        <f>IF(ISNUMBER(Regressions!N128),ROUND(Regressions!N128, 1), NA())</f>
        <v>#N/A</v>
      </c>
      <c r="N118" s="401" t="e">
        <f>IF(ISNUMBER(Regressions!O128),ROUND(Regressions!O128, 1), NA())</f>
        <v>#N/A</v>
      </c>
      <c r="O118" s="399" t="e">
        <f>IF(ISNUMBER(Regressions!Q128),ROUND(Regressions!Q128, 1), NA())</f>
        <v>#N/A</v>
      </c>
      <c r="P118" s="397" t="e">
        <f>IF(ISNUMBER(Regressions!R128),ROUND(Regressions!R128, 1), NA())</f>
        <v>#N/A</v>
      </c>
      <c r="Q118" s="403" t="e">
        <f>IF(ISNUMBER(Regressions!S128),ROUND(Regressions!S128, 1), NA())</f>
        <v>#N/A</v>
      </c>
      <c r="R118" s="398" t="e">
        <f>IF(ISNUMBER(Regressions!T128),ROUND(Regressions!T128, 1), NA())</f>
        <v>#N/A</v>
      </c>
      <c r="S118" s="401" t="e">
        <f>IF(ISNUMBER(Regressions!U128),ROUND(Regressions!U128, 1), NA())</f>
        <v>#N/A</v>
      </c>
      <c r="T118" s="392"/>
      <c r="U118" s="392"/>
      <c r="V118" s="392"/>
      <c r="W118" s="392"/>
      <c r="X118" s="392"/>
      <c r="Y118" s="392"/>
      <c r="Z118" s="392"/>
      <c r="AA118" s="392"/>
      <c r="AB118" s="392"/>
      <c r="AC118" s="392"/>
    </row>
    <row xmlns:x14ac="http://schemas.microsoft.com/office/spreadsheetml/2009/9/ac" r="119" x14ac:dyDescent="0.2">
      <c r="A119" s="337" t="str">
        <f>IF(ISBLANK(Regressions!A129), " ", Regressions!A129)</f>
        <v>Serbia</v>
      </c>
      <c r="B119" s="338">
        <f>IF(ISBLANK(Regressions!B129), " ", Regressions!B129)</f>
        <v>2022</v>
      </c>
      <c r="C119" s="343" t="str">
        <f>IF(ISBLANK(Regressions!C129), " ", Regressions!C129)</f>
        <v>Pre-primary</v>
      </c>
      <c r="D119" s="339">
        <f>IF(ISBLANK(Regressions!D129), " ", Regressions!D129)</f>
        <v>258917</v>
      </c>
      <c r="E119" s="215" t="e">
        <f>IF(ISNUMBER(Regressions!E129),ROUND(Regressions!E129, 1), NA())</f>
        <v>#N/A</v>
      </c>
      <c r="F119" s="340" t="e">
        <f>IF(ISNUMBER(Regressions!F129),ROUND(Regressions!F129, 1), NA())</f>
        <v>#N/A</v>
      </c>
      <c r="G119" s="237" t="e">
        <f>IF(ISNUMBER(Regressions!G129),ROUND(Regressions!G129, 1), NA())</f>
        <v>#N/A</v>
      </c>
      <c r="H119" s="341" t="e">
        <f>IF(ISNUMBER(Regressions!H129),ROUND(Regressions!H129, 1), NA())</f>
        <v>#N/A</v>
      </c>
      <c r="I119" s="238" t="e">
        <f>IF(ISNUMBER(Regressions!I129),ROUND(Regressions!I129, 1), NA())</f>
        <v>#N/A</v>
      </c>
      <c r="J119" s="342" t="e">
        <f>IF(ISNUMBER(Regressions!K129),ROUND(Regressions!K129, 1), NA())</f>
        <v>#N/A</v>
      </c>
      <c r="K119" s="340" t="e">
        <f>IF(ISNUMBER(Regressions!L129),ROUND(Regressions!L129, 1), NA())</f>
        <v>#N/A</v>
      </c>
      <c r="L119" s="239" t="e">
        <f>IF(ISNUMBER(Regressions!M129),ROUND(Regressions!M129, 1), NA())</f>
        <v>#N/A</v>
      </c>
      <c r="M119" s="341" t="e">
        <f>IF(ISNUMBER(Regressions!N129),ROUND(Regressions!N129, 1), NA())</f>
        <v>#N/A</v>
      </c>
      <c r="N119" s="238" t="e">
        <f>IF(ISNUMBER(Regressions!O129),ROUND(Regressions!O129, 1), NA())</f>
        <v>#N/A</v>
      </c>
      <c r="O119" s="342" t="e">
        <f>IF(ISNUMBER(Regressions!Q129),ROUND(Regressions!Q129, 1), NA())</f>
        <v>#N/A</v>
      </c>
      <c r="P119" s="340" t="e">
        <f>IF(ISNUMBER(Regressions!R129),ROUND(Regressions!R129, 1), NA())</f>
        <v>#N/A</v>
      </c>
      <c r="Q119" s="216" t="e">
        <f>IF(ISNUMBER(Regressions!S129),ROUND(Regressions!S129, 1), NA())</f>
        <v>#N/A</v>
      </c>
      <c r="R119" s="341" t="e">
        <f>IF(ISNUMBER(Regressions!T129),ROUND(Regressions!T129, 1), NA())</f>
        <v>#N/A</v>
      </c>
      <c r="S119" s="238" t="e">
        <f>IF(ISNUMBER(Regressions!U129),ROUND(Regressions!U129, 1), NA())</f>
        <v>#N/A</v>
      </c>
    </row>
    <row xmlns:x14ac="http://schemas.microsoft.com/office/spreadsheetml/2009/9/ac" r="120" x14ac:dyDescent="0.2">
      <c r="A120" s="344" t="str">
        <f>IF(ISBLANK(Regressions!A130), " ", Regressions!A130)</f>
        <v>Serbia</v>
      </c>
      <c r="B120" s="345">
        <f>IF(ISBLANK(Regressions!B130), " ", Regressions!B130)</f>
        <v>2023</v>
      </c>
      <c r="C120" s="346" t="str">
        <f>IF(ISBLANK(Regressions!C130), " ", Regressions!C130)</f>
        <v>Pre-primary</v>
      </c>
      <c r="D120" s="347">
        <f>IF(ISBLANK(Regressions!D130), " ", Regressions!D130)</f>
        <v>249335</v>
      </c>
      <c r="E120" s="348" t="e">
        <f>IF(ISNUMBER(Regressions!E130),ROUND(Regressions!E130, 1), NA())</f>
        <v>#N/A</v>
      </c>
      <c r="F120" s="349" t="e">
        <f>IF(ISNUMBER(Regressions!F130),ROUND(Regressions!F130, 1), NA())</f>
        <v>#N/A</v>
      </c>
      <c r="G120" s="350" t="e">
        <f>IF(ISNUMBER(Regressions!G130),ROUND(Regressions!G130, 1), NA())</f>
        <v>#N/A</v>
      </c>
      <c r="H120" s="351" t="e">
        <f>IF(ISNUMBER(Regressions!H130),ROUND(Regressions!H130, 1), NA())</f>
        <v>#N/A</v>
      </c>
      <c r="I120" s="352" t="e">
        <f>IF(ISNUMBER(Regressions!I130),ROUND(Regressions!I130, 1), NA())</f>
        <v>#N/A</v>
      </c>
      <c r="J120" s="353" t="e">
        <f>IF(ISNUMBER(Regressions!K130),ROUND(Regressions!K130, 1), NA())</f>
        <v>#N/A</v>
      </c>
      <c r="K120" s="349" t="e">
        <f>IF(ISNUMBER(Regressions!L130),ROUND(Regressions!L130, 1), NA())</f>
        <v>#N/A</v>
      </c>
      <c r="L120" s="354" t="e">
        <f>IF(ISNUMBER(Regressions!M130),ROUND(Regressions!M130, 1), NA())</f>
        <v>#N/A</v>
      </c>
      <c r="M120" s="351" t="e">
        <f>IF(ISNUMBER(Regressions!N130),ROUND(Regressions!N130, 1), NA())</f>
        <v>#N/A</v>
      </c>
      <c r="N120" s="352" t="e">
        <f>IF(ISNUMBER(Regressions!O130),ROUND(Regressions!O130, 1), NA())</f>
        <v>#N/A</v>
      </c>
      <c r="O120" s="353" t="e">
        <f>IF(ISNUMBER(Regressions!Q130),ROUND(Regressions!Q130, 1), NA())</f>
        <v>#N/A</v>
      </c>
      <c r="P120" s="349" t="e">
        <f>IF(ISNUMBER(Regressions!R130),ROUND(Regressions!R130, 1), NA())</f>
        <v>#N/A</v>
      </c>
      <c r="Q120" s="355" t="e">
        <f>IF(ISNUMBER(Regressions!S130),ROUND(Regressions!S130, 1), NA())</f>
        <v>#N/A</v>
      </c>
      <c r="R120" s="351" t="e">
        <f>IF(ISNUMBER(Regressions!T130),ROUND(Regressions!T130, 1), NA())</f>
        <v>#N/A</v>
      </c>
      <c r="S120" s="352" t="e">
        <f>IF(ISNUMBER(Regressions!U130),ROUND(Regressions!U130, 1), NA())</f>
        <v>#N/A</v>
      </c>
    </row>
    <row xmlns:x14ac="http://schemas.microsoft.com/office/spreadsheetml/2009/9/ac" r="121" hidden="true" x14ac:dyDescent="0.2">
      <c r="A121" s="337" t="str">
        <f>IF(ISBLANK(Regressions!A131), " ", Regressions!A131)</f>
        <v>Serbia</v>
      </c>
      <c r="B121" s="338">
        <f>IF(ISBLANK(Regressions!B131), " ", Regressions!B131)</f>
        <v>2024</v>
      </c>
      <c r="C121" s="343" t="str">
        <f>IF(ISBLANK(Regressions!C131), " ", Regressions!C131)</f>
        <v>Pre-primary</v>
      </c>
      <c r="D121" s="339" t="str">
        <f>IF(ISBLANK(Regressions!D131), " ", Regressions!D131)</f>
        <v> </v>
      </c>
      <c r="E121" s="215" t="e">
        <f>IF(ISNUMBER(Regressions!E131),ROUND(Regressions!E131, 1), NA())</f>
        <v>#N/A</v>
      </c>
      <c r="F121" s="340" t="e">
        <f>IF(ISNUMBER(Regressions!F131),ROUND(Regressions!F131, 1), NA())</f>
        <v>#N/A</v>
      </c>
      <c r="G121" s="237" t="e">
        <f>IF(ISNUMBER(Regressions!G131),ROUND(Regressions!G131, 1), NA())</f>
        <v>#N/A</v>
      </c>
      <c r="H121" s="341" t="e">
        <f>IF(ISNUMBER(Regressions!H131),ROUND(Regressions!H131, 1), NA())</f>
        <v>#N/A</v>
      </c>
      <c r="I121" s="238" t="e">
        <f>IF(ISNUMBER(Regressions!I131),ROUND(Regressions!I131, 1), NA())</f>
        <v>#N/A</v>
      </c>
      <c r="J121" s="342" t="e">
        <f>IF(ISNUMBER(Regressions!K131),ROUND(Regressions!K131, 1), NA())</f>
        <v>#N/A</v>
      </c>
      <c r="K121" s="340" t="e">
        <f>IF(ISNUMBER(Regressions!L131),ROUND(Regressions!L131, 1), NA())</f>
        <v>#N/A</v>
      </c>
      <c r="L121" s="239" t="e">
        <f>IF(ISNUMBER(Regressions!M131),ROUND(Regressions!M131, 1), NA())</f>
        <v>#N/A</v>
      </c>
      <c r="M121" s="341" t="e">
        <f>IF(ISNUMBER(Regressions!N131),ROUND(Regressions!N131, 1), NA())</f>
        <v>#N/A</v>
      </c>
      <c r="N121" s="238" t="e">
        <f>IF(ISNUMBER(Regressions!O131),ROUND(Regressions!O131, 1), NA())</f>
        <v>#N/A</v>
      </c>
      <c r="O121" s="342" t="e">
        <f>IF(ISNUMBER(Regressions!Q131),ROUND(Regressions!Q131, 1), NA())</f>
        <v>#N/A</v>
      </c>
      <c r="P121" s="340" t="e">
        <f>IF(ISNUMBER(Regressions!R131),ROUND(Regressions!R131, 1), NA())</f>
        <v>#N/A</v>
      </c>
      <c r="Q121" s="216" t="e">
        <f>IF(ISNUMBER(Regressions!S131),ROUND(Regressions!S131, 1), NA())</f>
        <v>#N/A</v>
      </c>
      <c r="R121" s="341" t="e">
        <f>IF(ISNUMBER(Regressions!T131),ROUND(Regressions!T131, 1), NA())</f>
        <v>#N/A</v>
      </c>
      <c r="S121" s="238" t="e">
        <f>IF(ISNUMBER(Regressions!U131),ROUND(Regressions!U131, 1), NA())</f>
        <v>#N/A</v>
      </c>
    </row>
    <row xmlns:x14ac="http://schemas.microsoft.com/office/spreadsheetml/2009/9/ac" r="122" hidden="true" x14ac:dyDescent="0.2">
      <c r="A122" s="337" t="str">
        <f>IF(ISBLANK(Regressions!A132), " ", Regressions!A132)</f>
        <v>Serbia</v>
      </c>
      <c r="B122" s="338">
        <f>IF(ISBLANK(Regressions!B132), " ", Regressions!B132)</f>
        <v>2025</v>
      </c>
      <c r="C122" s="343" t="str">
        <f>IF(ISBLANK(Regressions!C132), " ", Regressions!C132)</f>
        <v>Pre-primary</v>
      </c>
      <c r="D122" s="339" t="str">
        <f>IF(ISBLANK(Regressions!D132), " ", Regressions!D132)</f>
        <v> </v>
      </c>
      <c r="E122" s="215" t="e">
        <f>IF(ISNUMBER(Regressions!E132),ROUND(Regressions!E132, 1), NA())</f>
        <v>#N/A</v>
      </c>
      <c r="F122" s="340" t="e">
        <f>IF(ISNUMBER(Regressions!F132),ROUND(Regressions!F132, 1), NA())</f>
        <v>#N/A</v>
      </c>
      <c r="G122" s="237" t="e">
        <f>IF(ISNUMBER(Regressions!G132),ROUND(Regressions!G132, 1), NA())</f>
        <v>#N/A</v>
      </c>
      <c r="H122" s="341" t="e">
        <f>IF(ISNUMBER(Regressions!H132),ROUND(Regressions!H132, 1), NA())</f>
        <v>#N/A</v>
      </c>
      <c r="I122" s="238" t="e">
        <f>IF(ISNUMBER(Regressions!I132),ROUND(Regressions!I132, 1), NA())</f>
        <v>#N/A</v>
      </c>
      <c r="J122" s="342" t="e">
        <f>IF(ISNUMBER(Regressions!K132),ROUND(Regressions!K132, 1), NA())</f>
        <v>#N/A</v>
      </c>
      <c r="K122" s="340" t="e">
        <f>IF(ISNUMBER(Regressions!L132),ROUND(Regressions!L132, 1), NA())</f>
        <v>#N/A</v>
      </c>
      <c r="L122" s="239" t="e">
        <f>IF(ISNUMBER(Regressions!M132),ROUND(Regressions!M132, 1), NA())</f>
        <v>#N/A</v>
      </c>
      <c r="M122" s="341" t="e">
        <f>IF(ISNUMBER(Regressions!N132),ROUND(Regressions!N132, 1), NA())</f>
        <v>#N/A</v>
      </c>
      <c r="N122" s="238" t="e">
        <f>IF(ISNUMBER(Regressions!O132),ROUND(Regressions!O132, 1), NA())</f>
        <v>#N/A</v>
      </c>
      <c r="O122" s="342" t="e">
        <f>IF(ISNUMBER(Regressions!Q132),ROUND(Regressions!Q132, 1), NA())</f>
        <v>#N/A</v>
      </c>
      <c r="P122" s="340" t="e">
        <f>IF(ISNUMBER(Regressions!R132),ROUND(Regressions!R132, 1), NA())</f>
        <v>#N/A</v>
      </c>
      <c r="Q122" s="216" t="e">
        <f>IF(ISNUMBER(Regressions!S132),ROUND(Regressions!S132, 1), NA())</f>
        <v>#N/A</v>
      </c>
      <c r="R122" s="341" t="e">
        <f>IF(ISNUMBER(Regressions!T132),ROUND(Regressions!T132, 1), NA())</f>
        <v>#N/A</v>
      </c>
      <c r="S122" s="238" t="e">
        <f>IF(ISNUMBER(Regressions!U132),ROUND(Regressions!U132, 1), NA())</f>
        <v>#N/A</v>
      </c>
    </row>
    <row xmlns:x14ac="http://schemas.microsoft.com/office/spreadsheetml/2009/9/ac" r="123" hidden="true" x14ac:dyDescent="0.2">
      <c r="A123" s="337" t="str">
        <f>IF(ISBLANK(Regressions!A133), " ", Regressions!A133)</f>
        <v>Serbia</v>
      </c>
      <c r="B123" s="338">
        <f>IF(ISBLANK(Regressions!B133), " ", Regressions!B133)</f>
        <v>2026</v>
      </c>
      <c r="C123" s="343" t="str">
        <f>IF(ISBLANK(Regressions!C133), " ", Regressions!C133)</f>
        <v>Pre-primary</v>
      </c>
      <c r="D123" s="339" t="str">
        <f>IF(ISBLANK(Regressions!D133), " ", Regressions!D133)</f>
        <v> </v>
      </c>
      <c r="E123" s="215" t="e">
        <f>IF(ISNUMBER(Regressions!E133),ROUND(Regressions!E133, 1), NA())</f>
        <v>#N/A</v>
      </c>
      <c r="F123" s="340" t="e">
        <f>IF(ISNUMBER(Regressions!F133),ROUND(Regressions!F133, 1), NA())</f>
        <v>#N/A</v>
      </c>
      <c r="G123" s="237" t="e">
        <f>IF(ISNUMBER(Regressions!G133),ROUND(Regressions!G133, 1), NA())</f>
        <v>#N/A</v>
      </c>
      <c r="H123" s="341" t="e">
        <f>IF(ISNUMBER(Regressions!H133),ROUND(Regressions!H133, 1), NA())</f>
        <v>#N/A</v>
      </c>
      <c r="I123" s="238" t="e">
        <f>IF(ISNUMBER(Regressions!I133),ROUND(Regressions!I133, 1), NA())</f>
        <v>#N/A</v>
      </c>
      <c r="J123" s="342" t="e">
        <f>IF(ISNUMBER(Regressions!K133),ROUND(Regressions!K133, 1), NA())</f>
        <v>#N/A</v>
      </c>
      <c r="K123" s="340" t="e">
        <f>IF(ISNUMBER(Regressions!L133),ROUND(Regressions!L133, 1), NA())</f>
        <v>#N/A</v>
      </c>
      <c r="L123" s="239" t="e">
        <f>IF(ISNUMBER(Regressions!M133),ROUND(Regressions!M133, 1), NA())</f>
        <v>#N/A</v>
      </c>
      <c r="M123" s="341" t="e">
        <f>IF(ISNUMBER(Regressions!N133),ROUND(Regressions!N133, 1), NA())</f>
        <v>#N/A</v>
      </c>
      <c r="N123" s="238" t="e">
        <f>IF(ISNUMBER(Regressions!O133),ROUND(Regressions!O133, 1), NA())</f>
        <v>#N/A</v>
      </c>
      <c r="O123" s="342" t="e">
        <f>IF(ISNUMBER(Regressions!Q133),ROUND(Regressions!Q133, 1), NA())</f>
        <v>#N/A</v>
      </c>
      <c r="P123" s="340" t="e">
        <f>IF(ISNUMBER(Regressions!R133),ROUND(Regressions!R133, 1), NA())</f>
        <v>#N/A</v>
      </c>
      <c r="Q123" s="216" t="e">
        <f>IF(ISNUMBER(Regressions!S133),ROUND(Regressions!S133, 1), NA())</f>
        <v>#N/A</v>
      </c>
      <c r="R123" s="341" t="e">
        <f>IF(ISNUMBER(Regressions!T133),ROUND(Regressions!T133, 1), NA())</f>
        <v>#N/A</v>
      </c>
      <c r="S123" s="238" t="e">
        <f>IF(ISNUMBER(Regressions!U133),ROUND(Regressions!U133, 1), NA())</f>
        <v>#N/A</v>
      </c>
    </row>
    <row xmlns:x14ac="http://schemas.microsoft.com/office/spreadsheetml/2009/9/ac" r="124" hidden="true" x14ac:dyDescent="0.2">
      <c r="A124" s="337" t="str">
        <f>IF(ISBLANK(Regressions!A134), " ", Regressions!A134)</f>
        <v>Serbia</v>
      </c>
      <c r="B124" s="338">
        <f>IF(ISBLANK(Regressions!B134), " ", Regressions!B134)</f>
        <v>2027</v>
      </c>
      <c r="C124" s="343" t="str">
        <f>IF(ISBLANK(Regressions!C134), " ", Regressions!C134)</f>
        <v>Pre-primary</v>
      </c>
      <c r="D124" s="339" t="str">
        <f>IF(ISBLANK(Regressions!D134), " ", Regressions!D134)</f>
        <v> </v>
      </c>
      <c r="E124" s="215" t="e">
        <f>IF(ISNUMBER(Regressions!E134),ROUND(Regressions!E134, 1), NA())</f>
        <v>#N/A</v>
      </c>
      <c r="F124" s="340" t="e">
        <f>IF(ISNUMBER(Regressions!F134),ROUND(Regressions!F134, 1), NA())</f>
        <v>#N/A</v>
      </c>
      <c r="G124" s="237" t="e">
        <f>IF(ISNUMBER(Regressions!G134),ROUND(Regressions!G134, 1), NA())</f>
        <v>#N/A</v>
      </c>
      <c r="H124" s="341" t="e">
        <f>IF(ISNUMBER(Regressions!H134),ROUND(Regressions!H134, 1), NA())</f>
        <v>#N/A</v>
      </c>
      <c r="I124" s="238" t="e">
        <f>IF(ISNUMBER(Regressions!I134),ROUND(Regressions!I134, 1), NA())</f>
        <v>#N/A</v>
      </c>
      <c r="J124" s="342" t="e">
        <f>IF(ISNUMBER(Regressions!K134),ROUND(Regressions!K134, 1), NA())</f>
        <v>#N/A</v>
      </c>
      <c r="K124" s="340" t="e">
        <f>IF(ISNUMBER(Regressions!L134),ROUND(Regressions!L134, 1), NA())</f>
        <v>#N/A</v>
      </c>
      <c r="L124" s="239" t="e">
        <f>IF(ISNUMBER(Regressions!M134),ROUND(Regressions!M134, 1), NA())</f>
        <v>#N/A</v>
      </c>
      <c r="M124" s="341" t="e">
        <f>IF(ISNUMBER(Regressions!N134),ROUND(Regressions!N134, 1), NA())</f>
        <v>#N/A</v>
      </c>
      <c r="N124" s="238" t="e">
        <f>IF(ISNUMBER(Regressions!O134),ROUND(Regressions!O134, 1), NA())</f>
        <v>#N/A</v>
      </c>
      <c r="O124" s="342" t="e">
        <f>IF(ISNUMBER(Regressions!Q134),ROUND(Regressions!Q134, 1), NA())</f>
        <v>#N/A</v>
      </c>
      <c r="P124" s="340" t="e">
        <f>IF(ISNUMBER(Regressions!R134),ROUND(Regressions!R134, 1), NA())</f>
        <v>#N/A</v>
      </c>
      <c r="Q124" s="216" t="e">
        <f>IF(ISNUMBER(Regressions!S134),ROUND(Regressions!S134, 1), NA())</f>
        <v>#N/A</v>
      </c>
      <c r="R124" s="341" t="e">
        <f>IF(ISNUMBER(Regressions!T134),ROUND(Regressions!T134, 1), NA())</f>
        <v>#N/A</v>
      </c>
      <c r="S124" s="238" t="e">
        <f>IF(ISNUMBER(Regressions!U134),ROUND(Regressions!U134, 1), NA())</f>
        <v>#N/A</v>
      </c>
    </row>
    <row xmlns:x14ac="http://schemas.microsoft.com/office/spreadsheetml/2009/9/ac" r="125" hidden="true" x14ac:dyDescent="0.2">
      <c r="A125" s="337" t="str">
        <f>IF(ISBLANK(Regressions!A135), " ", Regressions!A135)</f>
        <v>Serbia</v>
      </c>
      <c r="B125" s="338">
        <f>IF(ISBLANK(Regressions!B135), " ", Regressions!B135)</f>
        <v>2028</v>
      </c>
      <c r="C125" s="343" t="str">
        <f>IF(ISBLANK(Regressions!C135), " ", Regressions!C135)</f>
        <v>Pre-primary</v>
      </c>
      <c r="D125" s="339" t="str">
        <f>IF(ISBLANK(Regressions!D135), " ", Regressions!D135)</f>
        <v> </v>
      </c>
      <c r="E125" s="215" t="e">
        <f>IF(ISNUMBER(Regressions!E135),ROUND(Regressions!E135, 1), NA())</f>
        <v>#N/A</v>
      </c>
      <c r="F125" s="340" t="e">
        <f>IF(ISNUMBER(Regressions!F135),ROUND(Regressions!F135, 1), NA())</f>
        <v>#N/A</v>
      </c>
      <c r="G125" s="237" t="e">
        <f>IF(ISNUMBER(Regressions!G135),ROUND(Regressions!G135, 1), NA())</f>
        <v>#N/A</v>
      </c>
      <c r="H125" s="341" t="e">
        <f>IF(ISNUMBER(Regressions!H135),ROUND(Regressions!H135, 1), NA())</f>
        <v>#N/A</v>
      </c>
      <c r="I125" s="238" t="e">
        <f>IF(ISNUMBER(Regressions!I135),ROUND(Regressions!I135, 1), NA())</f>
        <v>#N/A</v>
      </c>
      <c r="J125" s="342" t="e">
        <f>IF(ISNUMBER(Regressions!K135),ROUND(Regressions!K135, 1), NA())</f>
        <v>#N/A</v>
      </c>
      <c r="K125" s="340" t="e">
        <f>IF(ISNUMBER(Regressions!L135),ROUND(Regressions!L135, 1), NA())</f>
        <v>#N/A</v>
      </c>
      <c r="L125" s="239" t="e">
        <f>IF(ISNUMBER(Regressions!M135),ROUND(Regressions!M135, 1), NA())</f>
        <v>#N/A</v>
      </c>
      <c r="M125" s="341" t="e">
        <f>IF(ISNUMBER(Regressions!N135),ROUND(Regressions!N135, 1), NA())</f>
        <v>#N/A</v>
      </c>
      <c r="N125" s="238" t="e">
        <f>IF(ISNUMBER(Regressions!O135),ROUND(Regressions!O135, 1), NA())</f>
        <v>#N/A</v>
      </c>
      <c r="O125" s="342" t="e">
        <f>IF(ISNUMBER(Regressions!Q135),ROUND(Regressions!Q135, 1), NA())</f>
        <v>#N/A</v>
      </c>
      <c r="P125" s="340" t="e">
        <f>IF(ISNUMBER(Regressions!R135),ROUND(Regressions!R135, 1), NA())</f>
        <v>#N/A</v>
      </c>
      <c r="Q125" s="216" t="e">
        <f>IF(ISNUMBER(Regressions!S135),ROUND(Regressions!S135, 1), NA())</f>
        <v>#N/A</v>
      </c>
      <c r="R125" s="341" t="e">
        <f>IF(ISNUMBER(Regressions!T135),ROUND(Regressions!T135, 1), NA())</f>
        <v>#N/A</v>
      </c>
      <c r="S125" s="238" t="e">
        <f>IF(ISNUMBER(Regressions!U135),ROUND(Regressions!U135, 1), NA())</f>
        <v>#N/A</v>
      </c>
    </row>
    <row xmlns:x14ac="http://schemas.microsoft.com/office/spreadsheetml/2009/9/ac" r="126" hidden="true" x14ac:dyDescent="0.2">
      <c r="A126" s="337" t="str">
        <f>IF(ISBLANK(Regressions!A136), " ", Regressions!A136)</f>
        <v>Serbia</v>
      </c>
      <c r="B126" s="338">
        <f>IF(ISBLANK(Regressions!B136), " ", Regressions!B136)</f>
        <v>2029</v>
      </c>
      <c r="C126" s="343" t="str">
        <f>IF(ISBLANK(Regressions!C136), " ", Regressions!C136)</f>
        <v>Pre-primary</v>
      </c>
      <c r="D126" s="339" t="str">
        <f>IF(ISBLANK(Regressions!D136), " ", Regressions!D136)</f>
        <v> </v>
      </c>
      <c r="E126" s="215" t="e">
        <f>IF(ISNUMBER(Regressions!E136),ROUND(Regressions!E136, 1), NA())</f>
        <v>#N/A</v>
      </c>
      <c r="F126" s="340" t="e">
        <f>IF(ISNUMBER(Regressions!F136),ROUND(Regressions!F136, 1), NA())</f>
        <v>#N/A</v>
      </c>
      <c r="G126" s="237" t="e">
        <f>IF(ISNUMBER(Regressions!G136),ROUND(Regressions!G136, 1), NA())</f>
        <v>#N/A</v>
      </c>
      <c r="H126" s="341" t="e">
        <f>IF(ISNUMBER(Regressions!H136),ROUND(Regressions!H136, 1), NA())</f>
        <v>#N/A</v>
      </c>
      <c r="I126" s="238" t="e">
        <f>IF(ISNUMBER(Regressions!I136),ROUND(Regressions!I136, 1), NA())</f>
        <v>#N/A</v>
      </c>
      <c r="J126" s="342" t="e">
        <f>IF(ISNUMBER(Regressions!K136),ROUND(Regressions!K136, 1), NA())</f>
        <v>#N/A</v>
      </c>
      <c r="K126" s="340" t="e">
        <f>IF(ISNUMBER(Regressions!L136),ROUND(Regressions!L136, 1), NA())</f>
        <v>#N/A</v>
      </c>
      <c r="L126" s="239" t="e">
        <f>IF(ISNUMBER(Regressions!M136),ROUND(Regressions!M136, 1), NA())</f>
        <v>#N/A</v>
      </c>
      <c r="M126" s="341" t="e">
        <f>IF(ISNUMBER(Regressions!N136),ROUND(Regressions!N136, 1), NA())</f>
        <v>#N/A</v>
      </c>
      <c r="N126" s="238" t="e">
        <f>IF(ISNUMBER(Regressions!O136),ROUND(Regressions!O136, 1), NA())</f>
        <v>#N/A</v>
      </c>
      <c r="O126" s="342" t="e">
        <f>IF(ISNUMBER(Regressions!Q136),ROUND(Regressions!Q136, 1), NA())</f>
        <v>#N/A</v>
      </c>
      <c r="P126" s="340" t="e">
        <f>IF(ISNUMBER(Regressions!R136),ROUND(Regressions!R136, 1), NA())</f>
        <v>#N/A</v>
      </c>
      <c r="Q126" s="216" t="e">
        <f>IF(ISNUMBER(Regressions!S136),ROUND(Regressions!S136, 1), NA())</f>
        <v>#N/A</v>
      </c>
      <c r="R126" s="341" t="e">
        <f>IF(ISNUMBER(Regressions!T136),ROUND(Regressions!T136, 1), NA())</f>
        <v>#N/A</v>
      </c>
      <c r="S126" s="238" t="e">
        <f>IF(ISNUMBER(Regressions!U136),ROUND(Regressions!U136, 1), NA())</f>
        <v>#N/A</v>
      </c>
    </row>
    <row xmlns:x14ac="http://schemas.microsoft.com/office/spreadsheetml/2009/9/ac" r="127" hidden="true" x14ac:dyDescent="0.2">
      <c r="A127" s="337" t="str">
        <f>IF(ISBLANK(Regressions!A137), " ", Regressions!A137)</f>
        <v>Serbia</v>
      </c>
      <c r="B127" s="338">
        <f>IF(ISBLANK(Regressions!B137), " ", Regressions!B137)</f>
        <v>2030</v>
      </c>
      <c r="C127" s="343" t="str">
        <f>IF(ISBLANK(Regressions!C137), " ", Regressions!C137)</f>
        <v>Pre-primary</v>
      </c>
      <c r="D127" s="339" t="str">
        <f>IF(ISBLANK(Regressions!D137), " ", Regressions!D137)</f>
        <v> </v>
      </c>
      <c r="E127" s="215" t="e">
        <f>IF(ISNUMBER(Regressions!E137),ROUND(Regressions!E137, 1), NA())</f>
        <v>#N/A</v>
      </c>
      <c r="F127" s="340" t="e">
        <f>IF(ISNUMBER(Regressions!F137),ROUND(Regressions!F137, 1), NA())</f>
        <v>#N/A</v>
      </c>
      <c r="G127" s="237" t="e">
        <f>IF(ISNUMBER(Regressions!G137),ROUND(Regressions!G137, 1), NA())</f>
        <v>#N/A</v>
      </c>
      <c r="H127" s="341" t="e">
        <f>IF(ISNUMBER(Regressions!H137),ROUND(Regressions!H137, 1), NA())</f>
        <v>#N/A</v>
      </c>
      <c r="I127" s="238" t="e">
        <f>IF(ISNUMBER(Regressions!I137),ROUND(Regressions!I137, 1), NA())</f>
        <v>#N/A</v>
      </c>
      <c r="J127" s="342" t="e">
        <f>IF(ISNUMBER(Regressions!K137),ROUND(Regressions!K137, 1), NA())</f>
        <v>#N/A</v>
      </c>
      <c r="K127" s="340" t="e">
        <f>IF(ISNUMBER(Regressions!L137),ROUND(Regressions!L137, 1), NA())</f>
        <v>#N/A</v>
      </c>
      <c r="L127" s="239" t="e">
        <f>IF(ISNUMBER(Regressions!M137),ROUND(Regressions!M137, 1), NA())</f>
        <v>#N/A</v>
      </c>
      <c r="M127" s="341" t="e">
        <f>IF(ISNUMBER(Regressions!N137),ROUND(Regressions!N137, 1), NA())</f>
        <v>#N/A</v>
      </c>
      <c r="N127" s="238" t="e">
        <f>IF(ISNUMBER(Regressions!O137),ROUND(Regressions!O137, 1), NA())</f>
        <v>#N/A</v>
      </c>
      <c r="O127" s="342" t="e">
        <f>IF(ISNUMBER(Regressions!Q137),ROUND(Regressions!Q137, 1), NA())</f>
        <v>#N/A</v>
      </c>
      <c r="P127" s="340" t="e">
        <f>IF(ISNUMBER(Regressions!R137),ROUND(Regressions!R137, 1), NA())</f>
        <v>#N/A</v>
      </c>
      <c r="Q127" s="216" t="e">
        <f>IF(ISNUMBER(Regressions!S137),ROUND(Regressions!S137, 1), NA())</f>
        <v>#N/A</v>
      </c>
      <c r="R127" s="341" t="e">
        <f>IF(ISNUMBER(Regressions!T137),ROUND(Regressions!T137, 1), NA())</f>
        <v>#N/A</v>
      </c>
      <c r="S127" s="238" t="e">
        <f>IF(ISNUMBER(Regressions!U137),ROUND(Regressions!U137, 1), NA())</f>
        <v>#N/A</v>
      </c>
    </row>
    <row xmlns:x14ac="http://schemas.microsoft.com/office/spreadsheetml/2009/9/ac" r="128" x14ac:dyDescent="0.2">
      <c r="A128" s="337" t="str">
        <f>IF(ISBLANK(Regressions!A138), " ", Regressions!A138)</f>
        <v>Serbia</v>
      </c>
      <c r="B128" s="338">
        <f>IF(ISBLANK(Regressions!B138), " ", Regressions!B138)</f>
        <v>2000</v>
      </c>
      <c r="C128" s="343" t="str">
        <f>IF(ISBLANK(Regressions!C138), " ", Regressions!C138)</f>
        <v>Primary</v>
      </c>
      <c r="D128" s="339">
        <f>IF(ISBLANK(Regressions!D138), " ", Regressions!D138)</f>
        <v>357438</v>
      </c>
      <c r="E128" s="215" t="e">
        <f>IF(ISNUMBER(Regressions!E138),ROUND(Regressions!E138, 1), NA())</f>
        <v>#N/A</v>
      </c>
      <c r="F128" s="340" t="e">
        <f>IF(ISNUMBER(Regressions!F138),ROUND(Regressions!F138, 1), NA())</f>
        <v>#N/A</v>
      </c>
      <c r="G128" s="237" t="e">
        <f>IF(ISNUMBER(Regressions!G138),ROUND(Regressions!G138, 1), NA())</f>
        <v>#N/A</v>
      </c>
      <c r="H128" s="341" t="e">
        <f>IF(ISNUMBER(Regressions!H138),ROUND(Regressions!H138, 1), NA())</f>
        <v>#N/A</v>
      </c>
      <c r="I128" s="238" t="e">
        <f>IF(ISNUMBER(Regressions!I138),ROUND(Regressions!I138, 1), NA())</f>
        <v>#N/A</v>
      </c>
      <c r="J128" s="342" t="e">
        <f>IF(ISNUMBER(Regressions!K138),ROUND(Regressions!K138, 1), NA())</f>
        <v>#N/A</v>
      </c>
      <c r="K128" s="340" t="e">
        <f>IF(ISNUMBER(Regressions!L138),ROUND(Regressions!L138, 1), NA())</f>
        <v>#N/A</v>
      </c>
      <c r="L128" s="239" t="e">
        <f>IF(ISNUMBER(Regressions!M138),ROUND(Regressions!M138, 1), NA())</f>
        <v>#N/A</v>
      </c>
      <c r="M128" s="341" t="e">
        <f>IF(ISNUMBER(Regressions!N138),ROUND(Regressions!N138, 1), NA())</f>
        <v>#N/A</v>
      </c>
      <c r="N128" s="238" t="e">
        <f>IF(ISNUMBER(Regressions!O138),ROUND(Regressions!O138, 1), NA())</f>
        <v>#N/A</v>
      </c>
      <c r="O128" s="342" t="e">
        <f>IF(ISNUMBER(Regressions!Q138),ROUND(Regressions!Q138, 1), NA())</f>
        <v>#N/A</v>
      </c>
      <c r="P128" s="340" t="e">
        <f>IF(ISNUMBER(Regressions!R138),ROUND(Regressions!R138, 1), NA())</f>
        <v>#N/A</v>
      </c>
      <c r="Q128" s="216" t="e">
        <f>IF(ISNUMBER(Regressions!S138),ROUND(Regressions!S138, 1), NA())</f>
        <v>#N/A</v>
      </c>
      <c r="R128" s="341" t="e">
        <f>IF(ISNUMBER(Regressions!T138),ROUND(Regressions!T138, 1), NA())</f>
        <v>#N/A</v>
      </c>
      <c r="S128" s="238" t="e">
        <f>IF(ISNUMBER(Regressions!U138),ROUND(Regressions!U138, 1), NA())</f>
        <v>#N/A</v>
      </c>
    </row>
    <row xmlns:x14ac="http://schemas.microsoft.com/office/spreadsheetml/2009/9/ac" r="129" x14ac:dyDescent="0.2">
      <c r="A129" s="337" t="str">
        <f>IF(ISBLANK(Regressions!A139), " ", Regressions!A139)</f>
        <v>Serbia</v>
      </c>
      <c r="B129" s="338">
        <f>IF(ISBLANK(Regressions!B139), " ", Regressions!B139)</f>
        <v>2001</v>
      </c>
      <c r="C129" s="343" t="str">
        <f>IF(ISBLANK(Regressions!C139), " ", Regressions!C139)</f>
        <v>Primary</v>
      </c>
      <c r="D129" s="339">
        <f>IF(ISBLANK(Regressions!D139), " ", Regressions!D139)</f>
        <v>337165</v>
      </c>
      <c r="E129" s="215" t="e">
        <f>IF(ISNUMBER(Regressions!E139),ROUND(Regressions!E139, 1), NA())</f>
        <v>#N/A</v>
      </c>
      <c r="F129" s="340" t="e">
        <f>IF(ISNUMBER(Regressions!F139),ROUND(Regressions!F139, 1), NA())</f>
        <v>#N/A</v>
      </c>
      <c r="G129" s="237" t="e">
        <f>IF(ISNUMBER(Regressions!G139),ROUND(Regressions!G139, 1), NA())</f>
        <v>#N/A</v>
      </c>
      <c r="H129" s="341" t="e">
        <f>IF(ISNUMBER(Regressions!H139),ROUND(Regressions!H139, 1), NA())</f>
        <v>#N/A</v>
      </c>
      <c r="I129" s="238" t="e">
        <f>IF(ISNUMBER(Regressions!I139),ROUND(Regressions!I139, 1), NA())</f>
        <v>#N/A</v>
      </c>
      <c r="J129" s="342" t="e">
        <f>IF(ISNUMBER(Regressions!K139),ROUND(Regressions!K139, 1), NA())</f>
        <v>#N/A</v>
      </c>
      <c r="K129" s="340" t="e">
        <f>IF(ISNUMBER(Regressions!L139),ROUND(Regressions!L139, 1), NA())</f>
        <v>#N/A</v>
      </c>
      <c r="L129" s="239" t="e">
        <f>IF(ISNUMBER(Regressions!M139),ROUND(Regressions!M139, 1), NA())</f>
        <v>#N/A</v>
      </c>
      <c r="M129" s="341" t="e">
        <f>IF(ISNUMBER(Regressions!N139),ROUND(Regressions!N139, 1), NA())</f>
        <v>#N/A</v>
      </c>
      <c r="N129" s="238" t="e">
        <f>IF(ISNUMBER(Regressions!O139),ROUND(Regressions!O139, 1), NA())</f>
        <v>#N/A</v>
      </c>
      <c r="O129" s="342" t="e">
        <f>IF(ISNUMBER(Regressions!Q139),ROUND(Regressions!Q139, 1), NA())</f>
        <v>#N/A</v>
      </c>
      <c r="P129" s="340" t="e">
        <f>IF(ISNUMBER(Regressions!R139),ROUND(Regressions!R139, 1), NA())</f>
        <v>#N/A</v>
      </c>
      <c r="Q129" s="216" t="e">
        <f>IF(ISNUMBER(Regressions!S139),ROUND(Regressions!S139, 1), NA())</f>
        <v>#N/A</v>
      </c>
      <c r="R129" s="341" t="e">
        <f>IF(ISNUMBER(Regressions!T139),ROUND(Regressions!T139, 1), NA())</f>
        <v>#N/A</v>
      </c>
      <c r="S129" s="238" t="e">
        <f>IF(ISNUMBER(Regressions!U139),ROUND(Regressions!U139, 1), NA())</f>
        <v>#N/A</v>
      </c>
    </row>
    <row xmlns:x14ac="http://schemas.microsoft.com/office/spreadsheetml/2009/9/ac" r="130" x14ac:dyDescent="0.2">
      <c r="A130" s="337" t="str">
        <f>IF(ISBLANK(Regressions!A140), " ", Regressions!A140)</f>
        <v>Serbia</v>
      </c>
      <c r="B130" s="338">
        <f>IF(ISBLANK(Regressions!B140), " ", Regressions!B140)</f>
        <v>2002</v>
      </c>
      <c r="C130" s="343" t="str">
        <f>IF(ISBLANK(Regressions!C140), " ", Regressions!C140)</f>
        <v>Primary</v>
      </c>
      <c r="D130" s="339">
        <f>IF(ISBLANK(Regressions!D140), " ", Regressions!D140)</f>
        <v>333819</v>
      </c>
      <c r="E130" s="215" t="e">
        <f>IF(ISNUMBER(Regressions!E140),ROUND(Regressions!E140, 1), NA())</f>
        <v>#N/A</v>
      </c>
      <c r="F130" s="340" t="e">
        <f>IF(ISNUMBER(Regressions!F140),ROUND(Regressions!F140, 1), NA())</f>
        <v>#N/A</v>
      </c>
      <c r="G130" s="237" t="e">
        <f>IF(ISNUMBER(Regressions!G140),ROUND(Regressions!G140, 1), NA())</f>
        <v>#N/A</v>
      </c>
      <c r="H130" s="341" t="e">
        <f>IF(ISNUMBER(Regressions!H140),ROUND(Regressions!H140, 1), NA())</f>
        <v>#N/A</v>
      </c>
      <c r="I130" s="238" t="e">
        <f>IF(ISNUMBER(Regressions!I140),ROUND(Regressions!I140, 1), NA())</f>
        <v>#N/A</v>
      </c>
      <c r="J130" s="342" t="e">
        <f>IF(ISNUMBER(Regressions!K140),ROUND(Regressions!K140, 1), NA())</f>
        <v>#N/A</v>
      </c>
      <c r="K130" s="340" t="e">
        <f>IF(ISNUMBER(Regressions!L140),ROUND(Regressions!L140, 1), NA())</f>
        <v>#N/A</v>
      </c>
      <c r="L130" s="239" t="e">
        <f>IF(ISNUMBER(Regressions!M140),ROUND(Regressions!M140, 1), NA())</f>
        <v>#N/A</v>
      </c>
      <c r="M130" s="341" t="e">
        <f>IF(ISNUMBER(Regressions!N140),ROUND(Regressions!N140, 1), NA())</f>
        <v>#N/A</v>
      </c>
      <c r="N130" s="238" t="e">
        <f>IF(ISNUMBER(Regressions!O140),ROUND(Regressions!O140, 1), NA())</f>
        <v>#N/A</v>
      </c>
      <c r="O130" s="342" t="e">
        <f>IF(ISNUMBER(Regressions!Q140),ROUND(Regressions!Q140, 1), NA())</f>
        <v>#N/A</v>
      </c>
      <c r="P130" s="340" t="e">
        <f>IF(ISNUMBER(Regressions!R140),ROUND(Regressions!R140, 1), NA())</f>
        <v>#N/A</v>
      </c>
      <c r="Q130" s="216" t="e">
        <f>IF(ISNUMBER(Regressions!S140),ROUND(Regressions!S140, 1), NA())</f>
        <v>#N/A</v>
      </c>
      <c r="R130" s="341" t="e">
        <f>IF(ISNUMBER(Regressions!T140),ROUND(Regressions!T140, 1), NA())</f>
        <v>#N/A</v>
      </c>
      <c r="S130" s="238" t="e">
        <f>IF(ISNUMBER(Regressions!U140),ROUND(Regressions!U140, 1), NA())</f>
        <v>#N/A</v>
      </c>
    </row>
    <row xmlns:x14ac="http://schemas.microsoft.com/office/spreadsheetml/2009/9/ac" r="131" x14ac:dyDescent="0.2">
      <c r="A131" s="337" t="str">
        <f>IF(ISBLANK(Regressions!A141), " ", Regressions!A141)</f>
        <v>Serbia</v>
      </c>
      <c r="B131" s="338">
        <f>IF(ISBLANK(Regressions!B141), " ", Regressions!B141)</f>
        <v>2003</v>
      </c>
      <c r="C131" s="343" t="str">
        <f>IF(ISBLANK(Regressions!C141), " ", Regressions!C141)</f>
        <v>Primary</v>
      </c>
      <c r="D131" s="339">
        <f>IF(ISBLANK(Regressions!D141), " ", Regressions!D141)</f>
        <v>330917</v>
      </c>
      <c r="E131" s="215" t="e">
        <f>IF(ISNUMBER(Regressions!E141),ROUND(Regressions!E141, 1), NA())</f>
        <v>#N/A</v>
      </c>
      <c r="F131" s="340" t="e">
        <f>IF(ISNUMBER(Regressions!F141),ROUND(Regressions!F141, 1), NA())</f>
        <v>#N/A</v>
      </c>
      <c r="G131" s="237" t="e">
        <f>IF(ISNUMBER(Regressions!G141),ROUND(Regressions!G141, 1), NA())</f>
        <v>#N/A</v>
      </c>
      <c r="H131" s="341" t="e">
        <f>IF(ISNUMBER(Regressions!H141),ROUND(Regressions!H141, 1), NA())</f>
        <v>#N/A</v>
      </c>
      <c r="I131" s="238" t="e">
        <f>IF(ISNUMBER(Regressions!I141),ROUND(Regressions!I141, 1), NA())</f>
        <v>#N/A</v>
      </c>
      <c r="J131" s="342" t="e">
        <f>IF(ISNUMBER(Regressions!K141),ROUND(Regressions!K141, 1), NA())</f>
        <v>#N/A</v>
      </c>
      <c r="K131" s="340" t="e">
        <f>IF(ISNUMBER(Regressions!L141),ROUND(Regressions!L141, 1), NA())</f>
        <v>#N/A</v>
      </c>
      <c r="L131" s="239" t="e">
        <f>IF(ISNUMBER(Regressions!M141),ROUND(Regressions!M141, 1), NA())</f>
        <v>#N/A</v>
      </c>
      <c r="M131" s="341" t="e">
        <f>IF(ISNUMBER(Regressions!N141),ROUND(Regressions!N141, 1), NA())</f>
        <v>#N/A</v>
      </c>
      <c r="N131" s="238" t="e">
        <f>IF(ISNUMBER(Regressions!O141),ROUND(Regressions!O141, 1), NA())</f>
        <v>#N/A</v>
      </c>
      <c r="O131" s="342" t="e">
        <f>IF(ISNUMBER(Regressions!Q141),ROUND(Regressions!Q141, 1), NA())</f>
        <v>#N/A</v>
      </c>
      <c r="P131" s="340" t="e">
        <f>IF(ISNUMBER(Regressions!R141),ROUND(Regressions!R141, 1), NA())</f>
        <v>#N/A</v>
      </c>
      <c r="Q131" s="216" t="e">
        <f>IF(ISNUMBER(Regressions!S141),ROUND(Regressions!S141, 1), NA())</f>
        <v>#N/A</v>
      </c>
      <c r="R131" s="341" t="e">
        <f>IF(ISNUMBER(Regressions!T141),ROUND(Regressions!T141, 1), NA())</f>
        <v>#N/A</v>
      </c>
      <c r="S131" s="238" t="e">
        <f>IF(ISNUMBER(Regressions!U141),ROUND(Regressions!U141, 1), NA())</f>
        <v>#N/A</v>
      </c>
    </row>
    <row xmlns:x14ac="http://schemas.microsoft.com/office/spreadsheetml/2009/9/ac" r="132" x14ac:dyDescent="0.2">
      <c r="A132" s="337" t="str">
        <f>IF(ISBLANK(Regressions!A142), " ", Regressions!A142)</f>
        <v>Serbia</v>
      </c>
      <c r="B132" s="338">
        <f>IF(ISBLANK(Regressions!B142), " ", Regressions!B142)</f>
        <v>2004</v>
      </c>
      <c r="C132" s="343" t="str">
        <f>IF(ISBLANK(Regressions!C142), " ", Regressions!C142)</f>
        <v>Primary</v>
      </c>
      <c r="D132" s="339">
        <f>IF(ISBLANK(Regressions!D142), " ", Regressions!D142)</f>
        <v>326955</v>
      </c>
      <c r="E132" s="215" t="e">
        <f>IF(ISNUMBER(Regressions!E142),ROUND(Regressions!E142, 1), NA())</f>
        <v>#N/A</v>
      </c>
      <c r="F132" s="340" t="e">
        <f>IF(ISNUMBER(Regressions!F142),ROUND(Regressions!F142, 1), NA())</f>
        <v>#N/A</v>
      </c>
      <c r="G132" s="237" t="e">
        <f>IF(ISNUMBER(Regressions!G142),ROUND(Regressions!G142, 1), NA())</f>
        <v>#N/A</v>
      </c>
      <c r="H132" s="341" t="e">
        <f>IF(ISNUMBER(Regressions!H142),ROUND(Regressions!H142, 1), NA())</f>
        <v>#N/A</v>
      </c>
      <c r="I132" s="238" t="e">
        <f>IF(ISNUMBER(Regressions!I142),ROUND(Regressions!I142, 1), NA())</f>
        <v>#N/A</v>
      </c>
      <c r="J132" s="342" t="e">
        <f>IF(ISNUMBER(Regressions!K142),ROUND(Regressions!K142, 1), NA())</f>
        <v>#N/A</v>
      </c>
      <c r="K132" s="340" t="e">
        <f>IF(ISNUMBER(Regressions!L142),ROUND(Regressions!L142, 1), NA())</f>
        <v>#N/A</v>
      </c>
      <c r="L132" s="239" t="e">
        <f>IF(ISNUMBER(Regressions!M142),ROUND(Regressions!M142, 1), NA())</f>
        <v>#N/A</v>
      </c>
      <c r="M132" s="341" t="e">
        <f>IF(ISNUMBER(Regressions!N142),ROUND(Regressions!N142, 1), NA())</f>
        <v>#N/A</v>
      </c>
      <c r="N132" s="238" t="e">
        <f>IF(ISNUMBER(Regressions!O142),ROUND(Regressions!O142, 1), NA())</f>
        <v>#N/A</v>
      </c>
      <c r="O132" s="342" t="e">
        <f>IF(ISNUMBER(Regressions!Q142),ROUND(Regressions!Q142, 1), NA())</f>
        <v>#N/A</v>
      </c>
      <c r="P132" s="340" t="e">
        <f>IF(ISNUMBER(Regressions!R142),ROUND(Regressions!R142, 1), NA())</f>
        <v>#N/A</v>
      </c>
      <c r="Q132" s="216" t="e">
        <f>IF(ISNUMBER(Regressions!S142),ROUND(Regressions!S142, 1), NA())</f>
        <v>#N/A</v>
      </c>
      <c r="R132" s="341" t="e">
        <f>IF(ISNUMBER(Regressions!T142),ROUND(Regressions!T142, 1), NA())</f>
        <v>#N/A</v>
      </c>
      <c r="S132" s="238" t="e">
        <f>IF(ISNUMBER(Regressions!U142),ROUND(Regressions!U142, 1), NA())</f>
        <v>#N/A</v>
      </c>
    </row>
    <row xmlns:x14ac="http://schemas.microsoft.com/office/spreadsheetml/2009/9/ac" r="133" x14ac:dyDescent="0.2">
      <c r="A133" s="337" t="str">
        <f>IF(ISBLANK(Regressions!A143), " ", Regressions!A143)</f>
        <v>Serbia</v>
      </c>
      <c r="B133" s="338">
        <f>IF(ISBLANK(Regressions!B143), " ", Regressions!B143)</f>
        <v>2005</v>
      </c>
      <c r="C133" s="343" t="str">
        <f>IF(ISBLANK(Regressions!C143), " ", Regressions!C143)</f>
        <v>Primary</v>
      </c>
      <c r="D133" s="339">
        <f>IF(ISBLANK(Regressions!D143), " ", Regressions!D143)</f>
        <v>320456</v>
      </c>
      <c r="E133" s="215" t="e">
        <f>IF(ISNUMBER(Regressions!E143),ROUND(Regressions!E143, 1), NA())</f>
        <v>#N/A</v>
      </c>
      <c r="F133" s="340" t="e">
        <f>IF(ISNUMBER(Regressions!F143),ROUND(Regressions!F143, 1), NA())</f>
        <v>#N/A</v>
      </c>
      <c r="G133" s="237" t="e">
        <f>IF(ISNUMBER(Regressions!G143),ROUND(Regressions!G143, 1), NA())</f>
        <v>#N/A</v>
      </c>
      <c r="H133" s="341" t="e">
        <f>IF(ISNUMBER(Regressions!H143),ROUND(Regressions!H143, 1), NA())</f>
        <v>#N/A</v>
      </c>
      <c r="I133" s="238" t="e">
        <f>IF(ISNUMBER(Regressions!I143),ROUND(Regressions!I143, 1), NA())</f>
        <v>#N/A</v>
      </c>
      <c r="J133" s="342" t="e">
        <f>IF(ISNUMBER(Regressions!K143),ROUND(Regressions!K143, 1), NA())</f>
        <v>#N/A</v>
      </c>
      <c r="K133" s="340" t="e">
        <f>IF(ISNUMBER(Regressions!L143),ROUND(Regressions!L143, 1), NA())</f>
        <v>#N/A</v>
      </c>
      <c r="L133" s="239" t="e">
        <f>IF(ISNUMBER(Regressions!M143),ROUND(Regressions!M143, 1), NA())</f>
        <v>#N/A</v>
      </c>
      <c r="M133" s="341" t="e">
        <f>IF(ISNUMBER(Regressions!N143),ROUND(Regressions!N143, 1), NA())</f>
        <v>#N/A</v>
      </c>
      <c r="N133" s="238" t="e">
        <f>IF(ISNUMBER(Regressions!O143),ROUND(Regressions!O143, 1), NA())</f>
        <v>#N/A</v>
      </c>
      <c r="O133" s="342" t="e">
        <f>IF(ISNUMBER(Regressions!Q143),ROUND(Regressions!Q143, 1), NA())</f>
        <v>#N/A</v>
      </c>
      <c r="P133" s="340" t="e">
        <f>IF(ISNUMBER(Regressions!R143),ROUND(Regressions!R143, 1), NA())</f>
        <v>#N/A</v>
      </c>
      <c r="Q133" s="216" t="e">
        <f>IF(ISNUMBER(Regressions!S143),ROUND(Regressions!S143, 1), NA())</f>
        <v>#N/A</v>
      </c>
      <c r="R133" s="341" t="e">
        <f>IF(ISNUMBER(Regressions!T143),ROUND(Regressions!T143, 1), NA())</f>
        <v>#N/A</v>
      </c>
      <c r="S133" s="238" t="e">
        <f>IF(ISNUMBER(Regressions!U143),ROUND(Regressions!U143, 1), NA())</f>
        <v>#N/A</v>
      </c>
    </row>
    <row xmlns:x14ac="http://schemas.microsoft.com/office/spreadsheetml/2009/9/ac" r="134" x14ac:dyDescent="0.2">
      <c r="A134" s="337" t="str">
        <f>IF(ISBLANK(Regressions!A144), " ", Regressions!A144)</f>
        <v>Serbia</v>
      </c>
      <c r="B134" s="338">
        <f>IF(ISBLANK(Regressions!B144), " ", Regressions!B144)</f>
        <v>2006</v>
      </c>
      <c r="C134" s="343" t="str">
        <f>IF(ISBLANK(Regressions!C144), " ", Regressions!C144)</f>
        <v>Primary</v>
      </c>
      <c r="D134" s="339">
        <f>IF(ISBLANK(Regressions!D144), " ", Regressions!D144)</f>
        <v>311804</v>
      </c>
      <c r="E134" s="215" t="e">
        <f>IF(ISNUMBER(Regressions!E144),ROUND(Regressions!E144, 1), NA())</f>
        <v>#N/A</v>
      </c>
      <c r="F134" s="340" t="e">
        <f>IF(ISNUMBER(Regressions!F144),ROUND(Regressions!F144, 1), NA())</f>
        <v>#N/A</v>
      </c>
      <c r="G134" s="237" t="e">
        <f>IF(ISNUMBER(Regressions!G144),ROUND(Regressions!G144, 1), NA())</f>
        <v>#N/A</v>
      </c>
      <c r="H134" s="341" t="e">
        <f>IF(ISNUMBER(Regressions!H144),ROUND(Regressions!H144, 1), NA())</f>
        <v>#N/A</v>
      </c>
      <c r="I134" s="238" t="e">
        <f>IF(ISNUMBER(Regressions!I144),ROUND(Regressions!I144, 1), NA())</f>
        <v>#N/A</v>
      </c>
      <c r="J134" s="342" t="e">
        <f>IF(ISNUMBER(Regressions!K144),ROUND(Regressions!K144, 1), NA())</f>
        <v>#N/A</v>
      </c>
      <c r="K134" s="340" t="e">
        <f>IF(ISNUMBER(Regressions!L144),ROUND(Regressions!L144, 1), NA())</f>
        <v>#N/A</v>
      </c>
      <c r="L134" s="239" t="e">
        <f>IF(ISNUMBER(Regressions!M144),ROUND(Regressions!M144, 1), NA())</f>
        <v>#N/A</v>
      </c>
      <c r="M134" s="341" t="e">
        <f>IF(ISNUMBER(Regressions!N144),ROUND(Regressions!N144, 1), NA())</f>
        <v>#N/A</v>
      </c>
      <c r="N134" s="238" t="e">
        <f>IF(ISNUMBER(Regressions!O144),ROUND(Regressions!O144, 1), NA())</f>
        <v>#N/A</v>
      </c>
      <c r="O134" s="342" t="e">
        <f>IF(ISNUMBER(Regressions!Q144),ROUND(Regressions!Q144, 1), NA())</f>
        <v>#N/A</v>
      </c>
      <c r="P134" s="340" t="e">
        <f>IF(ISNUMBER(Regressions!R144),ROUND(Regressions!R144, 1), NA())</f>
        <v>#N/A</v>
      </c>
      <c r="Q134" s="216" t="e">
        <f>IF(ISNUMBER(Regressions!S144),ROUND(Regressions!S144, 1), NA())</f>
        <v>#N/A</v>
      </c>
      <c r="R134" s="341" t="e">
        <f>IF(ISNUMBER(Regressions!T144),ROUND(Regressions!T144, 1), NA())</f>
        <v>#N/A</v>
      </c>
      <c r="S134" s="238" t="e">
        <f>IF(ISNUMBER(Regressions!U144),ROUND(Regressions!U144, 1), NA())</f>
        <v>#N/A</v>
      </c>
    </row>
    <row xmlns:x14ac="http://schemas.microsoft.com/office/spreadsheetml/2009/9/ac" r="135" x14ac:dyDescent="0.2">
      <c r="A135" s="337" t="str">
        <f>IF(ISBLANK(Regressions!A145), " ", Regressions!A145)</f>
        <v>Serbia</v>
      </c>
      <c r="B135" s="338">
        <f>IF(ISBLANK(Regressions!B145), " ", Regressions!B145)</f>
        <v>2007</v>
      </c>
      <c r="C135" s="343" t="str">
        <f>IF(ISBLANK(Regressions!C145), " ", Regressions!C145)</f>
        <v>Primary</v>
      </c>
      <c r="D135" s="339">
        <f>IF(ISBLANK(Regressions!D145), " ", Regressions!D145)</f>
        <v>301037</v>
      </c>
      <c r="E135" s="215" t="e">
        <f>IF(ISNUMBER(Regressions!E145),ROUND(Regressions!E145, 1), NA())</f>
        <v>#N/A</v>
      </c>
      <c r="F135" s="340" t="e">
        <f>IF(ISNUMBER(Regressions!F145),ROUND(Regressions!F145, 1), NA())</f>
        <v>#N/A</v>
      </c>
      <c r="G135" s="237" t="e">
        <f>IF(ISNUMBER(Regressions!G145),ROUND(Regressions!G145, 1), NA())</f>
        <v>#N/A</v>
      </c>
      <c r="H135" s="341" t="e">
        <f>IF(ISNUMBER(Regressions!H145),ROUND(Regressions!H145, 1), NA())</f>
        <v>#N/A</v>
      </c>
      <c r="I135" s="238" t="e">
        <f>IF(ISNUMBER(Regressions!I145),ROUND(Regressions!I145, 1), NA())</f>
        <v>#N/A</v>
      </c>
      <c r="J135" s="342" t="e">
        <f>IF(ISNUMBER(Regressions!K145),ROUND(Regressions!K145, 1), NA())</f>
        <v>#N/A</v>
      </c>
      <c r="K135" s="340" t="e">
        <f>IF(ISNUMBER(Regressions!L145),ROUND(Regressions!L145, 1), NA())</f>
        <v>#N/A</v>
      </c>
      <c r="L135" s="239" t="e">
        <f>IF(ISNUMBER(Regressions!M145),ROUND(Regressions!M145, 1), NA())</f>
        <v>#N/A</v>
      </c>
      <c r="M135" s="341" t="e">
        <f>IF(ISNUMBER(Regressions!N145),ROUND(Regressions!N145, 1), NA())</f>
        <v>#N/A</v>
      </c>
      <c r="N135" s="238" t="e">
        <f>IF(ISNUMBER(Regressions!O145),ROUND(Regressions!O145, 1), NA())</f>
        <v>#N/A</v>
      </c>
      <c r="O135" s="342" t="e">
        <f>IF(ISNUMBER(Regressions!Q145),ROUND(Regressions!Q145, 1), NA())</f>
        <v>#N/A</v>
      </c>
      <c r="P135" s="340" t="e">
        <f>IF(ISNUMBER(Regressions!R145),ROUND(Regressions!R145, 1), NA())</f>
        <v>#N/A</v>
      </c>
      <c r="Q135" s="216" t="e">
        <f>IF(ISNUMBER(Regressions!S145),ROUND(Regressions!S145, 1), NA())</f>
        <v>#N/A</v>
      </c>
      <c r="R135" s="341" t="e">
        <f>IF(ISNUMBER(Regressions!T145),ROUND(Regressions!T145, 1), NA())</f>
        <v>#N/A</v>
      </c>
      <c r="S135" s="238" t="e">
        <f>IF(ISNUMBER(Regressions!U145),ROUND(Regressions!U145, 1), NA())</f>
        <v>#N/A</v>
      </c>
    </row>
    <row xmlns:x14ac="http://schemas.microsoft.com/office/spreadsheetml/2009/9/ac" r="136" x14ac:dyDescent="0.2">
      <c r="A136" s="337" t="str">
        <f>IF(ISBLANK(Regressions!A146), " ", Regressions!A146)</f>
        <v>Serbia</v>
      </c>
      <c r="B136" s="338">
        <f>IF(ISBLANK(Regressions!B146), " ", Regressions!B146)</f>
        <v>2008</v>
      </c>
      <c r="C136" s="343" t="str">
        <f>IF(ISBLANK(Regressions!C146), " ", Regressions!C146)</f>
        <v>Primary</v>
      </c>
      <c r="D136" s="339">
        <f>IF(ISBLANK(Regressions!D146), " ", Regressions!D146)</f>
        <v>291461</v>
      </c>
      <c r="E136" s="215" t="e">
        <f>IF(ISNUMBER(Regressions!E146),ROUND(Regressions!E146, 1), NA())</f>
        <v>#N/A</v>
      </c>
      <c r="F136" s="340" t="e">
        <f>IF(ISNUMBER(Regressions!F146),ROUND(Regressions!F146, 1), NA())</f>
        <v>#N/A</v>
      </c>
      <c r="G136" s="237" t="e">
        <f>IF(ISNUMBER(Regressions!G146),ROUND(Regressions!G146, 1), NA())</f>
        <v>#N/A</v>
      </c>
      <c r="H136" s="341" t="e">
        <f>IF(ISNUMBER(Regressions!H146),ROUND(Regressions!H146, 1), NA())</f>
        <v>#N/A</v>
      </c>
      <c r="I136" s="238" t="e">
        <f>IF(ISNUMBER(Regressions!I146),ROUND(Regressions!I146, 1), NA())</f>
        <v>#N/A</v>
      </c>
      <c r="J136" s="342" t="e">
        <f>IF(ISNUMBER(Regressions!K146),ROUND(Regressions!K146, 1), NA())</f>
        <v>#N/A</v>
      </c>
      <c r="K136" s="340" t="e">
        <f>IF(ISNUMBER(Regressions!L146),ROUND(Regressions!L146, 1), NA())</f>
        <v>#N/A</v>
      </c>
      <c r="L136" s="239" t="e">
        <f>IF(ISNUMBER(Regressions!M146),ROUND(Regressions!M146, 1), NA())</f>
        <v>#N/A</v>
      </c>
      <c r="M136" s="341" t="e">
        <f>IF(ISNUMBER(Regressions!N146),ROUND(Regressions!N146, 1), NA())</f>
        <v>#N/A</v>
      </c>
      <c r="N136" s="238" t="e">
        <f>IF(ISNUMBER(Regressions!O146),ROUND(Regressions!O146, 1), NA())</f>
        <v>#N/A</v>
      </c>
      <c r="O136" s="342" t="e">
        <f>IF(ISNUMBER(Regressions!Q146),ROUND(Regressions!Q146, 1), NA())</f>
        <v>#N/A</v>
      </c>
      <c r="P136" s="340" t="e">
        <f>IF(ISNUMBER(Regressions!R146),ROUND(Regressions!R146, 1), NA())</f>
        <v>#N/A</v>
      </c>
      <c r="Q136" s="216" t="e">
        <f>IF(ISNUMBER(Regressions!S146),ROUND(Regressions!S146, 1), NA())</f>
        <v>#N/A</v>
      </c>
      <c r="R136" s="341" t="e">
        <f>IF(ISNUMBER(Regressions!T146),ROUND(Regressions!T146, 1), NA())</f>
        <v>#N/A</v>
      </c>
      <c r="S136" s="238" t="e">
        <f>IF(ISNUMBER(Regressions!U146),ROUND(Regressions!U146, 1), NA())</f>
        <v>#N/A</v>
      </c>
    </row>
    <row xmlns:x14ac="http://schemas.microsoft.com/office/spreadsheetml/2009/9/ac" r="137" x14ac:dyDescent="0.2">
      <c r="A137" s="337" t="str">
        <f>IF(ISBLANK(Regressions!A147), " ", Regressions!A147)</f>
        <v>Serbia</v>
      </c>
      <c r="B137" s="338">
        <f>IF(ISBLANK(Regressions!B147), " ", Regressions!B147)</f>
        <v>2009</v>
      </c>
      <c r="C137" s="343" t="str">
        <f>IF(ISBLANK(Regressions!C147), " ", Regressions!C147)</f>
        <v>Primary</v>
      </c>
      <c r="D137" s="339">
        <f>IF(ISBLANK(Regressions!D147), " ", Regressions!D147)</f>
        <v>288518</v>
      </c>
      <c r="E137" s="215" t="e">
        <f>IF(ISNUMBER(Regressions!E147),ROUND(Regressions!E147, 1), NA())</f>
        <v>#N/A</v>
      </c>
      <c r="F137" s="340" t="e">
        <f>IF(ISNUMBER(Regressions!F147),ROUND(Regressions!F147, 1), NA())</f>
        <v>#N/A</v>
      </c>
      <c r="G137" s="237" t="e">
        <f>IF(ISNUMBER(Regressions!G147),ROUND(Regressions!G147, 1), NA())</f>
        <v>#N/A</v>
      </c>
      <c r="H137" s="341" t="e">
        <f>IF(ISNUMBER(Regressions!H147),ROUND(Regressions!H147, 1), NA())</f>
        <v>#N/A</v>
      </c>
      <c r="I137" s="238" t="e">
        <f>IF(ISNUMBER(Regressions!I147),ROUND(Regressions!I147, 1), NA())</f>
        <v>#N/A</v>
      </c>
      <c r="J137" s="342" t="e">
        <f>IF(ISNUMBER(Regressions!K147),ROUND(Regressions!K147, 1), NA())</f>
        <v>#N/A</v>
      </c>
      <c r="K137" s="340" t="e">
        <f>IF(ISNUMBER(Regressions!L147),ROUND(Regressions!L147, 1), NA())</f>
        <v>#N/A</v>
      </c>
      <c r="L137" s="239" t="e">
        <f>IF(ISNUMBER(Regressions!M147),ROUND(Regressions!M147, 1), NA())</f>
        <v>#N/A</v>
      </c>
      <c r="M137" s="341" t="e">
        <f>IF(ISNUMBER(Regressions!N147),ROUND(Regressions!N147, 1), NA())</f>
        <v>#N/A</v>
      </c>
      <c r="N137" s="238" t="e">
        <f>IF(ISNUMBER(Regressions!O147),ROUND(Regressions!O147, 1), NA())</f>
        <v>#N/A</v>
      </c>
      <c r="O137" s="342" t="e">
        <f>IF(ISNUMBER(Regressions!Q147),ROUND(Regressions!Q147, 1), NA())</f>
        <v>#N/A</v>
      </c>
      <c r="P137" s="340" t="e">
        <f>IF(ISNUMBER(Regressions!R147),ROUND(Regressions!R147, 1), NA())</f>
        <v>#N/A</v>
      </c>
      <c r="Q137" s="216" t="e">
        <f>IF(ISNUMBER(Regressions!S147),ROUND(Regressions!S147, 1), NA())</f>
        <v>#N/A</v>
      </c>
      <c r="R137" s="341" t="e">
        <f>IF(ISNUMBER(Regressions!T147),ROUND(Regressions!T147, 1), NA())</f>
        <v>#N/A</v>
      </c>
      <c r="S137" s="238" t="e">
        <f>IF(ISNUMBER(Regressions!U147),ROUND(Regressions!U147, 1), NA())</f>
        <v>#N/A</v>
      </c>
    </row>
    <row xmlns:x14ac="http://schemas.microsoft.com/office/spreadsheetml/2009/9/ac" r="138" x14ac:dyDescent="0.2">
      <c r="A138" s="337" t="str">
        <f>IF(ISBLANK(Regressions!A148), " ", Regressions!A148)</f>
        <v>Serbia</v>
      </c>
      <c r="B138" s="338">
        <f>IF(ISBLANK(Regressions!B148), " ", Regressions!B148)</f>
        <v>2010</v>
      </c>
      <c r="C138" s="343" t="str">
        <f>IF(ISBLANK(Regressions!C148), " ", Regressions!C148)</f>
        <v>Primary</v>
      </c>
      <c r="D138" s="339">
        <f>IF(ISBLANK(Regressions!D148), " ", Regressions!D148)</f>
        <v>292193</v>
      </c>
      <c r="E138" s="215" t="e">
        <f>IF(ISNUMBER(Regressions!E148),ROUND(Regressions!E148, 1), NA())</f>
        <v>#N/A</v>
      </c>
      <c r="F138" s="340" t="e">
        <f>IF(ISNUMBER(Regressions!F148),ROUND(Regressions!F148, 1), NA())</f>
        <v>#N/A</v>
      </c>
      <c r="G138" s="237" t="e">
        <f>IF(ISNUMBER(Regressions!G148),ROUND(Regressions!G148, 1), NA())</f>
        <v>#N/A</v>
      </c>
      <c r="H138" s="341" t="e">
        <f>IF(ISNUMBER(Regressions!H148),ROUND(Regressions!H148, 1), NA())</f>
        <v>#N/A</v>
      </c>
      <c r="I138" s="238" t="e">
        <f>IF(ISNUMBER(Regressions!I148),ROUND(Regressions!I148, 1), NA())</f>
        <v>#N/A</v>
      </c>
      <c r="J138" s="342" t="e">
        <f>IF(ISNUMBER(Regressions!K148),ROUND(Regressions!K148, 1), NA())</f>
        <v>#N/A</v>
      </c>
      <c r="K138" s="340" t="e">
        <f>IF(ISNUMBER(Regressions!L148),ROUND(Regressions!L148, 1), NA())</f>
        <v>#N/A</v>
      </c>
      <c r="L138" s="239" t="e">
        <f>IF(ISNUMBER(Regressions!M148),ROUND(Regressions!M148, 1), NA())</f>
        <v>#N/A</v>
      </c>
      <c r="M138" s="341" t="e">
        <f>IF(ISNUMBER(Regressions!N148),ROUND(Regressions!N148, 1), NA())</f>
        <v>#N/A</v>
      </c>
      <c r="N138" s="238" t="e">
        <f>IF(ISNUMBER(Regressions!O148),ROUND(Regressions!O148, 1), NA())</f>
        <v>#N/A</v>
      </c>
      <c r="O138" s="342" t="e">
        <f>IF(ISNUMBER(Regressions!Q148),ROUND(Regressions!Q148, 1), NA())</f>
        <v>#N/A</v>
      </c>
      <c r="P138" s="340" t="e">
        <f>IF(ISNUMBER(Regressions!R148),ROUND(Regressions!R148, 1), NA())</f>
        <v>#N/A</v>
      </c>
      <c r="Q138" s="216" t="e">
        <f>IF(ISNUMBER(Regressions!S148),ROUND(Regressions!S148, 1), NA())</f>
        <v>#N/A</v>
      </c>
      <c r="R138" s="341" t="e">
        <f>IF(ISNUMBER(Regressions!T148),ROUND(Regressions!T148, 1), NA())</f>
        <v>#N/A</v>
      </c>
      <c r="S138" s="238" t="e">
        <f>IF(ISNUMBER(Regressions!U148),ROUND(Regressions!U148, 1), NA())</f>
        <v>#N/A</v>
      </c>
    </row>
    <row xmlns:x14ac="http://schemas.microsoft.com/office/spreadsheetml/2009/9/ac" r="139" x14ac:dyDescent="0.2">
      <c r="A139" s="337" t="str">
        <f>IF(ISBLANK(Regressions!A149), " ", Regressions!A149)</f>
        <v>Serbia</v>
      </c>
      <c r="B139" s="338">
        <f>IF(ISBLANK(Regressions!B149), " ", Regressions!B149)</f>
        <v>2011</v>
      </c>
      <c r="C139" s="343" t="str">
        <f>IF(ISBLANK(Regressions!C149), " ", Regressions!C149)</f>
        <v>Primary</v>
      </c>
      <c r="D139" s="339">
        <f>IF(ISBLANK(Regressions!D149), " ", Regressions!D149)</f>
        <v>299771</v>
      </c>
      <c r="E139" s="215" t="e">
        <f>IF(ISNUMBER(Regressions!E149),ROUND(Regressions!E149, 1), NA())</f>
        <v>#N/A</v>
      </c>
      <c r="F139" s="340" t="e">
        <f>IF(ISNUMBER(Regressions!F149),ROUND(Regressions!F149, 1), NA())</f>
        <v>#N/A</v>
      </c>
      <c r="G139" s="237" t="e">
        <f>IF(ISNUMBER(Regressions!G149),ROUND(Regressions!G149, 1), NA())</f>
        <v>#N/A</v>
      </c>
      <c r="H139" s="341" t="e">
        <f>IF(ISNUMBER(Regressions!H149),ROUND(Regressions!H149, 1), NA())</f>
        <v>#N/A</v>
      </c>
      <c r="I139" s="238" t="e">
        <f>IF(ISNUMBER(Regressions!I149),ROUND(Regressions!I149, 1), NA())</f>
        <v>#N/A</v>
      </c>
      <c r="J139" s="342" t="e">
        <f>IF(ISNUMBER(Regressions!K149),ROUND(Regressions!K149, 1), NA())</f>
        <v>#N/A</v>
      </c>
      <c r="K139" s="340" t="e">
        <f>IF(ISNUMBER(Regressions!L149),ROUND(Regressions!L149, 1), NA())</f>
        <v>#N/A</v>
      </c>
      <c r="L139" s="239" t="e">
        <f>IF(ISNUMBER(Regressions!M149),ROUND(Regressions!M149, 1), NA())</f>
        <v>#N/A</v>
      </c>
      <c r="M139" s="341" t="e">
        <f>IF(ISNUMBER(Regressions!N149),ROUND(Regressions!N149, 1), NA())</f>
        <v>#N/A</v>
      </c>
      <c r="N139" s="238" t="e">
        <f>IF(ISNUMBER(Regressions!O149),ROUND(Regressions!O149, 1), NA())</f>
        <v>#N/A</v>
      </c>
      <c r="O139" s="342" t="e">
        <f>IF(ISNUMBER(Regressions!Q149),ROUND(Regressions!Q149, 1), NA())</f>
        <v>#N/A</v>
      </c>
      <c r="P139" s="340" t="e">
        <f>IF(ISNUMBER(Regressions!R149),ROUND(Regressions!R149, 1), NA())</f>
        <v>#N/A</v>
      </c>
      <c r="Q139" s="216" t="e">
        <f>IF(ISNUMBER(Regressions!S149),ROUND(Regressions!S149, 1), NA())</f>
        <v>#N/A</v>
      </c>
      <c r="R139" s="341" t="e">
        <f>IF(ISNUMBER(Regressions!T149),ROUND(Regressions!T149, 1), NA())</f>
        <v>#N/A</v>
      </c>
      <c r="S139" s="238" t="e">
        <f>IF(ISNUMBER(Regressions!U149),ROUND(Regressions!U149, 1), NA())</f>
        <v>#N/A</v>
      </c>
    </row>
    <row xmlns:x14ac="http://schemas.microsoft.com/office/spreadsheetml/2009/9/ac" r="140" x14ac:dyDescent="0.2">
      <c r="A140" s="337" t="str">
        <f>IF(ISBLANK(Regressions!A150), " ", Regressions!A150)</f>
        <v>Serbia</v>
      </c>
      <c r="B140" s="338">
        <f>IF(ISBLANK(Regressions!B150), " ", Regressions!B150)</f>
        <v>2012</v>
      </c>
      <c r="C140" s="343" t="str">
        <f>IF(ISBLANK(Regressions!C150), " ", Regressions!C150)</f>
        <v>Primary</v>
      </c>
      <c r="D140" s="339">
        <f>IF(ISBLANK(Regressions!D150), " ", Regressions!D150)</f>
        <v>286382</v>
      </c>
      <c r="E140" s="215" t="e">
        <f>IF(ISNUMBER(Regressions!E150),ROUND(Regressions!E150, 1), NA())</f>
        <v>#N/A</v>
      </c>
      <c r="F140" s="340" t="e">
        <f>IF(ISNUMBER(Regressions!F150),ROUND(Regressions!F150, 1), NA())</f>
        <v>#N/A</v>
      </c>
      <c r="G140" s="237">
        <f>IF(ISNUMBER(Regressions!G150),ROUND(Regressions!G150, 1), NA())</f>
        <v>63.4</v>
      </c>
      <c r="H140" s="341" t="e">
        <f>IF(ISNUMBER(Regressions!H150),ROUND(Regressions!H150, 1), NA())</f>
        <v>#N/A</v>
      </c>
      <c r="I140" s="238" t="e">
        <f>IF(ISNUMBER(Regressions!I150),ROUND(Regressions!I150, 1), NA())</f>
        <v>#N/A</v>
      </c>
      <c r="J140" s="342" t="e">
        <f>IF(ISNUMBER(Regressions!K150),ROUND(Regressions!K150, 1), NA())</f>
        <v>#N/A</v>
      </c>
      <c r="K140" s="340" t="e">
        <f>IF(ISNUMBER(Regressions!L150),ROUND(Regressions!L150, 1), NA())</f>
        <v>#N/A</v>
      </c>
      <c r="L140" s="239">
        <f>IF(ISNUMBER(Regressions!M150),ROUND(Regressions!M150, 1), NA())</f>
        <v>65.599999999999994</v>
      </c>
      <c r="M140" s="341" t="e">
        <f>IF(ISNUMBER(Regressions!N150),ROUND(Regressions!N150, 1), NA())</f>
        <v>#N/A</v>
      </c>
      <c r="N140" s="238" t="e">
        <f>IF(ISNUMBER(Regressions!O150),ROUND(Regressions!O150, 1), NA())</f>
        <v>#N/A</v>
      </c>
      <c r="O140" s="342" t="e">
        <f>IF(ISNUMBER(Regressions!Q150),ROUND(Regressions!Q150, 1), NA())</f>
        <v>#N/A</v>
      </c>
      <c r="P140" s="340" t="e">
        <f>IF(ISNUMBER(Regressions!R150),ROUND(Regressions!R150, 1), NA())</f>
        <v>#N/A</v>
      </c>
      <c r="Q140" s="216">
        <f>IF(ISNUMBER(Regressions!S150),ROUND(Regressions!S150, 1), NA())</f>
        <v>65.900000000000006</v>
      </c>
      <c r="R140" s="341" t="e">
        <f>IF(ISNUMBER(Regressions!T150),ROUND(Regressions!T150, 1), NA())</f>
        <v>#N/A</v>
      </c>
      <c r="S140" s="238" t="e">
        <f>IF(ISNUMBER(Regressions!U150),ROUND(Regressions!U150, 1), NA())</f>
        <v>#N/A</v>
      </c>
    </row>
    <row xmlns:x14ac="http://schemas.microsoft.com/office/spreadsheetml/2009/9/ac" r="141" x14ac:dyDescent="0.2">
      <c r="A141" s="337" t="str">
        <f>IF(ISBLANK(Regressions!A151), " ", Regressions!A151)</f>
        <v>Serbia</v>
      </c>
      <c r="B141" s="338">
        <f>IF(ISBLANK(Regressions!B151), " ", Regressions!B151)</f>
        <v>2013</v>
      </c>
      <c r="C141" s="343" t="str">
        <f>IF(ISBLANK(Regressions!C151), " ", Regressions!C151)</f>
        <v>Primary</v>
      </c>
      <c r="D141" s="339">
        <f>IF(ISBLANK(Regressions!D151), " ", Regressions!D151)</f>
        <v>286808</v>
      </c>
      <c r="E141" s="215" t="e">
        <f>IF(ISNUMBER(Regressions!E151),ROUND(Regressions!E151, 1), NA())</f>
        <v>#N/A</v>
      </c>
      <c r="F141" s="340" t="e">
        <f>IF(ISNUMBER(Regressions!F151),ROUND(Regressions!F151, 1), NA())</f>
        <v>#N/A</v>
      </c>
      <c r="G141" s="237">
        <f>IF(ISNUMBER(Regressions!G151),ROUND(Regressions!G151, 1), NA())</f>
        <v>63.4</v>
      </c>
      <c r="H141" s="341" t="e">
        <f>IF(ISNUMBER(Regressions!H151),ROUND(Regressions!H151, 1), NA())</f>
        <v>#N/A</v>
      </c>
      <c r="I141" s="238" t="e">
        <f>IF(ISNUMBER(Regressions!I151),ROUND(Regressions!I151, 1), NA())</f>
        <v>#N/A</v>
      </c>
      <c r="J141" s="342" t="e">
        <f>IF(ISNUMBER(Regressions!K151),ROUND(Regressions!K151, 1), NA())</f>
        <v>#N/A</v>
      </c>
      <c r="K141" s="340" t="e">
        <f>IF(ISNUMBER(Regressions!L151),ROUND(Regressions!L151, 1), NA())</f>
        <v>#N/A</v>
      </c>
      <c r="L141" s="239">
        <f>IF(ISNUMBER(Regressions!M151),ROUND(Regressions!M151, 1), NA())</f>
        <v>65.599999999999994</v>
      </c>
      <c r="M141" s="341" t="e">
        <f>IF(ISNUMBER(Regressions!N151),ROUND(Regressions!N151, 1), NA())</f>
        <v>#N/A</v>
      </c>
      <c r="N141" s="238" t="e">
        <f>IF(ISNUMBER(Regressions!O151),ROUND(Regressions!O151, 1), NA())</f>
        <v>#N/A</v>
      </c>
      <c r="O141" s="342" t="e">
        <f>IF(ISNUMBER(Regressions!Q151),ROUND(Regressions!Q151, 1), NA())</f>
        <v>#N/A</v>
      </c>
      <c r="P141" s="340" t="e">
        <f>IF(ISNUMBER(Regressions!R151),ROUND(Regressions!R151, 1), NA())</f>
        <v>#N/A</v>
      </c>
      <c r="Q141" s="216">
        <f>IF(ISNUMBER(Regressions!S151),ROUND(Regressions!S151, 1), NA())</f>
        <v>65.900000000000006</v>
      </c>
      <c r="R141" s="341" t="e">
        <f>IF(ISNUMBER(Regressions!T151),ROUND(Regressions!T151, 1), NA())</f>
        <v>#N/A</v>
      </c>
      <c r="S141" s="238" t="e">
        <f>IF(ISNUMBER(Regressions!U151),ROUND(Regressions!U151, 1), NA())</f>
        <v>#N/A</v>
      </c>
    </row>
    <row xmlns:x14ac="http://schemas.microsoft.com/office/spreadsheetml/2009/9/ac" r="142" x14ac:dyDescent="0.2">
      <c r="A142" s="337" t="str">
        <f>IF(ISBLANK(Regressions!A152), " ", Regressions!A152)</f>
        <v>Serbia</v>
      </c>
      <c r="B142" s="338">
        <f>IF(ISBLANK(Regressions!B152), " ", Regressions!B152)</f>
        <v>2014</v>
      </c>
      <c r="C142" s="343" t="str">
        <f>IF(ISBLANK(Regressions!C152), " ", Regressions!C152)</f>
        <v>Primary</v>
      </c>
      <c r="D142" s="339">
        <f>IF(ISBLANK(Regressions!D152), " ", Regressions!D152)</f>
        <v>283644</v>
      </c>
      <c r="E142" s="215" t="e">
        <f>IF(ISNUMBER(Regressions!E152),ROUND(Regressions!E152, 1), NA())</f>
        <v>#N/A</v>
      </c>
      <c r="F142" s="340" t="e">
        <f>IF(ISNUMBER(Regressions!F152),ROUND(Regressions!F152, 1), NA())</f>
        <v>#N/A</v>
      </c>
      <c r="G142" s="237">
        <f>IF(ISNUMBER(Regressions!G152),ROUND(Regressions!G152, 1), NA())</f>
        <v>63.4</v>
      </c>
      <c r="H142" s="341" t="e">
        <f>IF(ISNUMBER(Regressions!H152),ROUND(Regressions!H152, 1), NA())</f>
        <v>#N/A</v>
      </c>
      <c r="I142" s="238" t="e">
        <f>IF(ISNUMBER(Regressions!I152),ROUND(Regressions!I152, 1), NA())</f>
        <v>#N/A</v>
      </c>
      <c r="J142" s="342" t="e">
        <f>IF(ISNUMBER(Regressions!K152),ROUND(Regressions!K152, 1), NA())</f>
        <v>#N/A</v>
      </c>
      <c r="K142" s="340" t="e">
        <f>IF(ISNUMBER(Regressions!L152),ROUND(Regressions!L152, 1), NA())</f>
        <v>#N/A</v>
      </c>
      <c r="L142" s="239">
        <f>IF(ISNUMBER(Regressions!M152),ROUND(Regressions!M152, 1), NA())</f>
        <v>65.599999999999994</v>
      </c>
      <c r="M142" s="341" t="e">
        <f>IF(ISNUMBER(Regressions!N152),ROUND(Regressions!N152, 1), NA())</f>
        <v>#N/A</v>
      </c>
      <c r="N142" s="238" t="e">
        <f>IF(ISNUMBER(Regressions!O152),ROUND(Regressions!O152, 1), NA())</f>
        <v>#N/A</v>
      </c>
      <c r="O142" s="342" t="e">
        <f>IF(ISNUMBER(Regressions!Q152),ROUND(Regressions!Q152, 1), NA())</f>
        <v>#N/A</v>
      </c>
      <c r="P142" s="340" t="e">
        <f>IF(ISNUMBER(Regressions!R152),ROUND(Regressions!R152, 1), NA())</f>
        <v>#N/A</v>
      </c>
      <c r="Q142" s="216">
        <f>IF(ISNUMBER(Regressions!S152),ROUND(Regressions!S152, 1), NA())</f>
        <v>65.900000000000006</v>
      </c>
      <c r="R142" s="341" t="e">
        <f>IF(ISNUMBER(Regressions!T152),ROUND(Regressions!T152, 1), NA())</f>
        <v>#N/A</v>
      </c>
      <c r="S142" s="238" t="e">
        <f>IF(ISNUMBER(Regressions!U152),ROUND(Regressions!U152, 1), NA())</f>
        <v>#N/A</v>
      </c>
    </row>
    <row xmlns:x14ac="http://schemas.microsoft.com/office/spreadsheetml/2009/9/ac" r="143" x14ac:dyDescent="0.2">
      <c r="A143" s="337" t="str">
        <f>IF(ISBLANK(Regressions!A153), " ", Regressions!A153)</f>
        <v>Serbia</v>
      </c>
      <c r="B143" s="338">
        <f>IF(ISBLANK(Regressions!B153), " ", Regressions!B153)</f>
        <v>2015</v>
      </c>
      <c r="C143" s="343" t="str">
        <f>IF(ISBLANK(Regressions!C153), " ", Regressions!C153)</f>
        <v>Primary</v>
      </c>
      <c r="D143" s="339">
        <f>IF(ISBLANK(Regressions!D153), " ", Regressions!D153)</f>
        <v>278663</v>
      </c>
      <c r="E143" s="215" t="e">
        <f>IF(ISNUMBER(Regressions!E153),ROUND(Regressions!E153, 1), NA())</f>
        <v>#N/A</v>
      </c>
      <c r="F143" s="340" t="e">
        <f>IF(ISNUMBER(Regressions!F153),ROUND(Regressions!F153, 1), NA())</f>
        <v>#N/A</v>
      </c>
      <c r="G143" s="237">
        <f>IF(ISNUMBER(Regressions!G153),ROUND(Regressions!G153, 1), NA())</f>
        <v>63.4</v>
      </c>
      <c r="H143" s="341" t="e">
        <f>IF(ISNUMBER(Regressions!H153),ROUND(Regressions!H153, 1), NA())</f>
        <v>#N/A</v>
      </c>
      <c r="I143" s="238" t="e">
        <f>IF(ISNUMBER(Regressions!I153),ROUND(Regressions!I153, 1), NA())</f>
        <v>#N/A</v>
      </c>
      <c r="J143" s="342" t="e">
        <f>IF(ISNUMBER(Regressions!K153),ROUND(Regressions!K153, 1), NA())</f>
        <v>#N/A</v>
      </c>
      <c r="K143" s="340" t="e">
        <f>IF(ISNUMBER(Regressions!L153),ROUND(Regressions!L153, 1), NA())</f>
        <v>#N/A</v>
      </c>
      <c r="L143" s="239">
        <f>IF(ISNUMBER(Regressions!M153),ROUND(Regressions!M153, 1), NA())</f>
        <v>65.599999999999994</v>
      </c>
      <c r="M143" s="341" t="e">
        <f>IF(ISNUMBER(Regressions!N153),ROUND(Regressions!N153, 1), NA())</f>
        <v>#N/A</v>
      </c>
      <c r="N143" s="238" t="e">
        <f>IF(ISNUMBER(Regressions!O153),ROUND(Regressions!O153, 1), NA())</f>
        <v>#N/A</v>
      </c>
      <c r="O143" s="342" t="e">
        <f>IF(ISNUMBER(Regressions!Q153),ROUND(Regressions!Q153, 1), NA())</f>
        <v>#N/A</v>
      </c>
      <c r="P143" s="340" t="e">
        <f>IF(ISNUMBER(Regressions!R153),ROUND(Regressions!R153, 1), NA())</f>
        <v>#N/A</v>
      </c>
      <c r="Q143" s="216">
        <f>IF(ISNUMBER(Regressions!S153),ROUND(Regressions!S153, 1), NA())</f>
        <v>65.900000000000006</v>
      </c>
      <c r="R143" s="341" t="e">
        <f>IF(ISNUMBER(Regressions!T153),ROUND(Regressions!T153, 1), NA())</f>
        <v>#N/A</v>
      </c>
      <c r="S143" s="238" t="e">
        <f>IF(ISNUMBER(Regressions!U153),ROUND(Regressions!U153, 1), NA())</f>
        <v>#N/A</v>
      </c>
    </row>
    <row xmlns:x14ac="http://schemas.microsoft.com/office/spreadsheetml/2009/9/ac" r="144" x14ac:dyDescent="0.2">
      <c r="A144" s="337" t="str">
        <f>IF(ISBLANK(Regressions!A154), " ", Regressions!A154)</f>
        <v>Serbia</v>
      </c>
      <c r="B144" s="338">
        <f>IF(ISBLANK(Regressions!B154), " ", Regressions!B154)</f>
        <v>2016</v>
      </c>
      <c r="C144" s="343" t="str">
        <f>IF(ISBLANK(Regressions!C154), " ", Regressions!C154)</f>
        <v>Primary</v>
      </c>
      <c r="D144" s="339">
        <f>IF(ISBLANK(Regressions!D154), " ", Regressions!D154)</f>
        <v>273257</v>
      </c>
      <c r="E144" s="215" t="e">
        <f>IF(ISNUMBER(Regressions!E154),ROUND(Regressions!E154, 1), NA())</f>
        <v>#N/A</v>
      </c>
      <c r="F144" s="340" t="e">
        <f>IF(ISNUMBER(Regressions!F154),ROUND(Regressions!F154, 1), NA())</f>
        <v>#N/A</v>
      </c>
      <c r="G144" s="237">
        <f>IF(ISNUMBER(Regressions!G154),ROUND(Regressions!G154, 1), NA())</f>
        <v>63.4</v>
      </c>
      <c r="H144" s="341" t="e">
        <f>IF(ISNUMBER(Regressions!H154),ROUND(Regressions!H154, 1), NA())</f>
        <v>#N/A</v>
      </c>
      <c r="I144" s="238" t="e">
        <f>IF(ISNUMBER(Regressions!I154),ROUND(Regressions!I154, 1), NA())</f>
        <v>#N/A</v>
      </c>
      <c r="J144" s="342" t="e">
        <f>IF(ISNUMBER(Regressions!K154),ROUND(Regressions!K154, 1), NA())</f>
        <v>#N/A</v>
      </c>
      <c r="K144" s="340" t="e">
        <f>IF(ISNUMBER(Regressions!L154),ROUND(Regressions!L154, 1), NA())</f>
        <v>#N/A</v>
      </c>
      <c r="L144" s="239">
        <f>IF(ISNUMBER(Regressions!M154),ROUND(Regressions!M154, 1), NA())</f>
        <v>65.599999999999994</v>
      </c>
      <c r="M144" s="341" t="e">
        <f>IF(ISNUMBER(Regressions!N154),ROUND(Regressions!N154, 1), NA())</f>
        <v>#N/A</v>
      </c>
      <c r="N144" s="238" t="e">
        <f>IF(ISNUMBER(Regressions!O154),ROUND(Regressions!O154, 1), NA())</f>
        <v>#N/A</v>
      </c>
      <c r="O144" s="342" t="e">
        <f>IF(ISNUMBER(Regressions!Q154),ROUND(Regressions!Q154, 1), NA())</f>
        <v>#N/A</v>
      </c>
      <c r="P144" s="340" t="e">
        <f>IF(ISNUMBER(Regressions!R154),ROUND(Regressions!R154, 1), NA())</f>
        <v>#N/A</v>
      </c>
      <c r="Q144" s="216">
        <f>IF(ISNUMBER(Regressions!S154),ROUND(Regressions!S154, 1), NA())</f>
        <v>65.900000000000006</v>
      </c>
      <c r="R144" s="341" t="e">
        <f>IF(ISNUMBER(Regressions!T154),ROUND(Regressions!T154, 1), NA())</f>
        <v>#N/A</v>
      </c>
      <c r="S144" s="238" t="e">
        <f>IF(ISNUMBER(Regressions!U154),ROUND(Regressions!U154, 1), NA())</f>
        <v>#N/A</v>
      </c>
    </row>
    <row xmlns:x14ac="http://schemas.microsoft.com/office/spreadsheetml/2009/9/ac" r="145" x14ac:dyDescent="0.2">
      <c r="A145" s="337" t="str">
        <f>IF(ISBLANK(Regressions!A155), " ", Regressions!A155)</f>
        <v>Serbia</v>
      </c>
      <c r="B145" s="338">
        <f>IF(ISBLANK(Regressions!B155), " ", Regressions!B155)</f>
        <v>2017</v>
      </c>
      <c r="C145" s="343" t="str">
        <f>IF(ISBLANK(Regressions!C155), " ", Regressions!C155)</f>
        <v>Primary</v>
      </c>
      <c r="D145" s="339">
        <f>IF(ISBLANK(Regressions!D155), " ", Regressions!D155)</f>
        <v>269536</v>
      </c>
      <c r="E145" s="215" t="e">
        <f>IF(ISNUMBER(Regressions!E155),ROUND(Regressions!E155, 1), NA())</f>
        <v>#N/A</v>
      </c>
      <c r="F145" s="340" t="e">
        <f>IF(ISNUMBER(Regressions!F155),ROUND(Regressions!F155, 1), NA())</f>
        <v>#N/A</v>
      </c>
      <c r="G145" s="237">
        <f>IF(ISNUMBER(Regressions!G155),ROUND(Regressions!G155, 1), NA())</f>
        <v>63.4</v>
      </c>
      <c r="H145" s="341" t="e">
        <f>IF(ISNUMBER(Regressions!H155),ROUND(Regressions!H155, 1), NA())</f>
        <v>#N/A</v>
      </c>
      <c r="I145" s="238" t="e">
        <f>IF(ISNUMBER(Regressions!I155),ROUND(Regressions!I155, 1), NA())</f>
        <v>#N/A</v>
      </c>
      <c r="J145" s="342" t="e">
        <f>IF(ISNUMBER(Regressions!K155),ROUND(Regressions!K155, 1), NA())</f>
        <v>#N/A</v>
      </c>
      <c r="K145" s="340" t="e">
        <f>IF(ISNUMBER(Regressions!L155),ROUND(Regressions!L155, 1), NA())</f>
        <v>#N/A</v>
      </c>
      <c r="L145" s="239">
        <f>IF(ISNUMBER(Regressions!M155),ROUND(Regressions!M155, 1), NA())</f>
        <v>65.599999999999994</v>
      </c>
      <c r="M145" s="341" t="e">
        <f>IF(ISNUMBER(Regressions!N155),ROUND(Regressions!N155, 1), NA())</f>
        <v>#N/A</v>
      </c>
      <c r="N145" s="238" t="e">
        <f>IF(ISNUMBER(Regressions!O155),ROUND(Regressions!O155, 1), NA())</f>
        <v>#N/A</v>
      </c>
      <c r="O145" s="342" t="e">
        <f>IF(ISNUMBER(Regressions!Q155),ROUND(Regressions!Q155, 1), NA())</f>
        <v>#N/A</v>
      </c>
      <c r="P145" s="340" t="e">
        <f>IF(ISNUMBER(Regressions!R155),ROUND(Regressions!R155, 1), NA())</f>
        <v>#N/A</v>
      </c>
      <c r="Q145" s="216">
        <f>IF(ISNUMBER(Regressions!S155),ROUND(Regressions!S155, 1), NA())</f>
        <v>65.900000000000006</v>
      </c>
      <c r="R145" s="341" t="e">
        <f>IF(ISNUMBER(Regressions!T155),ROUND(Regressions!T155, 1), NA())</f>
        <v>#N/A</v>
      </c>
      <c r="S145" s="238" t="e">
        <f>IF(ISNUMBER(Regressions!U155),ROUND(Regressions!U155, 1), NA())</f>
        <v>#N/A</v>
      </c>
    </row>
    <row xmlns:x14ac="http://schemas.microsoft.com/office/spreadsheetml/2009/9/ac" r="146" x14ac:dyDescent="0.2">
      <c r="A146" s="337" t="str">
        <f>IF(ISBLANK(Regressions!A156), " ", Regressions!A156)</f>
        <v>Serbia</v>
      </c>
      <c r="B146" s="338">
        <f>IF(ISBLANK(Regressions!B156), " ", Regressions!B156)</f>
        <v>2018</v>
      </c>
      <c r="C146" s="343" t="str">
        <f>IF(ISBLANK(Regressions!C156), " ", Regressions!C156)</f>
        <v>Primary</v>
      </c>
      <c r="D146" s="339">
        <f>IF(ISBLANK(Regressions!D156), " ", Regressions!D156)</f>
        <v>267023</v>
      </c>
      <c r="E146" s="215" t="e">
        <f>IF(ISNUMBER(Regressions!E156),ROUND(Regressions!E156, 1), NA())</f>
        <v>#N/A</v>
      </c>
      <c r="F146" s="340" t="e">
        <f>IF(ISNUMBER(Regressions!F156),ROUND(Regressions!F156, 1), NA())</f>
        <v>#N/A</v>
      </c>
      <c r="G146" s="237">
        <f>IF(ISNUMBER(Regressions!G156),ROUND(Regressions!G156, 1), NA())</f>
        <v>63.4</v>
      </c>
      <c r="H146" s="341" t="e">
        <f>IF(ISNUMBER(Regressions!H156),ROUND(Regressions!H156, 1), NA())</f>
        <v>#N/A</v>
      </c>
      <c r="I146" s="238" t="e">
        <f>IF(ISNUMBER(Regressions!I156),ROUND(Regressions!I156, 1), NA())</f>
        <v>#N/A</v>
      </c>
      <c r="J146" s="342" t="e">
        <f>IF(ISNUMBER(Regressions!K156),ROUND(Regressions!K156, 1), NA())</f>
        <v>#N/A</v>
      </c>
      <c r="K146" s="340" t="e">
        <f>IF(ISNUMBER(Regressions!L156),ROUND(Regressions!L156, 1), NA())</f>
        <v>#N/A</v>
      </c>
      <c r="L146" s="239">
        <f>IF(ISNUMBER(Regressions!M156),ROUND(Regressions!M156, 1), NA())</f>
        <v>65.599999999999994</v>
      </c>
      <c r="M146" s="341" t="e">
        <f>IF(ISNUMBER(Regressions!N156),ROUND(Regressions!N156, 1), NA())</f>
        <v>#N/A</v>
      </c>
      <c r="N146" s="238" t="e">
        <f>IF(ISNUMBER(Regressions!O156),ROUND(Regressions!O156, 1), NA())</f>
        <v>#N/A</v>
      </c>
      <c r="O146" s="342" t="e">
        <f>IF(ISNUMBER(Regressions!Q156),ROUND(Regressions!Q156, 1), NA())</f>
        <v>#N/A</v>
      </c>
      <c r="P146" s="340" t="e">
        <f>IF(ISNUMBER(Regressions!R156),ROUND(Regressions!R156, 1), NA())</f>
        <v>#N/A</v>
      </c>
      <c r="Q146" s="216">
        <f>IF(ISNUMBER(Regressions!S156),ROUND(Regressions!S156, 1), NA())</f>
        <v>65.900000000000006</v>
      </c>
      <c r="R146" s="341" t="e">
        <f>IF(ISNUMBER(Regressions!T156),ROUND(Regressions!T156, 1), NA())</f>
        <v>#N/A</v>
      </c>
      <c r="S146" s="238" t="e">
        <f>IF(ISNUMBER(Regressions!U156),ROUND(Regressions!U156, 1), NA())</f>
        <v>#N/A</v>
      </c>
    </row>
    <row xmlns:x14ac="http://schemas.microsoft.com/office/spreadsheetml/2009/9/ac" r="147" x14ac:dyDescent="0.2">
      <c r="A147" s="337" t="str">
        <f>IF(ISBLANK(Regressions!A157), " ", Regressions!A157)</f>
        <v>Serbia</v>
      </c>
      <c r="B147" s="338">
        <f>IF(ISBLANK(Regressions!B157), " ", Regressions!B157)</f>
        <v>2019</v>
      </c>
      <c r="C147" s="343" t="str">
        <f>IF(ISBLANK(Regressions!C157), " ", Regressions!C157)</f>
        <v>Primary</v>
      </c>
      <c r="D147" s="339">
        <f>IF(ISBLANK(Regressions!D157), " ", Regressions!D157)</f>
        <v>265544</v>
      </c>
      <c r="E147" s="215" t="e">
        <f>IF(ISNUMBER(Regressions!E157),ROUND(Regressions!E157, 1), NA())</f>
        <v>#N/A</v>
      </c>
      <c r="F147" s="340" t="e">
        <f>IF(ISNUMBER(Regressions!F157),ROUND(Regressions!F157, 1), NA())</f>
        <v>#N/A</v>
      </c>
      <c r="G147" s="237">
        <f>IF(ISNUMBER(Regressions!G157),ROUND(Regressions!G157, 1), NA())</f>
        <v>63.4</v>
      </c>
      <c r="H147" s="341" t="e">
        <f>IF(ISNUMBER(Regressions!H157),ROUND(Regressions!H157, 1), NA())</f>
        <v>#N/A</v>
      </c>
      <c r="I147" s="238" t="e">
        <f>IF(ISNUMBER(Regressions!I157),ROUND(Regressions!I157, 1), NA())</f>
        <v>#N/A</v>
      </c>
      <c r="J147" s="342" t="e">
        <f>IF(ISNUMBER(Regressions!K157),ROUND(Regressions!K157, 1), NA())</f>
        <v>#N/A</v>
      </c>
      <c r="K147" s="340" t="e">
        <f>IF(ISNUMBER(Regressions!L157),ROUND(Regressions!L157, 1), NA())</f>
        <v>#N/A</v>
      </c>
      <c r="L147" s="239">
        <f>IF(ISNUMBER(Regressions!M157),ROUND(Regressions!M157, 1), NA())</f>
        <v>65.599999999999994</v>
      </c>
      <c r="M147" s="341" t="e">
        <f>IF(ISNUMBER(Regressions!N157),ROUND(Regressions!N157, 1), NA())</f>
        <v>#N/A</v>
      </c>
      <c r="N147" s="238" t="e">
        <f>IF(ISNUMBER(Regressions!O157),ROUND(Regressions!O157, 1), NA())</f>
        <v>#N/A</v>
      </c>
      <c r="O147" s="342" t="e">
        <f>IF(ISNUMBER(Regressions!Q157),ROUND(Regressions!Q157, 1), NA())</f>
        <v>#N/A</v>
      </c>
      <c r="P147" s="340" t="e">
        <f>IF(ISNUMBER(Regressions!R157),ROUND(Regressions!R157, 1), NA())</f>
        <v>#N/A</v>
      </c>
      <c r="Q147" s="216">
        <f>IF(ISNUMBER(Regressions!S157),ROUND(Regressions!S157, 1), NA())</f>
        <v>65.900000000000006</v>
      </c>
      <c r="R147" s="341" t="e">
        <f>IF(ISNUMBER(Regressions!T157),ROUND(Regressions!T157, 1), NA())</f>
        <v>#N/A</v>
      </c>
      <c r="S147" s="238" t="e">
        <f>IF(ISNUMBER(Regressions!U157),ROUND(Regressions!U157, 1), NA())</f>
        <v>#N/A</v>
      </c>
    </row>
    <row xmlns:x14ac="http://schemas.microsoft.com/office/spreadsheetml/2009/9/ac" r="148" x14ac:dyDescent="0.2">
      <c r="A148" s="337" t="str">
        <f>IF(ISBLANK(Regressions!A158), " ", Regressions!A158)</f>
        <v>Serbia</v>
      </c>
      <c r="B148" s="338">
        <f>IF(ISBLANK(Regressions!B158), " ", Regressions!B158)</f>
        <v>2020</v>
      </c>
      <c r="C148" s="343" t="str">
        <f>IF(ISBLANK(Regressions!C158), " ", Regressions!C158)</f>
        <v>Primary</v>
      </c>
      <c r="D148" s="339">
        <f>IF(ISBLANK(Regressions!D158), " ", Regressions!D158)</f>
        <v>265163</v>
      </c>
      <c r="E148" s="215" t="e">
        <f>IF(ISNUMBER(Regressions!E158),ROUND(Regressions!E158, 1), NA())</f>
        <v>#N/A</v>
      </c>
      <c r="F148" s="340" t="e">
        <f>IF(ISNUMBER(Regressions!F158),ROUND(Regressions!F158, 1), NA())</f>
        <v>#N/A</v>
      </c>
      <c r="G148" s="237">
        <f>IF(ISNUMBER(Regressions!G158),ROUND(Regressions!G158, 1), NA())</f>
        <v>63.4</v>
      </c>
      <c r="H148" s="341" t="e">
        <f>IF(ISNUMBER(Regressions!H158),ROUND(Regressions!H158, 1), NA())</f>
        <v>#N/A</v>
      </c>
      <c r="I148" s="238" t="e">
        <f>IF(ISNUMBER(Regressions!I158),ROUND(Regressions!I158, 1), NA())</f>
        <v>#N/A</v>
      </c>
      <c r="J148" s="342" t="e">
        <f>IF(ISNUMBER(Regressions!K158),ROUND(Regressions!K158, 1), NA())</f>
        <v>#N/A</v>
      </c>
      <c r="K148" s="340" t="e">
        <f>IF(ISNUMBER(Regressions!L158),ROUND(Regressions!L158, 1), NA())</f>
        <v>#N/A</v>
      </c>
      <c r="L148" s="239">
        <f>IF(ISNUMBER(Regressions!M158),ROUND(Regressions!M158, 1), NA())</f>
        <v>65.599999999999994</v>
      </c>
      <c r="M148" s="341" t="e">
        <f>IF(ISNUMBER(Regressions!N158),ROUND(Regressions!N158, 1), NA())</f>
        <v>#N/A</v>
      </c>
      <c r="N148" s="238" t="e">
        <f>IF(ISNUMBER(Regressions!O158),ROUND(Regressions!O158, 1), NA())</f>
        <v>#N/A</v>
      </c>
      <c r="O148" s="342" t="e">
        <f>IF(ISNUMBER(Regressions!Q158),ROUND(Regressions!Q158, 1), NA())</f>
        <v>#N/A</v>
      </c>
      <c r="P148" s="340" t="e">
        <f>IF(ISNUMBER(Regressions!R158),ROUND(Regressions!R158, 1), NA())</f>
        <v>#N/A</v>
      </c>
      <c r="Q148" s="216">
        <f>IF(ISNUMBER(Regressions!S158),ROUND(Regressions!S158, 1), NA())</f>
        <v>65.900000000000006</v>
      </c>
      <c r="R148" s="341" t="e">
        <f>IF(ISNUMBER(Regressions!T158),ROUND(Regressions!T158, 1), NA())</f>
        <v>#N/A</v>
      </c>
      <c r="S148" s="238" t="e">
        <f>IF(ISNUMBER(Regressions!U158),ROUND(Regressions!U158, 1), NA())</f>
        <v>#N/A</v>
      </c>
    </row>
    <row xmlns:x14ac="http://schemas.microsoft.com/office/spreadsheetml/2009/9/ac" r="149" x14ac:dyDescent="0.2">
      <c r="A149" s="393" t="str">
        <f>IF(ISBLANK(Regressions!A159), " ", Regressions!A159)</f>
        <v>Serbia</v>
      </c>
      <c r="B149" s="394">
        <f>IF(ISBLANK(Regressions!B159), " ", Regressions!B159)</f>
        <v>2021</v>
      </c>
      <c r="C149" s="395" t="str">
        <f>IF(ISBLANK(Regressions!C159), " ", Regressions!C159)</f>
        <v>Primary</v>
      </c>
      <c r="D149" s="396">
        <f>IF(ISBLANK(Regressions!D159), " ", Regressions!D159)</f>
        <v>264175</v>
      </c>
      <c r="E149" s="399" t="e">
        <f>IF(ISNUMBER(Regressions!E159),ROUND(Regressions!E159, 1), NA())</f>
        <v>#N/A</v>
      </c>
      <c r="F149" s="397" t="e">
        <f>IF(ISNUMBER(Regressions!F159),ROUND(Regressions!F159, 1), NA())</f>
        <v>#N/A</v>
      </c>
      <c r="G149" s="400" t="e">
        <f>IF(ISNUMBER(Regressions!G159),ROUND(Regressions!G159, 1), NA())</f>
        <v>#N/A</v>
      </c>
      <c r="H149" s="398" t="e">
        <f>IF(ISNUMBER(Regressions!H159),ROUND(Regressions!H159, 1), NA())</f>
        <v>#N/A</v>
      </c>
      <c r="I149" s="401" t="e">
        <f>IF(ISNUMBER(Regressions!I159),ROUND(Regressions!I159, 1), NA())</f>
        <v>#N/A</v>
      </c>
      <c r="J149" s="399" t="e">
        <f>IF(ISNUMBER(Regressions!K159),ROUND(Regressions!K159, 1), NA())</f>
        <v>#N/A</v>
      </c>
      <c r="K149" s="397" t="e">
        <f>IF(ISNUMBER(Regressions!L159),ROUND(Regressions!L159, 1), NA())</f>
        <v>#N/A</v>
      </c>
      <c r="L149" s="402" t="e">
        <f>IF(ISNUMBER(Regressions!M159),ROUND(Regressions!M159, 1), NA())</f>
        <v>#N/A</v>
      </c>
      <c r="M149" s="398" t="e">
        <f>IF(ISNUMBER(Regressions!N159),ROUND(Regressions!N159, 1), NA())</f>
        <v>#N/A</v>
      </c>
      <c r="N149" s="401" t="e">
        <f>IF(ISNUMBER(Regressions!O159),ROUND(Regressions!O159, 1), NA())</f>
        <v>#N/A</v>
      </c>
      <c r="O149" s="399" t="e">
        <f>IF(ISNUMBER(Regressions!Q159),ROUND(Regressions!Q159, 1), NA())</f>
        <v>#N/A</v>
      </c>
      <c r="P149" s="397" t="e">
        <f>IF(ISNUMBER(Regressions!R159),ROUND(Regressions!R159, 1), NA())</f>
        <v>#N/A</v>
      </c>
      <c r="Q149" s="403" t="e">
        <f>IF(ISNUMBER(Regressions!S159),ROUND(Regressions!S159, 1), NA())</f>
        <v>#N/A</v>
      </c>
      <c r="R149" s="398" t="e">
        <f>IF(ISNUMBER(Regressions!T159),ROUND(Regressions!T159, 1), NA())</f>
        <v>#N/A</v>
      </c>
      <c r="S149" s="401" t="e">
        <f>IF(ISNUMBER(Regressions!U159),ROUND(Regressions!U159, 1), NA())</f>
        <v>#N/A</v>
      </c>
      <c r="T149" s="392"/>
      <c r="U149" s="392"/>
      <c r="V149" s="392"/>
      <c r="W149" s="392"/>
      <c r="X149" s="392"/>
      <c r="Y149" s="392"/>
      <c r="Z149" s="392"/>
      <c r="AA149" s="392"/>
      <c r="AB149" s="392"/>
      <c r="AC149" s="392"/>
    </row>
    <row xmlns:x14ac="http://schemas.microsoft.com/office/spreadsheetml/2009/9/ac" r="150" x14ac:dyDescent="0.2">
      <c r="A150" s="337" t="str">
        <f>IF(ISBLANK(Regressions!A160), " ", Regressions!A160)</f>
        <v>Serbia</v>
      </c>
      <c r="B150" s="338">
        <f>IF(ISBLANK(Regressions!B160), " ", Regressions!B160)</f>
        <v>2022</v>
      </c>
      <c r="C150" s="343" t="str">
        <f>IF(ISBLANK(Regressions!C160), " ", Regressions!C160)</f>
        <v>Primary</v>
      </c>
      <c r="D150" s="339">
        <f>IF(ISBLANK(Regressions!D160), " ", Regressions!D160)</f>
        <v>263103</v>
      </c>
      <c r="E150" s="215" t="e">
        <f>IF(ISNUMBER(Regressions!E160),ROUND(Regressions!E160, 1), NA())</f>
        <v>#N/A</v>
      </c>
      <c r="F150" s="340" t="e">
        <f>IF(ISNUMBER(Regressions!F160),ROUND(Regressions!F160, 1), NA())</f>
        <v>#N/A</v>
      </c>
      <c r="G150" s="237" t="e">
        <f>IF(ISNUMBER(Regressions!G160),ROUND(Regressions!G160, 1), NA())</f>
        <v>#N/A</v>
      </c>
      <c r="H150" s="341" t="e">
        <f>IF(ISNUMBER(Regressions!H160),ROUND(Regressions!H160, 1), NA())</f>
        <v>#N/A</v>
      </c>
      <c r="I150" s="238" t="e">
        <f>IF(ISNUMBER(Regressions!I160),ROUND(Regressions!I160, 1), NA())</f>
        <v>#N/A</v>
      </c>
      <c r="J150" s="342" t="e">
        <f>IF(ISNUMBER(Regressions!K160),ROUND(Regressions!K160, 1), NA())</f>
        <v>#N/A</v>
      </c>
      <c r="K150" s="340" t="e">
        <f>IF(ISNUMBER(Regressions!L160),ROUND(Regressions!L160, 1), NA())</f>
        <v>#N/A</v>
      </c>
      <c r="L150" s="239" t="e">
        <f>IF(ISNUMBER(Regressions!M160),ROUND(Regressions!M160, 1), NA())</f>
        <v>#N/A</v>
      </c>
      <c r="M150" s="341" t="e">
        <f>IF(ISNUMBER(Regressions!N160),ROUND(Regressions!N160, 1), NA())</f>
        <v>#N/A</v>
      </c>
      <c r="N150" s="238" t="e">
        <f>IF(ISNUMBER(Regressions!O160),ROUND(Regressions!O160, 1), NA())</f>
        <v>#N/A</v>
      </c>
      <c r="O150" s="342" t="e">
        <f>IF(ISNUMBER(Regressions!Q160),ROUND(Regressions!Q160, 1), NA())</f>
        <v>#N/A</v>
      </c>
      <c r="P150" s="340" t="e">
        <f>IF(ISNUMBER(Regressions!R160),ROUND(Regressions!R160, 1), NA())</f>
        <v>#N/A</v>
      </c>
      <c r="Q150" s="216" t="e">
        <f>IF(ISNUMBER(Regressions!S160),ROUND(Regressions!S160, 1), NA())</f>
        <v>#N/A</v>
      </c>
      <c r="R150" s="341" t="e">
        <f>IF(ISNUMBER(Regressions!T160),ROUND(Regressions!T160, 1), NA())</f>
        <v>#N/A</v>
      </c>
      <c r="S150" s="238" t="e">
        <f>IF(ISNUMBER(Regressions!U160),ROUND(Regressions!U160, 1), NA())</f>
        <v>#N/A</v>
      </c>
    </row>
    <row xmlns:x14ac="http://schemas.microsoft.com/office/spreadsheetml/2009/9/ac" r="151" x14ac:dyDescent="0.2">
      <c r="A151" s="344" t="str">
        <f>IF(ISBLANK(Regressions!A161), " ", Regressions!A161)</f>
        <v>Serbia</v>
      </c>
      <c r="B151" s="345">
        <f>IF(ISBLANK(Regressions!B161), " ", Regressions!B161)</f>
        <v>2023</v>
      </c>
      <c r="C151" s="346" t="str">
        <f>IF(ISBLANK(Regressions!C161), " ", Regressions!C161)</f>
        <v>Primary</v>
      </c>
      <c r="D151" s="347">
        <f>IF(ISBLANK(Regressions!D161), " ", Regressions!D161)</f>
        <v>248608</v>
      </c>
      <c r="E151" s="348" t="e">
        <f>IF(ISNUMBER(Regressions!E161),ROUND(Regressions!E161, 1), NA())</f>
        <v>#N/A</v>
      </c>
      <c r="F151" s="349" t="e">
        <f>IF(ISNUMBER(Regressions!F161),ROUND(Regressions!F161, 1), NA())</f>
        <v>#N/A</v>
      </c>
      <c r="G151" s="350" t="e">
        <f>IF(ISNUMBER(Regressions!G161),ROUND(Regressions!G161, 1), NA())</f>
        <v>#N/A</v>
      </c>
      <c r="H151" s="351" t="e">
        <f>IF(ISNUMBER(Regressions!H161),ROUND(Regressions!H161, 1), NA())</f>
        <v>#N/A</v>
      </c>
      <c r="I151" s="352" t="e">
        <f>IF(ISNUMBER(Regressions!I161),ROUND(Regressions!I161, 1), NA())</f>
        <v>#N/A</v>
      </c>
      <c r="J151" s="353" t="e">
        <f>IF(ISNUMBER(Regressions!K161),ROUND(Regressions!K161, 1), NA())</f>
        <v>#N/A</v>
      </c>
      <c r="K151" s="349" t="e">
        <f>IF(ISNUMBER(Regressions!L161),ROUND(Regressions!L161, 1), NA())</f>
        <v>#N/A</v>
      </c>
      <c r="L151" s="354" t="e">
        <f>IF(ISNUMBER(Regressions!M161),ROUND(Regressions!M161, 1), NA())</f>
        <v>#N/A</v>
      </c>
      <c r="M151" s="351" t="e">
        <f>IF(ISNUMBER(Regressions!N161),ROUND(Regressions!N161, 1), NA())</f>
        <v>#N/A</v>
      </c>
      <c r="N151" s="352" t="e">
        <f>IF(ISNUMBER(Regressions!O161),ROUND(Regressions!O161, 1), NA())</f>
        <v>#N/A</v>
      </c>
      <c r="O151" s="353" t="e">
        <f>IF(ISNUMBER(Regressions!Q161),ROUND(Regressions!Q161, 1), NA())</f>
        <v>#N/A</v>
      </c>
      <c r="P151" s="349" t="e">
        <f>IF(ISNUMBER(Regressions!R161),ROUND(Regressions!R161, 1), NA())</f>
        <v>#N/A</v>
      </c>
      <c r="Q151" s="355" t="e">
        <f>IF(ISNUMBER(Regressions!S161),ROUND(Regressions!S161, 1), NA())</f>
        <v>#N/A</v>
      </c>
      <c r="R151" s="351" t="e">
        <f>IF(ISNUMBER(Regressions!T161),ROUND(Regressions!T161, 1), NA())</f>
        <v>#N/A</v>
      </c>
      <c r="S151" s="352" t="e">
        <f>IF(ISNUMBER(Regressions!U161),ROUND(Regressions!U161, 1), NA())</f>
        <v>#N/A</v>
      </c>
    </row>
    <row xmlns:x14ac="http://schemas.microsoft.com/office/spreadsheetml/2009/9/ac" r="152" hidden="true" x14ac:dyDescent="0.2">
      <c r="A152" s="337" t="str">
        <f>IF(ISBLANK(Regressions!A162), " ", Regressions!A162)</f>
        <v>Serbia</v>
      </c>
      <c r="B152" s="338">
        <f>IF(ISBLANK(Regressions!B162), " ", Regressions!B162)</f>
        <v>2024</v>
      </c>
      <c r="C152" s="343" t="str">
        <f>IF(ISBLANK(Regressions!C162), " ", Regressions!C162)</f>
        <v>Primary</v>
      </c>
      <c r="D152" s="339" t="str">
        <f>IF(ISBLANK(Regressions!D162), " ", Regressions!D162)</f>
        <v> </v>
      </c>
      <c r="E152" s="215" t="e">
        <f>IF(ISNUMBER(Regressions!E162),ROUND(Regressions!E162, 1), NA())</f>
        <v>#N/A</v>
      </c>
      <c r="F152" s="340" t="e">
        <f>IF(ISNUMBER(Regressions!F162),ROUND(Regressions!F162, 1), NA())</f>
        <v>#N/A</v>
      </c>
      <c r="G152" s="237" t="e">
        <f>IF(ISNUMBER(Regressions!G162),ROUND(Regressions!G162, 1), NA())</f>
        <v>#N/A</v>
      </c>
      <c r="H152" s="341" t="e">
        <f>IF(ISNUMBER(Regressions!H162),ROUND(Regressions!H162, 1), NA())</f>
        <v>#N/A</v>
      </c>
      <c r="I152" s="238" t="e">
        <f>IF(ISNUMBER(Regressions!I162),ROUND(Regressions!I162, 1), NA())</f>
        <v>#N/A</v>
      </c>
      <c r="J152" s="342" t="e">
        <f>IF(ISNUMBER(Regressions!K162),ROUND(Regressions!K162, 1), NA())</f>
        <v>#N/A</v>
      </c>
      <c r="K152" s="340" t="e">
        <f>IF(ISNUMBER(Regressions!L162),ROUND(Regressions!L162, 1), NA())</f>
        <v>#N/A</v>
      </c>
      <c r="L152" s="239" t="e">
        <f>IF(ISNUMBER(Regressions!M162),ROUND(Regressions!M162, 1), NA())</f>
        <v>#N/A</v>
      </c>
      <c r="M152" s="341" t="e">
        <f>IF(ISNUMBER(Regressions!N162),ROUND(Regressions!N162, 1), NA())</f>
        <v>#N/A</v>
      </c>
      <c r="N152" s="238" t="e">
        <f>IF(ISNUMBER(Regressions!O162),ROUND(Regressions!O162, 1), NA())</f>
        <v>#N/A</v>
      </c>
      <c r="O152" s="342" t="e">
        <f>IF(ISNUMBER(Regressions!Q162),ROUND(Regressions!Q162, 1), NA())</f>
        <v>#N/A</v>
      </c>
      <c r="P152" s="340" t="e">
        <f>IF(ISNUMBER(Regressions!R162),ROUND(Regressions!R162, 1), NA())</f>
        <v>#N/A</v>
      </c>
      <c r="Q152" s="216" t="e">
        <f>IF(ISNUMBER(Regressions!S162),ROUND(Regressions!S162, 1), NA())</f>
        <v>#N/A</v>
      </c>
      <c r="R152" s="341" t="e">
        <f>IF(ISNUMBER(Regressions!T162),ROUND(Regressions!T162, 1), NA())</f>
        <v>#N/A</v>
      </c>
      <c r="S152" s="238" t="e">
        <f>IF(ISNUMBER(Regressions!U162),ROUND(Regressions!U162, 1), NA())</f>
        <v>#N/A</v>
      </c>
    </row>
    <row xmlns:x14ac="http://schemas.microsoft.com/office/spreadsheetml/2009/9/ac" r="153" hidden="true" x14ac:dyDescent="0.2">
      <c r="A153" s="337" t="str">
        <f>IF(ISBLANK(Regressions!A163), " ", Regressions!A163)</f>
        <v>Serbia</v>
      </c>
      <c r="B153" s="338">
        <f>IF(ISBLANK(Regressions!B163), " ", Regressions!B163)</f>
        <v>2025</v>
      </c>
      <c r="C153" s="343" t="str">
        <f>IF(ISBLANK(Regressions!C163), " ", Regressions!C163)</f>
        <v>Primary</v>
      </c>
      <c r="D153" s="339" t="str">
        <f>IF(ISBLANK(Regressions!D163), " ", Regressions!D163)</f>
        <v> </v>
      </c>
      <c r="E153" s="215" t="e">
        <f>IF(ISNUMBER(Regressions!E163),ROUND(Regressions!E163, 1), NA())</f>
        <v>#N/A</v>
      </c>
      <c r="F153" s="340" t="e">
        <f>IF(ISNUMBER(Regressions!F163),ROUND(Regressions!F163, 1), NA())</f>
        <v>#N/A</v>
      </c>
      <c r="G153" s="237" t="e">
        <f>IF(ISNUMBER(Regressions!G163),ROUND(Regressions!G163, 1), NA())</f>
        <v>#N/A</v>
      </c>
      <c r="H153" s="341" t="e">
        <f>IF(ISNUMBER(Regressions!H163),ROUND(Regressions!H163, 1), NA())</f>
        <v>#N/A</v>
      </c>
      <c r="I153" s="238" t="e">
        <f>IF(ISNUMBER(Regressions!I163),ROUND(Regressions!I163, 1), NA())</f>
        <v>#N/A</v>
      </c>
      <c r="J153" s="342" t="e">
        <f>IF(ISNUMBER(Regressions!K163),ROUND(Regressions!K163, 1), NA())</f>
        <v>#N/A</v>
      </c>
      <c r="K153" s="340" t="e">
        <f>IF(ISNUMBER(Regressions!L163),ROUND(Regressions!L163, 1), NA())</f>
        <v>#N/A</v>
      </c>
      <c r="L153" s="239" t="e">
        <f>IF(ISNUMBER(Regressions!M163),ROUND(Regressions!M163, 1), NA())</f>
        <v>#N/A</v>
      </c>
      <c r="M153" s="341" t="e">
        <f>IF(ISNUMBER(Regressions!N163),ROUND(Regressions!N163, 1), NA())</f>
        <v>#N/A</v>
      </c>
      <c r="N153" s="238" t="e">
        <f>IF(ISNUMBER(Regressions!O163),ROUND(Regressions!O163, 1), NA())</f>
        <v>#N/A</v>
      </c>
      <c r="O153" s="342" t="e">
        <f>IF(ISNUMBER(Regressions!Q163),ROUND(Regressions!Q163, 1), NA())</f>
        <v>#N/A</v>
      </c>
      <c r="P153" s="340" t="e">
        <f>IF(ISNUMBER(Regressions!R163),ROUND(Regressions!R163, 1), NA())</f>
        <v>#N/A</v>
      </c>
      <c r="Q153" s="216" t="e">
        <f>IF(ISNUMBER(Regressions!S163),ROUND(Regressions!S163, 1), NA())</f>
        <v>#N/A</v>
      </c>
      <c r="R153" s="341" t="e">
        <f>IF(ISNUMBER(Regressions!T163),ROUND(Regressions!T163, 1), NA())</f>
        <v>#N/A</v>
      </c>
      <c r="S153" s="238" t="e">
        <f>IF(ISNUMBER(Regressions!U163),ROUND(Regressions!U163, 1), NA())</f>
        <v>#N/A</v>
      </c>
    </row>
    <row xmlns:x14ac="http://schemas.microsoft.com/office/spreadsheetml/2009/9/ac" r="154" hidden="true" x14ac:dyDescent="0.2">
      <c r="A154" s="337" t="str">
        <f>IF(ISBLANK(Regressions!A164), " ", Regressions!A164)</f>
        <v>Serbia</v>
      </c>
      <c r="B154" s="338">
        <f>IF(ISBLANK(Regressions!B164), " ", Regressions!B164)</f>
        <v>2026</v>
      </c>
      <c r="C154" s="343" t="str">
        <f>IF(ISBLANK(Regressions!C164), " ", Regressions!C164)</f>
        <v>Primary</v>
      </c>
      <c r="D154" s="339" t="str">
        <f>IF(ISBLANK(Regressions!D164), " ", Regressions!D164)</f>
        <v> </v>
      </c>
      <c r="E154" s="215" t="e">
        <f>IF(ISNUMBER(Regressions!E164),ROUND(Regressions!E164, 1), NA())</f>
        <v>#N/A</v>
      </c>
      <c r="F154" s="340" t="e">
        <f>IF(ISNUMBER(Regressions!F164),ROUND(Regressions!F164, 1), NA())</f>
        <v>#N/A</v>
      </c>
      <c r="G154" s="237" t="e">
        <f>IF(ISNUMBER(Regressions!G164),ROUND(Regressions!G164, 1), NA())</f>
        <v>#N/A</v>
      </c>
      <c r="H154" s="341" t="e">
        <f>IF(ISNUMBER(Regressions!H164),ROUND(Regressions!H164, 1), NA())</f>
        <v>#N/A</v>
      </c>
      <c r="I154" s="238" t="e">
        <f>IF(ISNUMBER(Regressions!I164),ROUND(Regressions!I164, 1), NA())</f>
        <v>#N/A</v>
      </c>
      <c r="J154" s="342" t="e">
        <f>IF(ISNUMBER(Regressions!K164),ROUND(Regressions!K164, 1), NA())</f>
        <v>#N/A</v>
      </c>
      <c r="K154" s="340" t="e">
        <f>IF(ISNUMBER(Regressions!L164),ROUND(Regressions!L164, 1), NA())</f>
        <v>#N/A</v>
      </c>
      <c r="L154" s="239" t="e">
        <f>IF(ISNUMBER(Regressions!M164),ROUND(Regressions!M164, 1), NA())</f>
        <v>#N/A</v>
      </c>
      <c r="M154" s="341" t="e">
        <f>IF(ISNUMBER(Regressions!N164),ROUND(Regressions!N164, 1), NA())</f>
        <v>#N/A</v>
      </c>
      <c r="N154" s="238" t="e">
        <f>IF(ISNUMBER(Regressions!O164),ROUND(Regressions!O164, 1), NA())</f>
        <v>#N/A</v>
      </c>
      <c r="O154" s="342" t="e">
        <f>IF(ISNUMBER(Regressions!Q164),ROUND(Regressions!Q164, 1), NA())</f>
        <v>#N/A</v>
      </c>
      <c r="P154" s="340" t="e">
        <f>IF(ISNUMBER(Regressions!R164),ROUND(Regressions!R164, 1), NA())</f>
        <v>#N/A</v>
      </c>
      <c r="Q154" s="216" t="e">
        <f>IF(ISNUMBER(Regressions!S164),ROUND(Regressions!S164, 1), NA())</f>
        <v>#N/A</v>
      </c>
      <c r="R154" s="341" t="e">
        <f>IF(ISNUMBER(Regressions!T164),ROUND(Regressions!T164, 1), NA())</f>
        <v>#N/A</v>
      </c>
      <c r="S154" s="238" t="e">
        <f>IF(ISNUMBER(Regressions!U164),ROUND(Regressions!U164, 1), NA())</f>
        <v>#N/A</v>
      </c>
    </row>
    <row xmlns:x14ac="http://schemas.microsoft.com/office/spreadsheetml/2009/9/ac" r="155" hidden="true" x14ac:dyDescent="0.2">
      <c r="A155" s="337" t="str">
        <f>IF(ISBLANK(Regressions!A165), " ", Regressions!A165)</f>
        <v>Serbia</v>
      </c>
      <c r="B155" s="338">
        <f>IF(ISBLANK(Regressions!B165), " ", Regressions!B165)</f>
        <v>2027</v>
      </c>
      <c r="C155" s="343" t="str">
        <f>IF(ISBLANK(Regressions!C165), " ", Regressions!C165)</f>
        <v>Primary</v>
      </c>
      <c r="D155" s="339" t="str">
        <f>IF(ISBLANK(Regressions!D165), " ", Regressions!D165)</f>
        <v> </v>
      </c>
      <c r="E155" s="215" t="e">
        <f>IF(ISNUMBER(Regressions!E165),ROUND(Regressions!E165, 1), NA())</f>
        <v>#N/A</v>
      </c>
      <c r="F155" s="340" t="e">
        <f>IF(ISNUMBER(Regressions!F165),ROUND(Regressions!F165, 1), NA())</f>
        <v>#N/A</v>
      </c>
      <c r="G155" s="237" t="e">
        <f>IF(ISNUMBER(Regressions!G165),ROUND(Regressions!G165, 1), NA())</f>
        <v>#N/A</v>
      </c>
      <c r="H155" s="341" t="e">
        <f>IF(ISNUMBER(Regressions!H165),ROUND(Regressions!H165, 1), NA())</f>
        <v>#N/A</v>
      </c>
      <c r="I155" s="238" t="e">
        <f>IF(ISNUMBER(Regressions!I165),ROUND(Regressions!I165, 1), NA())</f>
        <v>#N/A</v>
      </c>
      <c r="J155" s="342" t="e">
        <f>IF(ISNUMBER(Regressions!K165),ROUND(Regressions!K165, 1), NA())</f>
        <v>#N/A</v>
      </c>
      <c r="K155" s="340" t="e">
        <f>IF(ISNUMBER(Regressions!L165),ROUND(Regressions!L165, 1), NA())</f>
        <v>#N/A</v>
      </c>
      <c r="L155" s="239" t="e">
        <f>IF(ISNUMBER(Regressions!M165),ROUND(Regressions!M165, 1), NA())</f>
        <v>#N/A</v>
      </c>
      <c r="M155" s="341" t="e">
        <f>IF(ISNUMBER(Regressions!N165),ROUND(Regressions!N165, 1), NA())</f>
        <v>#N/A</v>
      </c>
      <c r="N155" s="238" t="e">
        <f>IF(ISNUMBER(Regressions!O165),ROUND(Regressions!O165, 1), NA())</f>
        <v>#N/A</v>
      </c>
      <c r="O155" s="342" t="e">
        <f>IF(ISNUMBER(Regressions!Q165),ROUND(Regressions!Q165, 1), NA())</f>
        <v>#N/A</v>
      </c>
      <c r="P155" s="340" t="e">
        <f>IF(ISNUMBER(Regressions!R165),ROUND(Regressions!R165, 1), NA())</f>
        <v>#N/A</v>
      </c>
      <c r="Q155" s="216" t="e">
        <f>IF(ISNUMBER(Regressions!S165),ROUND(Regressions!S165, 1), NA())</f>
        <v>#N/A</v>
      </c>
      <c r="R155" s="341" t="e">
        <f>IF(ISNUMBER(Regressions!T165),ROUND(Regressions!T165, 1), NA())</f>
        <v>#N/A</v>
      </c>
      <c r="S155" s="238" t="e">
        <f>IF(ISNUMBER(Regressions!U165),ROUND(Regressions!U165, 1), NA())</f>
        <v>#N/A</v>
      </c>
    </row>
    <row xmlns:x14ac="http://schemas.microsoft.com/office/spreadsheetml/2009/9/ac" r="156" hidden="true" x14ac:dyDescent="0.2">
      <c r="A156" s="337" t="str">
        <f>IF(ISBLANK(Regressions!A166), " ", Regressions!A166)</f>
        <v>Serbia</v>
      </c>
      <c r="B156" s="338">
        <f>IF(ISBLANK(Regressions!B166), " ", Regressions!B166)</f>
        <v>2028</v>
      </c>
      <c r="C156" s="343" t="str">
        <f>IF(ISBLANK(Regressions!C166), " ", Regressions!C166)</f>
        <v>Primary</v>
      </c>
      <c r="D156" s="339" t="str">
        <f>IF(ISBLANK(Regressions!D166), " ", Regressions!D166)</f>
        <v> </v>
      </c>
      <c r="E156" s="215" t="e">
        <f>IF(ISNUMBER(Regressions!E166),ROUND(Regressions!E166, 1), NA())</f>
        <v>#N/A</v>
      </c>
      <c r="F156" s="340" t="e">
        <f>IF(ISNUMBER(Regressions!F166),ROUND(Regressions!F166, 1), NA())</f>
        <v>#N/A</v>
      </c>
      <c r="G156" s="237" t="e">
        <f>IF(ISNUMBER(Regressions!G166),ROUND(Regressions!G166, 1), NA())</f>
        <v>#N/A</v>
      </c>
      <c r="H156" s="341" t="e">
        <f>IF(ISNUMBER(Regressions!H166),ROUND(Regressions!H166, 1), NA())</f>
        <v>#N/A</v>
      </c>
      <c r="I156" s="238" t="e">
        <f>IF(ISNUMBER(Regressions!I166),ROUND(Regressions!I166, 1), NA())</f>
        <v>#N/A</v>
      </c>
      <c r="J156" s="342" t="e">
        <f>IF(ISNUMBER(Regressions!K166),ROUND(Regressions!K166, 1), NA())</f>
        <v>#N/A</v>
      </c>
      <c r="K156" s="340" t="e">
        <f>IF(ISNUMBER(Regressions!L166),ROUND(Regressions!L166, 1), NA())</f>
        <v>#N/A</v>
      </c>
      <c r="L156" s="239" t="e">
        <f>IF(ISNUMBER(Regressions!M166),ROUND(Regressions!M166, 1), NA())</f>
        <v>#N/A</v>
      </c>
      <c r="M156" s="341" t="e">
        <f>IF(ISNUMBER(Regressions!N166),ROUND(Regressions!N166, 1), NA())</f>
        <v>#N/A</v>
      </c>
      <c r="N156" s="238" t="e">
        <f>IF(ISNUMBER(Regressions!O166),ROUND(Regressions!O166, 1), NA())</f>
        <v>#N/A</v>
      </c>
      <c r="O156" s="342" t="e">
        <f>IF(ISNUMBER(Regressions!Q166),ROUND(Regressions!Q166, 1), NA())</f>
        <v>#N/A</v>
      </c>
      <c r="P156" s="340" t="e">
        <f>IF(ISNUMBER(Regressions!R166),ROUND(Regressions!R166, 1), NA())</f>
        <v>#N/A</v>
      </c>
      <c r="Q156" s="216" t="e">
        <f>IF(ISNUMBER(Regressions!S166),ROUND(Regressions!S166, 1), NA())</f>
        <v>#N/A</v>
      </c>
      <c r="R156" s="341" t="e">
        <f>IF(ISNUMBER(Regressions!T166),ROUND(Regressions!T166, 1), NA())</f>
        <v>#N/A</v>
      </c>
      <c r="S156" s="238" t="e">
        <f>IF(ISNUMBER(Regressions!U166),ROUND(Regressions!U166, 1), NA())</f>
        <v>#N/A</v>
      </c>
    </row>
    <row xmlns:x14ac="http://schemas.microsoft.com/office/spreadsheetml/2009/9/ac" r="157" hidden="true" x14ac:dyDescent="0.2">
      <c r="A157" s="337" t="str">
        <f>IF(ISBLANK(Regressions!A167), " ", Regressions!A167)</f>
        <v>Serbia</v>
      </c>
      <c r="B157" s="338">
        <f>IF(ISBLANK(Regressions!B167), " ", Regressions!B167)</f>
        <v>2029</v>
      </c>
      <c r="C157" s="343" t="str">
        <f>IF(ISBLANK(Regressions!C167), " ", Regressions!C167)</f>
        <v>Primary</v>
      </c>
      <c r="D157" s="339" t="str">
        <f>IF(ISBLANK(Regressions!D167), " ", Regressions!D167)</f>
        <v> </v>
      </c>
      <c r="E157" s="215" t="e">
        <f>IF(ISNUMBER(Regressions!E167),ROUND(Regressions!E167, 1), NA())</f>
        <v>#N/A</v>
      </c>
      <c r="F157" s="340" t="e">
        <f>IF(ISNUMBER(Regressions!F167),ROUND(Regressions!F167, 1), NA())</f>
        <v>#N/A</v>
      </c>
      <c r="G157" s="237" t="e">
        <f>IF(ISNUMBER(Regressions!G167),ROUND(Regressions!G167, 1), NA())</f>
        <v>#N/A</v>
      </c>
      <c r="H157" s="341" t="e">
        <f>IF(ISNUMBER(Regressions!H167),ROUND(Regressions!H167, 1), NA())</f>
        <v>#N/A</v>
      </c>
      <c r="I157" s="238" t="e">
        <f>IF(ISNUMBER(Regressions!I167),ROUND(Regressions!I167, 1), NA())</f>
        <v>#N/A</v>
      </c>
      <c r="J157" s="342" t="e">
        <f>IF(ISNUMBER(Regressions!K167),ROUND(Regressions!K167, 1), NA())</f>
        <v>#N/A</v>
      </c>
      <c r="K157" s="340" t="e">
        <f>IF(ISNUMBER(Regressions!L167),ROUND(Regressions!L167, 1), NA())</f>
        <v>#N/A</v>
      </c>
      <c r="L157" s="239" t="e">
        <f>IF(ISNUMBER(Regressions!M167),ROUND(Regressions!M167, 1), NA())</f>
        <v>#N/A</v>
      </c>
      <c r="M157" s="341" t="e">
        <f>IF(ISNUMBER(Regressions!N167),ROUND(Regressions!N167, 1), NA())</f>
        <v>#N/A</v>
      </c>
      <c r="N157" s="238" t="e">
        <f>IF(ISNUMBER(Regressions!O167),ROUND(Regressions!O167, 1), NA())</f>
        <v>#N/A</v>
      </c>
      <c r="O157" s="342" t="e">
        <f>IF(ISNUMBER(Regressions!Q167),ROUND(Regressions!Q167, 1), NA())</f>
        <v>#N/A</v>
      </c>
      <c r="P157" s="340" t="e">
        <f>IF(ISNUMBER(Regressions!R167),ROUND(Regressions!R167, 1), NA())</f>
        <v>#N/A</v>
      </c>
      <c r="Q157" s="216" t="e">
        <f>IF(ISNUMBER(Regressions!S167),ROUND(Regressions!S167, 1), NA())</f>
        <v>#N/A</v>
      </c>
      <c r="R157" s="341" t="e">
        <f>IF(ISNUMBER(Regressions!T167),ROUND(Regressions!T167, 1), NA())</f>
        <v>#N/A</v>
      </c>
      <c r="S157" s="238" t="e">
        <f>IF(ISNUMBER(Regressions!U167),ROUND(Regressions!U167, 1), NA())</f>
        <v>#N/A</v>
      </c>
    </row>
    <row xmlns:x14ac="http://schemas.microsoft.com/office/spreadsheetml/2009/9/ac" r="158" hidden="true" x14ac:dyDescent="0.2">
      <c r="A158" s="337" t="str">
        <f>IF(ISBLANK(Regressions!A168), " ", Regressions!A168)</f>
        <v>Serbia</v>
      </c>
      <c r="B158" s="338">
        <f>IF(ISBLANK(Regressions!B168), " ", Regressions!B168)</f>
        <v>2030</v>
      </c>
      <c r="C158" s="343" t="str">
        <f>IF(ISBLANK(Regressions!C168), " ", Regressions!C168)</f>
        <v>Primary</v>
      </c>
      <c r="D158" s="339" t="str">
        <f>IF(ISBLANK(Regressions!D168), " ", Regressions!D168)</f>
        <v> </v>
      </c>
      <c r="E158" s="215" t="e">
        <f>IF(ISNUMBER(Regressions!E168),ROUND(Regressions!E168, 1), NA())</f>
        <v>#N/A</v>
      </c>
      <c r="F158" s="340" t="e">
        <f>IF(ISNUMBER(Regressions!F168),ROUND(Regressions!F168, 1), NA())</f>
        <v>#N/A</v>
      </c>
      <c r="G158" s="237" t="e">
        <f>IF(ISNUMBER(Regressions!G168),ROUND(Regressions!G168, 1), NA())</f>
        <v>#N/A</v>
      </c>
      <c r="H158" s="341" t="e">
        <f>IF(ISNUMBER(Regressions!H168),ROUND(Regressions!H168, 1), NA())</f>
        <v>#N/A</v>
      </c>
      <c r="I158" s="238" t="e">
        <f>IF(ISNUMBER(Regressions!I168),ROUND(Regressions!I168, 1), NA())</f>
        <v>#N/A</v>
      </c>
      <c r="J158" s="342" t="e">
        <f>IF(ISNUMBER(Regressions!K168),ROUND(Regressions!K168, 1), NA())</f>
        <v>#N/A</v>
      </c>
      <c r="K158" s="340" t="e">
        <f>IF(ISNUMBER(Regressions!L168),ROUND(Regressions!L168, 1), NA())</f>
        <v>#N/A</v>
      </c>
      <c r="L158" s="239" t="e">
        <f>IF(ISNUMBER(Regressions!M168),ROUND(Regressions!M168, 1), NA())</f>
        <v>#N/A</v>
      </c>
      <c r="M158" s="341" t="e">
        <f>IF(ISNUMBER(Regressions!N168),ROUND(Regressions!N168, 1), NA())</f>
        <v>#N/A</v>
      </c>
      <c r="N158" s="238" t="e">
        <f>IF(ISNUMBER(Regressions!O168),ROUND(Regressions!O168, 1), NA())</f>
        <v>#N/A</v>
      </c>
      <c r="O158" s="342" t="e">
        <f>IF(ISNUMBER(Regressions!Q168),ROUND(Regressions!Q168, 1), NA())</f>
        <v>#N/A</v>
      </c>
      <c r="P158" s="340" t="e">
        <f>IF(ISNUMBER(Regressions!R168),ROUND(Regressions!R168, 1), NA())</f>
        <v>#N/A</v>
      </c>
      <c r="Q158" s="216" t="e">
        <f>IF(ISNUMBER(Regressions!S168),ROUND(Regressions!S168, 1), NA())</f>
        <v>#N/A</v>
      </c>
      <c r="R158" s="341" t="e">
        <f>IF(ISNUMBER(Regressions!T168),ROUND(Regressions!T168, 1), NA())</f>
        <v>#N/A</v>
      </c>
      <c r="S158" s="238" t="e">
        <f>IF(ISNUMBER(Regressions!U168),ROUND(Regressions!U168, 1), NA())</f>
        <v>#N/A</v>
      </c>
    </row>
    <row xmlns:x14ac="http://schemas.microsoft.com/office/spreadsheetml/2009/9/ac" r="159" x14ac:dyDescent="0.2">
      <c r="A159" s="337" t="str">
        <f>IF(ISBLANK(Regressions!A169), " ", Regressions!A169)</f>
        <v>Serbia</v>
      </c>
      <c r="B159" s="338">
        <f>IF(ISBLANK(Regressions!B169), " ", Regressions!B169)</f>
        <v>2000</v>
      </c>
      <c r="C159" s="343" t="str">
        <f>IF(ISBLANK(Regressions!C169), " ", Regressions!C169)</f>
        <v>Secondary</v>
      </c>
      <c r="D159" s="339">
        <f>IF(ISBLANK(Regressions!D169), " ", Regressions!D169)</f>
        <v>820668</v>
      </c>
      <c r="E159" s="215" t="e">
        <f>IF(ISNUMBER(Regressions!E169),ROUND(Regressions!E169, 1), NA())</f>
        <v>#N/A</v>
      </c>
      <c r="F159" s="340" t="e">
        <f>IF(ISNUMBER(Regressions!F169),ROUND(Regressions!F169, 1), NA())</f>
        <v>#N/A</v>
      </c>
      <c r="G159" s="237" t="e">
        <f>IF(ISNUMBER(Regressions!G169),ROUND(Regressions!G169, 1), NA())</f>
        <v>#N/A</v>
      </c>
      <c r="H159" s="341" t="e">
        <f>IF(ISNUMBER(Regressions!H169),ROUND(Regressions!H169, 1), NA())</f>
        <v>#N/A</v>
      </c>
      <c r="I159" s="238" t="e">
        <f>IF(ISNUMBER(Regressions!I169),ROUND(Regressions!I169, 1), NA())</f>
        <v>#N/A</v>
      </c>
      <c r="J159" s="342" t="e">
        <f>IF(ISNUMBER(Regressions!K169),ROUND(Regressions!K169, 1), NA())</f>
        <v>#N/A</v>
      </c>
      <c r="K159" s="340" t="e">
        <f>IF(ISNUMBER(Regressions!L169),ROUND(Regressions!L169, 1), NA())</f>
        <v>#N/A</v>
      </c>
      <c r="L159" s="239" t="e">
        <f>IF(ISNUMBER(Regressions!M169),ROUND(Regressions!M169, 1), NA())</f>
        <v>#N/A</v>
      </c>
      <c r="M159" s="341" t="e">
        <f>IF(ISNUMBER(Regressions!N169),ROUND(Regressions!N169, 1), NA())</f>
        <v>#N/A</v>
      </c>
      <c r="N159" s="238" t="e">
        <f>IF(ISNUMBER(Regressions!O169),ROUND(Regressions!O169, 1), NA())</f>
        <v>#N/A</v>
      </c>
      <c r="O159" s="342" t="e">
        <f>IF(ISNUMBER(Regressions!Q169),ROUND(Regressions!Q169, 1), NA())</f>
        <v>#N/A</v>
      </c>
      <c r="P159" s="340" t="e">
        <f>IF(ISNUMBER(Regressions!R169),ROUND(Regressions!R169, 1), NA())</f>
        <v>#N/A</v>
      </c>
      <c r="Q159" s="216" t="e">
        <f>IF(ISNUMBER(Regressions!S169),ROUND(Regressions!S169, 1), NA())</f>
        <v>#N/A</v>
      </c>
      <c r="R159" s="341" t="e">
        <f>IF(ISNUMBER(Regressions!T169),ROUND(Regressions!T169, 1), NA())</f>
        <v>#N/A</v>
      </c>
      <c r="S159" s="238" t="e">
        <f>IF(ISNUMBER(Regressions!U169),ROUND(Regressions!U169, 1), NA())</f>
        <v>#N/A</v>
      </c>
    </row>
    <row xmlns:x14ac="http://schemas.microsoft.com/office/spreadsheetml/2009/9/ac" r="160" x14ac:dyDescent="0.2">
      <c r="A160" s="337" t="str">
        <f>IF(ISBLANK(Regressions!A170), " ", Regressions!A170)</f>
        <v>Serbia</v>
      </c>
      <c r="B160" s="338">
        <f>IF(ISBLANK(Regressions!B170), " ", Regressions!B170)</f>
        <v>2001</v>
      </c>
      <c r="C160" s="343" t="str">
        <f>IF(ISBLANK(Regressions!C170), " ", Regressions!C170)</f>
        <v>Secondary</v>
      </c>
      <c r="D160" s="339">
        <f>IF(ISBLANK(Regressions!D170), " ", Regressions!D170)</f>
        <v>775818</v>
      </c>
      <c r="E160" s="215" t="e">
        <f>IF(ISNUMBER(Regressions!E170),ROUND(Regressions!E170, 1), NA())</f>
        <v>#N/A</v>
      </c>
      <c r="F160" s="340" t="e">
        <f>IF(ISNUMBER(Regressions!F170),ROUND(Regressions!F170, 1), NA())</f>
        <v>#N/A</v>
      </c>
      <c r="G160" s="237" t="e">
        <f>IF(ISNUMBER(Regressions!G170),ROUND(Regressions!G170, 1), NA())</f>
        <v>#N/A</v>
      </c>
      <c r="H160" s="341" t="e">
        <f>IF(ISNUMBER(Regressions!H170),ROUND(Regressions!H170, 1), NA())</f>
        <v>#N/A</v>
      </c>
      <c r="I160" s="238" t="e">
        <f>IF(ISNUMBER(Regressions!I170),ROUND(Regressions!I170, 1), NA())</f>
        <v>#N/A</v>
      </c>
      <c r="J160" s="342" t="e">
        <f>IF(ISNUMBER(Regressions!K170),ROUND(Regressions!K170, 1), NA())</f>
        <v>#N/A</v>
      </c>
      <c r="K160" s="340" t="e">
        <f>IF(ISNUMBER(Regressions!L170),ROUND(Regressions!L170, 1), NA())</f>
        <v>#N/A</v>
      </c>
      <c r="L160" s="239" t="e">
        <f>IF(ISNUMBER(Regressions!M170),ROUND(Regressions!M170, 1), NA())</f>
        <v>#N/A</v>
      </c>
      <c r="M160" s="341" t="e">
        <f>IF(ISNUMBER(Regressions!N170),ROUND(Regressions!N170, 1), NA())</f>
        <v>#N/A</v>
      </c>
      <c r="N160" s="238" t="e">
        <f>IF(ISNUMBER(Regressions!O170),ROUND(Regressions!O170, 1), NA())</f>
        <v>#N/A</v>
      </c>
      <c r="O160" s="342" t="e">
        <f>IF(ISNUMBER(Regressions!Q170),ROUND(Regressions!Q170, 1), NA())</f>
        <v>#N/A</v>
      </c>
      <c r="P160" s="340" t="e">
        <f>IF(ISNUMBER(Regressions!R170),ROUND(Regressions!R170, 1), NA())</f>
        <v>#N/A</v>
      </c>
      <c r="Q160" s="216" t="e">
        <f>IF(ISNUMBER(Regressions!S170),ROUND(Regressions!S170, 1), NA())</f>
        <v>#N/A</v>
      </c>
      <c r="R160" s="341" t="e">
        <f>IF(ISNUMBER(Regressions!T170),ROUND(Regressions!T170, 1), NA())</f>
        <v>#N/A</v>
      </c>
      <c r="S160" s="238" t="e">
        <f>IF(ISNUMBER(Regressions!U170),ROUND(Regressions!U170, 1), NA())</f>
        <v>#N/A</v>
      </c>
    </row>
    <row xmlns:x14ac="http://schemas.microsoft.com/office/spreadsheetml/2009/9/ac" r="161" x14ac:dyDescent="0.2">
      <c r="A161" s="337" t="str">
        <f>IF(ISBLANK(Regressions!A171), " ", Regressions!A171)</f>
        <v>Serbia</v>
      </c>
      <c r="B161" s="338">
        <f>IF(ISBLANK(Regressions!B171), " ", Regressions!B171)</f>
        <v>2002</v>
      </c>
      <c r="C161" s="343" t="str">
        <f>IF(ISBLANK(Regressions!C171), " ", Regressions!C171)</f>
        <v>Secondary</v>
      </c>
      <c r="D161" s="339">
        <f>IF(ISBLANK(Regressions!D171), " ", Regressions!D171)</f>
        <v>763614</v>
      </c>
      <c r="E161" s="215" t="e">
        <f>IF(ISNUMBER(Regressions!E171),ROUND(Regressions!E171, 1), NA())</f>
        <v>#N/A</v>
      </c>
      <c r="F161" s="340" t="e">
        <f>IF(ISNUMBER(Regressions!F171),ROUND(Regressions!F171, 1), NA())</f>
        <v>#N/A</v>
      </c>
      <c r="G161" s="237" t="e">
        <f>IF(ISNUMBER(Regressions!G171),ROUND(Regressions!G171, 1), NA())</f>
        <v>#N/A</v>
      </c>
      <c r="H161" s="341" t="e">
        <f>IF(ISNUMBER(Regressions!H171),ROUND(Regressions!H171, 1), NA())</f>
        <v>#N/A</v>
      </c>
      <c r="I161" s="238" t="e">
        <f>IF(ISNUMBER(Regressions!I171),ROUND(Regressions!I171, 1), NA())</f>
        <v>#N/A</v>
      </c>
      <c r="J161" s="342" t="e">
        <f>IF(ISNUMBER(Regressions!K171),ROUND(Regressions!K171, 1), NA())</f>
        <v>#N/A</v>
      </c>
      <c r="K161" s="340" t="e">
        <f>IF(ISNUMBER(Regressions!L171),ROUND(Regressions!L171, 1), NA())</f>
        <v>#N/A</v>
      </c>
      <c r="L161" s="239" t="e">
        <f>IF(ISNUMBER(Regressions!M171),ROUND(Regressions!M171, 1), NA())</f>
        <v>#N/A</v>
      </c>
      <c r="M161" s="341" t="e">
        <f>IF(ISNUMBER(Regressions!N171),ROUND(Regressions!N171, 1), NA())</f>
        <v>#N/A</v>
      </c>
      <c r="N161" s="238" t="e">
        <f>IF(ISNUMBER(Regressions!O171),ROUND(Regressions!O171, 1), NA())</f>
        <v>#N/A</v>
      </c>
      <c r="O161" s="342" t="e">
        <f>IF(ISNUMBER(Regressions!Q171),ROUND(Regressions!Q171, 1), NA())</f>
        <v>#N/A</v>
      </c>
      <c r="P161" s="340" t="e">
        <f>IF(ISNUMBER(Regressions!R171),ROUND(Regressions!R171, 1), NA())</f>
        <v>#N/A</v>
      </c>
      <c r="Q161" s="216" t="e">
        <f>IF(ISNUMBER(Regressions!S171),ROUND(Regressions!S171, 1), NA())</f>
        <v>#N/A</v>
      </c>
      <c r="R161" s="341" t="e">
        <f>IF(ISNUMBER(Regressions!T171),ROUND(Regressions!T171, 1), NA())</f>
        <v>#N/A</v>
      </c>
      <c r="S161" s="238" t="e">
        <f>IF(ISNUMBER(Regressions!U171),ROUND(Regressions!U171, 1), NA())</f>
        <v>#N/A</v>
      </c>
    </row>
    <row xmlns:x14ac="http://schemas.microsoft.com/office/spreadsheetml/2009/9/ac" r="162" x14ac:dyDescent="0.2">
      <c r="A162" s="337" t="str">
        <f>IF(ISBLANK(Regressions!A172), " ", Regressions!A172)</f>
        <v>Serbia</v>
      </c>
      <c r="B162" s="338">
        <f>IF(ISBLANK(Regressions!B172), " ", Regressions!B172)</f>
        <v>2003</v>
      </c>
      <c r="C162" s="343" t="str">
        <f>IF(ISBLANK(Regressions!C172), " ", Regressions!C172)</f>
        <v>Secondary</v>
      </c>
      <c r="D162" s="339">
        <f>IF(ISBLANK(Regressions!D172), " ", Regressions!D172)</f>
        <v>752416</v>
      </c>
      <c r="E162" s="215" t="e">
        <f>IF(ISNUMBER(Regressions!E172),ROUND(Regressions!E172, 1), NA())</f>
        <v>#N/A</v>
      </c>
      <c r="F162" s="340" t="e">
        <f>IF(ISNUMBER(Regressions!F172),ROUND(Regressions!F172, 1), NA())</f>
        <v>#N/A</v>
      </c>
      <c r="G162" s="237" t="e">
        <f>IF(ISNUMBER(Regressions!G172),ROUND(Regressions!G172, 1), NA())</f>
        <v>#N/A</v>
      </c>
      <c r="H162" s="341" t="e">
        <f>IF(ISNUMBER(Regressions!H172),ROUND(Regressions!H172, 1), NA())</f>
        <v>#N/A</v>
      </c>
      <c r="I162" s="238" t="e">
        <f>IF(ISNUMBER(Regressions!I172),ROUND(Regressions!I172, 1), NA())</f>
        <v>#N/A</v>
      </c>
      <c r="J162" s="342" t="e">
        <f>IF(ISNUMBER(Regressions!K172),ROUND(Regressions!K172, 1), NA())</f>
        <v>#N/A</v>
      </c>
      <c r="K162" s="340" t="e">
        <f>IF(ISNUMBER(Regressions!L172),ROUND(Regressions!L172, 1), NA())</f>
        <v>#N/A</v>
      </c>
      <c r="L162" s="239" t="e">
        <f>IF(ISNUMBER(Regressions!M172),ROUND(Regressions!M172, 1), NA())</f>
        <v>#N/A</v>
      </c>
      <c r="M162" s="341" t="e">
        <f>IF(ISNUMBER(Regressions!N172),ROUND(Regressions!N172, 1), NA())</f>
        <v>#N/A</v>
      </c>
      <c r="N162" s="238" t="e">
        <f>IF(ISNUMBER(Regressions!O172),ROUND(Regressions!O172, 1), NA())</f>
        <v>#N/A</v>
      </c>
      <c r="O162" s="342" t="e">
        <f>IF(ISNUMBER(Regressions!Q172),ROUND(Regressions!Q172, 1), NA())</f>
        <v>#N/A</v>
      </c>
      <c r="P162" s="340" t="e">
        <f>IF(ISNUMBER(Regressions!R172),ROUND(Regressions!R172, 1), NA())</f>
        <v>#N/A</v>
      </c>
      <c r="Q162" s="216" t="e">
        <f>IF(ISNUMBER(Regressions!S172),ROUND(Regressions!S172, 1), NA())</f>
        <v>#N/A</v>
      </c>
      <c r="R162" s="341" t="e">
        <f>IF(ISNUMBER(Regressions!T172),ROUND(Regressions!T172, 1), NA())</f>
        <v>#N/A</v>
      </c>
      <c r="S162" s="238" t="e">
        <f>IF(ISNUMBER(Regressions!U172),ROUND(Regressions!U172, 1), NA())</f>
        <v>#N/A</v>
      </c>
    </row>
    <row xmlns:x14ac="http://schemas.microsoft.com/office/spreadsheetml/2009/9/ac" r="163" x14ac:dyDescent="0.2">
      <c r="A163" s="337" t="str">
        <f>IF(ISBLANK(Regressions!A173), " ", Regressions!A173)</f>
        <v>Serbia</v>
      </c>
      <c r="B163" s="338">
        <f>IF(ISBLANK(Regressions!B173), " ", Regressions!B173)</f>
        <v>2004</v>
      </c>
      <c r="C163" s="343" t="str">
        <f>IF(ISBLANK(Regressions!C173), " ", Regressions!C173)</f>
        <v>Secondary</v>
      </c>
      <c r="D163" s="339">
        <f>IF(ISBLANK(Regressions!D173), " ", Regressions!D173)</f>
        <v>736519</v>
      </c>
      <c r="E163" s="215" t="e">
        <f>IF(ISNUMBER(Regressions!E173),ROUND(Regressions!E173, 1), NA())</f>
        <v>#N/A</v>
      </c>
      <c r="F163" s="340" t="e">
        <f>IF(ISNUMBER(Regressions!F173),ROUND(Regressions!F173, 1), NA())</f>
        <v>#N/A</v>
      </c>
      <c r="G163" s="237" t="e">
        <f>IF(ISNUMBER(Regressions!G173),ROUND(Regressions!G173, 1), NA())</f>
        <v>#N/A</v>
      </c>
      <c r="H163" s="341" t="e">
        <f>IF(ISNUMBER(Regressions!H173),ROUND(Regressions!H173, 1), NA())</f>
        <v>#N/A</v>
      </c>
      <c r="I163" s="238" t="e">
        <f>IF(ISNUMBER(Regressions!I173),ROUND(Regressions!I173, 1), NA())</f>
        <v>#N/A</v>
      </c>
      <c r="J163" s="342" t="e">
        <f>IF(ISNUMBER(Regressions!K173),ROUND(Regressions!K173, 1), NA())</f>
        <v>#N/A</v>
      </c>
      <c r="K163" s="340" t="e">
        <f>IF(ISNUMBER(Regressions!L173),ROUND(Regressions!L173, 1), NA())</f>
        <v>#N/A</v>
      </c>
      <c r="L163" s="239" t="e">
        <f>IF(ISNUMBER(Regressions!M173),ROUND(Regressions!M173, 1), NA())</f>
        <v>#N/A</v>
      </c>
      <c r="M163" s="341" t="e">
        <f>IF(ISNUMBER(Regressions!N173),ROUND(Regressions!N173, 1), NA())</f>
        <v>#N/A</v>
      </c>
      <c r="N163" s="238" t="e">
        <f>IF(ISNUMBER(Regressions!O173),ROUND(Regressions!O173, 1), NA())</f>
        <v>#N/A</v>
      </c>
      <c r="O163" s="342" t="e">
        <f>IF(ISNUMBER(Regressions!Q173),ROUND(Regressions!Q173, 1), NA())</f>
        <v>#N/A</v>
      </c>
      <c r="P163" s="340" t="e">
        <f>IF(ISNUMBER(Regressions!R173),ROUND(Regressions!R173, 1), NA())</f>
        <v>#N/A</v>
      </c>
      <c r="Q163" s="216" t="e">
        <f>IF(ISNUMBER(Regressions!S173),ROUND(Regressions!S173, 1), NA())</f>
        <v>#N/A</v>
      </c>
      <c r="R163" s="341" t="e">
        <f>IF(ISNUMBER(Regressions!T173),ROUND(Regressions!T173, 1), NA())</f>
        <v>#N/A</v>
      </c>
      <c r="S163" s="238" t="e">
        <f>IF(ISNUMBER(Regressions!U173),ROUND(Regressions!U173, 1), NA())</f>
        <v>#N/A</v>
      </c>
    </row>
    <row xmlns:x14ac="http://schemas.microsoft.com/office/spreadsheetml/2009/9/ac" r="164" x14ac:dyDescent="0.2">
      <c r="A164" s="337" t="str">
        <f>IF(ISBLANK(Regressions!A174), " ", Regressions!A174)</f>
        <v>Serbia</v>
      </c>
      <c r="B164" s="338">
        <f>IF(ISBLANK(Regressions!B174), " ", Regressions!B174)</f>
        <v>2005</v>
      </c>
      <c r="C164" s="343" t="str">
        <f>IF(ISBLANK(Regressions!C174), " ", Regressions!C174)</f>
        <v>Secondary</v>
      </c>
      <c r="D164" s="339">
        <f>IF(ISBLANK(Regressions!D174), " ", Regressions!D174)</f>
        <v>720837</v>
      </c>
      <c r="E164" s="215" t="e">
        <f>IF(ISNUMBER(Regressions!E174),ROUND(Regressions!E174, 1), NA())</f>
        <v>#N/A</v>
      </c>
      <c r="F164" s="340" t="e">
        <f>IF(ISNUMBER(Regressions!F174),ROUND(Regressions!F174, 1), NA())</f>
        <v>#N/A</v>
      </c>
      <c r="G164" s="237" t="e">
        <f>IF(ISNUMBER(Regressions!G174),ROUND(Regressions!G174, 1), NA())</f>
        <v>#N/A</v>
      </c>
      <c r="H164" s="341" t="e">
        <f>IF(ISNUMBER(Regressions!H174),ROUND(Regressions!H174, 1), NA())</f>
        <v>#N/A</v>
      </c>
      <c r="I164" s="238" t="e">
        <f>IF(ISNUMBER(Regressions!I174),ROUND(Regressions!I174, 1), NA())</f>
        <v>#N/A</v>
      </c>
      <c r="J164" s="342" t="e">
        <f>IF(ISNUMBER(Regressions!K174),ROUND(Regressions!K174, 1), NA())</f>
        <v>#N/A</v>
      </c>
      <c r="K164" s="340" t="e">
        <f>IF(ISNUMBER(Regressions!L174),ROUND(Regressions!L174, 1), NA())</f>
        <v>#N/A</v>
      </c>
      <c r="L164" s="239" t="e">
        <f>IF(ISNUMBER(Regressions!M174),ROUND(Regressions!M174, 1), NA())</f>
        <v>#N/A</v>
      </c>
      <c r="M164" s="341" t="e">
        <f>IF(ISNUMBER(Regressions!N174),ROUND(Regressions!N174, 1), NA())</f>
        <v>#N/A</v>
      </c>
      <c r="N164" s="238" t="e">
        <f>IF(ISNUMBER(Regressions!O174),ROUND(Regressions!O174, 1), NA())</f>
        <v>#N/A</v>
      </c>
      <c r="O164" s="342" t="e">
        <f>IF(ISNUMBER(Regressions!Q174),ROUND(Regressions!Q174, 1), NA())</f>
        <v>#N/A</v>
      </c>
      <c r="P164" s="340" t="e">
        <f>IF(ISNUMBER(Regressions!R174),ROUND(Regressions!R174, 1), NA())</f>
        <v>#N/A</v>
      </c>
      <c r="Q164" s="216" t="e">
        <f>IF(ISNUMBER(Regressions!S174),ROUND(Regressions!S174, 1), NA())</f>
        <v>#N/A</v>
      </c>
      <c r="R164" s="341" t="e">
        <f>IF(ISNUMBER(Regressions!T174),ROUND(Regressions!T174, 1), NA())</f>
        <v>#N/A</v>
      </c>
      <c r="S164" s="238" t="e">
        <f>IF(ISNUMBER(Regressions!U174),ROUND(Regressions!U174, 1), NA())</f>
        <v>#N/A</v>
      </c>
    </row>
    <row xmlns:x14ac="http://schemas.microsoft.com/office/spreadsheetml/2009/9/ac" r="165" x14ac:dyDescent="0.2">
      <c r="A165" s="337" t="str">
        <f>IF(ISBLANK(Regressions!A175), " ", Regressions!A175)</f>
        <v>Serbia</v>
      </c>
      <c r="B165" s="338">
        <f>IF(ISBLANK(Regressions!B175), " ", Regressions!B175)</f>
        <v>2006</v>
      </c>
      <c r="C165" s="343" t="str">
        <f>IF(ISBLANK(Regressions!C175), " ", Regressions!C175)</f>
        <v>Secondary</v>
      </c>
      <c r="D165" s="339">
        <f>IF(ISBLANK(Regressions!D175), " ", Regressions!D175)</f>
        <v>707429</v>
      </c>
      <c r="E165" s="215" t="e">
        <f>IF(ISNUMBER(Regressions!E175),ROUND(Regressions!E175, 1), NA())</f>
        <v>#N/A</v>
      </c>
      <c r="F165" s="340" t="e">
        <f>IF(ISNUMBER(Regressions!F175),ROUND(Regressions!F175, 1), NA())</f>
        <v>#N/A</v>
      </c>
      <c r="G165" s="237" t="e">
        <f>IF(ISNUMBER(Regressions!G175),ROUND(Regressions!G175, 1), NA())</f>
        <v>#N/A</v>
      </c>
      <c r="H165" s="341" t="e">
        <f>IF(ISNUMBER(Regressions!H175),ROUND(Regressions!H175, 1), NA())</f>
        <v>#N/A</v>
      </c>
      <c r="I165" s="238" t="e">
        <f>IF(ISNUMBER(Regressions!I175),ROUND(Regressions!I175, 1), NA())</f>
        <v>#N/A</v>
      </c>
      <c r="J165" s="342" t="e">
        <f>IF(ISNUMBER(Regressions!K175),ROUND(Regressions!K175, 1), NA())</f>
        <v>#N/A</v>
      </c>
      <c r="K165" s="340" t="e">
        <f>IF(ISNUMBER(Regressions!L175),ROUND(Regressions!L175, 1), NA())</f>
        <v>#N/A</v>
      </c>
      <c r="L165" s="239" t="e">
        <f>IF(ISNUMBER(Regressions!M175),ROUND(Regressions!M175, 1), NA())</f>
        <v>#N/A</v>
      </c>
      <c r="M165" s="341" t="e">
        <f>IF(ISNUMBER(Regressions!N175),ROUND(Regressions!N175, 1), NA())</f>
        <v>#N/A</v>
      </c>
      <c r="N165" s="238" t="e">
        <f>IF(ISNUMBER(Regressions!O175),ROUND(Regressions!O175, 1), NA())</f>
        <v>#N/A</v>
      </c>
      <c r="O165" s="342" t="e">
        <f>IF(ISNUMBER(Regressions!Q175),ROUND(Regressions!Q175, 1), NA())</f>
        <v>#N/A</v>
      </c>
      <c r="P165" s="340" t="e">
        <f>IF(ISNUMBER(Regressions!R175),ROUND(Regressions!R175, 1), NA())</f>
        <v>#N/A</v>
      </c>
      <c r="Q165" s="216" t="e">
        <f>IF(ISNUMBER(Regressions!S175),ROUND(Regressions!S175, 1), NA())</f>
        <v>#N/A</v>
      </c>
      <c r="R165" s="341" t="e">
        <f>IF(ISNUMBER(Regressions!T175),ROUND(Regressions!T175, 1), NA())</f>
        <v>#N/A</v>
      </c>
      <c r="S165" s="238" t="e">
        <f>IF(ISNUMBER(Regressions!U175),ROUND(Regressions!U175, 1), NA())</f>
        <v>#N/A</v>
      </c>
    </row>
    <row xmlns:x14ac="http://schemas.microsoft.com/office/spreadsheetml/2009/9/ac" r="166" x14ac:dyDescent="0.2">
      <c r="A166" s="337" t="str">
        <f>IF(ISBLANK(Regressions!A176), " ", Regressions!A176)</f>
        <v>Serbia</v>
      </c>
      <c r="B166" s="338">
        <f>IF(ISBLANK(Regressions!B176), " ", Regressions!B176)</f>
        <v>2007</v>
      </c>
      <c r="C166" s="343" t="str">
        <f>IF(ISBLANK(Regressions!C176), " ", Regressions!C176)</f>
        <v>Secondary</v>
      </c>
      <c r="D166" s="339">
        <f>IF(ISBLANK(Regressions!D176), " ", Regressions!D176)</f>
        <v>694194</v>
      </c>
      <c r="E166" s="215" t="e">
        <f>IF(ISNUMBER(Regressions!E176),ROUND(Regressions!E176, 1), NA())</f>
        <v>#N/A</v>
      </c>
      <c r="F166" s="340" t="e">
        <f>IF(ISNUMBER(Regressions!F176),ROUND(Regressions!F176, 1), NA())</f>
        <v>#N/A</v>
      </c>
      <c r="G166" s="237" t="e">
        <f>IF(ISNUMBER(Regressions!G176),ROUND(Regressions!G176, 1), NA())</f>
        <v>#N/A</v>
      </c>
      <c r="H166" s="341" t="e">
        <f>IF(ISNUMBER(Regressions!H176),ROUND(Regressions!H176, 1), NA())</f>
        <v>#N/A</v>
      </c>
      <c r="I166" s="238" t="e">
        <f>IF(ISNUMBER(Regressions!I176),ROUND(Regressions!I176, 1), NA())</f>
        <v>#N/A</v>
      </c>
      <c r="J166" s="342" t="e">
        <f>IF(ISNUMBER(Regressions!K176),ROUND(Regressions!K176, 1), NA())</f>
        <v>#N/A</v>
      </c>
      <c r="K166" s="340" t="e">
        <f>IF(ISNUMBER(Regressions!L176),ROUND(Regressions!L176, 1), NA())</f>
        <v>#N/A</v>
      </c>
      <c r="L166" s="239" t="e">
        <f>IF(ISNUMBER(Regressions!M176),ROUND(Regressions!M176, 1), NA())</f>
        <v>#N/A</v>
      </c>
      <c r="M166" s="341" t="e">
        <f>IF(ISNUMBER(Regressions!N176),ROUND(Regressions!N176, 1), NA())</f>
        <v>#N/A</v>
      </c>
      <c r="N166" s="238" t="e">
        <f>IF(ISNUMBER(Regressions!O176),ROUND(Regressions!O176, 1), NA())</f>
        <v>#N/A</v>
      </c>
      <c r="O166" s="342" t="e">
        <f>IF(ISNUMBER(Regressions!Q176),ROUND(Regressions!Q176, 1), NA())</f>
        <v>#N/A</v>
      </c>
      <c r="P166" s="340" t="e">
        <f>IF(ISNUMBER(Regressions!R176),ROUND(Regressions!R176, 1), NA())</f>
        <v>#N/A</v>
      </c>
      <c r="Q166" s="216" t="e">
        <f>IF(ISNUMBER(Regressions!S176),ROUND(Regressions!S176, 1), NA())</f>
        <v>#N/A</v>
      </c>
      <c r="R166" s="341" t="e">
        <f>IF(ISNUMBER(Regressions!T176),ROUND(Regressions!T176, 1), NA())</f>
        <v>#N/A</v>
      </c>
      <c r="S166" s="238" t="e">
        <f>IF(ISNUMBER(Regressions!U176),ROUND(Regressions!U176, 1), NA())</f>
        <v>#N/A</v>
      </c>
    </row>
    <row xmlns:x14ac="http://schemas.microsoft.com/office/spreadsheetml/2009/9/ac" r="167" x14ac:dyDescent="0.2">
      <c r="A167" s="337" t="str">
        <f>IF(ISBLANK(Regressions!A177), " ", Regressions!A177)</f>
        <v>Serbia</v>
      </c>
      <c r="B167" s="338">
        <f>IF(ISBLANK(Regressions!B177), " ", Regressions!B177)</f>
        <v>2008</v>
      </c>
      <c r="C167" s="343" t="str">
        <f>IF(ISBLANK(Regressions!C177), " ", Regressions!C177)</f>
        <v>Secondary</v>
      </c>
      <c r="D167" s="339">
        <f>IF(ISBLANK(Regressions!D177), " ", Regressions!D177)</f>
        <v>680187</v>
      </c>
      <c r="E167" s="215" t="e">
        <f>IF(ISNUMBER(Regressions!E177),ROUND(Regressions!E177, 1), NA())</f>
        <v>#N/A</v>
      </c>
      <c r="F167" s="340" t="e">
        <f>IF(ISNUMBER(Regressions!F177),ROUND(Regressions!F177, 1), NA())</f>
        <v>#N/A</v>
      </c>
      <c r="G167" s="237" t="e">
        <f>IF(ISNUMBER(Regressions!G177),ROUND(Regressions!G177, 1), NA())</f>
        <v>#N/A</v>
      </c>
      <c r="H167" s="341" t="e">
        <f>IF(ISNUMBER(Regressions!H177),ROUND(Regressions!H177, 1), NA())</f>
        <v>#N/A</v>
      </c>
      <c r="I167" s="238" t="e">
        <f>IF(ISNUMBER(Regressions!I177),ROUND(Regressions!I177, 1), NA())</f>
        <v>#N/A</v>
      </c>
      <c r="J167" s="342" t="e">
        <f>IF(ISNUMBER(Regressions!K177),ROUND(Regressions!K177, 1), NA())</f>
        <v>#N/A</v>
      </c>
      <c r="K167" s="340" t="e">
        <f>IF(ISNUMBER(Regressions!L177),ROUND(Regressions!L177, 1), NA())</f>
        <v>#N/A</v>
      </c>
      <c r="L167" s="239" t="e">
        <f>IF(ISNUMBER(Regressions!M177),ROUND(Regressions!M177, 1), NA())</f>
        <v>#N/A</v>
      </c>
      <c r="M167" s="341" t="e">
        <f>IF(ISNUMBER(Regressions!N177),ROUND(Regressions!N177, 1), NA())</f>
        <v>#N/A</v>
      </c>
      <c r="N167" s="238" t="e">
        <f>IF(ISNUMBER(Regressions!O177),ROUND(Regressions!O177, 1), NA())</f>
        <v>#N/A</v>
      </c>
      <c r="O167" s="342" t="e">
        <f>IF(ISNUMBER(Regressions!Q177),ROUND(Regressions!Q177, 1), NA())</f>
        <v>#N/A</v>
      </c>
      <c r="P167" s="340" t="e">
        <f>IF(ISNUMBER(Regressions!R177),ROUND(Regressions!R177, 1), NA())</f>
        <v>#N/A</v>
      </c>
      <c r="Q167" s="216" t="e">
        <f>IF(ISNUMBER(Regressions!S177),ROUND(Regressions!S177, 1), NA())</f>
        <v>#N/A</v>
      </c>
      <c r="R167" s="341" t="e">
        <f>IF(ISNUMBER(Regressions!T177),ROUND(Regressions!T177, 1), NA())</f>
        <v>#N/A</v>
      </c>
      <c r="S167" s="238" t="e">
        <f>IF(ISNUMBER(Regressions!U177),ROUND(Regressions!U177, 1), NA())</f>
        <v>#N/A</v>
      </c>
    </row>
    <row xmlns:x14ac="http://schemas.microsoft.com/office/spreadsheetml/2009/9/ac" r="168" x14ac:dyDescent="0.2">
      <c r="A168" s="337" t="str">
        <f>IF(ISBLANK(Regressions!A178), " ", Regressions!A178)</f>
        <v>Serbia</v>
      </c>
      <c r="B168" s="338">
        <f>IF(ISBLANK(Regressions!B178), " ", Regressions!B178)</f>
        <v>2009</v>
      </c>
      <c r="C168" s="343" t="str">
        <f>IF(ISBLANK(Regressions!C178), " ", Regressions!C178)</f>
        <v>Secondary</v>
      </c>
      <c r="D168" s="339">
        <f>IF(ISBLANK(Regressions!D178), " ", Regressions!D178)</f>
        <v>666323</v>
      </c>
      <c r="E168" s="215" t="e">
        <f>IF(ISNUMBER(Regressions!E178),ROUND(Regressions!E178, 1), NA())</f>
        <v>#N/A</v>
      </c>
      <c r="F168" s="340" t="e">
        <f>IF(ISNUMBER(Regressions!F178),ROUND(Regressions!F178, 1), NA())</f>
        <v>#N/A</v>
      </c>
      <c r="G168" s="237" t="e">
        <f>IF(ISNUMBER(Regressions!G178),ROUND(Regressions!G178, 1), NA())</f>
        <v>#N/A</v>
      </c>
      <c r="H168" s="341" t="e">
        <f>IF(ISNUMBER(Regressions!H178),ROUND(Regressions!H178, 1), NA())</f>
        <v>#N/A</v>
      </c>
      <c r="I168" s="238" t="e">
        <f>IF(ISNUMBER(Regressions!I178),ROUND(Regressions!I178, 1), NA())</f>
        <v>#N/A</v>
      </c>
      <c r="J168" s="342" t="e">
        <f>IF(ISNUMBER(Regressions!K178),ROUND(Regressions!K178, 1), NA())</f>
        <v>#N/A</v>
      </c>
      <c r="K168" s="340" t="e">
        <f>IF(ISNUMBER(Regressions!L178),ROUND(Regressions!L178, 1), NA())</f>
        <v>#N/A</v>
      </c>
      <c r="L168" s="239" t="e">
        <f>IF(ISNUMBER(Regressions!M178),ROUND(Regressions!M178, 1), NA())</f>
        <v>#N/A</v>
      </c>
      <c r="M168" s="341" t="e">
        <f>IF(ISNUMBER(Regressions!N178),ROUND(Regressions!N178, 1), NA())</f>
        <v>#N/A</v>
      </c>
      <c r="N168" s="238" t="e">
        <f>IF(ISNUMBER(Regressions!O178),ROUND(Regressions!O178, 1), NA())</f>
        <v>#N/A</v>
      </c>
      <c r="O168" s="342" t="e">
        <f>IF(ISNUMBER(Regressions!Q178),ROUND(Regressions!Q178, 1), NA())</f>
        <v>#N/A</v>
      </c>
      <c r="P168" s="340" t="e">
        <f>IF(ISNUMBER(Regressions!R178),ROUND(Regressions!R178, 1), NA())</f>
        <v>#N/A</v>
      </c>
      <c r="Q168" s="216" t="e">
        <f>IF(ISNUMBER(Regressions!S178),ROUND(Regressions!S178, 1), NA())</f>
        <v>#N/A</v>
      </c>
      <c r="R168" s="341" t="e">
        <f>IF(ISNUMBER(Regressions!T178),ROUND(Regressions!T178, 1), NA())</f>
        <v>#N/A</v>
      </c>
      <c r="S168" s="238" t="e">
        <f>IF(ISNUMBER(Regressions!U178),ROUND(Regressions!U178, 1), NA())</f>
        <v>#N/A</v>
      </c>
    </row>
    <row xmlns:x14ac="http://schemas.microsoft.com/office/spreadsheetml/2009/9/ac" r="169" x14ac:dyDescent="0.2">
      <c r="A169" s="337" t="str">
        <f>IF(ISBLANK(Regressions!A179), " ", Regressions!A179)</f>
        <v>Serbia</v>
      </c>
      <c r="B169" s="338">
        <f>IF(ISBLANK(Regressions!B179), " ", Regressions!B179)</f>
        <v>2010</v>
      </c>
      <c r="C169" s="343" t="str">
        <f>IF(ISBLANK(Regressions!C179), " ", Regressions!C179)</f>
        <v>Secondary</v>
      </c>
      <c r="D169" s="339">
        <f>IF(ISBLANK(Regressions!D179), " ", Regressions!D179)</f>
        <v>653126</v>
      </c>
      <c r="E169" s="215" t="e">
        <f>IF(ISNUMBER(Regressions!E179),ROUND(Regressions!E179, 1), NA())</f>
        <v>#N/A</v>
      </c>
      <c r="F169" s="340" t="e">
        <f>IF(ISNUMBER(Regressions!F179),ROUND(Regressions!F179, 1), NA())</f>
        <v>#N/A</v>
      </c>
      <c r="G169" s="237" t="e">
        <f>IF(ISNUMBER(Regressions!G179),ROUND(Regressions!G179, 1), NA())</f>
        <v>#N/A</v>
      </c>
      <c r="H169" s="341" t="e">
        <f>IF(ISNUMBER(Regressions!H179),ROUND(Regressions!H179, 1), NA())</f>
        <v>#N/A</v>
      </c>
      <c r="I169" s="238" t="e">
        <f>IF(ISNUMBER(Regressions!I179),ROUND(Regressions!I179, 1), NA())</f>
        <v>#N/A</v>
      </c>
      <c r="J169" s="342" t="e">
        <f>IF(ISNUMBER(Regressions!K179),ROUND(Regressions!K179, 1), NA())</f>
        <v>#N/A</v>
      </c>
      <c r="K169" s="340" t="e">
        <f>IF(ISNUMBER(Regressions!L179),ROUND(Regressions!L179, 1), NA())</f>
        <v>#N/A</v>
      </c>
      <c r="L169" s="239" t="e">
        <f>IF(ISNUMBER(Regressions!M179),ROUND(Regressions!M179, 1), NA())</f>
        <v>#N/A</v>
      </c>
      <c r="M169" s="341" t="e">
        <f>IF(ISNUMBER(Regressions!N179),ROUND(Regressions!N179, 1), NA())</f>
        <v>#N/A</v>
      </c>
      <c r="N169" s="238" t="e">
        <f>IF(ISNUMBER(Regressions!O179),ROUND(Regressions!O179, 1), NA())</f>
        <v>#N/A</v>
      </c>
      <c r="O169" s="342" t="e">
        <f>IF(ISNUMBER(Regressions!Q179),ROUND(Regressions!Q179, 1), NA())</f>
        <v>#N/A</v>
      </c>
      <c r="P169" s="340" t="e">
        <f>IF(ISNUMBER(Regressions!R179),ROUND(Regressions!R179, 1), NA())</f>
        <v>#N/A</v>
      </c>
      <c r="Q169" s="216" t="e">
        <f>IF(ISNUMBER(Regressions!S179),ROUND(Regressions!S179, 1), NA())</f>
        <v>#N/A</v>
      </c>
      <c r="R169" s="341" t="e">
        <f>IF(ISNUMBER(Regressions!T179),ROUND(Regressions!T179, 1), NA())</f>
        <v>#N/A</v>
      </c>
      <c r="S169" s="238" t="e">
        <f>IF(ISNUMBER(Regressions!U179),ROUND(Regressions!U179, 1), NA())</f>
        <v>#N/A</v>
      </c>
    </row>
    <row xmlns:x14ac="http://schemas.microsoft.com/office/spreadsheetml/2009/9/ac" r="170" x14ac:dyDescent="0.2">
      <c r="A170" s="337" t="str">
        <f>IF(ISBLANK(Regressions!A180), " ", Regressions!A180)</f>
        <v>Serbia</v>
      </c>
      <c r="B170" s="338">
        <f>IF(ISBLANK(Regressions!B180), " ", Regressions!B180)</f>
        <v>2011</v>
      </c>
      <c r="C170" s="343" t="str">
        <f>IF(ISBLANK(Regressions!C180), " ", Regressions!C180)</f>
        <v>Secondary</v>
      </c>
      <c r="D170" s="339">
        <f>IF(ISBLANK(Regressions!D180), " ", Regressions!D180)</f>
        <v>637990</v>
      </c>
      <c r="E170" s="215" t="e">
        <f>IF(ISNUMBER(Regressions!E180),ROUND(Regressions!E180, 1), NA())</f>
        <v>#N/A</v>
      </c>
      <c r="F170" s="340" t="e">
        <f>IF(ISNUMBER(Regressions!F180),ROUND(Regressions!F180, 1), NA())</f>
        <v>#N/A</v>
      </c>
      <c r="G170" s="237" t="e">
        <f>IF(ISNUMBER(Regressions!G180),ROUND(Regressions!G180, 1), NA())</f>
        <v>#N/A</v>
      </c>
      <c r="H170" s="341" t="e">
        <f>IF(ISNUMBER(Regressions!H180),ROUND(Regressions!H180, 1), NA())</f>
        <v>#N/A</v>
      </c>
      <c r="I170" s="238" t="e">
        <f>IF(ISNUMBER(Regressions!I180),ROUND(Regressions!I180, 1), NA())</f>
        <v>#N/A</v>
      </c>
      <c r="J170" s="342" t="e">
        <f>IF(ISNUMBER(Regressions!K180),ROUND(Regressions!K180, 1), NA())</f>
        <v>#N/A</v>
      </c>
      <c r="K170" s="340" t="e">
        <f>IF(ISNUMBER(Regressions!L180),ROUND(Regressions!L180, 1), NA())</f>
        <v>#N/A</v>
      </c>
      <c r="L170" s="239" t="e">
        <f>IF(ISNUMBER(Regressions!M180),ROUND(Regressions!M180, 1), NA())</f>
        <v>#N/A</v>
      </c>
      <c r="M170" s="341" t="e">
        <f>IF(ISNUMBER(Regressions!N180),ROUND(Regressions!N180, 1), NA())</f>
        <v>#N/A</v>
      </c>
      <c r="N170" s="238" t="e">
        <f>IF(ISNUMBER(Regressions!O180),ROUND(Regressions!O180, 1), NA())</f>
        <v>#N/A</v>
      </c>
      <c r="O170" s="342" t="e">
        <f>IF(ISNUMBER(Regressions!Q180),ROUND(Regressions!Q180, 1), NA())</f>
        <v>#N/A</v>
      </c>
      <c r="P170" s="340" t="e">
        <f>IF(ISNUMBER(Regressions!R180),ROUND(Regressions!R180, 1), NA())</f>
        <v>#N/A</v>
      </c>
      <c r="Q170" s="216" t="e">
        <f>IF(ISNUMBER(Regressions!S180),ROUND(Regressions!S180, 1), NA())</f>
        <v>#N/A</v>
      </c>
      <c r="R170" s="341" t="e">
        <f>IF(ISNUMBER(Regressions!T180),ROUND(Regressions!T180, 1), NA())</f>
        <v>#N/A</v>
      </c>
      <c r="S170" s="238" t="e">
        <f>IF(ISNUMBER(Regressions!U180),ROUND(Regressions!U180, 1), NA())</f>
        <v>#N/A</v>
      </c>
    </row>
    <row xmlns:x14ac="http://schemas.microsoft.com/office/spreadsheetml/2009/9/ac" r="171" x14ac:dyDescent="0.2">
      <c r="A171" s="337" t="str">
        <f>IF(ISBLANK(Regressions!A181), " ", Regressions!A181)</f>
        <v>Serbia</v>
      </c>
      <c r="B171" s="338">
        <f>IF(ISBLANK(Regressions!B181), " ", Regressions!B181)</f>
        <v>2012</v>
      </c>
      <c r="C171" s="343" t="str">
        <f>IF(ISBLANK(Regressions!C181), " ", Regressions!C181)</f>
        <v>Secondary</v>
      </c>
      <c r="D171" s="339">
        <f>IF(ISBLANK(Regressions!D181), " ", Regressions!D181)</f>
        <v>608248</v>
      </c>
      <c r="E171" s="215" t="e">
        <f>IF(ISNUMBER(Regressions!E181),ROUND(Regressions!E181, 1), NA())</f>
        <v>#N/A</v>
      </c>
      <c r="F171" s="340" t="e">
        <f>IF(ISNUMBER(Regressions!F181),ROUND(Regressions!F181, 1), NA())</f>
        <v>#N/A</v>
      </c>
      <c r="G171" s="237">
        <f>IF(ISNUMBER(Regressions!G181),ROUND(Regressions!G181, 1), NA())</f>
        <v>91.5</v>
      </c>
      <c r="H171" s="341" t="e">
        <f>IF(ISNUMBER(Regressions!H181),ROUND(Regressions!H181, 1), NA())</f>
        <v>#N/A</v>
      </c>
      <c r="I171" s="238" t="e">
        <f>IF(ISNUMBER(Regressions!I181),ROUND(Regressions!I181, 1), NA())</f>
        <v>#N/A</v>
      </c>
      <c r="J171" s="342" t="e">
        <f>IF(ISNUMBER(Regressions!K181),ROUND(Regressions!K181, 1), NA())</f>
        <v>#N/A</v>
      </c>
      <c r="K171" s="340" t="e">
        <f>IF(ISNUMBER(Regressions!L181),ROUND(Regressions!L181, 1), NA())</f>
        <v>#N/A</v>
      </c>
      <c r="L171" s="239">
        <f>IF(ISNUMBER(Regressions!M181),ROUND(Regressions!M181, 1), NA())</f>
        <v>92.1</v>
      </c>
      <c r="M171" s="341" t="e">
        <f>IF(ISNUMBER(Regressions!N181),ROUND(Regressions!N181, 1), NA())</f>
        <v>#N/A</v>
      </c>
      <c r="N171" s="238" t="e">
        <f>IF(ISNUMBER(Regressions!O181),ROUND(Regressions!O181, 1), NA())</f>
        <v>#N/A</v>
      </c>
      <c r="O171" s="342" t="e">
        <f>IF(ISNUMBER(Regressions!Q181),ROUND(Regressions!Q181, 1), NA())</f>
        <v>#N/A</v>
      </c>
      <c r="P171" s="340" t="e">
        <f>IF(ISNUMBER(Regressions!R181),ROUND(Regressions!R181, 1), NA())</f>
        <v>#N/A</v>
      </c>
      <c r="Q171" s="216">
        <f>IF(ISNUMBER(Regressions!S181),ROUND(Regressions!S181, 1), NA())</f>
        <v>90.6</v>
      </c>
      <c r="R171" s="341" t="e">
        <f>IF(ISNUMBER(Regressions!T181),ROUND(Regressions!T181, 1), NA())</f>
        <v>#N/A</v>
      </c>
      <c r="S171" s="238" t="e">
        <f>IF(ISNUMBER(Regressions!U181),ROUND(Regressions!U181, 1), NA())</f>
        <v>#N/A</v>
      </c>
    </row>
    <row xmlns:x14ac="http://schemas.microsoft.com/office/spreadsheetml/2009/9/ac" r="172" x14ac:dyDescent="0.2">
      <c r="A172" s="337" t="str">
        <f>IF(ISBLANK(Regressions!A182), " ", Regressions!A182)</f>
        <v>Serbia</v>
      </c>
      <c r="B172" s="338">
        <f>IF(ISBLANK(Regressions!B182), " ", Regressions!B182)</f>
        <v>2013</v>
      </c>
      <c r="C172" s="343" t="str">
        <f>IF(ISBLANK(Regressions!C182), " ", Regressions!C182)</f>
        <v>Secondary</v>
      </c>
      <c r="D172" s="339">
        <f>IF(ISBLANK(Regressions!D182), " ", Regressions!D182)</f>
        <v>595818</v>
      </c>
      <c r="E172" s="215" t="e">
        <f>IF(ISNUMBER(Regressions!E182),ROUND(Regressions!E182, 1), NA())</f>
        <v>#N/A</v>
      </c>
      <c r="F172" s="340" t="e">
        <f>IF(ISNUMBER(Regressions!F182),ROUND(Regressions!F182, 1), NA())</f>
        <v>#N/A</v>
      </c>
      <c r="G172" s="237">
        <f>IF(ISNUMBER(Regressions!G182),ROUND(Regressions!G182, 1), NA())</f>
        <v>91.5</v>
      </c>
      <c r="H172" s="341" t="e">
        <f>IF(ISNUMBER(Regressions!H182),ROUND(Regressions!H182, 1), NA())</f>
        <v>#N/A</v>
      </c>
      <c r="I172" s="238" t="e">
        <f>IF(ISNUMBER(Regressions!I182),ROUND(Regressions!I182, 1), NA())</f>
        <v>#N/A</v>
      </c>
      <c r="J172" s="342" t="e">
        <f>IF(ISNUMBER(Regressions!K182),ROUND(Regressions!K182, 1), NA())</f>
        <v>#N/A</v>
      </c>
      <c r="K172" s="340" t="e">
        <f>IF(ISNUMBER(Regressions!L182),ROUND(Regressions!L182, 1), NA())</f>
        <v>#N/A</v>
      </c>
      <c r="L172" s="239">
        <f>IF(ISNUMBER(Regressions!M182),ROUND(Regressions!M182, 1), NA())</f>
        <v>92.1</v>
      </c>
      <c r="M172" s="341" t="e">
        <f>IF(ISNUMBER(Regressions!N182),ROUND(Regressions!N182, 1), NA())</f>
        <v>#N/A</v>
      </c>
      <c r="N172" s="238" t="e">
        <f>IF(ISNUMBER(Regressions!O182),ROUND(Regressions!O182, 1), NA())</f>
        <v>#N/A</v>
      </c>
      <c r="O172" s="342" t="e">
        <f>IF(ISNUMBER(Regressions!Q182),ROUND(Regressions!Q182, 1), NA())</f>
        <v>#N/A</v>
      </c>
      <c r="P172" s="340" t="e">
        <f>IF(ISNUMBER(Regressions!R182),ROUND(Regressions!R182, 1), NA())</f>
        <v>#N/A</v>
      </c>
      <c r="Q172" s="216">
        <f>IF(ISNUMBER(Regressions!S182),ROUND(Regressions!S182, 1), NA())</f>
        <v>90.6</v>
      </c>
      <c r="R172" s="341" t="e">
        <f>IF(ISNUMBER(Regressions!T182),ROUND(Regressions!T182, 1), NA())</f>
        <v>#N/A</v>
      </c>
      <c r="S172" s="238" t="e">
        <f>IF(ISNUMBER(Regressions!U182),ROUND(Regressions!U182, 1), NA())</f>
        <v>#N/A</v>
      </c>
    </row>
    <row xmlns:x14ac="http://schemas.microsoft.com/office/spreadsheetml/2009/9/ac" r="173" x14ac:dyDescent="0.2">
      <c r="A173" s="337" t="str">
        <f>IF(ISBLANK(Regressions!A183), " ", Regressions!A183)</f>
        <v>Serbia</v>
      </c>
      <c r="B173" s="338">
        <f>IF(ISBLANK(Regressions!B183), " ", Regressions!B183)</f>
        <v>2014</v>
      </c>
      <c r="C173" s="343" t="str">
        <f>IF(ISBLANK(Regressions!C183), " ", Regressions!C183)</f>
        <v>Secondary</v>
      </c>
      <c r="D173" s="339">
        <f>IF(ISBLANK(Regressions!D183), " ", Regressions!D183)</f>
        <v>586013</v>
      </c>
      <c r="E173" s="215" t="e">
        <f>IF(ISNUMBER(Regressions!E183),ROUND(Regressions!E183, 1), NA())</f>
        <v>#N/A</v>
      </c>
      <c r="F173" s="340" t="e">
        <f>IF(ISNUMBER(Regressions!F183),ROUND(Regressions!F183, 1), NA())</f>
        <v>#N/A</v>
      </c>
      <c r="G173" s="237">
        <f>IF(ISNUMBER(Regressions!G183),ROUND(Regressions!G183, 1), NA())</f>
        <v>91.5</v>
      </c>
      <c r="H173" s="341" t="e">
        <f>IF(ISNUMBER(Regressions!H183),ROUND(Regressions!H183, 1), NA())</f>
        <v>#N/A</v>
      </c>
      <c r="I173" s="238" t="e">
        <f>IF(ISNUMBER(Regressions!I183),ROUND(Regressions!I183, 1), NA())</f>
        <v>#N/A</v>
      </c>
      <c r="J173" s="342" t="e">
        <f>IF(ISNUMBER(Regressions!K183),ROUND(Regressions!K183, 1), NA())</f>
        <v>#N/A</v>
      </c>
      <c r="K173" s="340" t="e">
        <f>IF(ISNUMBER(Regressions!L183),ROUND(Regressions!L183, 1), NA())</f>
        <v>#N/A</v>
      </c>
      <c r="L173" s="239">
        <f>IF(ISNUMBER(Regressions!M183),ROUND(Regressions!M183, 1), NA())</f>
        <v>92.1</v>
      </c>
      <c r="M173" s="341" t="e">
        <f>IF(ISNUMBER(Regressions!N183),ROUND(Regressions!N183, 1), NA())</f>
        <v>#N/A</v>
      </c>
      <c r="N173" s="238" t="e">
        <f>IF(ISNUMBER(Regressions!O183),ROUND(Regressions!O183, 1), NA())</f>
        <v>#N/A</v>
      </c>
      <c r="O173" s="342" t="e">
        <f>IF(ISNUMBER(Regressions!Q183),ROUND(Regressions!Q183, 1), NA())</f>
        <v>#N/A</v>
      </c>
      <c r="P173" s="340" t="e">
        <f>IF(ISNUMBER(Regressions!R183),ROUND(Regressions!R183, 1), NA())</f>
        <v>#N/A</v>
      </c>
      <c r="Q173" s="216">
        <f>IF(ISNUMBER(Regressions!S183),ROUND(Regressions!S183, 1), NA())</f>
        <v>90.6</v>
      </c>
      <c r="R173" s="341" t="e">
        <f>IF(ISNUMBER(Regressions!T183),ROUND(Regressions!T183, 1), NA())</f>
        <v>#N/A</v>
      </c>
      <c r="S173" s="238" t="e">
        <f>IF(ISNUMBER(Regressions!U183),ROUND(Regressions!U183, 1), NA())</f>
        <v>#N/A</v>
      </c>
    </row>
    <row xmlns:x14ac="http://schemas.microsoft.com/office/spreadsheetml/2009/9/ac" r="174" x14ac:dyDescent="0.2">
      <c r="A174" s="337" t="str">
        <f>IF(ISBLANK(Regressions!A184), " ", Regressions!A184)</f>
        <v>Serbia</v>
      </c>
      <c r="B174" s="338">
        <f>IF(ISBLANK(Regressions!B184), " ", Regressions!B184)</f>
        <v>2015</v>
      </c>
      <c r="C174" s="343" t="str">
        <f>IF(ISBLANK(Regressions!C184), " ", Regressions!C184)</f>
        <v>Secondary</v>
      </c>
      <c r="D174" s="339">
        <f>IF(ISBLANK(Regressions!D184), " ", Regressions!D184)</f>
        <v>576964</v>
      </c>
      <c r="E174" s="215" t="e">
        <f>IF(ISNUMBER(Regressions!E184),ROUND(Regressions!E184, 1), NA())</f>
        <v>#N/A</v>
      </c>
      <c r="F174" s="340" t="e">
        <f>IF(ISNUMBER(Regressions!F184),ROUND(Regressions!F184, 1), NA())</f>
        <v>#N/A</v>
      </c>
      <c r="G174" s="237">
        <f>IF(ISNUMBER(Regressions!G184),ROUND(Regressions!G184, 1), NA())</f>
        <v>91.5</v>
      </c>
      <c r="H174" s="341" t="e">
        <f>IF(ISNUMBER(Regressions!H184),ROUND(Regressions!H184, 1), NA())</f>
        <v>#N/A</v>
      </c>
      <c r="I174" s="238" t="e">
        <f>IF(ISNUMBER(Regressions!I184),ROUND(Regressions!I184, 1), NA())</f>
        <v>#N/A</v>
      </c>
      <c r="J174" s="342" t="e">
        <f>IF(ISNUMBER(Regressions!K184),ROUND(Regressions!K184, 1), NA())</f>
        <v>#N/A</v>
      </c>
      <c r="K174" s="340" t="e">
        <f>IF(ISNUMBER(Regressions!L184),ROUND(Regressions!L184, 1), NA())</f>
        <v>#N/A</v>
      </c>
      <c r="L174" s="239">
        <f>IF(ISNUMBER(Regressions!M184),ROUND(Regressions!M184, 1), NA())</f>
        <v>92.1</v>
      </c>
      <c r="M174" s="341" t="e">
        <f>IF(ISNUMBER(Regressions!N184),ROUND(Regressions!N184, 1), NA())</f>
        <v>#N/A</v>
      </c>
      <c r="N174" s="238" t="e">
        <f>IF(ISNUMBER(Regressions!O184),ROUND(Regressions!O184, 1), NA())</f>
        <v>#N/A</v>
      </c>
      <c r="O174" s="342" t="e">
        <f>IF(ISNUMBER(Regressions!Q184),ROUND(Regressions!Q184, 1), NA())</f>
        <v>#N/A</v>
      </c>
      <c r="P174" s="340" t="e">
        <f>IF(ISNUMBER(Regressions!R184),ROUND(Regressions!R184, 1), NA())</f>
        <v>#N/A</v>
      </c>
      <c r="Q174" s="216">
        <f>IF(ISNUMBER(Regressions!S184),ROUND(Regressions!S184, 1), NA())</f>
        <v>90.6</v>
      </c>
      <c r="R174" s="341" t="e">
        <f>IF(ISNUMBER(Regressions!T184),ROUND(Regressions!T184, 1), NA())</f>
        <v>#N/A</v>
      </c>
      <c r="S174" s="238" t="e">
        <f>IF(ISNUMBER(Regressions!U184),ROUND(Regressions!U184, 1), NA())</f>
        <v>#N/A</v>
      </c>
    </row>
    <row xmlns:x14ac="http://schemas.microsoft.com/office/spreadsheetml/2009/9/ac" r="175" x14ac:dyDescent="0.2">
      <c r="A175" s="337" t="str">
        <f>IF(ISBLANK(Regressions!A185), " ", Regressions!A185)</f>
        <v>Serbia</v>
      </c>
      <c r="B175" s="338">
        <f>IF(ISBLANK(Regressions!B185), " ", Regressions!B185)</f>
        <v>2016</v>
      </c>
      <c r="C175" s="343" t="str">
        <f>IF(ISBLANK(Regressions!C185), " ", Regressions!C185)</f>
        <v>Secondary</v>
      </c>
      <c r="D175" s="339">
        <f>IF(ISBLANK(Regressions!D185), " ", Regressions!D185)</f>
        <v>569628</v>
      </c>
      <c r="E175" s="215" t="e">
        <f>IF(ISNUMBER(Regressions!E185),ROUND(Regressions!E185, 1), NA())</f>
        <v>#N/A</v>
      </c>
      <c r="F175" s="340" t="e">
        <f>IF(ISNUMBER(Regressions!F185),ROUND(Regressions!F185, 1), NA())</f>
        <v>#N/A</v>
      </c>
      <c r="G175" s="237">
        <f>IF(ISNUMBER(Regressions!G185),ROUND(Regressions!G185, 1), NA())</f>
        <v>91.5</v>
      </c>
      <c r="H175" s="341" t="e">
        <f>IF(ISNUMBER(Regressions!H185),ROUND(Regressions!H185, 1), NA())</f>
        <v>#N/A</v>
      </c>
      <c r="I175" s="238" t="e">
        <f>IF(ISNUMBER(Regressions!I185),ROUND(Regressions!I185, 1), NA())</f>
        <v>#N/A</v>
      </c>
      <c r="J175" s="342" t="e">
        <f>IF(ISNUMBER(Regressions!K185),ROUND(Regressions!K185, 1), NA())</f>
        <v>#N/A</v>
      </c>
      <c r="K175" s="340" t="e">
        <f>IF(ISNUMBER(Regressions!L185),ROUND(Regressions!L185, 1), NA())</f>
        <v>#N/A</v>
      </c>
      <c r="L175" s="239">
        <f>IF(ISNUMBER(Regressions!M185),ROUND(Regressions!M185, 1), NA())</f>
        <v>92.1</v>
      </c>
      <c r="M175" s="341" t="e">
        <f>IF(ISNUMBER(Regressions!N185),ROUND(Regressions!N185, 1), NA())</f>
        <v>#N/A</v>
      </c>
      <c r="N175" s="238" t="e">
        <f>IF(ISNUMBER(Regressions!O185),ROUND(Regressions!O185, 1), NA())</f>
        <v>#N/A</v>
      </c>
      <c r="O175" s="342" t="e">
        <f>IF(ISNUMBER(Regressions!Q185),ROUND(Regressions!Q185, 1), NA())</f>
        <v>#N/A</v>
      </c>
      <c r="P175" s="340" t="e">
        <f>IF(ISNUMBER(Regressions!R185),ROUND(Regressions!R185, 1), NA())</f>
        <v>#N/A</v>
      </c>
      <c r="Q175" s="216">
        <f>IF(ISNUMBER(Regressions!S185),ROUND(Regressions!S185, 1), NA())</f>
        <v>90.6</v>
      </c>
      <c r="R175" s="341" t="e">
        <f>IF(ISNUMBER(Regressions!T185),ROUND(Regressions!T185, 1), NA())</f>
        <v>#N/A</v>
      </c>
      <c r="S175" s="238" t="e">
        <f>IF(ISNUMBER(Regressions!U185),ROUND(Regressions!U185, 1), NA())</f>
        <v>#N/A</v>
      </c>
    </row>
    <row xmlns:x14ac="http://schemas.microsoft.com/office/spreadsheetml/2009/9/ac" r="176" x14ac:dyDescent="0.2">
      <c r="A176" s="337" t="str">
        <f>IF(ISBLANK(Regressions!A186), " ", Regressions!A186)</f>
        <v>Serbia</v>
      </c>
      <c r="B176" s="338">
        <f>IF(ISBLANK(Regressions!B186), " ", Regressions!B186)</f>
        <v>2017</v>
      </c>
      <c r="C176" s="343" t="str">
        <f>IF(ISBLANK(Regressions!C186), " ", Regressions!C186)</f>
        <v>Secondary</v>
      </c>
      <c r="D176" s="339">
        <f>IF(ISBLANK(Regressions!D186), " ", Regressions!D186)</f>
        <v>565204</v>
      </c>
      <c r="E176" s="215" t="e">
        <f>IF(ISNUMBER(Regressions!E186),ROUND(Regressions!E186, 1), NA())</f>
        <v>#N/A</v>
      </c>
      <c r="F176" s="340" t="e">
        <f>IF(ISNUMBER(Regressions!F186),ROUND(Regressions!F186, 1), NA())</f>
        <v>#N/A</v>
      </c>
      <c r="G176" s="237">
        <f>IF(ISNUMBER(Regressions!G186),ROUND(Regressions!G186, 1), NA())</f>
        <v>91.5</v>
      </c>
      <c r="H176" s="341" t="e">
        <f>IF(ISNUMBER(Regressions!H186),ROUND(Regressions!H186, 1), NA())</f>
        <v>#N/A</v>
      </c>
      <c r="I176" s="238" t="e">
        <f>IF(ISNUMBER(Regressions!I186),ROUND(Regressions!I186, 1), NA())</f>
        <v>#N/A</v>
      </c>
      <c r="J176" s="342" t="e">
        <f>IF(ISNUMBER(Regressions!K186),ROUND(Regressions!K186, 1), NA())</f>
        <v>#N/A</v>
      </c>
      <c r="K176" s="340" t="e">
        <f>IF(ISNUMBER(Regressions!L186),ROUND(Regressions!L186, 1), NA())</f>
        <v>#N/A</v>
      </c>
      <c r="L176" s="239">
        <f>IF(ISNUMBER(Regressions!M186),ROUND(Regressions!M186, 1), NA())</f>
        <v>92.1</v>
      </c>
      <c r="M176" s="341" t="e">
        <f>IF(ISNUMBER(Regressions!N186),ROUND(Regressions!N186, 1), NA())</f>
        <v>#N/A</v>
      </c>
      <c r="N176" s="238" t="e">
        <f>IF(ISNUMBER(Regressions!O186),ROUND(Regressions!O186, 1), NA())</f>
        <v>#N/A</v>
      </c>
      <c r="O176" s="342" t="e">
        <f>IF(ISNUMBER(Regressions!Q186),ROUND(Regressions!Q186, 1), NA())</f>
        <v>#N/A</v>
      </c>
      <c r="P176" s="340" t="e">
        <f>IF(ISNUMBER(Regressions!R186),ROUND(Regressions!R186, 1), NA())</f>
        <v>#N/A</v>
      </c>
      <c r="Q176" s="216">
        <f>IF(ISNUMBER(Regressions!S186),ROUND(Regressions!S186, 1), NA())</f>
        <v>90.6</v>
      </c>
      <c r="R176" s="341" t="e">
        <f>IF(ISNUMBER(Regressions!T186),ROUND(Regressions!T186, 1), NA())</f>
        <v>#N/A</v>
      </c>
      <c r="S176" s="238" t="e">
        <f>IF(ISNUMBER(Regressions!U186),ROUND(Regressions!U186, 1), NA())</f>
        <v>#N/A</v>
      </c>
    </row>
    <row xmlns:x14ac="http://schemas.microsoft.com/office/spreadsheetml/2009/9/ac" r="177" x14ac:dyDescent="0.2">
      <c r="A177" s="337" t="str">
        <f>IF(ISBLANK(Regressions!A187), " ", Regressions!A187)</f>
        <v>Serbia</v>
      </c>
      <c r="B177" s="338">
        <f>IF(ISBLANK(Regressions!B187), " ", Regressions!B187)</f>
        <v>2018</v>
      </c>
      <c r="C177" s="343" t="str">
        <f>IF(ISBLANK(Regressions!C187), " ", Regressions!C187)</f>
        <v>Secondary</v>
      </c>
      <c r="D177" s="339">
        <f>IF(ISBLANK(Regressions!D187), " ", Regressions!D187)</f>
        <v>562671</v>
      </c>
      <c r="E177" s="215" t="e">
        <f>IF(ISNUMBER(Regressions!E187),ROUND(Regressions!E187, 1), NA())</f>
        <v>#N/A</v>
      </c>
      <c r="F177" s="340" t="e">
        <f>IF(ISNUMBER(Regressions!F187),ROUND(Regressions!F187, 1), NA())</f>
        <v>#N/A</v>
      </c>
      <c r="G177" s="237">
        <f>IF(ISNUMBER(Regressions!G187),ROUND(Regressions!G187, 1), NA())</f>
        <v>91.5</v>
      </c>
      <c r="H177" s="341" t="e">
        <f>IF(ISNUMBER(Regressions!H187),ROUND(Regressions!H187, 1), NA())</f>
        <v>#N/A</v>
      </c>
      <c r="I177" s="238" t="e">
        <f>IF(ISNUMBER(Regressions!I187),ROUND(Regressions!I187, 1), NA())</f>
        <v>#N/A</v>
      </c>
      <c r="J177" s="342" t="e">
        <f>IF(ISNUMBER(Regressions!K187),ROUND(Regressions!K187, 1), NA())</f>
        <v>#N/A</v>
      </c>
      <c r="K177" s="340" t="e">
        <f>IF(ISNUMBER(Regressions!L187),ROUND(Regressions!L187, 1), NA())</f>
        <v>#N/A</v>
      </c>
      <c r="L177" s="239">
        <f>IF(ISNUMBER(Regressions!M187),ROUND(Regressions!M187, 1), NA())</f>
        <v>92.1</v>
      </c>
      <c r="M177" s="341" t="e">
        <f>IF(ISNUMBER(Regressions!N187),ROUND(Regressions!N187, 1), NA())</f>
        <v>#N/A</v>
      </c>
      <c r="N177" s="238" t="e">
        <f>IF(ISNUMBER(Regressions!O187),ROUND(Regressions!O187, 1), NA())</f>
        <v>#N/A</v>
      </c>
      <c r="O177" s="342" t="e">
        <f>IF(ISNUMBER(Regressions!Q187),ROUND(Regressions!Q187, 1), NA())</f>
        <v>#N/A</v>
      </c>
      <c r="P177" s="340" t="e">
        <f>IF(ISNUMBER(Regressions!R187),ROUND(Regressions!R187, 1), NA())</f>
        <v>#N/A</v>
      </c>
      <c r="Q177" s="216">
        <f>IF(ISNUMBER(Regressions!S187),ROUND(Regressions!S187, 1), NA())</f>
        <v>90.6</v>
      </c>
      <c r="R177" s="341" t="e">
        <f>IF(ISNUMBER(Regressions!T187),ROUND(Regressions!T187, 1), NA())</f>
        <v>#N/A</v>
      </c>
      <c r="S177" s="238" t="e">
        <f>IF(ISNUMBER(Regressions!U187),ROUND(Regressions!U187, 1), NA())</f>
        <v>#N/A</v>
      </c>
    </row>
    <row xmlns:x14ac="http://schemas.microsoft.com/office/spreadsheetml/2009/9/ac" r="178" x14ac:dyDescent="0.2">
      <c r="A178" s="337" t="str">
        <f>IF(ISBLANK(Regressions!A188), " ", Regressions!A188)</f>
        <v>Serbia</v>
      </c>
      <c r="B178" s="338">
        <f>IF(ISBLANK(Regressions!B188), " ", Regressions!B188)</f>
        <v>2019</v>
      </c>
      <c r="C178" s="343" t="str">
        <f>IF(ISBLANK(Regressions!C188), " ", Regressions!C188)</f>
        <v>Secondary</v>
      </c>
      <c r="D178" s="339">
        <f>IF(ISBLANK(Regressions!D188), " ", Regressions!D188)</f>
        <v>560702</v>
      </c>
      <c r="E178" s="215" t="e">
        <f>IF(ISNUMBER(Regressions!E188),ROUND(Regressions!E188, 1), NA())</f>
        <v>#N/A</v>
      </c>
      <c r="F178" s="340" t="e">
        <f>IF(ISNUMBER(Regressions!F188),ROUND(Regressions!F188, 1), NA())</f>
        <v>#N/A</v>
      </c>
      <c r="G178" s="237">
        <f>IF(ISNUMBER(Regressions!G188),ROUND(Regressions!G188, 1), NA())</f>
        <v>91.5</v>
      </c>
      <c r="H178" s="341" t="e">
        <f>IF(ISNUMBER(Regressions!H188),ROUND(Regressions!H188, 1), NA())</f>
        <v>#N/A</v>
      </c>
      <c r="I178" s="238" t="e">
        <f>IF(ISNUMBER(Regressions!I188),ROUND(Regressions!I188, 1), NA())</f>
        <v>#N/A</v>
      </c>
      <c r="J178" s="342" t="e">
        <f>IF(ISNUMBER(Regressions!K188),ROUND(Regressions!K188, 1), NA())</f>
        <v>#N/A</v>
      </c>
      <c r="K178" s="340" t="e">
        <f>IF(ISNUMBER(Regressions!L188),ROUND(Regressions!L188, 1), NA())</f>
        <v>#N/A</v>
      </c>
      <c r="L178" s="239">
        <f>IF(ISNUMBER(Regressions!M188),ROUND(Regressions!M188, 1), NA())</f>
        <v>92.1</v>
      </c>
      <c r="M178" s="341" t="e">
        <f>IF(ISNUMBER(Regressions!N188),ROUND(Regressions!N188, 1), NA())</f>
        <v>#N/A</v>
      </c>
      <c r="N178" s="238" t="e">
        <f>IF(ISNUMBER(Regressions!O188),ROUND(Regressions!O188, 1), NA())</f>
        <v>#N/A</v>
      </c>
      <c r="O178" s="342" t="e">
        <f>IF(ISNUMBER(Regressions!Q188),ROUND(Regressions!Q188, 1), NA())</f>
        <v>#N/A</v>
      </c>
      <c r="P178" s="340" t="e">
        <f>IF(ISNUMBER(Regressions!R188),ROUND(Regressions!R188, 1), NA())</f>
        <v>#N/A</v>
      </c>
      <c r="Q178" s="216">
        <f>IF(ISNUMBER(Regressions!S188),ROUND(Regressions!S188, 1), NA())</f>
        <v>90.6</v>
      </c>
      <c r="R178" s="341" t="e">
        <f>IF(ISNUMBER(Regressions!T188),ROUND(Regressions!T188, 1), NA())</f>
        <v>#N/A</v>
      </c>
      <c r="S178" s="238" t="e">
        <f>IF(ISNUMBER(Regressions!U188),ROUND(Regressions!U188, 1), NA())</f>
        <v>#N/A</v>
      </c>
    </row>
    <row xmlns:x14ac="http://schemas.microsoft.com/office/spreadsheetml/2009/9/ac" r="179" x14ac:dyDescent="0.2">
      <c r="A179" s="337" t="str">
        <f>IF(ISBLANK(Regressions!A189), " ", Regressions!A189)</f>
        <v>Serbia</v>
      </c>
      <c r="B179" s="338">
        <f>IF(ISBLANK(Regressions!B189), " ", Regressions!B189)</f>
        <v>2020</v>
      </c>
      <c r="C179" s="343" t="str">
        <f>IF(ISBLANK(Regressions!C189), " ", Regressions!C189)</f>
        <v>Secondary</v>
      </c>
      <c r="D179" s="339">
        <f>IF(ISBLANK(Regressions!D189), " ", Regressions!D189)</f>
        <v>559111</v>
      </c>
      <c r="E179" s="215" t="e">
        <f>IF(ISNUMBER(Regressions!E189),ROUND(Regressions!E189, 1), NA())</f>
        <v>#N/A</v>
      </c>
      <c r="F179" s="340" t="e">
        <f>IF(ISNUMBER(Regressions!F189),ROUND(Regressions!F189, 1), NA())</f>
        <v>#N/A</v>
      </c>
      <c r="G179" s="237">
        <f>IF(ISNUMBER(Regressions!G189),ROUND(Regressions!G189, 1), NA())</f>
        <v>91.5</v>
      </c>
      <c r="H179" s="341" t="e">
        <f>IF(ISNUMBER(Regressions!H189),ROUND(Regressions!H189, 1), NA())</f>
        <v>#N/A</v>
      </c>
      <c r="I179" s="238" t="e">
        <f>IF(ISNUMBER(Regressions!I189),ROUND(Regressions!I189, 1), NA())</f>
        <v>#N/A</v>
      </c>
      <c r="J179" s="342" t="e">
        <f>IF(ISNUMBER(Regressions!K189),ROUND(Regressions!K189, 1), NA())</f>
        <v>#N/A</v>
      </c>
      <c r="K179" s="340" t="e">
        <f>IF(ISNUMBER(Regressions!L189),ROUND(Regressions!L189, 1), NA())</f>
        <v>#N/A</v>
      </c>
      <c r="L179" s="239">
        <f>IF(ISNUMBER(Regressions!M189),ROUND(Regressions!M189, 1), NA())</f>
        <v>92.1</v>
      </c>
      <c r="M179" s="341" t="e">
        <f>IF(ISNUMBER(Regressions!N189),ROUND(Regressions!N189, 1), NA())</f>
        <v>#N/A</v>
      </c>
      <c r="N179" s="238" t="e">
        <f>IF(ISNUMBER(Regressions!O189),ROUND(Regressions!O189, 1), NA())</f>
        <v>#N/A</v>
      </c>
      <c r="O179" s="342" t="e">
        <f>IF(ISNUMBER(Regressions!Q189),ROUND(Regressions!Q189, 1), NA())</f>
        <v>#N/A</v>
      </c>
      <c r="P179" s="340" t="e">
        <f>IF(ISNUMBER(Regressions!R189),ROUND(Regressions!R189, 1), NA())</f>
        <v>#N/A</v>
      </c>
      <c r="Q179" s="216">
        <f>IF(ISNUMBER(Regressions!S189),ROUND(Regressions!S189, 1), NA())</f>
        <v>90.6</v>
      </c>
      <c r="R179" s="341" t="e">
        <f>IF(ISNUMBER(Regressions!T189),ROUND(Regressions!T189, 1), NA())</f>
        <v>#N/A</v>
      </c>
      <c r="S179" s="238" t="e">
        <f>IF(ISNUMBER(Regressions!U189),ROUND(Regressions!U189, 1), NA())</f>
        <v>#N/A</v>
      </c>
    </row>
    <row xmlns:x14ac="http://schemas.microsoft.com/office/spreadsheetml/2009/9/ac" r="180" x14ac:dyDescent="0.2">
      <c r="A180" s="393" t="str">
        <f>IF(ISBLANK(Regressions!A190), " ", Regressions!A190)</f>
        <v>Serbia</v>
      </c>
      <c r="B180" s="394">
        <f>IF(ISBLANK(Regressions!B190), " ", Regressions!B190)</f>
        <v>2021</v>
      </c>
      <c r="C180" s="395" t="str">
        <f>IF(ISBLANK(Regressions!C190), " ", Regressions!C190)</f>
        <v>Secondary</v>
      </c>
      <c r="D180" s="396">
        <f>IF(ISBLANK(Regressions!D190), " ", Regressions!D190)</f>
        <v>555803</v>
      </c>
      <c r="E180" s="399" t="e">
        <f>IF(ISNUMBER(Regressions!E190),ROUND(Regressions!E190, 1), NA())</f>
        <v>#N/A</v>
      </c>
      <c r="F180" s="397" t="e">
        <f>IF(ISNUMBER(Regressions!F190),ROUND(Regressions!F190, 1), NA())</f>
        <v>#N/A</v>
      </c>
      <c r="G180" s="400" t="e">
        <f>IF(ISNUMBER(Regressions!G190),ROUND(Regressions!G190, 1), NA())</f>
        <v>#N/A</v>
      </c>
      <c r="H180" s="398" t="e">
        <f>IF(ISNUMBER(Regressions!H190),ROUND(Regressions!H190, 1), NA())</f>
        <v>#N/A</v>
      </c>
      <c r="I180" s="401" t="e">
        <f>IF(ISNUMBER(Regressions!I190),ROUND(Regressions!I190, 1), NA())</f>
        <v>#N/A</v>
      </c>
      <c r="J180" s="399" t="e">
        <f>IF(ISNUMBER(Regressions!K190),ROUND(Regressions!K190, 1), NA())</f>
        <v>#N/A</v>
      </c>
      <c r="K180" s="397" t="e">
        <f>IF(ISNUMBER(Regressions!L190),ROUND(Regressions!L190, 1), NA())</f>
        <v>#N/A</v>
      </c>
      <c r="L180" s="402" t="e">
        <f>IF(ISNUMBER(Regressions!M190),ROUND(Regressions!M190, 1), NA())</f>
        <v>#N/A</v>
      </c>
      <c r="M180" s="398" t="e">
        <f>IF(ISNUMBER(Regressions!N190),ROUND(Regressions!N190, 1), NA())</f>
        <v>#N/A</v>
      </c>
      <c r="N180" s="401" t="e">
        <f>IF(ISNUMBER(Regressions!O190),ROUND(Regressions!O190, 1), NA())</f>
        <v>#N/A</v>
      </c>
      <c r="O180" s="399" t="e">
        <f>IF(ISNUMBER(Regressions!Q190),ROUND(Regressions!Q190, 1), NA())</f>
        <v>#N/A</v>
      </c>
      <c r="P180" s="397" t="e">
        <f>IF(ISNUMBER(Regressions!R190),ROUND(Regressions!R190, 1), NA())</f>
        <v>#N/A</v>
      </c>
      <c r="Q180" s="403" t="e">
        <f>IF(ISNUMBER(Regressions!S190),ROUND(Regressions!S190, 1), NA())</f>
        <v>#N/A</v>
      </c>
      <c r="R180" s="398" t="e">
        <f>IF(ISNUMBER(Regressions!T190),ROUND(Regressions!T190, 1), NA())</f>
        <v>#N/A</v>
      </c>
      <c r="S180" s="401" t="e">
        <f>IF(ISNUMBER(Regressions!U190),ROUND(Regressions!U190, 1), NA())</f>
        <v>#N/A</v>
      </c>
      <c r="T180" s="392"/>
      <c r="U180" s="392"/>
      <c r="V180" s="392"/>
      <c r="W180" s="392"/>
      <c r="X180" s="392"/>
      <c r="Y180" s="392"/>
      <c r="Z180" s="392"/>
      <c r="AA180" s="392"/>
      <c r="AB180" s="392"/>
      <c r="AC180" s="392"/>
    </row>
    <row xmlns:x14ac="http://schemas.microsoft.com/office/spreadsheetml/2009/9/ac" r="181" x14ac:dyDescent="0.2">
      <c r="A181" s="337" t="str">
        <f>IF(ISBLANK(Regressions!A191), " ", Regressions!A191)</f>
        <v>Serbia</v>
      </c>
      <c r="B181" s="338">
        <f>IF(ISBLANK(Regressions!B191), " ", Regressions!B191)</f>
        <v>2022</v>
      </c>
      <c r="C181" s="343" t="str">
        <f>IF(ISBLANK(Regressions!C191), " ", Regressions!C191)</f>
        <v>Secondary</v>
      </c>
      <c r="D181" s="339">
        <f>IF(ISBLANK(Regressions!D191), " ", Regressions!D191)</f>
        <v>550154</v>
      </c>
      <c r="E181" s="215" t="e">
        <f>IF(ISNUMBER(Regressions!E191),ROUND(Regressions!E191, 1), NA())</f>
        <v>#N/A</v>
      </c>
      <c r="F181" s="340" t="e">
        <f>IF(ISNUMBER(Regressions!F191),ROUND(Regressions!F191, 1), NA())</f>
        <v>#N/A</v>
      </c>
      <c r="G181" s="237" t="e">
        <f>IF(ISNUMBER(Regressions!G191),ROUND(Regressions!G191, 1), NA())</f>
        <v>#N/A</v>
      </c>
      <c r="H181" s="341" t="e">
        <f>IF(ISNUMBER(Regressions!H191),ROUND(Regressions!H191, 1), NA())</f>
        <v>#N/A</v>
      </c>
      <c r="I181" s="238" t="e">
        <f>IF(ISNUMBER(Regressions!I191),ROUND(Regressions!I191, 1), NA())</f>
        <v>#N/A</v>
      </c>
      <c r="J181" s="342" t="e">
        <f>IF(ISNUMBER(Regressions!K191),ROUND(Regressions!K191, 1), NA())</f>
        <v>#N/A</v>
      </c>
      <c r="K181" s="340" t="e">
        <f>IF(ISNUMBER(Regressions!L191),ROUND(Regressions!L191, 1), NA())</f>
        <v>#N/A</v>
      </c>
      <c r="L181" s="239" t="e">
        <f>IF(ISNUMBER(Regressions!M191),ROUND(Regressions!M191, 1), NA())</f>
        <v>#N/A</v>
      </c>
      <c r="M181" s="341" t="e">
        <f>IF(ISNUMBER(Regressions!N191),ROUND(Regressions!N191, 1), NA())</f>
        <v>#N/A</v>
      </c>
      <c r="N181" s="238" t="e">
        <f>IF(ISNUMBER(Regressions!O191),ROUND(Regressions!O191, 1), NA())</f>
        <v>#N/A</v>
      </c>
      <c r="O181" s="342" t="e">
        <f>IF(ISNUMBER(Regressions!Q191),ROUND(Regressions!Q191, 1), NA())</f>
        <v>#N/A</v>
      </c>
      <c r="P181" s="340" t="e">
        <f>IF(ISNUMBER(Regressions!R191),ROUND(Regressions!R191, 1), NA())</f>
        <v>#N/A</v>
      </c>
      <c r="Q181" s="216" t="e">
        <f>IF(ISNUMBER(Regressions!S191),ROUND(Regressions!S191, 1), NA())</f>
        <v>#N/A</v>
      </c>
      <c r="R181" s="341" t="e">
        <f>IF(ISNUMBER(Regressions!T191),ROUND(Regressions!T191, 1), NA())</f>
        <v>#N/A</v>
      </c>
      <c r="S181" s="238" t="e">
        <f>IF(ISNUMBER(Regressions!U191),ROUND(Regressions!U191, 1), NA())</f>
        <v>#N/A</v>
      </c>
    </row>
    <row xmlns:x14ac="http://schemas.microsoft.com/office/spreadsheetml/2009/9/ac" r="182" x14ac:dyDescent="0.2">
      <c r="A182" s="344" t="str">
        <f>IF(ISBLANK(Regressions!A192), " ", Regressions!A192)</f>
        <v>Serbia</v>
      </c>
      <c r="B182" s="345">
        <f>IF(ISBLANK(Regressions!B192), " ", Regressions!B192)</f>
        <v>2023</v>
      </c>
      <c r="C182" s="346" t="str">
        <f>IF(ISBLANK(Regressions!C192), " ", Regressions!C192)</f>
        <v>Secondary</v>
      </c>
      <c r="D182" s="347">
        <f>IF(ISBLANK(Regressions!D192), " ", Regressions!D192)</f>
        <v>501630</v>
      </c>
      <c r="E182" s="348" t="e">
        <f>IF(ISNUMBER(Regressions!E192),ROUND(Regressions!E192, 1), NA())</f>
        <v>#N/A</v>
      </c>
      <c r="F182" s="349" t="e">
        <f>IF(ISNUMBER(Regressions!F192),ROUND(Regressions!F192, 1), NA())</f>
        <v>#N/A</v>
      </c>
      <c r="G182" s="350" t="e">
        <f>IF(ISNUMBER(Regressions!G192),ROUND(Regressions!G192, 1), NA())</f>
        <v>#N/A</v>
      </c>
      <c r="H182" s="351" t="e">
        <f>IF(ISNUMBER(Regressions!H192),ROUND(Regressions!H192, 1), NA())</f>
        <v>#N/A</v>
      </c>
      <c r="I182" s="352" t="e">
        <f>IF(ISNUMBER(Regressions!I192),ROUND(Regressions!I192, 1), NA())</f>
        <v>#N/A</v>
      </c>
      <c r="J182" s="353" t="e">
        <f>IF(ISNUMBER(Regressions!K192),ROUND(Regressions!K192, 1), NA())</f>
        <v>#N/A</v>
      </c>
      <c r="K182" s="349" t="e">
        <f>IF(ISNUMBER(Regressions!L192),ROUND(Regressions!L192, 1), NA())</f>
        <v>#N/A</v>
      </c>
      <c r="L182" s="354" t="e">
        <f>IF(ISNUMBER(Regressions!M192),ROUND(Regressions!M192, 1), NA())</f>
        <v>#N/A</v>
      </c>
      <c r="M182" s="351" t="e">
        <f>IF(ISNUMBER(Regressions!N192),ROUND(Regressions!N192, 1), NA())</f>
        <v>#N/A</v>
      </c>
      <c r="N182" s="352" t="e">
        <f>IF(ISNUMBER(Regressions!O192),ROUND(Regressions!O192, 1), NA())</f>
        <v>#N/A</v>
      </c>
      <c r="O182" s="353" t="e">
        <f>IF(ISNUMBER(Regressions!Q192),ROUND(Regressions!Q192, 1), NA())</f>
        <v>#N/A</v>
      </c>
      <c r="P182" s="349" t="e">
        <f>IF(ISNUMBER(Regressions!R192),ROUND(Regressions!R192, 1), NA())</f>
        <v>#N/A</v>
      </c>
      <c r="Q182" s="355" t="e">
        <f>IF(ISNUMBER(Regressions!S192),ROUND(Regressions!S192, 1), NA())</f>
        <v>#N/A</v>
      </c>
      <c r="R182" s="351" t="e">
        <f>IF(ISNUMBER(Regressions!T192),ROUND(Regressions!T192, 1), NA())</f>
        <v>#N/A</v>
      </c>
      <c r="S182" s="352" t="e">
        <f>IF(ISNUMBER(Regressions!U192),ROUND(Regressions!U192, 1), NA())</f>
        <v>#N/A</v>
      </c>
    </row>
    <row xmlns:x14ac="http://schemas.microsoft.com/office/spreadsheetml/2009/9/ac" r="183" hidden="true" x14ac:dyDescent="0.2">
      <c r="A183" s="337" t="str">
        <f>IF(ISBLANK(Regressions!A193), " ", Regressions!A193)</f>
        <v>Serbia</v>
      </c>
      <c r="B183" s="338">
        <f>IF(ISBLANK(Regressions!B193), " ", Regressions!B193)</f>
        <v>2024</v>
      </c>
      <c r="C183" s="343" t="str">
        <f>IF(ISBLANK(Regressions!C193), " ", Regressions!C193)</f>
        <v>Secondary</v>
      </c>
      <c r="D183" s="339" t="str">
        <f>IF(ISBLANK(Regressions!D193), " ", Regressions!D193)</f>
        <v> </v>
      </c>
      <c r="E183" s="215" t="e">
        <f>IF(ISNUMBER(Regressions!E193),ROUND(Regressions!E193, 1), NA())</f>
        <v>#N/A</v>
      </c>
      <c r="F183" s="340" t="e">
        <f>IF(ISNUMBER(Regressions!F193),ROUND(Regressions!F193, 1), NA())</f>
        <v>#N/A</v>
      </c>
      <c r="G183" s="237" t="e">
        <f>IF(ISNUMBER(Regressions!G193),ROUND(Regressions!G193, 1), NA())</f>
        <v>#N/A</v>
      </c>
      <c r="H183" s="341" t="e">
        <f>IF(ISNUMBER(Regressions!H193),ROUND(Regressions!H193, 1), NA())</f>
        <v>#N/A</v>
      </c>
      <c r="I183" s="238" t="e">
        <f>IF(ISNUMBER(Regressions!I193),ROUND(Regressions!I193, 1), NA())</f>
        <v>#N/A</v>
      </c>
      <c r="J183" s="342" t="e">
        <f>IF(ISNUMBER(Regressions!K193),ROUND(Regressions!K193, 1), NA())</f>
        <v>#N/A</v>
      </c>
      <c r="K183" s="340" t="e">
        <f>IF(ISNUMBER(Regressions!L193),ROUND(Regressions!L193, 1), NA())</f>
        <v>#N/A</v>
      </c>
      <c r="L183" s="239" t="e">
        <f>IF(ISNUMBER(Regressions!M193),ROUND(Regressions!M193, 1), NA())</f>
        <v>#N/A</v>
      </c>
      <c r="M183" s="341" t="e">
        <f>IF(ISNUMBER(Regressions!N193),ROUND(Regressions!N193, 1), NA())</f>
        <v>#N/A</v>
      </c>
      <c r="N183" s="238" t="e">
        <f>IF(ISNUMBER(Regressions!O193),ROUND(Regressions!O193, 1), NA())</f>
        <v>#N/A</v>
      </c>
      <c r="O183" s="342" t="e">
        <f>IF(ISNUMBER(Regressions!Q193),ROUND(Regressions!Q193, 1), NA())</f>
        <v>#N/A</v>
      </c>
      <c r="P183" s="340" t="e">
        <f>IF(ISNUMBER(Regressions!R193),ROUND(Regressions!R193, 1), NA())</f>
        <v>#N/A</v>
      </c>
      <c r="Q183" s="216" t="e">
        <f>IF(ISNUMBER(Regressions!S193),ROUND(Regressions!S193, 1), NA())</f>
        <v>#N/A</v>
      </c>
      <c r="R183" s="341" t="e">
        <f>IF(ISNUMBER(Regressions!T193),ROUND(Regressions!T193, 1), NA())</f>
        <v>#N/A</v>
      </c>
      <c r="S183" s="238" t="e">
        <f>IF(ISNUMBER(Regressions!U193),ROUND(Regressions!U193, 1), NA())</f>
        <v>#N/A</v>
      </c>
    </row>
    <row xmlns:x14ac="http://schemas.microsoft.com/office/spreadsheetml/2009/9/ac" r="184" hidden="true" x14ac:dyDescent="0.2">
      <c r="A184" s="337" t="str">
        <f>IF(ISBLANK(Regressions!A194), " ", Regressions!A194)</f>
        <v>Serbia</v>
      </c>
      <c r="B184" s="338">
        <f>IF(ISBLANK(Regressions!B194), " ", Regressions!B194)</f>
        <v>2025</v>
      </c>
      <c r="C184" s="343" t="str">
        <f>IF(ISBLANK(Regressions!C194), " ", Regressions!C194)</f>
        <v>Secondary</v>
      </c>
      <c r="D184" s="339" t="str">
        <f>IF(ISBLANK(Regressions!D194), " ", Regressions!D194)</f>
        <v> </v>
      </c>
      <c r="E184" s="215" t="e">
        <f>IF(ISNUMBER(Regressions!E194),ROUND(Regressions!E194, 1), NA())</f>
        <v>#N/A</v>
      </c>
      <c r="F184" s="340" t="e">
        <f>IF(ISNUMBER(Regressions!F194),ROUND(Regressions!F194, 1), NA())</f>
        <v>#N/A</v>
      </c>
      <c r="G184" s="237" t="e">
        <f>IF(ISNUMBER(Regressions!G194),ROUND(Regressions!G194, 1), NA())</f>
        <v>#N/A</v>
      </c>
      <c r="H184" s="341" t="e">
        <f>IF(ISNUMBER(Regressions!H194),ROUND(Regressions!H194, 1), NA())</f>
        <v>#N/A</v>
      </c>
      <c r="I184" s="238" t="e">
        <f>IF(ISNUMBER(Regressions!I194),ROUND(Regressions!I194, 1), NA())</f>
        <v>#N/A</v>
      </c>
      <c r="J184" s="342" t="e">
        <f>IF(ISNUMBER(Regressions!K194),ROUND(Regressions!K194, 1), NA())</f>
        <v>#N/A</v>
      </c>
      <c r="K184" s="340" t="e">
        <f>IF(ISNUMBER(Regressions!L194),ROUND(Regressions!L194, 1), NA())</f>
        <v>#N/A</v>
      </c>
      <c r="L184" s="239" t="e">
        <f>IF(ISNUMBER(Regressions!M194),ROUND(Regressions!M194, 1), NA())</f>
        <v>#N/A</v>
      </c>
      <c r="M184" s="341" t="e">
        <f>IF(ISNUMBER(Regressions!N194),ROUND(Regressions!N194, 1), NA())</f>
        <v>#N/A</v>
      </c>
      <c r="N184" s="238" t="e">
        <f>IF(ISNUMBER(Regressions!O194),ROUND(Regressions!O194, 1), NA())</f>
        <v>#N/A</v>
      </c>
      <c r="O184" s="342" t="e">
        <f>IF(ISNUMBER(Regressions!Q194),ROUND(Regressions!Q194, 1), NA())</f>
        <v>#N/A</v>
      </c>
      <c r="P184" s="340" t="e">
        <f>IF(ISNUMBER(Regressions!R194),ROUND(Regressions!R194, 1), NA())</f>
        <v>#N/A</v>
      </c>
      <c r="Q184" s="216" t="e">
        <f>IF(ISNUMBER(Regressions!S194),ROUND(Regressions!S194, 1), NA())</f>
        <v>#N/A</v>
      </c>
      <c r="R184" s="341" t="e">
        <f>IF(ISNUMBER(Regressions!T194),ROUND(Regressions!T194, 1), NA())</f>
        <v>#N/A</v>
      </c>
      <c r="S184" s="238" t="e">
        <f>IF(ISNUMBER(Regressions!U194),ROUND(Regressions!U194, 1), NA())</f>
        <v>#N/A</v>
      </c>
    </row>
    <row xmlns:x14ac="http://schemas.microsoft.com/office/spreadsheetml/2009/9/ac" r="185" hidden="true" x14ac:dyDescent="0.2">
      <c r="A185" s="337" t="str">
        <f>IF(ISBLANK(Regressions!A195), " ", Regressions!A195)</f>
        <v>Serbia</v>
      </c>
      <c r="B185" s="338">
        <f>IF(ISBLANK(Regressions!B195), " ", Regressions!B195)</f>
        <v>2026</v>
      </c>
      <c r="C185" s="343" t="str">
        <f>IF(ISBLANK(Regressions!C195), " ", Regressions!C195)</f>
        <v>Secondary</v>
      </c>
      <c r="D185" s="339" t="str">
        <f>IF(ISBLANK(Regressions!D195), " ", Regressions!D195)</f>
        <v> </v>
      </c>
      <c r="E185" s="215" t="e">
        <f>IF(ISNUMBER(Regressions!E195),ROUND(Regressions!E195, 1), NA())</f>
        <v>#N/A</v>
      </c>
      <c r="F185" s="340" t="e">
        <f>IF(ISNUMBER(Regressions!F195),ROUND(Regressions!F195, 1), NA())</f>
        <v>#N/A</v>
      </c>
      <c r="G185" s="237" t="e">
        <f>IF(ISNUMBER(Regressions!G195),ROUND(Regressions!G195, 1), NA())</f>
        <v>#N/A</v>
      </c>
      <c r="H185" s="341" t="e">
        <f>IF(ISNUMBER(Regressions!H195),ROUND(Regressions!H195, 1), NA())</f>
        <v>#N/A</v>
      </c>
      <c r="I185" s="238" t="e">
        <f>IF(ISNUMBER(Regressions!I195),ROUND(Regressions!I195, 1), NA())</f>
        <v>#N/A</v>
      </c>
      <c r="J185" s="342" t="e">
        <f>IF(ISNUMBER(Regressions!K195),ROUND(Regressions!K195, 1), NA())</f>
        <v>#N/A</v>
      </c>
      <c r="K185" s="340" t="e">
        <f>IF(ISNUMBER(Regressions!L195),ROUND(Regressions!L195, 1), NA())</f>
        <v>#N/A</v>
      </c>
      <c r="L185" s="239" t="e">
        <f>IF(ISNUMBER(Regressions!M195),ROUND(Regressions!M195, 1), NA())</f>
        <v>#N/A</v>
      </c>
      <c r="M185" s="341" t="e">
        <f>IF(ISNUMBER(Regressions!N195),ROUND(Regressions!N195, 1), NA())</f>
        <v>#N/A</v>
      </c>
      <c r="N185" s="238" t="e">
        <f>IF(ISNUMBER(Regressions!O195),ROUND(Regressions!O195, 1), NA())</f>
        <v>#N/A</v>
      </c>
      <c r="O185" s="342" t="e">
        <f>IF(ISNUMBER(Regressions!Q195),ROUND(Regressions!Q195, 1), NA())</f>
        <v>#N/A</v>
      </c>
      <c r="P185" s="340" t="e">
        <f>IF(ISNUMBER(Regressions!R195),ROUND(Regressions!R195, 1), NA())</f>
        <v>#N/A</v>
      </c>
      <c r="Q185" s="216" t="e">
        <f>IF(ISNUMBER(Regressions!S195),ROUND(Regressions!S195, 1), NA())</f>
        <v>#N/A</v>
      </c>
      <c r="R185" s="341" t="e">
        <f>IF(ISNUMBER(Regressions!T195),ROUND(Regressions!T195, 1), NA())</f>
        <v>#N/A</v>
      </c>
      <c r="S185" s="238" t="e">
        <f>IF(ISNUMBER(Regressions!U195),ROUND(Regressions!U195, 1), NA())</f>
        <v>#N/A</v>
      </c>
    </row>
    <row xmlns:x14ac="http://schemas.microsoft.com/office/spreadsheetml/2009/9/ac" r="186" hidden="true" x14ac:dyDescent="0.2">
      <c r="A186" s="337" t="str">
        <f>IF(ISBLANK(Regressions!A196), " ", Regressions!A196)</f>
        <v>Serbia</v>
      </c>
      <c r="B186" s="338">
        <f>IF(ISBLANK(Regressions!B196), " ", Regressions!B196)</f>
        <v>2027</v>
      </c>
      <c r="C186" s="343" t="str">
        <f>IF(ISBLANK(Regressions!C196), " ", Regressions!C196)</f>
        <v>Secondary</v>
      </c>
      <c r="D186" s="339" t="str">
        <f>IF(ISBLANK(Regressions!D196), " ", Regressions!D196)</f>
        <v> </v>
      </c>
      <c r="E186" s="215" t="e">
        <f>IF(ISNUMBER(Regressions!E196),ROUND(Regressions!E196, 1), NA())</f>
        <v>#N/A</v>
      </c>
      <c r="F186" s="340" t="e">
        <f>IF(ISNUMBER(Regressions!F196),ROUND(Regressions!F196, 1), NA())</f>
        <v>#N/A</v>
      </c>
      <c r="G186" s="237" t="e">
        <f>IF(ISNUMBER(Regressions!G196),ROUND(Regressions!G196, 1), NA())</f>
        <v>#N/A</v>
      </c>
      <c r="H186" s="341" t="e">
        <f>IF(ISNUMBER(Regressions!H196),ROUND(Regressions!H196, 1), NA())</f>
        <v>#N/A</v>
      </c>
      <c r="I186" s="238" t="e">
        <f>IF(ISNUMBER(Regressions!I196),ROUND(Regressions!I196, 1), NA())</f>
        <v>#N/A</v>
      </c>
      <c r="J186" s="342" t="e">
        <f>IF(ISNUMBER(Regressions!K196),ROUND(Regressions!K196, 1), NA())</f>
        <v>#N/A</v>
      </c>
      <c r="K186" s="340" t="e">
        <f>IF(ISNUMBER(Regressions!L196),ROUND(Regressions!L196, 1), NA())</f>
        <v>#N/A</v>
      </c>
      <c r="L186" s="239" t="e">
        <f>IF(ISNUMBER(Regressions!M196),ROUND(Regressions!M196, 1), NA())</f>
        <v>#N/A</v>
      </c>
      <c r="M186" s="341" t="e">
        <f>IF(ISNUMBER(Regressions!N196),ROUND(Regressions!N196, 1), NA())</f>
        <v>#N/A</v>
      </c>
      <c r="N186" s="238" t="e">
        <f>IF(ISNUMBER(Regressions!O196),ROUND(Regressions!O196, 1), NA())</f>
        <v>#N/A</v>
      </c>
      <c r="O186" s="342" t="e">
        <f>IF(ISNUMBER(Regressions!Q196),ROUND(Regressions!Q196, 1), NA())</f>
        <v>#N/A</v>
      </c>
      <c r="P186" s="340" t="e">
        <f>IF(ISNUMBER(Regressions!R196),ROUND(Regressions!R196, 1), NA())</f>
        <v>#N/A</v>
      </c>
      <c r="Q186" s="216" t="e">
        <f>IF(ISNUMBER(Regressions!S196),ROUND(Regressions!S196, 1), NA())</f>
        <v>#N/A</v>
      </c>
      <c r="R186" s="341" t="e">
        <f>IF(ISNUMBER(Regressions!T196),ROUND(Regressions!T196, 1), NA())</f>
        <v>#N/A</v>
      </c>
      <c r="S186" s="238" t="e">
        <f>IF(ISNUMBER(Regressions!U196),ROUND(Regressions!U196, 1), NA())</f>
        <v>#N/A</v>
      </c>
    </row>
    <row xmlns:x14ac="http://schemas.microsoft.com/office/spreadsheetml/2009/9/ac" r="187" hidden="true" x14ac:dyDescent="0.2">
      <c r="A187" s="337" t="str">
        <f>IF(ISBLANK(Regressions!A197), " ", Regressions!A197)</f>
        <v>Serbia</v>
      </c>
      <c r="B187" s="338">
        <f>IF(ISBLANK(Regressions!B197), " ", Regressions!B197)</f>
        <v>2028</v>
      </c>
      <c r="C187" s="343" t="str">
        <f>IF(ISBLANK(Regressions!C197), " ", Regressions!C197)</f>
        <v>Secondary</v>
      </c>
      <c r="D187" s="339" t="str">
        <f>IF(ISBLANK(Regressions!D197), " ", Regressions!D197)</f>
        <v> </v>
      </c>
      <c r="E187" s="215" t="e">
        <f>IF(ISNUMBER(Regressions!E197),ROUND(Regressions!E197, 1), NA())</f>
        <v>#N/A</v>
      </c>
      <c r="F187" s="340" t="e">
        <f>IF(ISNUMBER(Regressions!F197),ROUND(Regressions!F197, 1), NA())</f>
        <v>#N/A</v>
      </c>
      <c r="G187" s="237" t="e">
        <f>IF(ISNUMBER(Regressions!G197),ROUND(Regressions!G197, 1), NA())</f>
        <v>#N/A</v>
      </c>
      <c r="H187" s="341" t="e">
        <f>IF(ISNUMBER(Regressions!H197),ROUND(Regressions!H197, 1), NA())</f>
        <v>#N/A</v>
      </c>
      <c r="I187" s="238" t="e">
        <f>IF(ISNUMBER(Regressions!I197),ROUND(Regressions!I197, 1), NA())</f>
        <v>#N/A</v>
      </c>
      <c r="J187" s="342" t="e">
        <f>IF(ISNUMBER(Regressions!K197),ROUND(Regressions!K197, 1), NA())</f>
        <v>#N/A</v>
      </c>
      <c r="K187" s="340" t="e">
        <f>IF(ISNUMBER(Regressions!L197),ROUND(Regressions!L197, 1), NA())</f>
        <v>#N/A</v>
      </c>
      <c r="L187" s="239" t="e">
        <f>IF(ISNUMBER(Regressions!M197),ROUND(Regressions!M197, 1), NA())</f>
        <v>#N/A</v>
      </c>
      <c r="M187" s="341" t="e">
        <f>IF(ISNUMBER(Regressions!N197),ROUND(Regressions!N197, 1), NA())</f>
        <v>#N/A</v>
      </c>
      <c r="N187" s="238" t="e">
        <f>IF(ISNUMBER(Regressions!O197),ROUND(Regressions!O197, 1), NA())</f>
        <v>#N/A</v>
      </c>
      <c r="O187" s="342" t="e">
        <f>IF(ISNUMBER(Regressions!Q197),ROUND(Regressions!Q197, 1), NA())</f>
        <v>#N/A</v>
      </c>
      <c r="P187" s="340" t="e">
        <f>IF(ISNUMBER(Regressions!R197),ROUND(Regressions!R197, 1), NA())</f>
        <v>#N/A</v>
      </c>
      <c r="Q187" s="216" t="e">
        <f>IF(ISNUMBER(Regressions!S197),ROUND(Regressions!S197, 1), NA())</f>
        <v>#N/A</v>
      </c>
      <c r="R187" s="341" t="e">
        <f>IF(ISNUMBER(Regressions!T197),ROUND(Regressions!T197, 1), NA())</f>
        <v>#N/A</v>
      </c>
      <c r="S187" s="238" t="e">
        <f>IF(ISNUMBER(Regressions!U197),ROUND(Regressions!U197, 1), NA())</f>
        <v>#N/A</v>
      </c>
    </row>
    <row xmlns:x14ac="http://schemas.microsoft.com/office/spreadsheetml/2009/9/ac" r="188" hidden="true" x14ac:dyDescent="0.2">
      <c r="A188" s="337" t="str">
        <f>IF(ISBLANK(Regressions!A198), " ", Regressions!A198)</f>
        <v>Serbia</v>
      </c>
      <c r="B188" s="338">
        <f>IF(ISBLANK(Regressions!B198), " ", Regressions!B198)</f>
        <v>2029</v>
      </c>
      <c r="C188" s="343" t="str">
        <f>IF(ISBLANK(Regressions!C198), " ", Regressions!C198)</f>
        <v>Secondary</v>
      </c>
      <c r="D188" s="339" t="str">
        <f>IF(ISBLANK(Regressions!D198), " ", Regressions!D198)</f>
        <v> </v>
      </c>
      <c r="E188" s="215" t="e">
        <f>IF(ISNUMBER(Regressions!E198),ROUND(Regressions!E198, 1), NA())</f>
        <v>#N/A</v>
      </c>
      <c r="F188" s="340" t="e">
        <f>IF(ISNUMBER(Regressions!F198),ROUND(Regressions!F198, 1), NA())</f>
        <v>#N/A</v>
      </c>
      <c r="G188" s="237" t="e">
        <f>IF(ISNUMBER(Regressions!G198),ROUND(Regressions!G198, 1), NA())</f>
        <v>#N/A</v>
      </c>
      <c r="H188" s="341" t="e">
        <f>IF(ISNUMBER(Regressions!H198),ROUND(Regressions!H198, 1), NA())</f>
        <v>#N/A</v>
      </c>
      <c r="I188" s="238" t="e">
        <f>IF(ISNUMBER(Regressions!I198),ROUND(Regressions!I198, 1), NA())</f>
        <v>#N/A</v>
      </c>
      <c r="J188" s="342" t="e">
        <f>IF(ISNUMBER(Regressions!K198),ROUND(Regressions!K198, 1), NA())</f>
        <v>#N/A</v>
      </c>
      <c r="K188" s="340" t="e">
        <f>IF(ISNUMBER(Regressions!L198),ROUND(Regressions!L198, 1), NA())</f>
        <v>#N/A</v>
      </c>
      <c r="L188" s="239" t="e">
        <f>IF(ISNUMBER(Regressions!M198),ROUND(Regressions!M198, 1), NA())</f>
        <v>#N/A</v>
      </c>
      <c r="M188" s="341" t="e">
        <f>IF(ISNUMBER(Regressions!N198),ROUND(Regressions!N198, 1), NA())</f>
        <v>#N/A</v>
      </c>
      <c r="N188" s="238" t="e">
        <f>IF(ISNUMBER(Regressions!O198),ROUND(Regressions!O198, 1), NA())</f>
        <v>#N/A</v>
      </c>
      <c r="O188" s="342" t="e">
        <f>IF(ISNUMBER(Regressions!Q198),ROUND(Regressions!Q198, 1), NA())</f>
        <v>#N/A</v>
      </c>
      <c r="P188" s="340" t="e">
        <f>IF(ISNUMBER(Regressions!R198),ROUND(Regressions!R198, 1), NA())</f>
        <v>#N/A</v>
      </c>
      <c r="Q188" s="216" t="e">
        <f>IF(ISNUMBER(Regressions!S198),ROUND(Regressions!S198, 1), NA())</f>
        <v>#N/A</v>
      </c>
      <c r="R188" s="341" t="e">
        <f>IF(ISNUMBER(Regressions!T198),ROUND(Regressions!T198, 1), NA())</f>
        <v>#N/A</v>
      </c>
      <c r="S188" s="238" t="e">
        <f>IF(ISNUMBER(Regressions!U198),ROUND(Regressions!U198, 1), NA())</f>
        <v>#N/A</v>
      </c>
    </row>
    <row xmlns:x14ac="http://schemas.microsoft.com/office/spreadsheetml/2009/9/ac" r="189" hidden="true" x14ac:dyDescent="0.2">
      <c r="A189" s="337" t="str">
        <f>IF(ISBLANK(Regressions!A199), " ", Regressions!A199)</f>
        <v>Serbia</v>
      </c>
      <c r="B189" s="338">
        <f>IF(ISBLANK(Regressions!B199), " ", Regressions!B199)</f>
        <v>2030</v>
      </c>
      <c r="C189" s="343" t="str">
        <f>IF(ISBLANK(Regressions!C199), " ", Regressions!C199)</f>
        <v>Secondary</v>
      </c>
      <c r="D189" s="339" t="str">
        <f>IF(ISBLANK(Regressions!D199), " ", Regressions!D199)</f>
        <v> </v>
      </c>
      <c r="E189" s="215" t="e">
        <f>IF(ISNUMBER(Regressions!E199),ROUND(Regressions!E199, 1), NA())</f>
        <v>#N/A</v>
      </c>
      <c r="F189" s="340" t="e">
        <f>IF(ISNUMBER(Regressions!F199),ROUND(Regressions!F199, 1), NA())</f>
        <v>#N/A</v>
      </c>
      <c r="G189" s="237" t="e">
        <f>IF(ISNUMBER(Regressions!G199),ROUND(Regressions!G199, 1), NA())</f>
        <v>#N/A</v>
      </c>
      <c r="H189" s="341" t="e">
        <f>IF(ISNUMBER(Regressions!H199),ROUND(Regressions!H199, 1), NA())</f>
        <v>#N/A</v>
      </c>
      <c r="I189" s="238" t="e">
        <f>IF(ISNUMBER(Regressions!I199),ROUND(Regressions!I199, 1), NA())</f>
        <v>#N/A</v>
      </c>
      <c r="J189" s="342" t="e">
        <f>IF(ISNUMBER(Regressions!K199),ROUND(Regressions!K199, 1), NA())</f>
        <v>#N/A</v>
      </c>
      <c r="K189" s="340" t="e">
        <f>IF(ISNUMBER(Regressions!L199),ROUND(Regressions!L199, 1), NA())</f>
        <v>#N/A</v>
      </c>
      <c r="L189" s="239" t="e">
        <f>IF(ISNUMBER(Regressions!M199),ROUND(Regressions!M199, 1), NA())</f>
        <v>#N/A</v>
      </c>
      <c r="M189" s="341" t="e">
        <f>IF(ISNUMBER(Regressions!N199),ROUND(Regressions!N199, 1), NA())</f>
        <v>#N/A</v>
      </c>
      <c r="N189" s="238" t="e">
        <f>IF(ISNUMBER(Regressions!O199),ROUND(Regressions!O199, 1), NA())</f>
        <v>#N/A</v>
      </c>
      <c r="O189" s="342" t="e">
        <f>IF(ISNUMBER(Regressions!Q199),ROUND(Regressions!Q199, 1), NA())</f>
        <v>#N/A</v>
      </c>
      <c r="P189" s="340" t="e">
        <f>IF(ISNUMBER(Regressions!R199),ROUND(Regressions!R199, 1), NA())</f>
        <v>#N/A</v>
      </c>
      <c r="Q189" s="216" t="e">
        <f>IF(ISNUMBER(Regressions!S199),ROUND(Regressions!S199, 1), NA())</f>
        <v>#N/A</v>
      </c>
      <c r="R189" s="341" t="e">
        <f>IF(ISNUMBER(Regressions!T199),ROUND(Regressions!T199, 1), NA())</f>
        <v>#N/A</v>
      </c>
      <c r="S189" s="238" t="e">
        <f>IF(ISNUMBER(Regressions!U199),ROUND(Regressions!U199, 1), NA())</f>
        <v>#N/A</v>
      </c>
    </row>
    <row xmlns:x14ac="http://schemas.microsoft.com/office/spreadsheetml/2009/9/ac" r="211" x14ac:dyDescent="0.2">
      <c r="A211" s="404"/>
      <c r="B211" s="405"/>
      <c r="C211" s="406"/>
      <c r="D211" s="392"/>
      <c r="E211" s="407"/>
      <c r="F211" s="407"/>
      <c r="G211" s="408"/>
      <c r="H211" s="407"/>
      <c r="I211" s="408"/>
      <c r="J211" s="409"/>
      <c r="K211" s="409"/>
      <c r="L211" s="407"/>
      <c r="M211" s="409"/>
      <c r="N211" s="410"/>
      <c r="O211" s="392"/>
      <c r="P211" s="392"/>
      <c r="Q211" s="392"/>
      <c r="R211" s="392"/>
      <c r="S211" s="392"/>
      <c r="T211" s="392"/>
      <c r="U211" s="392"/>
      <c r="V211" s="392"/>
      <c r="W211" s="392"/>
      <c r="X211" s="392"/>
      <c r="Y211" s="392"/>
      <c r="Z211" s="392"/>
      <c r="AA211" s="392"/>
      <c r="AB211" s="392"/>
      <c r="AC211" s="392"/>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0" customWidth="true"/>
    <col min="23" max="26" width="3.875" style="51" customWidth="true"/>
    <col min="27" max="27" width="3.875" style="90" customWidth="true"/>
    <col min="28" max="31" width="3.875" style="51" customWidth="true"/>
    <col min="32" max="32" width="3.875" style="90" customWidth="true"/>
    <col min="33" max="36" width="3.875" style="51" customWidth="true"/>
    <col min="37" max="37" width="3.875" style="90" customWidth="true"/>
    <col min="38" max="41" width="3.875" style="51" customWidth="true"/>
    <col min="42" max="42" width="3.875" style="90" customWidth="true"/>
    <col min="43" max="46" width="3.875" style="51" customWidth="true"/>
    <col min="47" max="47" width="3.875" style="90"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57</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0" t="s">
        <v>13</v>
      </c>
      <c r="E2" s="36"/>
      <c r="F2" s="36"/>
      <c r="G2" s="55"/>
      <c r="H2" s="36"/>
      <c r="I2" s="36"/>
      <c r="J2" s="55"/>
      <c r="K2" s="38"/>
      <c r="L2" s="38"/>
      <c r="M2" s="55"/>
      <c r="N2" s="38"/>
      <c r="O2" s="38"/>
      <c r="P2" s="55"/>
      <c r="Q2" s="38"/>
      <c r="R2" s="38"/>
      <c r="S2" s="55"/>
      <c r="T2" s="38"/>
      <c r="U2" s="38"/>
      <c r="V2" s="241"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16"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30" t="s">
        <v>25</v>
      </c>
      <c r="E4" s="242" t="s">
        <v>19</v>
      </c>
      <c r="F4" s="243" t="s">
        <v>158</v>
      </c>
      <c r="G4" s="130" t="s">
        <v>25</v>
      </c>
      <c r="H4" s="242" t="s">
        <v>19</v>
      </c>
      <c r="I4" s="243" t="s">
        <v>158</v>
      </c>
      <c r="J4" s="130" t="s">
        <v>25</v>
      </c>
      <c r="K4" s="242" t="s">
        <v>19</v>
      </c>
      <c r="L4" s="243" t="s">
        <v>158</v>
      </c>
      <c r="M4" s="130" t="s">
        <v>25</v>
      </c>
      <c r="N4" s="242" t="s">
        <v>19</v>
      </c>
      <c r="O4" s="243" t="s">
        <v>158</v>
      </c>
      <c r="P4" s="130" t="s">
        <v>25</v>
      </c>
      <c r="Q4" s="242" t="s">
        <v>19</v>
      </c>
      <c r="R4" s="243" t="s">
        <v>158</v>
      </c>
      <c r="S4" s="130" t="s">
        <v>25</v>
      </c>
      <c r="T4" s="242" t="s">
        <v>19</v>
      </c>
      <c r="U4" s="244" t="s">
        <v>158</v>
      </c>
      <c r="V4" s="134" t="s">
        <v>25</v>
      </c>
      <c r="W4" s="135" t="s">
        <v>19</v>
      </c>
      <c r="X4" s="135" t="s">
        <v>21</v>
      </c>
      <c r="Y4" s="135" t="s">
        <v>29</v>
      </c>
      <c r="Z4" s="137" t="s">
        <v>159</v>
      </c>
      <c r="AA4" s="134" t="s">
        <v>25</v>
      </c>
      <c r="AB4" s="135" t="s">
        <v>19</v>
      </c>
      <c r="AC4" s="135" t="s">
        <v>21</v>
      </c>
      <c r="AD4" s="135" t="s">
        <v>29</v>
      </c>
      <c r="AE4" s="137" t="s">
        <v>159</v>
      </c>
      <c r="AF4" s="134" t="s">
        <v>25</v>
      </c>
      <c r="AG4" s="135" t="s">
        <v>19</v>
      </c>
      <c r="AH4" s="135" t="s">
        <v>21</v>
      </c>
      <c r="AI4" s="135" t="s">
        <v>29</v>
      </c>
      <c r="AJ4" s="137" t="s">
        <v>159</v>
      </c>
      <c r="AK4" s="134" t="s">
        <v>25</v>
      </c>
      <c r="AL4" s="135" t="s">
        <v>19</v>
      </c>
      <c r="AM4" s="135" t="s">
        <v>21</v>
      </c>
      <c r="AN4" s="135" t="s">
        <v>29</v>
      </c>
      <c r="AO4" s="137" t="s">
        <v>159</v>
      </c>
      <c r="AP4" s="134" t="s">
        <v>25</v>
      </c>
      <c r="AQ4" s="135" t="s">
        <v>19</v>
      </c>
      <c r="AR4" s="135" t="s">
        <v>21</v>
      </c>
      <c r="AS4" s="135" t="s">
        <v>29</v>
      </c>
      <c r="AT4" s="137" t="s">
        <v>159</v>
      </c>
      <c r="AU4" s="134" t="s">
        <v>25</v>
      </c>
      <c r="AV4" s="135" t="s">
        <v>19</v>
      </c>
      <c r="AW4" s="135" t="s">
        <v>21</v>
      </c>
      <c r="AX4" s="135" t="s">
        <v>29</v>
      </c>
      <c r="AY4" s="138" t="s">
        <v>159</v>
      </c>
      <c r="AZ4" s="139" t="s">
        <v>110</v>
      </c>
      <c r="BA4" s="140" t="s">
        <v>109</v>
      </c>
      <c r="BB4" s="141" t="s">
        <v>160</v>
      </c>
      <c r="BC4" s="139" t="s">
        <v>110</v>
      </c>
      <c r="BD4" s="140" t="s">
        <v>109</v>
      </c>
      <c r="BE4" s="141" t="s">
        <v>160</v>
      </c>
      <c r="BF4" s="139" t="s">
        <v>110</v>
      </c>
      <c r="BG4" s="140" t="s">
        <v>109</v>
      </c>
      <c r="BH4" s="141" t="s">
        <v>160</v>
      </c>
      <c r="BI4" s="139" t="s">
        <v>110</v>
      </c>
      <c r="BJ4" s="140" t="s">
        <v>109</v>
      </c>
      <c r="BK4" s="141" t="s">
        <v>160</v>
      </c>
      <c r="BL4" s="139" t="s">
        <v>110</v>
      </c>
      <c r="BM4" s="140" t="s">
        <v>109</v>
      </c>
      <c r="BN4" s="141" t="s">
        <v>160</v>
      </c>
      <c r="BO4" s="139" t="s">
        <v>110</v>
      </c>
      <c r="BP4" s="140" t="s">
        <v>109</v>
      </c>
      <c r="BQ4" s="141" t="s">
        <v>160</v>
      </c>
      <c r="BS4" s="84" t="s">
        <v>25</v>
      </c>
      <c r="BT4" s="85" t="s">
        <v>19</v>
      </c>
      <c r="BU4" s="56" t="s">
        <v>38</v>
      </c>
      <c r="BV4" s="84" t="s">
        <v>25</v>
      </c>
      <c r="BW4" s="85" t="s">
        <v>19</v>
      </c>
      <c r="BX4" s="86" t="s">
        <v>90</v>
      </c>
      <c r="BY4" s="84" t="s">
        <v>25</v>
      </c>
      <c r="BZ4" s="85" t="s">
        <v>19</v>
      </c>
      <c r="CA4" s="49" t="s">
        <v>38</v>
      </c>
      <c r="CB4" s="84" t="s">
        <v>25</v>
      </c>
      <c r="CC4" s="85" t="s">
        <v>19</v>
      </c>
      <c r="CD4" s="56" t="s">
        <v>38</v>
      </c>
      <c r="CE4" s="84" t="s">
        <v>25</v>
      </c>
      <c r="CF4" s="85" t="s">
        <v>19</v>
      </c>
      <c r="CG4" s="86" t="s">
        <v>38</v>
      </c>
      <c r="CH4" s="84" t="s">
        <v>25</v>
      </c>
      <c r="CI4" s="85" t="s">
        <v>19</v>
      </c>
      <c r="CJ4" s="49" t="s">
        <v>38</v>
      </c>
      <c r="CK4" s="88" t="s">
        <v>25</v>
      </c>
      <c r="CL4" s="87" t="s">
        <v>19</v>
      </c>
      <c r="CM4" s="58" t="s">
        <v>51</v>
      </c>
      <c r="CN4" s="58" t="s">
        <v>56</v>
      </c>
      <c r="CO4" s="89" t="s">
        <v>96</v>
      </c>
      <c r="CP4" s="88" t="s">
        <v>25</v>
      </c>
      <c r="CQ4" s="87" t="s">
        <v>19</v>
      </c>
      <c r="CR4" s="50" t="s">
        <v>51</v>
      </c>
      <c r="CS4" s="50" t="s">
        <v>56</v>
      </c>
      <c r="CT4" s="58" t="s">
        <v>96</v>
      </c>
      <c r="CU4" s="88" t="s">
        <v>25</v>
      </c>
      <c r="CV4" s="87" t="s">
        <v>19</v>
      </c>
      <c r="CW4" s="58" t="s">
        <v>51</v>
      </c>
      <c r="CX4" s="58" t="s">
        <v>56</v>
      </c>
      <c r="CY4" s="89" t="s">
        <v>96</v>
      </c>
      <c r="CZ4" s="88" t="s">
        <v>25</v>
      </c>
      <c r="DA4" s="87" t="s">
        <v>19</v>
      </c>
      <c r="DB4" s="50" t="s">
        <v>51</v>
      </c>
      <c r="DC4" s="50" t="s">
        <v>56</v>
      </c>
      <c r="DD4" s="58" t="s">
        <v>96</v>
      </c>
      <c r="DE4" s="88" t="s">
        <v>25</v>
      </c>
      <c r="DF4" s="87" t="s">
        <v>19</v>
      </c>
      <c r="DG4" s="58" t="s">
        <v>51</v>
      </c>
      <c r="DH4" s="58" t="s">
        <v>56</v>
      </c>
      <c r="DI4" s="89" t="s">
        <v>96</v>
      </c>
      <c r="DJ4" s="88" t="s">
        <v>25</v>
      </c>
      <c r="DK4" s="87" t="s">
        <v>19</v>
      </c>
      <c r="DL4" s="50" t="s">
        <v>51</v>
      </c>
      <c r="DM4" s="50" t="s">
        <v>56</v>
      </c>
      <c r="DN4" s="58" t="s">
        <v>96</v>
      </c>
      <c r="DO4" s="47" t="s">
        <v>97</v>
      </c>
      <c r="DP4" s="57" t="s">
        <v>98</v>
      </c>
      <c r="DQ4" s="57" t="s">
        <v>99</v>
      </c>
      <c r="DR4" s="47" t="s">
        <v>97</v>
      </c>
      <c r="DS4" s="57" t="s">
        <v>98</v>
      </c>
      <c r="DT4" s="57" t="s">
        <v>99</v>
      </c>
      <c r="DU4" s="47" t="s">
        <v>97</v>
      </c>
      <c r="DV4" s="57" t="s">
        <v>98</v>
      </c>
      <c r="DW4" s="57" t="s">
        <v>99</v>
      </c>
      <c r="DX4" s="47" t="s">
        <v>97</v>
      </c>
      <c r="DY4" s="57" t="s">
        <v>98</v>
      </c>
      <c r="DZ4" s="57" t="s">
        <v>99</v>
      </c>
      <c r="EA4" s="47" t="s">
        <v>97</v>
      </c>
      <c r="EB4" s="57" t="s">
        <v>98</v>
      </c>
      <c r="EC4" s="57" t="s">
        <v>99</v>
      </c>
      <c r="ED4" s="47" t="s">
        <v>97</v>
      </c>
      <c r="EE4" s="57" t="s">
        <v>98</v>
      </c>
      <c r="EF4" s="57" t="s">
        <v>99</v>
      </c>
    </row>
    <row xmlns:x14ac="http://schemas.microsoft.com/office/spreadsheetml/2009/9/ac" r="5" ht="48" hidden="true" x14ac:dyDescent="0.2">
      <c r="A5" s="43" t="s">
        <v>39</v>
      </c>
      <c r="B5" s="43" t="s">
        <v>40</v>
      </c>
      <c r="C5" s="43" t="s">
        <v>41</v>
      </c>
      <c r="D5" s="130" t="s">
        <v>120</v>
      </c>
      <c r="E5" s="131" t="s">
        <v>42</v>
      </c>
      <c r="F5" s="132" t="s">
        <v>170</v>
      </c>
      <c r="G5" s="130" t="s">
        <v>121</v>
      </c>
      <c r="H5" s="131" t="s">
        <v>43</v>
      </c>
      <c r="I5" s="132" t="s">
        <v>171</v>
      </c>
      <c r="J5" s="130" t="s">
        <v>122</v>
      </c>
      <c r="K5" s="131" t="s">
        <v>44</v>
      </c>
      <c r="L5" s="132" t="s">
        <v>172</v>
      </c>
      <c r="M5" s="130" t="s">
        <v>123</v>
      </c>
      <c r="N5" s="131" t="s">
        <v>84</v>
      </c>
      <c r="O5" s="132" t="s">
        <v>173</v>
      </c>
      <c r="P5" s="130" t="s">
        <v>124</v>
      </c>
      <c r="Q5" s="131" t="s">
        <v>85</v>
      </c>
      <c r="R5" s="132" t="s">
        <v>174</v>
      </c>
      <c r="S5" s="130" t="s">
        <v>125</v>
      </c>
      <c r="T5" s="131" t="s">
        <v>86</v>
      </c>
      <c r="U5" s="133" t="s">
        <v>175</v>
      </c>
      <c r="V5" s="134" t="s">
        <v>114</v>
      </c>
      <c r="W5" s="135" t="s">
        <v>45</v>
      </c>
      <c r="X5" s="136" t="s">
        <v>63</v>
      </c>
      <c r="Y5" s="136" t="s">
        <v>64</v>
      </c>
      <c r="Z5" s="137" t="s">
        <v>176</v>
      </c>
      <c r="AA5" s="134" t="s">
        <v>115</v>
      </c>
      <c r="AB5" s="135" t="s">
        <v>46</v>
      </c>
      <c r="AC5" s="136" t="s">
        <v>65</v>
      </c>
      <c r="AD5" s="136" t="s">
        <v>66</v>
      </c>
      <c r="AE5" s="137" t="s">
        <v>177</v>
      </c>
      <c r="AF5" s="134" t="s">
        <v>116</v>
      </c>
      <c r="AG5" s="135" t="s">
        <v>47</v>
      </c>
      <c r="AH5" s="136" t="s">
        <v>67</v>
      </c>
      <c r="AI5" s="136" t="s">
        <v>68</v>
      </c>
      <c r="AJ5" s="137" t="s">
        <v>178</v>
      </c>
      <c r="AK5" s="134" t="s">
        <v>117</v>
      </c>
      <c r="AL5" s="135" t="s">
        <v>69</v>
      </c>
      <c r="AM5" s="136" t="s">
        <v>70</v>
      </c>
      <c r="AN5" s="136" t="s">
        <v>71</v>
      </c>
      <c r="AO5" s="137" t="s">
        <v>179</v>
      </c>
      <c r="AP5" s="134" t="s">
        <v>118</v>
      </c>
      <c r="AQ5" s="135" t="s">
        <v>72</v>
      </c>
      <c r="AR5" s="136" t="s">
        <v>73</v>
      </c>
      <c r="AS5" s="136" t="s">
        <v>74</v>
      </c>
      <c r="AT5" s="137" t="s">
        <v>180</v>
      </c>
      <c r="AU5" s="134" t="s">
        <v>119</v>
      </c>
      <c r="AV5" s="135" t="s">
        <v>75</v>
      </c>
      <c r="AW5" s="136" t="s">
        <v>76</v>
      </c>
      <c r="AX5" s="136" t="s">
        <v>77</v>
      </c>
      <c r="AY5" s="138" t="s">
        <v>181</v>
      </c>
      <c r="AZ5" s="139" t="s">
        <v>78</v>
      </c>
      <c r="BA5" s="140" t="s">
        <v>100</v>
      </c>
      <c r="BB5" s="141" t="s">
        <v>182</v>
      </c>
      <c r="BC5" s="139" t="s">
        <v>83</v>
      </c>
      <c r="BD5" s="140" t="s">
        <v>101</v>
      </c>
      <c r="BE5" s="141" t="s">
        <v>183</v>
      </c>
      <c r="BF5" s="139" t="s">
        <v>82</v>
      </c>
      <c r="BG5" s="140" t="s">
        <v>102</v>
      </c>
      <c r="BH5" s="141" t="s">
        <v>184</v>
      </c>
      <c r="BI5" s="139" t="s">
        <v>81</v>
      </c>
      <c r="BJ5" s="140" t="s">
        <v>103</v>
      </c>
      <c r="BK5" s="141" t="s">
        <v>185</v>
      </c>
      <c r="BL5" s="139" t="s">
        <v>80</v>
      </c>
      <c r="BM5" s="140" t="s">
        <v>104</v>
      </c>
      <c r="BN5" s="141" t="s">
        <v>186</v>
      </c>
      <c r="BO5" s="139" t="s">
        <v>79</v>
      </c>
      <c r="BP5" s="140" t="s">
        <v>105</v>
      </c>
      <c r="BQ5" s="141" t="s">
        <v>187</v>
      </c>
    </row>
    <row xmlns:x14ac="http://schemas.microsoft.com/office/spreadsheetml/2009/9/ac" r="6" x14ac:dyDescent="0.2">
      <c r="A6" s="36" t="str">
        <f>IF('Water Data'!$B$2="","",'Water Data'!$B$2)</f>
        <v>SRB_2016_SUR</v>
      </c>
      <c r="B6" s="36" t="str">
        <f>+'Water Data'!C2</f>
        <v>Survey</v>
      </c>
      <c r="C6" s="335">
        <f>+IF(ISNUMBER(VALUE(MID(A6,5,4))), VALUE(MID(A6, 5,4)),"")</f>
        <v>2016</v>
      </c>
      <c r="D6" s="95" t="e">
        <f>+IF(AND(ISTEXT('Water Data'!B2),BS6="Yes"),100-'Water Data'!D4,IF(AND(ISTEXT('Water Data'!B2),BS6="No",ISNUMBER('Water Data'!D4)),CONCATENATE("[",ROUND(100-'Water Data'!D4,0),"]"),NA()))</f>
        <v>#N/A</v>
      </c>
      <c r="E6" s="95" t="str">
        <f>+IF(AND(ISTEXT('Water Data'!B2),BT6="Yes"),'Water Data'!D6,IF(AND(ISTEXT('Water Data'!B2),BT6="No",ISNUMBER('Water Data'!D6)),CONCATENATE("[",ROUND('Water Data'!D6,0),"]"),NA()))</f>
        <v>[100]</v>
      </c>
      <c r="F6" s="95" t="str">
        <f>+IF(AND(ISTEXT('Water Data'!B2),BU6="Yes"),'Water Data'!D9,IF(AND(ISTEXT('Water Data'!B2),BU6="No",ISNUMBER('Water Data'!D9)),CONCATENATE("[",ROUND('Water Data'!D9,0),"]"),NA()))</f>
        <v>[93]</v>
      </c>
      <c r="G6" s="95" t="e">
        <f>+IF(AND(ISTEXT('Water Data'!B2),BV6="Yes"),100-'Water Data'!E4,IF(AND(ISTEXT('Water Data'!B2),BV6="No",ISNUMBER('Water Data'!E4)),CONCATENATE("[",ROUND(100-'Water Data'!E4,0),"]"),NA()))</f>
        <v>#N/A</v>
      </c>
      <c r="H6" s="95" t="e">
        <f>+IF(AND(ISTEXT('Water Data'!B2),BW6="Yes"),'Water Data'!E6,IF(AND(ISTEXT('Water Data'!B2),BW6="No",ISNUMBER('Water Data'!E6)),CONCATENATE("[",ROUND('Water Data'!E6,0),"]"),NA()))</f>
        <v>#N/A</v>
      </c>
      <c r="I6" s="95" t="e">
        <f>+IF(AND(ISTEXT('Water Data'!B2),BX6="Yes"),'Water Data'!E9,IF(AND(ISTEXT('Water Data'!B2),BX6="No",ISNUMBER('Water Data'!E9)),CONCATENATE("[",ROUND('Water Data'!E9,0),"]"),NA()))</f>
        <v>#N/A</v>
      </c>
      <c r="J6" s="95" t="e">
        <f>+IF(AND(ISTEXT('Water Data'!B2),BY6="Yes"),100-'Water Data'!F4,IF(AND(ISTEXT('Water Data'!B2),BY6="No",ISNUMBER('Water Data'!F4)),CONCATENATE("[",ROUND(100-'Water Data'!F4,0),"]"),NA()))</f>
        <v>#N/A</v>
      </c>
      <c r="K6" s="95" t="str">
        <f>+IF(AND(ISTEXT('Water Data'!B2),BZ6="Yes"),'Water Data'!F6,IF(AND(ISTEXT('Water Data'!B2),BZ6="No",ISNUMBER('Water Data'!F6)),CONCATENATE("[",ROUND('Water Data'!F6,0),"]"),NA()))</f>
        <v>[100]</v>
      </c>
      <c r="L6" s="95" t="str">
        <f>+IF(AND(ISTEXT('Water Data'!B2),CA6="Yes"),'Water Data'!F9,IF(AND(ISTEXT('Water Data'!B2),CA6="No",ISNUMBER('Water Data'!F9)),CONCATENATE("[",ROUND('Water Data'!F9,0),"]"),NA()))</f>
        <v>[93]</v>
      </c>
      <c r="M6" s="95" t="e">
        <f>+IF(AND(ISTEXT('Water Data'!B2),CB6="Yes"),100-'Water Data'!G4,IF(AND(ISTEXT('Water Data'!B2),CB6="No",ISNUMBER('Water Data'!G4)),CONCATENATE("[",ROUND(100-'Water Data'!G4,0),"]"),NA()))</f>
        <v>#N/A</v>
      </c>
      <c r="N6" s="95" t="e">
        <f>+IF(AND(ISTEXT('Water Data'!B2),CC6="Yes"),'Water Data'!G6,IF(AND(ISTEXT('Water Data'!B2),CC6="No",ISNUMBER('Water Data'!G6)),CONCATENATE("[",ROUND('Water Data'!G6,0),"]"),NA()))</f>
        <v>#N/A</v>
      </c>
      <c r="O6" s="95" t="e">
        <f>+IF(AND(ISTEXT('Water Data'!B2),CD6="Yes"),'Water Data'!G9,IF(AND(ISTEXT('Water Data'!B2),CD6="No",ISNUMBER('Water Data'!G9)),CONCATENATE("[",ROUND('Water Data'!G9,0),"]"),NA()))</f>
        <v>#N/A</v>
      </c>
      <c r="P6" s="95" t="e">
        <f>+IF(AND(ISTEXT('Water Data'!B2),CE6="Yes"),100-'Water Data'!H4,IF(AND(ISTEXT('Water Data'!B2),CE6="No",ISNUMBER('Water Data'!H4)),CONCATENATE("[",ROUND(100-'Water Data'!H4,0),"]"),NA()))</f>
        <v>#N/A</v>
      </c>
      <c r="Q6" s="95" t="e">
        <f>+IF(AND(ISTEXT('Water Data'!B2),CF6="Yes"),'Water Data'!H6,IF(AND(ISTEXT('Water Data'!B2),CF6="No",ISNUMBER('Water Data'!H6)),CONCATENATE("[",ROUND('Water Data'!H6,0),"]"),NA()))</f>
        <v>#N/A</v>
      </c>
      <c r="R6" s="95" t="e">
        <f>+IF(AND(ISTEXT('Water Data'!B2),CG6="Yes"),'Water Data'!H9,IF(AND(ISTEXT('Water Data'!B2),CG6="No",ISNUMBER('Water Data'!H9)),CONCATENATE("[",ROUND('Water Data'!H9,0),"]"),NA()))</f>
        <v>#N/A</v>
      </c>
      <c r="S6" s="95" t="e">
        <f>+IF(AND(ISTEXT('Water Data'!B2),CH6="Yes"),100-'Water Data'!I4,IF(AND(ISTEXT('Water Data'!B2),CH6="No",ISNUMBER('Water Data'!I4)),CONCATENATE("[",ROUND(100-'Water Data'!I4,0),"]"),NA()))</f>
        <v>#N/A</v>
      </c>
      <c r="T6" s="95" t="e">
        <f>+IF(AND(ISTEXT('Water Data'!B2),CI6="Yes"),'Water Data'!I6,IF(AND(ISTEXT('Water Data'!B2),CI6="No",ISNUMBER('Water Data'!I6)),CONCATENATE("[",ROUND('Water Data'!I6,0),"]"),NA()))</f>
        <v>#N/A</v>
      </c>
      <c r="U6" s="95" t="e">
        <f>+IF(AND(ISTEXT('Water Data'!B2),CJ6="Yes"),'Water Data'!I9,IF(AND(ISTEXT('Water Data'!B2),CJ6="No",ISNUMBER('Water Data'!I9)),CONCATENATE("[",ROUND('Water Data'!I9,0),"]"),NA()))</f>
        <v>#N/A</v>
      </c>
      <c r="V6" s="96" t="e">
        <f>+IF(AND(ISTEXT('Sanitation Data'!B2),CK6="Yes"),100-'Sanitation Data'!D4,IF(AND(ISTEXT('Sanitation Data'!B2),CK6="No",ISNUMBER('Sanitation Data'!D4)),CONCATENATE("[",ROUND(100-'Sanitation Data'!D4,0),"]"),NA()))</f>
        <v>#N/A</v>
      </c>
      <c r="W6" s="96" t="str">
        <f>+IF(AND(ISTEXT('Sanitation Data'!B2),CL6="Yes"),'Sanitation Data'!D6,IF(AND(ISTEXT('Sanitation Data'!B2),CL6="No",ISNUMBER('Sanitation Data'!D6)),CONCATENATE("[",ROUND('Sanitation Data'!D6,0),"]"),NA()))</f>
        <v>[100]</v>
      </c>
      <c r="X6" s="96" t="e">
        <f>+IF(AND(ISTEXT('Sanitation Data'!B2),CM6="Yes"),'Sanitation Data'!D10,IF(AND(ISTEXT('Sanitation Data'!B2),CM6="No",ISNUMBER('Sanitation Data'!D10)),CONCATENATE("[",ROUND('Sanitation Data'!D10,0),"]"),NA()))</f>
        <v>#N/A</v>
      </c>
      <c r="Y6" s="96" t="e">
        <f>+IF(AND(ISTEXT('Sanitation Data'!B2),CN6="Yes"),'Sanitation Data'!D11,IF(AND(ISTEXT('Sanitation Data'!B2),CN6="No",ISNUMBER('Sanitation Data'!D11)),CONCATENATE("[",ROUND('Sanitation Data'!D11,0),"]"),NA()))</f>
        <v>#N/A</v>
      </c>
      <c r="Z6" s="96" t="str">
        <f>+IF(AND(ISTEXT('Sanitation Data'!B2),CO6="Yes"),'Sanitation Data'!D12,IF(AND(ISTEXT('Sanitation Data'!B2),CO6="No",ISNUMBER('Sanitation Data'!D12)),CONCATENATE("[",ROUND('Sanitation Data'!D12,0),"]"),NA()))</f>
        <v>[85]</v>
      </c>
      <c r="AA6" s="96" t="e">
        <f>+IF(AND(ISTEXT('Sanitation Data'!B2),CP6="Yes"),100-'Sanitation Data'!E4,IF(AND(ISTEXT('Sanitation Data'!B2),CP6="No",ISNUMBER('Sanitation Data'!E4)),CONCATENATE("[",ROUND(100-'Sanitation Data'!E4,0),"]"),NA()))</f>
        <v>#N/A</v>
      </c>
      <c r="AB6" s="96" t="e">
        <f>+IF(AND(ISTEXT('Sanitation Data'!B2),CQ6="Yes"),'Sanitation Data'!E6,IF(AND(ISTEXT('Sanitation Data'!B2),CQ6="No",ISNUMBER('Sanitation Data'!E6)),CONCATENATE("[",ROUND('Sanitation Data'!E6,0),"]"),NA()))</f>
        <v>#N/A</v>
      </c>
      <c r="AC6" s="96" t="e">
        <f>+IF(AND(ISTEXT('Sanitation Data'!B2),CR6="Yes"),'Sanitation Data'!E10,IF(AND(ISTEXT('Sanitation Data'!B2),CR6="No",ISNUMBER('Sanitation Data'!E10)),CONCATENATE("[",ROUND('Sanitation Data'!E10,0),"]"),NA()))</f>
        <v>#N/A</v>
      </c>
      <c r="AD6" s="96" t="e">
        <f>+IF(AND(ISTEXT('Sanitation Data'!B2),CS6="Yes"),'Sanitation Data'!E11,IF(AND(ISTEXT('Sanitation Data'!B2),CS6="No",ISNUMBER('Sanitation Data'!E11)),CONCATENATE("[",ROUND('Sanitation Data'!E11,0),"]"),NA()))</f>
        <v>#N/A</v>
      </c>
      <c r="AE6" s="96" t="e">
        <f>+IF(AND(ISTEXT('Sanitation Data'!B2),CT6="Yes"),'Sanitation Data'!E12,IF(AND(ISTEXT('Sanitation Data'!B2),CT6="No",ISNUMBER('Sanitation Data'!E12)),CONCATENATE("[",ROUND('Sanitation Data'!E12,0),"]"),NA()))</f>
        <v>#N/A</v>
      </c>
      <c r="AF6" s="96" t="e">
        <f>+IF(AND(ISTEXT('Sanitation Data'!B2),CU6="Yes"),100-'Sanitation Data'!F4,IF(AND(ISTEXT('Sanitation Data'!B2),CU6="No",ISNUMBER('Sanitation Data'!F4)),CONCATENATE("[",ROUND(100-'Sanitation Data'!F4,0),"]"),NA()))</f>
        <v>#N/A</v>
      </c>
      <c r="AG6" s="96" t="str">
        <f>+IF(AND(ISTEXT('Sanitation Data'!B2),CV6="Yes"),'Sanitation Data'!F6,IF(AND(ISTEXT('Sanitation Data'!B2),CV6="No",ISNUMBER('Sanitation Data'!F6)),CONCATENATE("[",ROUND('Sanitation Data'!F6,0),"]"),NA()))</f>
        <v>[100]</v>
      </c>
      <c r="AH6" s="96" t="e">
        <f>+IF(AND(ISTEXT('Sanitation Data'!B2),CW6="Yes"),'Sanitation Data'!F10,IF(AND(ISTEXT('Sanitation Data'!B2),CW6="No",ISNUMBER('Sanitation Data'!F10)),CONCATENATE("[",ROUND('Sanitation Data'!F10,0),"]"),NA()))</f>
        <v>#N/A</v>
      </c>
      <c r="AI6" s="96" t="e">
        <f>+IF(AND(ISTEXT('Sanitation Data'!B2),CX6="Yes"),'Sanitation Data'!F11,IF(AND(ISTEXT('Sanitation Data'!B2),CX6="No",ISNUMBER('Sanitation Data'!F11)),CONCATENATE("[",ROUND('Sanitation Data'!F11,0),"]"),NA()))</f>
        <v>#N/A</v>
      </c>
      <c r="AJ6" s="96" t="str">
        <f>+IF(AND(ISTEXT('Sanitation Data'!B2),CY6="Yes"),'Sanitation Data'!F12,IF(AND(ISTEXT('Sanitation Data'!B2),CY6="No",ISNUMBER('Sanitation Data'!F12)),CONCATENATE("[",ROUND('Sanitation Data'!F12,0),"]"),NA()))</f>
        <v>[85]</v>
      </c>
      <c r="AK6" s="96" t="e">
        <f>+IF(AND(ISTEXT('Sanitation Data'!B2),CZ6="Yes"),100-'Sanitation Data'!G4,IF(AND(ISTEXT('Sanitation Data'!B2),CZ6="No",ISNUMBER('Sanitation Data'!G4)),CONCATENATE("[",ROUND(100-'Sanitation Data'!G4,0),"]"),NA()))</f>
        <v>#N/A</v>
      </c>
      <c r="AL6" s="96" t="e">
        <f>+IF(AND(ISTEXT('Sanitation Data'!B2),DA6="Yes"),'Sanitation Data'!G6,IF(AND(ISTEXT('Sanitation Data'!B2),DA6="No",ISNUMBER('Sanitation Data'!G6)),CONCATENATE("[",ROUND('Sanitation Data'!G6,0),"]"),NA()))</f>
        <v>#N/A</v>
      </c>
      <c r="AM6" s="96" t="e">
        <f>+IF(AND(ISTEXT('Sanitation Data'!B2),DB6="Yes"),'Sanitation Data'!G10,IF(AND(ISTEXT('Sanitation Data'!B2),DB6="No",ISNUMBER('Sanitation Data'!G10)),CONCATENATE("[",ROUND('Sanitation Data'!G10,0),"]"),NA()))</f>
        <v>#N/A</v>
      </c>
      <c r="AN6" s="96" t="e">
        <f>+IF(AND(ISTEXT('Sanitation Data'!B2),DC6="Yes"),'Sanitation Data'!G11,IF(AND(ISTEXT('Sanitation Data'!B2),DC6="No",ISNUMBER('Sanitation Data'!G11)),CONCATENATE("[",ROUND('Sanitation Data'!G11,0),"]"),NA()))</f>
        <v>#N/A</v>
      </c>
      <c r="AO6" s="96" t="e">
        <f>+IF(AND(ISTEXT('Sanitation Data'!B2),DD6="Yes"),'Sanitation Data'!G12,IF(AND(ISTEXT('Sanitation Data'!B2),DD6="No",ISNUMBER('Sanitation Data'!G12)),CONCATENATE("[",ROUND('Sanitation Data'!G12,0),"]"),NA()))</f>
        <v>#N/A</v>
      </c>
      <c r="AP6" s="96" t="e">
        <f>+IF(AND(ISTEXT('Sanitation Data'!B2),DE6="Yes"),100-'Sanitation Data'!H4,IF(AND(ISTEXT('Sanitation Data'!B2),DE6="No",ISNUMBER('Sanitation Data'!H4)),CONCATENATE("[",ROUND(100-'Sanitation Data'!H4,0),"]"),NA()))</f>
        <v>#N/A</v>
      </c>
      <c r="AQ6" s="96" t="e">
        <f>+IF(AND(ISTEXT('Sanitation Data'!B2),DF6="Yes"),'Sanitation Data'!H6,IF(AND(ISTEXT('Sanitation Data'!B2),DF6="No",ISTEXT('Sanitation Data'!H6)),CONCATENATE("[",ROUND('Sanitation Data'!H6,0),"]"),NA()))</f>
        <v>#N/A</v>
      </c>
      <c r="AR6" s="96" t="e">
        <f>+IF(AND(ISTEXT('Sanitation Data'!B2),DG6="Yes"),'Sanitation Data'!H10,IF(AND(ISTEXT('Sanitation Data'!B2),DG6="No",ISNUMBER('Sanitation Data'!H10)),CONCATENATE("[",ROUND('Sanitation Data'!H10,0),"]"),NA()))</f>
        <v>#N/A</v>
      </c>
      <c r="AS6" s="96" t="e">
        <f>+IF(AND(ISTEXT('Sanitation Data'!B2),DH6="Yes"),'Sanitation Data'!H11,IF(AND(ISTEXT('Sanitation Data'!B2),DH6="No",ISNUMBER('Sanitation Data'!H11)),CONCATENATE("[",ROUND('Sanitation Data'!H11,0),"]"),NA()))</f>
        <v>#N/A</v>
      </c>
      <c r="AT6" s="96" t="e">
        <f>+IF(AND(ISTEXT('Sanitation Data'!B2),DI6="Yes"),'Sanitation Data'!H12,IF(AND(ISTEXT('Sanitation Data'!B2),DI6="No",ISNUMBER('Sanitation Data'!H12)),CONCATENATE("[",ROUND('Sanitation Data'!H12,0),"]"),NA()))</f>
        <v>#N/A</v>
      </c>
      <c r="AU6" s="96" t="e">
        <f>+IF(AND(ISTEXT('Sanitation Data'!B2),DJ6="Yes"),100-'Sanitation Data'!I4,IF(AND(ISTEXT('Sanitation Data'!B2),DJ6="No",ISNUMBER('Sanitation Data'!I4)),CONCATENATE("[",ROUND(100-'Sanitation Data'!I4,0),"]"),NA()))</f>
        <v>#N/A</v>
      </c>
      <c r="AV6" s="96" t="e">
        <f>+IF(AND(ISTEXT('Sanitation Data'!B2),DK6="Yes"),'Sanitation Data'!I6,IF(AND(ISTEXT('Sanitation Data'!B2),DK6="No",ISNUMBER('Sanitation Data'!I6)),CONCATENATE("[",ROUND('Sanitation Data'!I6,0),"]"),NA()))</f>
        <v>#N/A</v>
      </c>
      <c r="AW6" s="96" t="e">
        <f>+IF(AND(ISTEXT('Sanitation Data'!B2),DL6="Yes"),'Sanitation Data'!I10,IF(AND(ISTEXT('Sanitation Data'!B2),DL6="No",ISNUMBER('Sanitation Data'!I10)),CONCATENATE("[",ROUND('Sanitation Data'!I10,0),"]"),NA()))</f>
        <v>#N/A</v>
      </c>
      <c r="AX6" s="96" t="e">
        <f>+IF(AND(ISTEXT('Sanitation Data'!B2),DM6="Yes"),'Sanitation Data'!I11,IF(AND(ISTEXT('Sanitation Data'!B2),DM6="No",ISNUMBER('Sanitation Data'!I11)),CONCATENATE("[",ROUND('Sanitation Data'!I11,0),"]"),NA()))</f>
        <v>#N/A</v>
      </c>
      <c r="AY6" s="96" t="e">
        <f>+IF(AND(ISTEXT('Sanitation Data'!B2),DN6="Yes"),'Sanitation Data'!I12,IF(AND(ISTEXT('Sanitation Data'!B2),DN6="No",ISNUMBER('Sanitation Data'!I12)),CONCATENATE("[",ROUND('Sanitation Data'!I12,0),"]"),NA()))</f>
        <v>#N/A</v>
      </c>
      <c r="AZ6" s="97" t="e">
        <f>+IF(AND(ISTEXT('Hygiene Data'!B2),DO6="Yes"),'Hygiene Data'!D5,IF(AND(ISTEXT('Hygiene Data'!B2),DO6="No",ISNUMBER('Hygiene Data'!D5)),CONCATENATE("[",ROUND('Hygiene Data'!D5,0),"]"),NA()))</f>
        <v>#N/A</v>
      </c>
      <c r="BA6" s="97" t="str">
        <f>+IF(AND(ISTEXT('Hygiene Data'!B2),DP6="Yes"),'Hygiene Data'!D7,IF(AND(ISTEXT('Hygiene Data'!B2),DP6="No",ISNUMBER('Hygiene Data'!D7)),CONCATENATE("[",ROUND('Hygiene Data'!D7,0),"]"),NA()))</f>
        <v>[99]</v>
      </c>
      <c r="BB6" s="97" t="str">
        <f>+IF(AND(ISTEXT('Hygiene Data'!B2),DQ6="Yes"),'Hygiene Data'!D9,IF(AND(ISTEXT('Hygiene Data'!B2),DQ6="No",ISNUMBER('Hygiene Data'!D9)),CONCATENATE("[",ROUND('Hygiene Data'!D9,0),"]"),NA()))</f>
        <v>[92]</v>
      </c>
      <c r="BC6" s="97" t="e">
        <f>+IF(AND(ISTEXT('Hygiene Data'!B2),DR6="Yes"),'Hygiene Data'!E5,IF(AND(ISTEXT('Hygiene Data'!B2),DR6="No",ISNUMBER('Hygiene Data'!E5)),CONCATENATE("[",ROUND('Hygiene Data'!E5,0),"]"),NA()))</f>
        <v>#N/A</v>
      </c>
      <c r="BD6" s="97" t="e">
        <f>+IF(AND(ISTEXT('Hygiene Data'!B2),DS6="Yes"),'Hygiene Data'!E7,IF(AND(ISTEXT('Hygiene Data'!B2),DS6="No",ISNUMBER('Hygiene Data'!E7)),CONCATENATE("[",ROUND('Hygiene Data'!E7,0),"]"),NA()))</f>
        <v>#N/A</v>
      </c>
      <c r="BE6" s="97" t="e">
        <f>+IF(AND(ISTEXT('Hygiene Data'!B2),DT6="Yes"),'Hygiene Data'!E9,IF(AND(ISTEXT('Hygiene Data'!B2),DT6="No",ISNUMBER('Hygiene Data'!E9)),CONCATENATE("[",ROUND('Hygiene Data'!E9,0),"]"),NA()))</f>
        <v>#N/A</v>
      </c>
      <c r="BF6" s="97" t="e">
        <f>+IF(AND(ISTEXT('Hygiene Data'!B2),DU6="Yes"),'Hygiene Data'!F5,IF(AND(ISTEXT('Hygiene Data'!B2),DU6="No",ISNUMBER('Hygiene Data'!F5)),CONCATENATE("[",ROUND('Hygiene Data'!F5,0),"]"),NA()))</f>
        <v>#N/A</v>
      </c>
      <c r="BG6" s="97" t="str">
        <f>+IF(AND(ISTEXT('Hygiene Data'!B2),DV6="Yes"),'Hygiene Data'!F7,IF(AND(ISTEXT('Hygiene Data'!B2),DV6="No",ISNUMBER('Hygiene Data'!F7)),CONCATENATE("[",ROUND('Hygiene Data'!F7,0),"]"),NA()))</f>
        <v>[99]</v>
      </c>
      <c r="BH6" s="97" t="str">
        <f>+IF(AND(ISTEXT('Hygiene Data'!B2),DW6="Yes"),'Hygiene Data'!F9,IF(AND(ISTEXT('Hygiene Data'!B2),DW6="No",ISNUMBER('Hygiene Data'!F9)),CONCATENATE("[",ROUND('Hygiene Data'!F9,0),"]"),NA()))</f>
        <v>[92]</v>
      </c>
      <c r="BI6" s="97" t="e">
        <f>+IF(AND(ISTEXT('Hygiene Data'!B2),DX6="Yes"),'Hygiene Data'!G5,IF(AND(ISTEXT('Hygiene Data'!B2),DX6="No",ISNUMBER('Hygiene Data'!G5)),CONCATENATE("[",ROUND('Hygiene Data'!G5,0),"]"),NA()))</f>
        <v>#N/A</v>
      </c>
      <c r="BJ6" s="97" t="e">
        <f>+IF(AND(ISTEXT('Hygiene Data'!B2),DY6="Yes"),'Hygiene Data'!G7,IF(AND(ISTEXT('Hygiene Data'!B2),DY6="No",ISNUMBER('Hygiene Data'!G7)),CONCATENATE("[",ROUND('Hygiene Data'!G7,0),"]"),NA()))</f>
        <v>#N/A</v>
      </c>
      <c r="BK6" s="97" t="e">
        <f>+IF(AND(ISTEXT('Hygiene Data'!B2),DZ6="Yes"),'Hygiene Data'!G9,IF(AND(ISTEXT('Hygiene Data'!B2),DZ6="No",ISNUMBER('Hygiene Data'!G9)),CONCATENATE("[",ROUND('Hygiene Data'!G9,0),"]"),NA()))</f>
        <v>#N/A</v>
      </c>
      <c r="BL6" s="97" t="e">
        <f>+IF(AND(ISTEXT('Hygiene Data'!B2),EA6="Yes"),'Hygiene Data'!H5,IF(AND(ISTEXT('Hygiene Data'!B2),EA6="No",ISNUMBER('Hygiene Data'!H5)),CONCATENATE("[",ROUND('Hygiene Data'!H5,0),"]"),NA()))</f>
        <v>#N/A</v>
      </c>
      <c r="BM6" s="97" t="e">
        <f>+IF(AND(ISTEXT('Hygiene Data'!B2),EB6="Yes"),'Hygiene Data'!H7,IF(AND(ISTEXT('Hygiene Data'!B2),EB6="No",ISNUMBER('Hygiene Data'!H7)),CONCATENATE("[",ROUND('Hygiene Data'!H7,0),"]"),NA()))</f>
        <v>#N/A</v>
      </c>
      <c r="BN6" s="97" t="e">
        <f>+IF(AND(ISTEXT('Hygiene Data'!B2),EC6="Yes"),'Hygiene Data'!H9,IF(AND(ISTEXT('Hygiene Data'!B2),EC6="No",ISNUMBER('Hygiene Data'!H9)),CONCATENATE("[",ROUND('Hygiene Data'!H9,0),"]"),NA()))</f>
        <v>#N/A</v>
      </c>
      <c r="BO6" s="97" t="e">
        <f>+IF(AND(ISTEXT('Hygiene Data'!B2),ED6="Yes"),'Hygiene Data'!I5,IF(AND(ISTEXT('Hygiene Data'!B2),ED6="No",ISNUMBER('Hygiene Data'!I5)),CONCATENATE("[",ROUND('Hygiene Data'!I5,0),"]"),NA()))</f>
        <v>#N/A</v>
      </c>
      <c r="BP6" s="97" t="e">
        <f>+IF(AND(ISTEXT('Hygiene Data'!B2),EE6="Yes"),'Hygiene Data'!I7,IF(AND(ISTEXT('Hygiene Data'!B2),EE6="No",ISNUMBER('Hygiene Data'!I7)),CONCATENATE("[",ROUND('Hygiene Data'!I7,0),"]"),NA()))</f>
        <v>#N/A</v>
      </c>
      <c r="BQ6" s="97" t="e">
        <f>+IF(AND(ISTEXT('Hygiene Data'!B2),EF6="Yes"),'Hygiene Data'!I9,IF(AND(ISTEXT('Hygiene Data'!B2),EF6="No",ISNUMBER('Hygiene Data'!I9)),CONCATENATE("[",ROUND('Hygiene Data'!I9,0),"]"),NA()))</f>
        <v>#N/A</v>
      </c>
      <c r="BR6" s="279"/>
      <c r="BS6" s="279">
        <f>+'Water Data'!D27</f>
        <v>0</v>
      </c>
      <c r="BT6" s="279" t="str">
        <f>+'Water Data'!D28</f>
        <v>No</v>
      </c>
      <c r="BU6" s="279" t="str">
        <f>+'Water Data'!D29</f>
        <v>No</v>
      </c>
      <c r="BV6" s="279">
        <f>+'Water Data'!E27</f>
        <v>0</v>
      </c>
      <c r="BW6" s="279">
        <f>+'Water Data'!E28</f>
        <v>0</v>
      </c>
      <c r="BX6" s="279">
        <f>+'Water Data'!E29</f>
        <v>0</v>
      </c>
      <c r="BY6" s="279">
        <f>+'Water Data'!F27</f>
        <v>0</v>
      </c>
      <c r="BZ6" s="279" t="str">
        <f>+'Water Data'!F28</f>
        <v>No</v>
      </c>
      <c r="CA6" s="279" t="str">
        <f>+'Water Data'!F29</f>
        <v>No</v>
      </c>
      <c r="CB6" s="279">
        <f>+'Water Data'!G27</f>
        <v>0</v>
      </c>
      <c r="CC6" s="279">
        <f>+'Water Data'!G28</f>
        <v>0</v>
      </c>
      <c r="CD6" s="279">
        <f>+'Water Data'!G29</f>
        <v>0</v>
      </c>
      <c r="CE6" s="279">
        <f>+'Water Data'!H27</f>
        <v>0</v>
      </c>
      <c r="CF6" s="279">
        <f>+'Water Data'!H28</f>
        <v>0</v>
      </c>
      <c r="CG6" s="279">
        <f>+'Water Data'!H29</f>
        <v>0</v>
      </c>
      <c r="CH6" s="279">
        <f>+'Water Data'!I27</f>
        <v>0</v>
      </c>
      <c r="CI6" s="279">
        <f>+'Water Data'!I28</f>
        <v>0</v>
      </c>
      <c r="CJ6" s="279">
        <f>+'Water Data'!I29</f>
        <v>0</v>
      </c>
      <c r="CK6" s="279">
        <f>+'Sanitation Data'!D28</f>
        <v>0</v>
      </c>
      <c r="CL6" s="279" t="str">
        <f>+'Sanitation Data'!D29</f>
        <v>No</v>
      </c>
      <c r="CM6" s="279">
        <f>+'Sanitation Data'!D30</f>
        <v>0</v>
      </c>
      <c r="CN6" s="279">
        <f>+'Sanitation Data'!D31</f>
        <v>0</v>
      </c>
      <c r="CO6" s="279" t="str">
        <f>+'Sanitation Data'!D32</f>
        <v>No</v>
      </c>
      <c r="CP6" s="279">
        <f>+'Sanitation Data'!E28</f>
        <v>0</v>
      </c>
      <c r="CQ6" s="279">
        <f>+'Sanitation Data'!E29</f>
        <v>0</v>
      </c>
      <c r="CR6" s="279">
        <f>+'Sanitation Data'!E30</f>
        <v>0</v>
      </c>
      <c r="CS6" s="279">
        <f>+'Sanitation Data'!E31</f>
        <v>0</v>
      </c>
      <c r="CT6" s="279">
        <f>+'Sanitation Data'!E32</f>
        <v>0</v>
      </c>
      <c r="CU6" s="279">
        <f>+'Sanitation Data'!F28</f>
        <v>0</v>
      </c>
      <c r="CV6" s="279" t="str">
        <f>+'Sanitation Data'!F29</f>
        <v>No</v>
      </c>
      <c r="CW6" s="279">
        <f>+'Sanitation Data'!F30</f>
        <v>0</v>
      </c>
      <c r="CX6" s="279">
        <f>+'Sanitation Data'!F31</f>
        <v>0</v>
      </c>
      <c r="CY6" s="279" t="str">
        <f>+'Sanitation Data'!F32</f>
        <v>No</v>
      </c>
      <c r="CZ6" s="279">
        <f>+'Sanitation Data'!G28</f>
        <v>0</v>
      </c>
      <c r="DA6" s="279">
        <f>+'Sanitation Data'!G29</f>
        <v>0</v>
      </c>
      <c r="DB6" s="279">
        <f>+'Sanitation Data'!G30</f>
        <v>0</v>
      </c>
      <c r="DC6" s="279">
        <f>+'Sanitation Data'!G31</f>
        <v>0</v>
      </c>
      <c r="DD6" s="279">
        <f>+'Sanitation Data'!G32</f>
        <v>0</v>
      </c>
      <c r="DE6" s="279">
        <f>+'Sanitation Data'!H28</f>
        <v>0</v>
      </c>
      <c r="DF6" s="279">
        <f>+'Sanitation Data'!H29</f>
        <v>0</v>
      </c>
      <c r="DG6" s="279">
        <f>+'Sanitation Data'!H30</f>
        <v>0</v>
      </c>
      <c r="DH6" s="279">
        <f>+'Sanitation Data'!H31</f>
        <v>0</v>
      </c>
      <c r="DI6" s="279">
        <f>+'Sanitation Data'!H32</f>
        <v>0</v>
      </c>
      <c r="DJ6" s="279">
        <f>+'Sanitation Data'!I28</f>
        <v>0</v>
      </c>
      <c r="DK6" s="279">
        <f>+'Sanitation Data'!I29</f>
        <v>0</v>
      </c>
      <c r="DL6" s="279">
        <f>+'Sanitation Data'!I30</f>
        <v>0</v>
      </c>
      <c r="DM6" s="279">
        <f>+'Sanitation Data'!I31</f>
        <v>0</v>
      </c>
      <c r="DN6" s="279">
        <f>+'Sanitation Data'!I32</f>
        <v>0</v>
      </c>
      <c r="DO6" s="279">
        <f>+'Hygiene Data'!D11</f>
        <v>0</v>
      </c>
      <c r="DP6" s="279" t="str">
        <f>+'Hygiene Data'!D12</f>
        <v>No</v>
      </c>
      <c r="DQ6" s="279" t="str">
        <f>+'Hygiene Data'!D13</f>
        <v>No</v>
      </c>
      <c r="DR6" s="279">
        <f>+'Hygiene Data'!E11</f>
        <v>0</v>
      </c>
      <c r="DS6" s="279">
        <f>+'Hygiene Data'!E12</f>
        <v>0</v>
      </c>
      <c r="DT6" s="279">
        <f>+'Hygiene Data'!E13</f>
        <v>0</v>
      </c>
      <c r="DU6" s="279">
        <f>+'Hygiene Data'!F11</f>
        <v>0</v>
      </c>
      <c r="DV6" s="279" t="str">
        <f>+'Hygiene Data'!F12</f>
        <v>No</v>
      </c>
      <c r="DW6" s="279" t="str">
        <f>+'Hygiene Data'!F13</f>
        <v>No</v>
      </c>
      <c r="DX6" s="279">
        <f>+'Hygiene Data'!G11</f>
        <v>0</v>
      </c>
      <c r="DY6" s="279">
        <f>+'Hygiene Data'!G12</f>
        <v>0</v>
      </c>
      <c r="DZ6" s="279">
        <f>+'Hygiene Data'!G13</f>
        <v>0</v>
      </c>
      <c r="EA6" s="279">
        <f>+'Hygiene Data'!H11</f>
        <v>0</v>
      </c>
      <c r="EB6" s="279">
        <f>+'Hygiene Data'!H12</f>
        <v>0</v>
      </c>
      <c r="EC6" s="279">
        <f>+'Hygiene Data'!H13</f>
        <v>0</v>
      </c>
      <c r="ED6" s="279">
        <f>+'Hygiene Data'!I11</f>
        <v>0</v>
      </c>
      <c r="EE6" s="279">
        <f>+'Hygiene Data'!I12</f>
        <v>0</v>
      </c>
      <c r="EF6" s="279">
        <f>+'Hygiene Data'!I13</f>
        <v>0</v>
      </c>
    </row>
    <row xmlns:x14ac="http://schemas.microsoft.com/office/spreadsheetml/2009/9/ac" r="7" x14ac:dyDescent="0.2">
      <c r="A7" s="36" t="str">
        <f ca="true">+IF(OFFSET('Water Data'!$B$2,0,10*ROW('Water Data'!E1))="","",OFFSET('Water Data'!$B$2,0,10*ROW('Water Data'!E1)))</f>
        <v>SRB_2016_UIS</v>
      </c>
      <c r="B7" s="36" t="str">
        <f ca="true">+IF(OFFSET('Water Data'!$C$2,0,10*ROW('Water Data'!F1))="","",OFFSET('Water Data'!$C$2,0,10*ROW('Water Data'!F1)))</f>
        <v>Other</v>
      </c>
      <c r="C7" s="335">
        <f t="shared" ref="C7:C70" ca="true" si="0">+IF(ISNUMBER(VALUE(MID(A7,5,4))), VALUE(MID(A7, 5,4)),"")</f>
        <v>2016</v>
      </c>
      <c r="D7" s="95"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5"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71.971488129704696</v>
      </c>
      <c r="G7" s="9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5"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5"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63.404000000000003</v>
      </c>
      <c r="S7" s="95"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5"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91.48</v>
      </c>
      <c r="V7" s="9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73.72849506658946</v>
      </c>
      <c r="AA7" s="9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65.642889999999994</v>
      </c>
      <c r="AU7" s="9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92.139740000000003</v>
      </c>
      <c r="AZ7" s="97"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7"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73.442963202084542</v>
      </c>
      <c r="BC7" s="9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7"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7"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65.903180000000006</v>
      </c>
      <c r="BO7" s="97"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7"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90.611350000000002</v>
      </c>
      <c r="BR7" s="279"/>
      <c r="BS7" s="279" t="str">
        <f ca="true">+IF(OFFSET('Water Data'!$D$27,0,10*ROW('Water Data'!D1))="","",OFFSET('Water Data'!$D$27,0,10*ROW('Water Data'!D1)))</f>
        <v/>
      </c>
      <c r="BT7" s="279" t="str">
        <f ca="true">+IF(OFFSET('Water Data'!$D$28,0,10*ROW('Water Data'!D1))="","",OFFSET('Water Data'!$D$28,0,10*ROW('Water Data'!D1)))</f>
        <v/>
      </c>
      <c r="BU7" s="279" t="str">
        <f ca="true">+IF(OFFSET('Water Data'!$D$29,0,10*ROW('Water Data'!D1))="","",OFFSET('Water Data'!$D$29,0,10*ROW('Water Data'!D1)))</f>
        <v>Yes</v>
      </c>
      <c r="BV7" s="279" t="str">
        <f ca="true">+IF(OFFSET('Water Data'!$E$27,0,10*ROW('Water Data'!E1))="","",OFFSET('Water Data'!$E$27,0,10*ROW('Water Data'!E1)))</f>
        <v/>
      </c>
      <c r="BW7" s="279" t="str">
        <f ca="true">+IF(OFFSET('Water Data'!$E$28,0,10*ROW('Water Data'!E1))="","",OFFSET('Water Data'!$E$28,0,10*ROW('Water Data'!E1)))</f>
        <v/>
      </c>
      <c r="BX7" s="279" t="str">
        <f ca="true">+IF(OFFSET('Water Data'!$E$29,0,10*ROW('Water Data'!E1))="","",OFFSET('Water Data'!$E$29,0,10*ROW('Water Data'!E1)))</f>
        <v/>
      </c>
      <c r="BY7" s="279" t="str">
        <f ca="true">+IF(OFFSET('Water Data'!$F$27,0,10*ROW('Water Data'!F1))="","",OFFSET('Water Data'!$F$27,0,10*ROW('Water Data'!F1)))</f>
        <v/>
      </c>
      <c r="BZ7" s="279" t="str">
        <f ca="true">+IF(OFFSET('Water Data'!$F$28,0,10*ROW('Water Data'!F1))="","",OFFSET('Water Data'!$F$28,0,10*ROW('Water Data'!F1)))</f>
        <v/>
      </c>
      <c r="CA7" s="279" t="str">
        <f ca="true">+IF(OFFSET('Water Data'!$F$29,0,10*ROW('Water Data'!F1))="","",OFFSET('Water Data'!$F$29,0,10*ROW('Water Data'!F1)))</f>
        <v/>
      </c>
      <c r="CB7" s="279" t="str">
        <f ca="true">+IF(OFFSET('Water Data'!$G$27,0,10*ROW('Water Data'!G1))="","",OFFSET('Water Data'!$G$27,0,10*ROW('Water Data'!G1)))</f>
        <v/>
      </c>
      <c r="CC7" s="279" t="str">
        <f ca="true">+IF(OFFSET('Water Data'!$G$28,0,10*ROW('Water Data'!G1))="","",OFFSET('Water Data'!$G$28,0,10*ROW('Water Data'!G1)))</f>
        <v/>
      </c>
      <c r="CD7" s="279" t="str">
        <f ca="true">+IF(OFFSET('Water Data'!$G$29,0,10*ROW('Water Data'!G1))="","",OFFSET('Water Data'!$G$29,0,10*ROW('Water Data'!G1)))</f>
        <v/>
      </c>
      <c r="CE7" s="279" t="str">
        <f ca="true">+IF(OFFSET('Water Data'!$H$27,0,10*ROW('Water Data'!H1))="","",OFFSET('Water Data'!$H$27,0,10*ROW('Water Data'!H1)))</f>
        <v/>
      </c>
      <c r="CF7" s="279" t="str">
        <f ca="true">+IF(OFFSET('Water Data'!$H$28,0,10*ROW('Water Data'!H1))="","",OFFSET('Water Data'!$H$28,0,10*ROW('Water Data'!H1)))</f>
        <v/>
      </c>
      <c r="CG7" s="279" t="str">
        <f ca="true">+IF(OFFSET('Water Data'!$H$29,0,10*ROW('Water Data'!H1))="","",OFFSET('Water Data'!$H$29,0,10*ROW('Water Data'!H1)))</f>
        <v>Yes</v>
      </c>
      <c r="CH7" s="279" t="str">
        <f ca="true">+IF(OFFSET('Water Data'!$I$27,0,10*ROW('Water Data'!I1))="","",OFFSET('Water Data'!$I$27,0,10*ROW('Water Data'!I1)))</f>
        <v/>
      </c>
      <c r="CI7" s="279" t="str">
        <f ca="true">+IF(OFFSET('Water Data'!$I$28,0,10*ROW('Water Data'!I1))="","",OFFSET('Water Data'!$I$28,0,10*ROW('Water Data'!I1)))</f>
        <v/>
      </c>
      <c r="CJ7" s="279" t="str">
        <f ca="true">+IF(OFFSET('Water Data'!$I$29,0,10*ROW('Water Data'!I1))="","",OFFSET('Water Data'!$I$29,0,10*ROW('Water Data'!I1)))</f>
        <v>Yes</v>
      </c>
      <c r="CK7" s="279" t="str">
        <f ca="true">+IF(OFFSET('Sanitation Data'!$D$28,0,10*ROW('Sanitation Data'!D1))="","",OFFSET('Sanitation Data'!$D$28,0,10*ROW('Sanitation Data'!D1)))</f>
        <v/>
      </c>
      <c r="CL7" s="279" t="str">
        <f ca="true">+IF(OFFSET('Sanitation Data'!$D$29,0,10*ROW('Sanitation Data'!D1))="","",OFFSET('Sanitation Data'!$D$29,0,10*ROW('Sanitation Data'!D1)))</f>
        <v/>
      </c>
      <c r="CM7" s="279" t="str">
        <f ca="true">+IF(OFFSET('Sanitation Data'!$D$30,0,10*ROW('Sanitation Data'!D1))="","",OFFSET('Sanitation Data'!$D$30,0,10*ROW('Sanitation Data'!D1)))</f>
        <v/>
      </c>
      <c r="CN7" s="279" t="str">
        <f ca="true">+IF(OFFSET('Sanitation Data'!$D$31,0,10*ROW('Sanitation Data'!D1))="","",OFFSET('Sanitation Data'!$D$31,0,10*ROW('Sanitation Data'!D1)))</f>
        <v/>
      </c>
      <c r="CO7" s="279" t="str">
        <f ca="true">+IF(OFFSET('Sanitation Data'!$D$32,0,10*ROW('Sanitation Data'!D1))="","",OFFSET('Sanitation Data'!$D$32,0,10*ROW('Sanitation Data'!D1)))</f>
        <v>Yes</v>
      </c>
      <c r="CP7" s="279" t="str">
        <f ca="true">+IF(OFFSET('Sanitation Data'!$E$28,0,10*ROW('Sanitation Data'!E1))="","",OFFSET('Sanitation Data'!$E$28,0,10*ROW('Sanitation Data'!E1)))</f>
        <v/>
      </c>
      <c r="CQ7" s="279" t="str">
        <f ca="true">+IF(OFFSET('Sanitation Data'!$E$29,0,10*ROW('Sanitation Data'!E1))="","",OFFSET('Sanitation Data'!$E$29,0,10*ROW('Sanitation Data'!E1)))</f>
        <v/>
      </c>
      <c r="CR7" s="279" t="str">
        <f ca="true">+IF(OFFSET('Sanitation Data'!$E$30,0,10*ROW('Sanitation Data'!E1))="","",OFFSET('Sanitation Data'!$E$30,0,10*ROW('Sanitation Data'!E1)))</f>
        <v/>
      </c>
      <c r="CS7" s="279" t="str">
        <f ca="true">+IF(OFFSET('Sanitation Data'!$E$31,0,10*ROW('Sanitation Data'!E1))="","",OFFSET('Sanitation Data'!$E$31,0,10*ROW('Sanitation Data'!E1)))</f>
        <v/>
      </c>
      <c r="CT7" s="279" t="str">
        <f ca="true">+IF(OFFSET('Sanitation Data'!$E$32,0,10*ROW('Sanitation Data'!E1))="","",OFFSET('Sanitation Data'!$E$32,0,10*ROW('Sanitation Data'!E1)))</f>
        <v/>
      </c>
      <c r="CU7" s="279" t="str">
        <f ca="true">+IF(OFFSET('Sanitation Data'!$F$28,0,10*ROW('Sanitation Data'!F1))="","",OFFSET('Sanitation Data'!$F$28,0,10*ROW('Sanitation Data'!F1)))</f>
        <v/>
      </c>
      <c r="CV7" s="279" t="str">
        <f ca="true">+IF(OFFSET('Sanitation Data'!$F$29,0,10*ROW('Sanitation Data'!F1))="","",OFFSET('Sanitation Data'!$F$29,0,10*ROW('Sanitation Data'!F1)))</f>
        <v/>
      </c>
      <c r="CW7" s="279" t="str">
        <f ca="true">+IF(OFFSET('Sanitation Data'!$F$30,0,10*ROW('Sanitation Data'!F1))="","",OFFSET('Sanitation Data'!$F$30,0,10*ROW('Sanitation Data'!F1)))</f>
        <v/>
      </c>
      <c r="CX7" s="279" t="str">
        <f ca="true">+IF(OFFSET('Sanitation Data'!$F$31,0,10*ROW('Sanitation Data'!F1))="","",OFFSET('Sanitation Data'!$F$31,0,10*ROW('Sanitation Data'!F1)))</f>
        <v/>
      </c>
      <c r="CY7" s="279" t="str">
        <f ca="true">+IF(OFFSET('Sanitation Data'!$F$32,0,10*ROW('Sanitation Data'!F1))="","",OFFSET('Sanitation Data'!$F$32,0,10*ROW('Sanitation Data'!F1)))</f>
        <v/>
      </c>
      <c r="CZ7" s="279" t="str">
        <f ca="true">+IF(OFFSET('Sanitation Data'!$G$28,0,10*ROW('Sanitation Data'!G1))="","",OFFSET('Sanitation Data'!$G$28,0,10*ROW('Sanitation Data'!G1)))</f>
        <v/>
      </c>
      <c r="DA7" s="279" t="str">
        <f ca="true">+IF(OFFSET('Sanitation Data'!$G$29,0,10*ROW('Sanitation Data'!G1))="","",OFFSET('Sanitation Data'!$G$29,0,10*ROW('Sanitation Data'!G1)))</f>
        <v/>
      </c>
      <c r="DB7" s="279" t="str">
        <f ca="true">+IF(OFFSET('Sanitation Data'!$G$30,0,10*ROW('Sanitation Data'!G1))="","",OFFSET('Sanitation Data'!$G$30,0,10*ROW('Sanitation Data'!G1)))</f>
        <v/>
      </c>
      <c r="DC7" s="279" t="str">
        <f ca="true">+IF(OFFSET('Sanitation Data'!$G$31,0,10*ROW('Sanitation Data'!G1))="","",OFFSET('Sanitation Data'!$G$31,0,10*ROW('Sanitation Data'!G1)))</f>
        <v/>
      </c>
      <c r="DD7" s="279" t="str">
        <f ca="true">+IF(OFFSET('Sanitation Data'!$G$32,0,10*ROW('Sanitation Data'!G1))="","",OFFSET('Sanitation Data'!$G$32,0,10*ROW('Sanitation Data'!G1)))</f>
        <v/>
      </c>
      <c r="DE7" s="279" t="str">
        <f ca="true">+IF(OFFSET('Sanitation Data'!$H$28,0,10*ROW('Sanitation Data'!H1))="","",OFFSET('Sanitation Data'!$H$28,0,10*ROW('Sanitation Data'!H1)))</f>
        <v/>
      </c>
      <c r="DF7" s="279" t="str">
        <f ca="true">+IF(OFFSET('Sanitation Data'!$H$29,0,10*ROW('Sanitation Data'!H1))="","",OFFSET('Sanitation Data'!$H$29,0,10*ROW('Sanitation Data'!H1)))</f>
        <v/>
      </c>
      <c r="DG7" s="279" t="str">
        <f ca="true">+IF(OFFSET('Sanitation Data'!$H$30,0,10*ROW('Sanitation Data'!H1))="","",OFFSET('Sanitation Data'!$H$30,0,10*ROW('Sanitation Data'!H1)))</f>
        <v/>
      </c>
      <c r="DH7" s="279" t="str">
        <f ca="true">+IF(OFFSET('Sanitation Data'!$H$31,0,10*ROW('Sanitation Data'!H1))="","",OFFSET('Sanitation Data'!$H$31,0,10*ROW('Sanitation Data'!H1)))</f>
        <v/>
      </c>
      <c r="DI7" s="279" t="str">
        <f ca="true">+IF(OFFSET('Sanitation Data'!$H$32,0,10*ROW('Sanitation Data'!H1))="","",OFFSET('Sanitation Data'!$H$32,0,10*ROW('Sanitation Data'!H1)))</f>
        <v>Yes</v>
      </c>
      <c r="DJ7" s="279" t="str">
        <f ca="true">+IF(OFFSET('Sanitation Data'!$I$28,0,10*ROW('Sanitation Data'!I1))="","",OFFSET('Sanitation Data'!$I$28,0,10*ROW('Sanitation Data'!I1)))</f>
        <v/>
      </c>
      <c r="DK7" s="279" t="str">
        <f ca="true">+IF(OFFSET('Sanitation Data'!$I$29,0,10*ROW('Sanitation Data'!I1))="","",OFFSET('Sanitation Data'!$I$29,0,10*ROW('Sanitation Data'!I1)))</f>
        <v/>
      </c>
      <c r="DL7" s="279" t="str">
        <f ca="true">+IF(OFFSET('Sanitation Data'!$I$30,0,10*ROW('Sanitation Data'!I1))="","",OFFSET('Sanitation Data'!$I$30,0,10*ROW('Sanitation Data'!I1)))</f>
        <v/>
      </c>
      <c r="DM7" s="279" t="str">
        <f ca="true">+IF(OFFSET('Sanitation Data'!$I$31,0,10*ROW('Sanitation Data'!I1))="","",OFFSET('Sanitation Data'!$I$31,0,10*ROW('Sanitation Data'!I1)))</f>
        <v/>
      </c>
      <c r="DN7" s="279" t="str">
        <f ca="true">+IF(OFFSET('Sanitation Data'!$I$32,0,10*ROW('Sanitation Data'!I1))="","",OFFSET('Sanitation Data'!$I$32,0,10*ROW('Sanitation Data'!I1)))</f>
        <v>Yes</v>
      </c>
      <c r="DO7" s="279" t="str">
        <f ca="true">+IF(OFFSET('Hygiene Data'!$D$11,0,10*ROW('Hygiene Data'!D1))="","",OFFSET('Hygiene Data'!$D$11,0,10*ROW('Hygiene Data'!D1)))</f>
        <v/>
      </c>
      <c r="DP7" s="279" t="str">
        <f ca="true">+IF(OFFSET('Hygiene Data'!$D$12,0,10*ROW('Hygiene Data'!D1))="","",OFFSET('Hygiene Data'!$D$12,0,10*ROW('Hygiene Data'!D1)))</f>
        <v/>
      </c>
      <c r="DQ7" s="279" t="str">
        <f ca="true">+IF(OFFSET('Hygiene Data'!$D$13,0,10*ROW('Hygiene Data'!D1))="","",OFFSET('Hygiene Data'!$D$13,0,10*ROW('Hygiene Data'!D1)))</f>
        <v>Yes</v>
      </c>
      <c r="DR7" s="279" t="str">
        <f ca="true">+IF(OFFSET('Hygiene Data'!$E$11,0,10*ROW('Hygiene Data'!E1))="","",OFFSET('Hygiene Data'!$E$11,0,10*ROW('Hygiene Data'!E1)))</f>
        <v/>
      </c>
      <c r="DS7" s="279" t="str">
        <f ca="true">+IF(OFFSET('Hygiene Data'!$E$12,0,10*ROW('Hygiene Data'!E1))="","",OFFSET('Hygiene Data'!$E$12,0,10*ROW('Hygiene Data'!E1)))</f>
        <v/>
      </c>
      <c r="DT7" s="279" t="str">
        <f ca="true">+IF(OFFSET('Hygiene Data'!$E$13,0,10*ROW('Hygiene Data'!E1))="","",OFFSET('Hygiene Data'!$E$13,0,10*ROW('Hygiene Data'!E1)))</f>
        <v/>
      </c>
      <c r="DU7" s="279" t="str">
        <f ca="true">+IF(OFFSET('Hygiene Data'!$F$11,0,10*ROW('Hygiene Data'!F1))="","",OFFSET('Hygiene Data'!$F$11,0,10*ROW('Hygiene Data'!F1)))</f>
        <v/>
      </c>
      <c r="DV7" s="279" t="str">
        <f ca="true">+IF(OFFSET('Hygiene Data'!$F$12,0,10*ROW('Hygiene Data'!F1))="","",OFFSET('Hygiene Data'!$F$12,0,10*ROW('Hygiene Data'!F1)))</f>
        <v/>
      </c>
      <c r="DW7" s="279" t="str">
        <f ca="true">+IF(OFFSET('Hygiene Data'!$F$13,0,10*ROW('Hygiene Data'!F1))="","",OFFSET('Hygiene Data'!$F$13,0,10*ROW('Hygiene Data'!F1)))</f>
        <v/>
      </c>
      <c r="DX7" s="279" t="str">
        <f ca="true">+IF(OFFSET('Hygiene Data'!$G$11,0,10*ROW('Hygiene Data'!G1))="","",OFFSET('Hygiene Data'!$G$11,0,10*ROW('Hygiene Data'!G1)))</f>
        <v/>
      </c>
      <c r="DY7" s="279" t="str">
        <f ca="true">+IF(OFFSET('Hygiene Data'!$G$12,0,10*ROW('Hygiene Data'!G1))="","",OFFSET('Hygiene Data'!$G$12,0,10*ROW('Hygiene Data'!G1)))</f>
        <v/>
      </c>
      <c r="DZ7" s="279" t="str">
        <f ca="true">+IF(OFFSET('Hygiene Data'!$G$13,0,10*ROW('Hygiene Data'!G1))="","",OFFSET('Hygiene Data'!$G$13,0,10*ROW('Hygiene Data'!G1)))</f>
        <v/>
      </c>
      <c r="EA7" s="279" t="str">
        <f ca="true">+IF(OFFSET('Hygiene Data'!$H$11,0,10*ROW('Hygiene Data'!H1))="","",OFFSET('Hygiene Data'!$H$11,0,10*ROW('Hygiene Data'!H1)))</f>
        <v/>
      </c>
      <c r="EB7" s="279" t="str">
        <f ca="true">+IF(OFFSET('Hygiene Data'!$H$12,0,10*ROW('Hygiene Data'!H1))="","",OFFSET('Hygiene Data'!$H$12,0,10*ROW('Hygiene Data'!H1)))</f>
        <v/>
      </c>
      <c r="EC7" s="279" t="str">
        <f ca="true">+IF(OFFSET('Hygiene Data'!$H$13,0,10*ROW('Hygiene Data'!H1))="","",OFFSET('Hygiene Data'!$H$13,0,10*ROW('Hygiene Data'!H1)))</f>
        <v>Yes</v>
      </c>
      <c r="ED7" s="279" t="str">
        <f ca="true">+IF(OFFSET('Hygiene Data'!$I$11,0,10*ROW('Hygiene Data'!I1))="","",OFFSET('Hygiene Data'!$I$11,0,10*ROW('Hygiene Data'!I1)))</f>
        <v/>
      </c>
      <c r="EE7" s="279" t="str">
        <f ca="true">+IF(OFFSET('Hygiene Data'!$I$12,0,10*ROW('Hygiene Data'!I1))="","",OFFSET('Hygiene Data'!$I$12,0,10*ROW('Hygiene Data'!I1)))</f>
        <v/>
      </c>
      <c r="EF7" s="279" t="str">
        <f ca="true">+IF(OFFSET('Hygiene Data'!$I$13,0,10*ROW('Hygiene Data'!I1))="","",OFFSET('Hygiene Data'!$I$13,0,10*ROW('Hygiene Data'!I1)))</f>
        <v>Yes</v>
      </c>
    </row>
    <row xmlns:x14ac="http://schemas.microsoft.com/office/spreadsheetml/2009/9/ac" r="8" x14ac:dyDescent="0.2">
      <c r="A8" s="36" t="str">
        <f ca="true">+IF(OFFSET('Water Data'!$B$2,0,10*ROW('Water Data'!E2))="","",OFFSET('Water Data'!$B$2,0,10*ROW('Water Data'!E2)))</f>
        <v>SRB_2017_PWH</v>
      </c>
      <c r="B8" s="36" t="str">
        <f ca="true">+IF(OFFSET('Water Data'!$C$2,0,10*ROW('Water Data'!F2))="","",OFFSET('Water Data'!$C$2,0,10*ROW('Water Data'!F2)))</f>
        <v>Other</v>
      </c>
      <c r="C8" s="335">
        <f t="shared" ca="true" si="0"/>
        <v>2017</v>
      </c>
      <c r="D8" s="95"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5"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52.2</v>
      </c>
      <c r="G8" s="9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5"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5"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5"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5"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70.8</v>
      </c>
      <c r="AA8" s="9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6"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7"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7"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61.9</v>
      </c>
      <c r="BC8" s="9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7"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7"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7"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7"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7"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7"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9"/>
      <c r="BS8" s="279" t="str">
        <f ca="true">+IF(OFFSET('Water Data'!$D$27,0,10*ROW('Water Data'!D2))="","",OFFSET('Water Data'!$D$27,0,10*ROW('Water Data'!D2)))</f>
        <v/>
      </c>
      <c r="BT8" s="279" t="str">
        <f ca="true">+IF(OFFSET('Water Data'!$D$28,0,10*ROW('Water Data'!D2))="","",OFFSET('Water Data'!$D$28,0,10*ROW('Water Data'!D2)))</f>
        <v/>
      </c>
      <c r="BU8" s="279" t="str">
        <f ca="true">+IF(OFFSET('Water Data'!$D$29,0,10*ROW('Water Data'!D2))="","",OFFSET('Water Data'!$D$29,0,10*ROW('Water Data'!D2)))</f>
        <v>Yes</v>
      </c>
      <c r="BV8" s="279" t="str">
        <f ca="true">+IF(OFFSET('Water Data'!$E$27,0,10*ROW('Water Data'!E2))="","",OFFSET('Water Data'!$E$27,0,10*ROW('Water Data'!E2)))</f>
        <v/>
      </c>
      <c r="BW8" s="279" t="str">
        <f ca="true">+IF(OFFSET('Water Data'!$E$28,0,10*ROW('Water Data'!E2))="","",OFFSET('Water Data'!$E$28,0,10*ROW('Water Data'!E2)))</f>
        <v/>
      </c>
      <c r="BX8" s="279" t="str">
        <f ca="true">+IF(OFFSET('Water Data'!$E$29,0,10*ROW('Water Data'!E2))="","",OFFSET('Water Data'!$E$29,0,10*ROW('Water Data'!E2)))</f>
        <v/>
      </c>
      <c r="BY8" s="279" t="str">
        <f ca="true">+IF(OFFSET('Water Data'!$F$27,0,10*ROW('Water Data'!F2))="","",OFFSET('Water Data'!$F$27,0,10*ROW('Water Data'!F2)))</f>
        <v/>
      </c>
      <c r="BZ8" s="279" t="str">
        <f ca="true">+IF(OFFSET('Water Data'!$F$28,0,10*ROW('Water Data'!F2))="","",OFFSET('Water Data'!$F$28,0,10*ROW('Water Data'!F2)))</f>
        <v/>
      </c>
      <c r="CA8" s="279" t="str">
        <f ca="true">+IF(OFFSET('Water Data'!$F$29,0,10*ROW('Water Data'!F2))="","",OFFSET('Water Data'!$F$29,0,10*ROW('Water Data'!F2)))</f>
        <v/>
      </c>
      <c r="CB8" s="279" t="str">
        <f ca="true">+IF(OFFSET('Water Data'!$G$27,0,10*ROW('Water Data'!G2))="","",OFFSET('Water Data'!$G$27,0,10*ROW('Water Data'!G2)))</f>
        <v/>
      </c>
      <c r="CC8" s="279" t="str">
        <f ca="true">+IF(OFFSET('Water Data'!$G$28,0,10*ROW('Water Data'!G2))="","",OFFSET('Water Data'!$G$28,0,10*ROW('Water Data'!G2)))</f>
        <v/>
      </c>
      <c r="CD8" s="279" t="str">
        <f ca="true">+IF(OFFSET('Water Data'!$G$29,0,10*ROW('Water Data'!G2))="","",OFFSET('Water Data'!$G$29,0,10*ROW('Water Data'!G2)))</f>
        <v/>
      </c>
      <c r="CE8" s="279" t="str">
        <f ca="true">+IF(OFFSET('Water Data'!$H$27,0,10*ROW('Water Data'!H2))="","",OFFSET('Water Data'!$H$27,0,10*ROW('Water Data'!H2)))</f>
        <v/>
      </c>
      <c r="CF8" s="279" t="str">
        <f ca="true">+IF(OFFSET('Water Data'!$H$28,0,10*ROW('Water Data'!H2))="","",OFFSET('Water Data'!$H$28,0,10*ROW('Water Data'!H2)))</f>
        <v/>
      </c>
      <c r="CG8" s="279" t="str">
        <f ca="true">+IF(OFFSET('Water Data'!$H$29,0,10*ROW('Water Data'!H2))="","",OFFSET('Water Data'!$H$29,0,10*ROW('Water Data'!H2)))</f>
        <v/>
      </c>
      <c r="CH8" s="279" t="str">
        <f ca="true">+IF(OFFSET('Water Data'!$I$27,0,10*ROW('Water Data'!I2))="","",OFFSET('Water Data'!$I$27,0,10*ROW('Water Data'!I2)))</f>
        <v/>
      </c>
      <c r="CI8" s="279" t="str">
        <f ca="true">+IF(OFFSET('Water Data'!$I$28,0,10*ROW('Water Data'!I2))="","",OFFSET('Water Data'!$I$28,0,10*ROW('Water Data'!I2)))</f>
        <v/>
      </c>
      <c r="CJ8" s="279" t="str">
        <f ca="true">+IF(OFFSET('Water Data'!$I$29,0,10*ROW('Water Data'!I2))="","",OFFSET('Water Data'!$I$29,0,10*ROW('Water Data'!I2)))</f>
        <v/>
      </c>
      <c r="CK8" s="279" t="str">
        <f ca="true">+IF(OFFSET('Sanitation Data'!$D$28,0,10*ROW('Sanitation Data'!D2))="","",OFFSET('Sanitation Data'!$D$28,0,10*ROW('Sanitation Data'!D2)))</f>
        <v/>
      </c>
      <c r="CL8" s="279" t="str">
        <f ca="true">+IF(OFFSET('Sanitation Data'!$D$29,0,10*ROW('Sanitation Data'!D2))="","",OFFSET('Sanitation Data'!$D$29,0,10*ROW('Sanitation Data'!D2)))</f>
        <v/>
      </c>
      <c r="CM8" s="279" t="str">
        <f ca="true">+IF(OFFSET('Sanitation Data'!$D$30,0,10*ROW('Sanitation Data'!D2))="","",OFFSET('Sanitation Data'!$D$30,0,10*ROW('Sanitation Data'!D2)))</f>
        <v/>
      </c>
      <c r="CN8" s="279" t="str">
        <f ca="true">+IF(OFFSET('Sanitation Data'!$D$31,0,10*ROW('Sanitation Data'!D2))="","",OFFSET('Sanitation Data'!$D$31,0,10*ROW('Sanitation Data'!D2)))</f>
        <v/>
      </c>
      <c r="CO8" s="279" t="str">
        <f ca="true">+IF(OFFSET('Sanitation Data'!$D$32,0,10*ROW('Sanitation Data'!D2))="","",OFFSET('Sanitation Data'!$D$32,0,10*ROW('Sanitation Data'!D2)))</f>
        <v>Yes</v>
      </c>
      <c r="CP8" s="279" t="str">
        <f ca="true">+IF(OFFSET('Sanitation Data'!$E$28,0,10*ROW('Sanitation Data'!E2))="","",OFFSET('Sanitation Data'!$E$28,0,10*ROW('Sanitation Data'!E2)))</f>
        <v/>
      </c>
      <c r="CQ8" s="279" t="str">
        <f ca="true">+IF(OFFSET('Sanitation Data'!$E$29,0,10*ROW('Sanitation Data'!E2))="","",OFFSET('Sanitation Data'!$E$29,0,10*ROW('Sanitation Data'!E2)))</f>
        <v/>
      </c>
      <c r="CR8" s="279" t="str">
        <f ca="true">+IF(OFFSET('Sanitation Data'!$E$30,0,10*ROW('Sanitation Data'!E2))="","",OFFSET('Sanitation Data'!$E$30,0,10*ROW('Sanitation Data'!E2)))</f>
        <v/>
      </c>
      <c r="CS8" s="279" t="str">
        <f ca="true">+IF(OFFSET('Sanitation Data'!$E$31,0,10*ROW('Sanitation Data'!E2))="","",OFFSET('Sanitation Data'!$E$31,0,10*ROW('Sanitation Data'!E2)))</f>
        <v/>
      </c>
      <c r="CT8" s="279" t="str">
        <f ca="true">+IF(OFFSET('Sanitation Data'!$E$32,0,10*ROW('Sanitation Data'!E2))="","",OFFSET('Sanitation Data'!$E$32,0,10*ROW('Sanitation Data'!E2)))</f>
        <v/>
      </c>
      <c r="CU8" s="279" t="str">
        <f ca="true">+IF(OFFSET('Sanitation Data'!$F$28,0,10*ROW('Sanitation Data'!F2))="","",OFFSET('Sanitation Data'!$F$28,0,10*ROW('Sanitation Data'!F2)))</f>
        <v/>
      </c>
      <c r="CV8" s="279" t="str">
        <f ca="true">+IF(OFFSET('Sanitation Data'!$F$29,0,10*ROW('Sanitation Data'!F2))="","",OFFSET('Sanitation Data'!$F$29,0,10*ROW('Sanitation Data'!F2)))</f>
        <v/>
      </c>
      <c r="CW8" s="279" t="str">
        <f ca="true">+IF(OFFSET('Sanitation Data'!$F$30,0,10*ROW('Sanitation Data'!F2))="","",OFFSET('Sanitation Data'!$F$30,0,10*ROW('Sanitation Data'!F2)))</f>
        <v/>
      </c>
      <c r="CX8" s="279" t="str">
        <f ca="true">+IF(OFFSET('Sanitation Data'!$F$31,0,10*ROW('Sanitation Data'!F2))="","",OFFSET('Sanitation Data'!$F$31,0,10*ROW('Sanitation Data'!F2)))</f>
        <v/>
      </c>
      <c r="CY8" s="279" t="str">
        <f ca="true">+IF(OFFSET('Sanitation Data'!$F$32,0,10*ROW('Sanitation Data'!F2))="","",OFFSET('Sanitation Data'!$F$32,0,10*ROW('Sanitation Data'!F2)))</f>
        <v/>
      </c>
      <c r="CZ8" s="279" t="str">
        <f ca="true">+IF(OFFSET('Sanitation Data'!$G$28,0,10*ROW('Sanitation Data'!G2))="","",OFFSET('Sanitation Data'!$G$28,0,10*ROW('Sanitation Data'!G2)))</f>
        <v/>
      </c>
      <c r="DA8" s="279" t="str">
        <f ca="true">+IF(OFFSET('Sanitation Data'!$G$29,0,10*ROW('Sanitation Data'!G2))="","",OFFSET('Sanitation Data'!$G$29,0,10*ROW('Sanitation Data'!G2)))</f>
        <v/>
      </c>
      <c r="DB8" s="279" t="str">
        <f ca="true">+IF(OFFSET('Sanitation Data'!$G$30,0,10*ROW('Sanitation Data'!G2))="","",OFFSET('Sanitation Data'!$G$30,0,10*ROW('Sanitation Data'!G2)))</f>
        <v/>
      </c>
      <c r="DC8" s="279" t="str">
        <f ca="true">+IF(OFFSET('Sanitation Data'!$G$31,0,10*ROW('Sanitation Data'!G2))="","",OFFSET('Sanitation Data'!$G$31,0,10*ROW('Sanitation Data'!G2)))</f>
        <v/>
      </c>
      <c r="DD8" s="279" t="str">
        <f ca="true">+IF(OFFSET('Sanitation Data'!$G$32,0,10*ROW('Sanitation Data'!G2))="","",OFFSET('Sanitation Data'!$G$32,0,10*ROW('Sanitation Data'!G2)))</f>
        <v/>
      </c>
      <c r="DE8" s="279" t="str">
        <f ca="true">+IF(OFFSET('Sanitation Data'!$H$28,0,10*ROW('Sanitation Data'!H2))="","",OFFSET('Sanitation Data'!$H$28,0,10*ROW('Sanitation Data'!H2)))</f>
        <v/>
      </c>
      <c r="DF8" s="279" t="str">
        <f ca="true">+IF(OFFSET('Sanitation Data'!$H$29,0,10*ROW('Sanitation Data'!H2))="","",OFFSET('Sanitation Data'!$H$29,0,10*ROW('Sanitation Data'!H2)))</f>
        <v/>
      </c>
      <c r="DG8" s="279" t="str">
        <f ca="true">+IF(OFFSET('Sanitation Data'!$H$30,0,10*ROW('Sanitation Data'!H2))="","",OFFSET('Sanitation Data'!$H$30,0,10*ROW('Sanitation Data'!H2)))</f>
        <v/>
      </c>
      <c r="DH8" s="279" t="str">
        <f ca="true">+IF(OFFSET('Sanitation Data'!$H$31,0,10*ROW('Sanitation Data'!H2))="","",OFFSET('Sanitation Data'!$H$31,0,10*ROW('Sanitation Data'!H2)))</f>
        <v/>
      </c>
      <c r="DI8" s="279" t="str">
        <f ca="true">+IF(OFFSET('Sanitation Data'!$H$32,0,10*ROW('Sanitation Data'!H2))="","",OFFSET('Sanitation Data'!$H$32,0,10*ROW('Sanitation Data'!H2)))</f>
        <v/>
      </c>
      <c r="DJ8" s="279" t="str">
        <f ca="true">+IF(OFFSET('Sanitation Data'!$I$28,0,10*ROW('Sanitation Data'!I2))="","",OFFSET('Sanitation Data'!$I$28,0,10*ROW('Sanitation Data'!I2)))</f>
        <v/>
      </c>
      <c r="DK8" s="279" t="str">
        <f ca="true">+IF(OFFSET('Sanitation Data'!$I$29,0,10*ROW('Sanitation Data'!I2))="","",OFFSET('Sanitation Data'!$I$29,0,10*ROW('Sanitation Data'!I2)))</f>
        <v/>
      </c>
      <c r="DL8" s="279" t="str">
        <f ca="true">+IF(OFFSET('Sanitation Data'!$I$30,0,10*ROW('Sanitation Data'!I2))="","",OFFSET('Sanitation Data'!$I$30,0,10*ROW('Sanitation Data'!I2)))</f>
        <v/>
      </c>
      <c r="DM8" s="279" t="str">
        <f ca="true">+IF(OFFSET('Sanitation Data'!$I$31,0,10*ROW('Sanitation Data'!I2))="","",OFFSET('Sanitation Data'!$I$31,0,10*ROW('Sanitation Data'!I2)))</f>
        <v/>
      </c>
      <c r="DN8" s="279" t="str">
        <f ca="true">+IF(OFFSET('Sanitation Data'!$I$32,0,10*ROW('Sanitation Data'!I2))="","",OFFSET('Sanitation Data'!$I$32,0,10*ROW('Sanitation Data'!I2)))</f>
        <v/>
      </c>
      <c r="DO8" s="279" t="str">
        <f ca="true">+IF(OFFSET('Hygiene Data'!$D$11,0,10*ROW('Hygiene Data'!D2))="","",OFFSET('Hygiene Data'!$D$11,0,10*ROW('Hygiene Data'!D2)))</f>
        <v/>
      </c>
      <c r="DP8" s="279" t="str">
        <f ca="true">+IF(OFFSET('Hygiene Data'!$D$12,0,10*ROW('Hygiene Data'!D2))="","",OFFSET('Hygiene Data'!$D$12,0,10*ROW('Hygiene Data'!D2)))</f>
        <v/>
      </c>
      <c r="DQ8" s="279" t="str">
        <f ca="true">+IF(OFFSET('Hygiene Data'!$D$13,0,10*ROW('Hygiene Data'!D2))="","",OFFSET('Hygiene Data'!$D$13,0,10*ROW('Hygiene Data'!D2)))</f>
        <v>Yes</v>
      </c>
      <c r="DR8" s="279" t="str">
        <f ca="true">+IF(OFFSET('Hygiene Data'!$E$11,0,10*ROW('Hygiene Data'!E2))="","",OFFSET('Hygiene Data'!$E$11,0,10*ROW('Hygiene Data'!E2)))</f>
        <v/>
      </c>
      <c r="DS8" s="279" t="str">
        <f ca="true">+IF(OFFSET('Hygiene Data'!$E$12,0,10*ROW('Hygiene Data'!E2))="","",OFFSET('Hygiene Data'!$E$12,0,10*ROW('Hygiene Data'!E2)))</f>
        <v/>
      </c>
      <c r="DT8" s="279" t="str">
        <f ca="true">+IF(OFFSET('Hygiene Data'!$E$13,0,10*ROW('Hygiene Data'!E2))="","",OFFSET('Hygiene Data'!$E$13,0,10*ROW('Hygiene Data'!E2)))</f>
        <v/>
      </c>
      <c r="DU8" s="279" t="str">
        <f ca="true">+IF(OFFSET('Hygiene Data'!$F$11,0,10*ROW('Hygiene Data'!F2))="","",OFFSET('Hygiene Data'!$F$11,0,10*ROW('Hygiene Data'!F2)))</f>
        <v/>
      </c>
      <c r="DV8" s="279" t="str">
        <f ca="true">+IF(OFFSET('Hygiene Data'!$F$12,0,10*ROW('Hygiene Data'!F2))="","",OFFSET('Hygiene Data'!$F$12,0,10*ROW('Hygiene Data'!F2)))</f>
        <v/>
      </c>
      <c r="DW8" s="279" t="str">
        <f ca="true">+IF(OFFSET('Hygiene Data'!$F$13,0,10*ROW('Hygiene Data'!F2))="","",OFFSET('Hygiene Data'!$F$13,0,10*ROW('Hygiene Data'!F2)))</f>
        <v/>
      </c>
      <c r="DX8" s="279" t="str">
        <f ca="true">+IF(OFFSET('Hygiene Data'!$G$11,0,10*ROW('Hygiene Data'!G2))="","",OFFSET('Hygiene Data'!$G$11,0,10*ROW('Hygiene Data'!G2)))</f>
        <v/>
      </c>
      <c r="DY8" s="279" t="str">
        <f ca="true">+IF(OFFSET('Hygiene Data'!$G$12,0,10*ROW('Hygiene Data'!G2))="","",OFFSET('Hygiene Data'!$G$12,0,10*ROW('Hygiene Data'!G2)))</f>
        <v/>
      </c>
      <c r="DZ8" s="279" t="str">
        <f ca="true">+IF(OFFSET('Hygiene Data'!$G$13,0,10*ROW('Hygiene Data'!G2))="","",OFFSET('Hygiene Data'!$G$13,0,10*ROW('Hygiene Data'!G2)))</f>
        <v/>
      </c>
      <c r="EA8" s="279" t="str">
        <f ca="true">+IF(OFFSET('Hygiene Data'!$H$11,0,10*ROW('Hygiene Data'!H2))="","",OFFSET('Hygiene Data'!$H$11,0,10*ROW('Hygiene Data'!H2)))</f>
        <v/>
      </c>
      <c r="EB8" s="279" t="str">
        <f ca="true">+IF(OFFSET('Hygiene Data'!$H$12,0,10*ROW('Hygiene Data'!H2))="","",OFFSET('Hygiene Data'!$H$12,0,10*ROW('Hygiene Data'!H2)))</f>
        <v/>
      </c>
      <c r="EC8" s="279" t="str">
        <f ca="true">+IF(OFFSET('Hygiene Data'!$H$13,0,10*ROW('Hygiene Data'!H2))="","",OFFSET('Hygiene Data'!$H$13,0,10*ROW('Hygiene Data'!H2)))</f>
        <v/>
      </c>
      <c r="ED8" s="279" t="str">
        <f ca="true">+IF(OFFSET('Hygiene Data'!$I$11,0,10*ROW('Hygiene Data'!I2))="","",OFFSET('Hygiene Data'!$I$11,0,10*ROW('Hygiene Data'!I2)))</f>
        <v/>
      </c>
      <c r="EE8" s="279" t="str">
        <f ca="true">+IF(OFFSET('Hygiene Data'!$I$12,0,10*ROW('Hygiene Data'!I2))="","",OFFSET('Hygiene Data'!$I$12,0,10*ROW('Hygiene Data'!I2)))</f>
        <v/>
      </c>
      <c r="EF8" s="279"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SRB_2020_NPCD</v>
      </c>
      <c r="B9" s="36" t="str">
        <f ca="true">+IF(OFFSET('Water Data'!$C$2,0,10*ROW('Water Data'!F3))="","",OFFSET('Water Data'!$C$2,0,10*ROW('Water Data'!F3)))</f>
        <v>Survey</v>
      </c>
      <c r="C9" s="335">
        <f t="shared" ca="true" si="0"/>
        <v>2020</v>
      </c>
      <c r="D9" s="9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97.5</v>
      </c>
      <c r="F9" s="9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96</v>
      </c>
      <c r="G9" s="9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99</v>
      </c>
      <c r="X9" s="9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98</v>
      </c>
      <c r="AA9" s="9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98.4</v>
      </c>
      <c r="BB9" s="9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97.3</v>
      </c>
      <c r="BC9" s="9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9"/>
      <c r="BS9" s="279" t="str">
        <f ca="true">+IF(OFFSET('Water Data'!$D$27,0,10*ROW('Water Data'!D3))="","",OFFSET('Water Data'!$D$27,0,10*ROW('Water Data'!D3)))</f>
        <v/>
      </c>
      <c r="BT9" s="279" t="str">
        <f ca="true">+IF(OFFSET('Water Data'!$D$28,0,10*ROW('Water Data'!D3))="","",OFFSET('Water Data'!$D$28,0,10*ROW('Water Data'!D3)))</f>
        <v>Yes</v>
      </c>
      <c r="BU9" s="279" t="str">
        <f ca="true">+IF(OFFSET('Water Data'!$D$29,0,10*ROW('Water Data'!D3))="","",OFFSET('Water Data'!$D$29,0,10*ROW('Water Data'!D3)))</f>
        <v>Yes</v>
      </c>
      <c r="BV9" s="279" t="str">
        <f ca="true">+IF(OFFSET('Water Data'!$E$27,0,10*ROW('Water Data'!E3))="","",OFFSET('Water Data'!$E$27,0,10*ROW('Water Data'!E3)))</f>
        <v/>
      </c>
      <c r="BW9" s="279" t="str">
        <f ca="true">+IF(OFFSET('Water Data'!$E$28,0,10*ROW('Water Data'!E3))="","",OFFSET('Water Data'!$E$28,0,10*ROW('Water Data'!E3)))</f>
        <v/>
      </c>
      <c r="BX9" s="279" t="str">
        <f ca="true">+IF(OFFSET('Water Data'!$E$29,0,10*ROW('Water Data'!E3))="","",OFFSET('Water Data'!$E$29,0,10*ROW('Water Data'!E3)))</f>
        <v/>
      </c>
      <c r="BY9" s="279" t="str">
        <f ca="true">+IF(OFFSET('Water Data'!$F$27,0,10*ROW('Water Data'!F3))="","",OFFSET('Water Data'!$F$27,0,10*ROW('Water Data'!F3)))</f>
        <v/>
      </c>
      <c r="BZ9" s="279" t="str">
        <f ca="true">+IF(OFFSET('Water Data'!$F$28,0,10*ROW('Water Data'!F3))="","",OFFSET('Water Data'!$F$28,0,10*ROW('Water Data'!F3)))</f>
        <v/>
      </c>
      <c r="CA9" s="279" t="str">
        <f ca="true">+IF(OFFSET('Water Data'!$F$29,0,10*ROW('Water Data'!F3))="","",OFFSET('Water Data'!$F$29,0,10*ROW('Water Data'!F3)))</f>
        <v/>
      </c>
      <c r="CB9" s="279" t="str">
        <f ca="true">+IF(OFFSET('Water Data'!$G$27,0,10*ROW('Water Data'!G3))="","",OFFSET('Water Data'!$G$27,0,10*ROW('Water Data'!G3)))</f>
        <v/>
      </c>
      <c r="CC9" s="279" t="str">
        <f ca="true">+IF(OFFSET('Water Data'!$G$28,0,10*ROW('Water Data'!G3))="","",OFFSET('Water Data'!$G$28,0,10*ROW('Water Data'!G3)))</f>
        <v/>
      </c>
      <c r="CD9" s="279" t="str">
        <f ca="true">+IF(OFFSET('Water Data'!$G$29,0,10*ROW('Water Data'!G3))="","",OFFSET('Water Data'!$G$29,0,10*ROW('Water Data'!G3)))</f>
        <v/>
      </c>
      <c r="CE9" s="279" t="str">
        <f ca="true">+IF(OFFSET('Water Data'!$H$27,0,10*ROW('Water Data'!H3))="","",OFFSET('Water Data'!$H$27,0,10*ROW('Water Data'!H3)))</f>
        <v/>
      </c>
      <c r="CF9" s="279" t="str">
        <f ca="true">+IF(OFFSET('Water Data'!$H$28,0,10*ROW('Water Data'!H3))="","",OFFSET('Water Data'!$H$28,0,10*ROW('Water Data'!H3)))</f>
        <v/>
      </c>
      <c r="CG9" s="279" t="str">
        <f ca="true">+IF(OFFSET('Water Data'!$H$29,0,10*ROW('Water Data'!H3))="","",OFFSET('Water Data'!$H$29,0,10*ROW('Water Data'!H3)))</f>
        <v/>
      </c>
      <c r="CH9" s="279" t="str">
        <f ca="true">+IF(OFFSET('Water Data'!$I$27,0,10*ROW('Water Data'!I3))="","",OFFSET('Water Data'!$I$27,0,10*ROW('Water Data'!I3)))</f>
        <v/>
      </c>
      <c r="CI9" s="279" t="str">
        <f ca="true">+IF(OFFSET('Water Data'!$I$28,0,10*ROW('Water Data'!I3))="","",OFFSET('Water Data'!$I$28,0,10*ROW('Water Data'!I3)))</f>
        <v/>
      </c>
      <c r="CJ9" s="279" t="str">
        <f ca="true">+IF(OFFSET('Water Data'!$I$29,0,10*ROW('Water Data'!I3))="","",OFFSET('Water Data'!$I$29,0,10*ROW('Water Data'!I3)))</f>
        <v/>
      </c>
      <c r="CK9" s="279" t="str">
        <f ca="true">+IF(OFFSET('Sanitation Data'!$D$28,0,10*ROW('Sanitation Data'!D3))="","",OFFSET('Sanitation Data'!$D$28,0,10*ROW('Sanitation Data'!D3)))</f>
        <v/>
      </c>
      <c r="CL9" s="279" t="str">
        <f ca="true">+IF(OFFSET('Sanitation Data'!$D$29,0,10*ROW('Sanitation Data'!D3))="","",OFFSET('Sanitation Data'!$D$29,0,10*ROW('Sanitation Data'!D3)))</f>
        <v>Yes</v>
      </c>
      <c r="CM9" s="279" t="str">
        <f ca="true">+IF(OFFSET('Sanitation Data'!$D$30,0,10*ROW('Sanitation Data'!D3))="","",OFFSET('Sanitation Data'!$D$30,0,10*ROW('Sanitation Data'!D3)))</f>
        <v/>
      </c>
      <c r="CN9" s="279" t="str">
        <f ca="true">+IF(OFFSET('Sanitation Data'!$D$31,0,10*ROW('Sanitation Data'!D3))="","",OFFSET('Sanitation Data'!$D$31,0,10*ROW('Sanitation Data'!D3)))</f>
        <v/>
      </c>
      <c r="CO9" s="279" t="str">
        <f ca="true">+IF(OFFSET('Sanitation Data'!$D$32,0,10*ROW('Sanitation Data'!D3))="","",OFFSET('Sanitation Data'!$D$32,0,10*ROW('Sanitation Data'!D3)))</f>
        <v>Yes</v>
      </c>
      <c r="CP9" s="279" t="str">
        <f ca="true">+IF(OFFSET('Sanitation Data'!$E$28,0,10*ROW('Sanitation Data'!E3))="","",OFFSET('Sanitation Data'!$E$28,0,10*ROW('Sanitation Data'!E3)))</f>
        <v/>
      </c>
      <c r="CQ9" s="279" t="str">
        <f ca="true">+IF(OFFSET('Sanitation Data'!$E$29,0,10*ROW('Sanitation Data'!E3))="","",OFFSET('Sanitation Data'!$E$29,0,10*ROW('Sanitation Data'!E3)))</f>
        <v/>
      </c>
      <c r="CR9" s="279" t="str">
        <f ca="true">+IF(OFFSET('Sanitation Data'!$E$30,0,10*ROW('Sanitation Data'!E3))="","",OFFSET('Sanitation Data'!$E$30,0,10*ROW('Sanitation Data'!E3)))</f>
        <v/>
      </c>
      <c r="CS9" s="279" t="str">
        <f ca="true">+IF(OFFSET('Sanitation Data'!$E$31,0,10*ROW('Sanitation Data'!E3))="","",OFFSET('Sanitation Data'!$E$31,0,10*ROW('Sanitation Data'!E3)))</f>
        <v/>
      </c>
      <c r="CT9" s="279" t="str">
        <f ca="true">+IF(OFFSET('Sanitation Data'!$E$32,0,10*ROW('Sanitation Data'!E3))="","",OFFSET('Sanitation Data'!$E$32,0,10*ROW('Sanitation Data'!E3)))</f>
        <v/>
      </c>
      <c r="CU9" s="279" t="str">
        <f ca="true">+IF(OFFSET('Sanitation Data'!$F$28,0,10*ROW('Sanitation Data'!F3))="","",OFFSET('Sanitation Data'!$F$28,0,10*ROW('Sanitation Data'!F3)))</f>
        <v/>
      </c>
      <c r="CV9" s="279" t="str">
        <f ca="true">+IF(OFFSET('Sanitation Data'!$F$29,0,10*ROW('Sanitation Data'!F3))="","",OFFSET('Sanitation Data'!$F$29,0,10*ROW('Sanitation Data'!F3)))</f>
        <v/>
      </c>
      <c r="CW9" s="279" t="str">
        <f ca="true">+IF(OFFSET('Sanitation Data'!$F$30,0,10*ROW('Sanitation Data'!F3))="","",OFFSET('Sanitation Data'!$F$30,0,10*ROW('Sanitation Data'!F3)))</f>
        <v/>
      </c>
      <c r="CX9" s="279" t="str">
        <f ca="true">+IF(OFFSET('Sanitation Data'!$F$31,0,10*ROW('Sanitation Data'!F3))="","",OFFSET('Sanitation Data'!$F$31,0,10*ROW('Sanitation Data'!F3)))</f>
        <v/>
      </c>
      <c r="CY9" s="279" t="str">
        <f ca="true">+IF(OFFSET('Sanitation Data'!$F$32,0,10*ROW('Sanitation Data'!F3))="","",OFFSET('Sanitation Data'!$F$32,0,10*ROW('Sanitation Data'!F3)))</f>
        <v/>
      </c>
      <c r="CZ9" s="279" t="str">
        <f ca="true">+IF(OFFSET('Sanitation Data'!$G$28,0,10*ROW('Sanitation Data'!G3))="","",OFFSET('Sanitation Data'!$G$28,0,10*ROW('Sanitation Data'!G3)))</f>
        <v/>
      </c>
      <c r="DA9" s="279" t="str">
        <f ca="true">+IF(OFFSET('Sanitation Data'!$G$29,0,10*ROW('Sanitation Data'!G3))="","",OFFSET('Sanitation Data'!$G$29,0,10*ROW('Sanitation Data'!G3)))</f>
        <v/>
      </c>
      <c r="DB9" s="279" t="str">
        <f ca="true">+IF(OFFSET('Sanitation Data'!$G$30,0,10*ROW('Sanitation Data'!G3))="","",OFFSET('Sanitation Data'!$G$30,0,10*ROW('Sanitation Data'!G3)))</f>
        <v/>
      </c>
      <c r="DC9" s="279" t="str">
        <f ca="true">+IF(OFFSET('Sanitation Data'!$G$31,0,10*ROW('Sanitation Data'!G3))="","",OFFSET('Sanitation Data'!$G$31,0,10*ROW('Sanitation Data'!G3)))</f>
        <v/>
      </c>
      <c r="DD9" s="279" t="str">
        <f ca="true">+IF(OFFSET('Sanitation Data'!$G$32,0,10*ROW('Sanitation Data'!G3))="","",OFFSET('Sanitation Data'!$G$32,0,10*ROW('Sanitation Data'!G3)))</f>
        <v/>
      </c>
      <c r="DE9" s="279" t="str">
        <f ca="true">+IF(OFFSET('Sanitation Data'!$H$28,0,10*ROW('Sanitation Data'!H3))="","",OFFSET('Sanitation Data'!$H$28,0,10*ROW('Sanitation Data'!H3)))</f>
        <v/>
      </c>
      <c r="DF9" s="279" t="str">
        <f ca="true">+IF(OFFSET('Sanitation Data'!$H$29,0,10*ROW('Sanitation Data'!H3))="","",OFFSET('Sanitation Data'!$H$29,0,10*ROW('Sanitation Data'!H3)))</f>
        <v/>
      </c>
      <c r="DG9" s="279" t="str">
        <f ca="true">+IF(OFFSET('Sanitation Data'!$H$30,0,10*ROW('Sanitation Data'!H3))="","",OFFSET('Sanitation Data'!$H$30,0,10*ROW('Sanitation Data'!H3)))</f>
        <v/>
      </c>
      <c r="DH9" s="279" t="str">
        <f ca="true">+IF(OFFSET('Sanitation Data'!$H$31,0,10*ROW('Sanitation Data'!H3))="","",OFFSET('Sanitation Data'!$H$31,0,10*ROW('Sanitation Data'!H3)))</f>
        <v/>
      </c>
      <c r="DI9" s="279" t="str">
        <f ca="true">+IF(OFFSET('Sanitation Data'!$H$32,0,10*ROW('Sanitation Data'!H3))="","",OFFSET('Sanitation Data'!$H$32,0,10*ROW('Sanitation Data'!H3)))</f>
        <v/>
      </c>
      <c r="DJ9" s="279" t="str">
        <f ca="true">+IF(OFFSET('Sanitation Data'!$I$28,0,10*ROW('Sanitation Data'!I3))="","",OFFSET('Sanitation Data'!$I$28,0,10*ROW('Sanitation Data'!I3)))</f>
        <v/>
      </c>
      <c r="DK9" s="279" t="str">
        <f ca="true">+IF(OFFSET('Sanitation Data'!$I$29,0,10*ROW('Sanitation Data'!I3))="","",OFFSET('Sanitation Data'!$I$29,0,10*ROW('Sanitation Data'!I3)))</f>
        <v/>
      </c>
      <c r="DL9" s="279" t="str">
        <f ca="true">+IF(OFFSET('Sanitation Data'!$I$30,0,10*ROW('Sanitation Data'!I3))="","",OFFSET('Sanitation Data'!$I$30,0,10*ROW('Sanitation Data'!I3)))</f>
        <v/>
      </c>
      <c r="DM9" s="279" t="str">
        <f ca="true">+IF(OFFSET('Sanitation Data'!$I$31,0,10*ROW('Sanitation Data'!I3))="","",OFFSET('Sanitation Data'!$I$31,0,10*ROW('Sanitation Data'!I3)))</f>
        <v/>
      </c>
      <c r="DN9" s="279" t="str">
        <f ca="true">+IF(OFFSET('Sanitation Data'!$I$32,0,10*ROW('Sanitation Data'!I3))="","",OFFSET('Sanitation Data'!$I$32,0,10*ROW('Sanitation Data'!I3)))</f>
        <v/>
      </c>
      <c r="DO9" s="279" t="str">
        <f ca="true">+IF(OFFSET('Hygiene Data'!$D$11,0,10*ROW('Hygiene Data'!D3))="","",OFFSET('Hygiene Data'!$D$11,0,10*ROW('Hygiene Data'!D3)))</f>
        <v/>
      </c>
      <c r="DP9" s="279" t="str">
        <f ca="true">+IF(OFFSET('Hygiene Data'!$D$12,0,10*ROW('Hygiene Data'!D3))="","",OFFSET('Hygiene Data'!$D$12,0,10*ROW('Hygiene Data'!D3)))</f>
        <v>Yes</v>
      </c>
      <c r="DQ9" s="279" t="str">
        <f ca="true">+IF(OFFSET('Hygiene Data'!$D$13,0,10*ROW('Hygiene Data'!D3))="","",OFFSET('Hygiene Data'!$D$13,0,10*ROW('Hygiene Data'!D3)))</f>
        <v>Yes</v>
      </c>
      <c r="DR9" s="279" t="str">
        <f ca="true">+IF(OFFSET('Hygiene Data'!$E$11,0,10*ROW('Hygiene Data'!E3))="","",OFFSET('Hygiene Data'!$E$11,0,10*ROW('Hygiene Data'!E3)))</f>
        <v/>
      </c>
      <c r="DS9" s="279" t="str">
        <f ca="true">+IF(OFFSET('Hygiene Data'!$E$12,0,10*ROW('Hygiene Data'!E3))="","",OFFSET('Hygiene Data'!$E$12,0,10*ROW('Hygiene Data'!E3)))</f>
        <v/>
      </c>
      <c r="DT9" s="279" t="str">
        <f ca="true">+IF(OFFSET('Hygiene Data'!$E$13,0,10*ROW('Hygiene Data'!E3))="","",OFFSET('Hygiene Data'!$E$13,0,10*ROW('Hygiene Data'!E3)))</f>
        <v/>
      </c>
      <c r="DU9" s="279" t="str">
        <f ca="true">+IF(OFFSET('Hygiene Data'!$F$11,0,10*ROW('Hygiene Data'!F3))="","",OFFSET('Hygiene Data'!$F$11,0,10*ROW('Hygiene Data'!F3)))</f>
        <v/>
      </c>
      <c r="DV9" s="279" t="str">
        <f ca="true">+IF(OFFSET('Hygiene Data'!$F$12,0,10*ROW('Hygiene Data'!F3))="","",OFFSET('Hygiene Data'!$F$12,0,10*ROW('Hygiene Data'!F3)))</f>
        <v/>
      </c>
      <c r="DW9" s="279" t="str">
        <f ca="true">+IF(OFFSET('Hygiene Data'!$F$13,0,10*ROW('Hygiene Data'!F3))="","",OFFSET('Hygiene Data'!$F$13,0,10*ROW('Hygiene Data'!F3)))</f>
        <v/>
      </c>
      <c r="DX9" s="279" t="str">
        <f ca="true">+IF(OFFSET('Hygiene Data'!$G$11,0,10*ROW('Hygiene Data'!G3))="","",OFFSET('Hygiene Data'!$G$11,0,10*ROW('Hygiene Data'!G3)))</f>
        <v/>
      </c>
      <c r="DY9" s="279" t="str">
        <f ca="true">+IF(OFFSET('Hygiene Data'!$G$12,0,10*ROW('Hygiene Data'!G3))="","",OFFSET('Hygiene Data'!$G$12,0,10*ROW('Hygiene Data'!G3)))</f>
        <v/>
      </c>
      <c r="DZ9" s="279" t="str">
        <f ca="true">+IF(OFFSET('Hygiene Data'!$G$13,0,10*ROW('Hygiene Data'!G3))="","",OFFSET('Hygiene Data'!$G$13,0,10*ROW('Hygiene Data'!G3)))</f>
        <v/>
      </c>
      <c r="EA9" s="279" t="str">
        <f ca="true">+IF(OFFSET('Hygiene Data'!$H$11,0,10*ROW('Hygiene Data'!H3))="","",OFFSET('Hygiene Data'!$H$11,0,10*ROW('Hygiene Data'!H3)))</f>
        <v/>
      </c>
      <c r="EB9" s="279" t="str">
        <f ca="true">+IF(OFFSET('Hygiene Data'!$H$12,0,10*ROW('Hygiene Data'!H3))="","",OFFSET('Hygiene Data'!$H$12,0,10*ROW('Hygiene Data'!H3)))</f>
        <v/>
      </c>
      <c r="EC9" s="279" t="str">
        <f ca="true">+IF(OFFSET('Hygiene Data'!$H$13,0,10*ROW('Hygiene Data'!H3))="","",OFFSET('Hygiene Data'!$H$13,0,10*ROW('Hygiene Data'!H3)))</f>
        <v/>
      </c>
      <c r="ED9" s="279" t="str">
        <f ca="true">+IF(OFFSET('Hygiene Data'!$I$11,0,10*ROW('Hygiene Data'!I3))="","",OFFSET('Hygiene Data'!$I$11,0,10*ROW('Hygiene Data'!I3)))</f>
        <v/>
      </c>
      <c r="EE9" s="279" t="str">
        <f ca="true">+IF(OFFSET('Hygiene Data'!$I$12,0,10*ROW('Hygiene Data'!I3))="","",OFFSET('Hygiene Data'!$I$12,0,10*ROW('Hygiene Data'!I3)))</f>
        <v/>
      </c>
      <c r="EF9" s="279"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SRB_2021_PWH</v>
      </c>
      <c r="B10" s="36" t="str">
        <f ca="true">+IF(OFFSET('Water Data'!$C$2,0,10*ROW('Water Data'!F4))="","",OFFSET('Water Data'!$C$2,0,10*ROW('Water Data'!F4)))</f>
        <v>Other</v>
      </c>
      <c r="C10" s="335">
        <f t="shared" ca="true" si="0"/>
        <v>2021</v>
      </c>
      <c r="D10" s="9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96</v>
      </c>
      <c r="G10" s="9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98</v>
      </c>
      <c r="AA10" s="9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46</v>
      </c>
      <c r="BC10" s="9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9"/>
      <c r="BS10" s="279" t="str">
        <f ca="true">+IF(OFFSET('Water Data'!$D$27,0,10*ROW('Water Data'!D4))="","",OFFSET('Water Data'!$D$27,0,10*ROW('Water Data'!D4)))</f>
        <v/>
      </c>
      <c r="BT10" s="279" t="str">
        <f ca="true">+IF(OFFSET('Water Data'!$D$28,0,10*ROW('Water Data'!D4))="","",OFFSET('Water Data'!$D$28,0,10*ROW('Water Data'!D4)))</f>
        <v/>
      </c>
      <c r="BU10" s="279" t="str">
        <f ca="true">+IF(OFFSET('Water Data'!$D$29,0,10*ROW('Water Data'!D4))="","",OFFSET('Water Data'!$D$29,0,10*ROW('Water Data'!D4)))</f>
        <v>Yes</v>
      </c>
      <c r="BV10" s="279" t="str">
        <f ca="true">+IF(OFFSET('Water Data'!$E$27,0,10*ROW('Water Data'!E4))="","",OFFSET('Water Data'!$E$27,0,10*ROW('Water Data'!E4)))</f>
        <v/>
      </c>
      <c r="BW10" s="279" t="str">
        <f ca="true">+IF(OFFSET('Water Data'!$E$28,0,10*ROW('Water Data'!E4))="","",OFFSET('Water Data'!$E$28,0,10*ROW('Water Data'!E4)))</f>
        <v/>
      </c>
      <c r="BX10" s="279" t="str">
        <f ca="true">+IF(OFFSET('Water Data'!$E$29,0,10*ROW('Water Data'!E4))="","",OFFSET('Water Data'!$E$29,0,10*ROW('Water Data'!E4)))</f>
        <v/>
      </c>
      <c r="BY10" s="279" t="str">
        <f ca="true">+IF(OFFSET('Water Data'!$F$27,0,10*ROW('Water Data'!F4))="","",OFFSET('Water Data'!$F$27,0,10*ROW('Water Data'!F4)))</f>
        <v/>
      </c>
      <c r="BZ10" s="279" t="str">
        <f ca="true">+IF(OFFSET('Water Data'!$F$28,0,10*ROW('Water Data'!F4))="","",OFFSET('Water Data'!$F$28,0,10*ROW('Water Data'!F4)))</f>
        <v/>
      </c>
      <c r="CA10" s="279" t="str">
        <f ca="true">+IF(OFFSET('Water Data'!$F$29,0,10*ROW('Water Data'!F4))="","",OFFSET('Water Data'!$F$29,0,10*ROW('Water Data'!F4)))</f>
        <v/>
      </c>
      <c r="CB10" s="279" t="str">
        <f ca="true">+IF(OFFSET('Water Data'!$G$27,0,10*ROW('Water Data'!G4))="","",OFFSET('Water Data'!$G$27,0,10*ROW('Water Data'!G4)))</f>
        <v/>
      </c>
      <c r="CC10" s="279" t="str">
        <f ca="true">+IF(OFFSET('Water Data'!$G$28,0,10*ROW('Water Data'!G4))="","",OFFSET('Water Data'!$G$28,0,10*ROW('Water Data'!G4)))</f>
        <v/>
      </c>
      <c r="CD10" s="279" t="str">
        <f ca="true">+IF(OFFSET('Water Data'!$G$29,0,10*ROW('Water Data'!G4))="","",OFFSET('Water Data'!$G$29,0,10*ROW('Water Data'!G4)))</f>
        <v/>
      </c>
      <c r="CE10" s="279" t="str">
        <f ca="true">+IF(OFFSET('Water Data'!$H$27,0,10*ROW('Water Data'!H4))="","",OFFSET('Water Data'!$H$27,0,10*ROW('Water Data'!H4)))</f>
        <v/>
      </c>
      <c r="CF10" s="279" t="str">
        <f ca="true">+IF(OFFSET('Water Data'!$H$28,0,10*ROW('Water Data'!H4))="","",OFFSET('Water Data'!$H$28,0,10*ROW('Water Data'!H4)))</f>
        <v/>
      </c>
      <c r="CG10" s="279" t="str">
        <f ca="true">+IF(OFFSET('Water Data'!$H$29,0,10*ROW('Water Data'!H4))="","",OFFSET('Water Data'!$H$29,0,10*ROW('Water Data'!H4)))</f>
        <v/>
      </c>
      <c r="CH10" s="279" t="str">
        <f ca="true">+IF(OFFSET('Water Data'!$I$27,0,10*ROW('Water Data'!I4))="","",OFFSET('Water Data'!$I$27,0,10*ROW('Water Data'!I4)))</f>
        <v/>
      </c>
      <c r="CI10" s="279" t="str">
        <f ca="true">+IF(OFFSET('Water Data'!$I$28,0,10*ROW('Water Data'!I4))="","",OFFSET('Water Data'!$I$28,0,10*ROW('Water Data'!I4)))</f>
        <v/>
      </c>
      <c r="CJ10" s="279" t="str">
        <f ca="true">+IF(OFFSET('Water Data'!$I$29,0,10*ROW('Water Data'!I4))="","",OFFSET('Water Data'!$I$29,0,10*ROW('Water Data'!I4)))</f>
        <v/>
      </c>
      <c r="CK10" s="279" t="str">
        <f ca="true">+IF(OFFSET('Sanitation Data'!$D$28,0,10*ROW('Sanitation Data'!D4))="","",OFFSET('Sanitation Data'!$D$28,0,10*ROW('Sanitation Data'!D4)))</f>
        <v/>
      </c>
      <c r="CL10" s="279" t="str">
        <f ca="true">+IF(OFFSET('Sanitation Data'!$D$29,0,10*ROW('Sanitation Data'!D4))="","",OFFSET('Sanitation Data'!$D$29,0,10*ROW('Sanitation Data'!D4)))</f>
        <v/>
      </c>
      <c r="CM10" s="279" t="str">
        <f ca="true">+IF(OFFSET('Sanitation Data'!$D$30,0,10*ROW('Sanitation Data'!D4))="","",OFFSET('Sanitation Data'!$D$30,0,10*ROW('Sanitation Data'!D4)))</f>
        <v/>
      </c>
      <c r="CN10" s="279" t="str">
        <f ca="true">+IF(OFFSET('Sanitation Data'!$D$31,0,10*ROW('Sanitation Data'!D4))="","",OFFSET('Sanitation Data'!$D$31,0,10*ROW('Sanitation Data'!D4)))</f>
        <v/>
      </c>
      <c r="CO10" s="279" t="str">
        <f ca="true">+IF(OFFSET('Sanitation Data'!$D$32,0,10*ROW('Sanitation Data'!D4))="","",OFFSET('Sanitation Data'!$D$32,0,10*ROW('Sanitation Data'!D4)))</f>
        <v>Yes</v>
      </c>
      <c r="CP10" s="279" t="str">
        <f ca="true">+IF(OFFSET('Sanitation Data'!$E$28,0,10*ROW('Sanitation Data'!E4))="","",OFFSET('Sanitation Data'!$E$28,0,10*ROW('Sanitation Data'!E4)))</f>
        <v/>
      </c>
      <c r="CQ10" s="279" t="str">
        <f ca="true">+IF(OFFSET('Sanitation Data'!$E$29,0,10*ROW('Sanitation Data'!E4))="","",OFFSET('Sanitation Data'!$E$29,0,10*ROW('Sanitation Data'!E4)))</f>
        <v/>
      </c>
      <c r="CR10" s="279" t="str">
        <f ca="true">+IF(OFFSET('Sanitation Data'!$E$30,0,10*ROW('Sanitation Data'!E4))="","",OFFSET('Sanitation Data'!$E$30,0,10*ROW('Sanitation Data'!E4)))</f>
        <v/>
      </c>
      <c r="CS10" s="279" t="str">
        <f ca="true">+IF(OFFSET('Sanitation Data'!$E$31,0,10*ROW('Sanitation Data'!E4))="","",OFFSET('Sanitation Data'!$E$31,0,10*ROW('Sanitation Data'!E4)))</f>
        <v/>
      </c>
      <c r="CT10" s="279" t="str">
        <f ca="true">+IF(OFFSET('Sanitation Data'!$E$32,0,10*ROW('Sanitation Data'!E4))="","",OFFSET('Sanitation Data'!$E$32,0,10*ROW('Sanitation Data'!E4)))</f>
        <v/>
      </c>
      <c r="CU10" s="279" t="str">
        <f ca="true">+IF(OFFSET('Sanitation Data'!$F$28,0,10*ROW('Sanitation Data'!F4))="","",OFFSET('Sanitation Data'!$F$28,0,10*ROW('Sanitation Data'!F4)))</f>
        <v/>
      </c>
      <c r="CV10" s="279" t="str">
        <f ca="true">+IF(OFFSET('Sanitation Data'!$F$29,0,10*ROW('Sanitation Data'!F4))="","",OFFSET('Sanitation Data'!$F$29,0,10*ROW('Sanitation Data'!F4)))</f>
        <v/>
      </c>
      <c r="CW10" s="279" t="str">
        <f ca="true">+IF(OFFSET('Sanitation Data'!$F$30,0,10*ROW('Sanitation Data'!F4))="","",OFFSET('Sanitation Data'!$F$30,0,10*ROW('Sanitation Data'!F4)))</f>
        <v/>
      </c>
      <c r="CX10" s="279" t="str">
        <f ca="true">+IF(OFFSET('Sanitation Data'!$F$31,0,10*ROW('Sanitation Data'!F4))="","",OFFSET('Sanitation Data'!$F$31,0,10*ROW('Sanitation Data'!F4)))</f>
        <v/>
      </c>
      <c r="CY10" s="279" t="str">
        <f ca="true">+IF(OFFSET('Sanitation Data'!$F$32,0,10*ROW('Sanitation Data'!F4))="","",OFFSET('Sanitation Data'!$F$32,0,10*ROW('Sanitation Data'!F4)))</f>
        <v/>
      </c>
      <c r="CZ10" s="279" t="str">
        <f ca="true">+IF(OFFSET('Sanitation Data'!$G$28,0,10*ROW('Sanitation Data'!G4))="","",OFFSET('Sanitation Data'!$G$28,0,10*ROW('Sanitation Data'!G4)))</f>
        <v/>
      </c>
      <c r="DA10" s="279" t="str">
        <f ca="true">+IF(OFFSET('Sanitation Data'!$G$29,0,10*ROW('Sanitation Data'!G4))="","",OFFSET('Sanitation Data'!$G$29,0,10*ROW('Sanitation Data'!G4)))</f>
        <v/>
      </c>
      <c r="DB10" s="279" t="str">
        <f ca="true">+IF(OFFSET('Sanitation Data'!$G$30,0,10*ROW('Sanitation Data'!G4))="","",OFFSET('Sanitation Data'!$G$30,0,10*ROW('Sanitation Data'!G4)))</f>
        <v/>
      </c>
      <c r="DC10" s="279" t="str">
        <f ca="true">+IF(OFFSET('Sanitation Data'!$G$31,0,10*ROW('Sanitation Data'!G4))="","",OFFSET('Sanitation Data'!$G$31,0,10*ROW('Sanitation Data'!G4)))</f>
        <v/>
      </c>
      <c r="DD10" s="279" t="str">
        <f ca="true">+IF(OFFSET('Sanitation Data'!$G$32,0,10*ROW('Sanitation Data'!G4))="","",OFFSET('Sanitation Data'!$G$32,0,10*ROW('Sanitation Data'!G4)))</f>
        <v/>
      </c>
      <c r="DE10" s="279" t="str">
        <f ca="true">+IF(OFFSET('Sanitation Data'!$H$28,0,10*ROW('Sanitation Data'!H4))="","",OFFSET('Sanitation Data'!$H$28,0,10*ROW('Sanitation Data'!H4)))</f>
        <v/>
      </c>
      <c r="DF10" s="279" t="str">
        <f ca="true">+IF(OFFSET('Sanitation Data'!$H$29,0,10*ROW('Sanitation Data'!H4))="","",OFFSET('Sanitation Data'!$H$29,0,10*ROW('Sanitation Data'!H4)))</f>
        <v/>
      </c>
      <c r="DG10" s="279" t="str">
        <f ca="true">+IF(OFFSET('Sanitation Data'!$H$30,0,10*ROW('Sanitation Data'!H4))="","",OFFSET('Sanitation Data'!$H$30,0,10*ROW('Sanitation Data'!H4)))</f>
        <v/>
      </c>
      <c r="DH10" s="279" t="str">
        <f ca="true">+IF(OFFSET('Sanitation Data'!$H$31,0,10*ROW('Sanitation Data'!H4))="","",OFFSET('Sanitation Data'!$H$31,0,10*ROW('Sanitation Data'!H4)))</f>
        <v/>
      </c>
      <c r="DI10" s="279" t="str">
        <f ca="true">+IF(OFFSET('Sanitation Data'!$H$32,0,10*ROW('Sanitation Data'!H4))="","",OFFSET('Sanitation Data'!$H$32,0,10*ROW('Sanitation Data'!H4)))</f>
        <v/>
      </c>
      <c r="DJ10" s="279" t="str">
        <f ca="true">+IF(OFFSET('Sanitation Data'!$I$28,0,10*ROW('Sanitation Data'!I4))="","",OFFSET('Sanitation Data'!$I$28,0,10*ROW('Sanitation Data'!I4)))</f>
        <v/>
      </c>
      <c r="DK10" s="279" t="str">
        <f ca="true">+IF(OFFSET('Sanitation Data'!$I$29,0,10*ROW('Sanitation Data'!I4))="","",OFFSET('Sanitation Data'!$I$29,0,10*ROW('Sanitation Data'!I4)))</f>
        <v/>
      </c>
      <c r="DL10" s="279" t="str">
        <f ca="true">+IF(OFFSET('Sanitation Data'!$I$30,0,10*ROW('Sanitation Data'!I4))="","",OFFSET('Sanitation Data'!$I$30,0,10*ROW('Sanitation Data'!I4)))</f>
        <v/>
      </c>
      <c r="DM10" s="279" t="str">
        <f ca="true">+IF(OFFSET('Sanitation Data'!$I$31,0,10*ROW('Sanitation Data'!I4))="","",OFFSET('Sanitation Data'!$I$31,0,10*ROW('Sanitation Data'!I4)))</f>
        <v/>
      </c>
      <c r="DN10" s="279" t="str">
        <f ca="true">+IF(OFFSET('Sanitation Data'!$I$32,0,10*ROW('Sanitation Data'!I4))="","",OFFSET('Sanitation Data'!$I$32,0,10*ROW('Sanitation Data'!I4)))</f>
        <v/>
      </c>
      <c r="DO10" s="279" t="str">
        <f ca="true">+IF(OFFSET('Hygiene Data'!$D$11,0,10*ROW('Hygiene Data'!D4))="","",OFFSET('Hygiene Data'!$D$11,0,10*ROW('Hygiene Data'!D4)))</f>
        <v/>
      </c>
      <c r="DP10" s="279" t="str">
        <f ca="true">+IF(OFFSET('Hygiene Data'!$D$12,0,10*ROW('Hygiene Data'!D4))="","",OFFSET('Hygiene Data'!$D$12,0,10*ROW('Hygiene Data'!D4)))</f>
        <v/>
      </c>
      <c r="DQ10" s="279" t="str">
        <f ca="true">+IF(OFFSET('Hygiene Data'!$D$13,0,10*ROW('Hygiene Data'!D4))="","",OFFSET('Hygiene Data'!$D$13,0,10*ROW('Hygiene Data'!D4)))</f>
        <v>Yes</v>
      </c>
      <c r="DR10" s="279" t="str">
        <f ca="true">+IF(OFFSET('Hygiene Data'!$E$11,0,10*ROW('Hygiene Data'!E4))="","",OFFSET('Hygiene Data'!$E$11,0,10*ROW('Hygiene Data'!E4)))</f>
        <v/>
      </c>
      <c r="DS10" s="279" t="str">
        <f ca="true">+IF(OFFSET('Hygiene Data'!$E$12,0,10*ROW('Hygiene Data'!E4))="","",OFFSET('Hygiene Data'!$E$12,0,10*ROW('Hygiene Data'!E4)))</f>
        <v/>
      </c>
      <c r="DT10" s="279" t="str">
        <f ca="true">+IF(OFFSET('Hygiene Data'!$E$13,0,10*ROW('Hygiene Data'!E4))="","",OFFSET('Hygiene Data'!$E$13,0,10*ROW('Hygiene Data'!E4)))</f>
        <v/>
      </c>
      <c r="DU10" s="279" t="str">
        <f ca="true">+IF(OFFSET('Hygiene Data'!$F$11,0,10*ROW('Hygiene Data'!F4))="","",OFFSET('Hygiene Data'!$F$11,0,10*ROW('Hygiene Data'!F4)))</f>
        <v/>
      </c>
      <c r="DV10" s="279" t="str">
        <f ca="true">+IF(OFFSET('Hygiene Data'!$F$12,0,10*ROW('Hygiene Data'!F4))="","",OFFSET('Hygiene Data'!$F$12,0,10*ROW('Hygiene Data'!F4)))</f>
        <v/>
      </c>
      <c r="DW10" s="279" t="str">
        <f ca="true">+IF(OFFSET('Hygiene Data'!$F$13,0,10*ROW('Hygiene Data'!F4))="","",OFFSET('Hygiene Data'!$F$13,0,10*ROW('Hygiene Data'!F4)))</f>
        <v/>
      </c>
      <c r="DX10" s="279" t="str">
        <f ca="true">+IF(OFFSET('Hygiene Data'!$G$11,0,10*ROW('Hygiene Data'!G4))="","",OFFSET('Hygiene Data'!$G$11,0,10*ROW('Hygiene Data'!G4)))</f>
        <v/>
      </c>
      <c r="DY10" s="279" t="str">
        <f ca="true">+IF(OFFSET('Hygiene Data'!$G$12,0,10*ROW('Hygiene Data'!G4))="","",OFFSET('Hygiene Data'!$G$12,0,10*ROW('Hygiene Data'!G4)))</f>
        <v/>
      </c>
      <c r="DZ10" s="279" t="str">
        <f ca="true">+IF(OFFSET('Hygiene Data'!$G$13,0,10*ROW('Hygiene Data'!G4))="","",OFFSET('Hygiene Data'!$G$13,0,10*ROW('Hygiene Data'!G4)))</f>
        <v/>
      </c>
      <c r="EA10" s="279" t="str">
        <f ca="true">+IF(OFFSET('Hygiene Data'!$H$11,0,10*ROW('Hygiene Data'!H4))="","",OFFSET('Hygiene Data'!$H$11,0,10*ROW('Hygiene Data'!H4)))</f>
        <v/>
      </c>
      <c r="EB10" s="279" t="str">
        <f ca="true">+IF(OFFSET('Hygiene Data'!$H$12,0,10*ROW('Hygiene Data'!H4))="","",OFFSET('Hygiene Data'!$H$12,0,10*ROW('Hygiene Data'!H4)))</f>
        <v/>
      </c>
      <c r="EC10" s="279" t="str">
        <f ca="true">+IF(OFFSET('Hygiene Data'!$H$13,0,10*ROW('Hygiene Data'!H4))="","",OFFSET('Hygiene Data'!$H$13,0,10*ROW('Hygiene Data'!H4)))</f>
        <v/>
      </c>
      <c r="ED10" s="279" t="str">
        <f ca="true">+IF(OFFSET('Hygiene Data'!$I$11,0,10*ROW('Hygiene Data'!I4))="","",OFFSET('Hygiene Data'!$I$11,0,10*ROW('Hygiene Data'!I4)))</f>
        <v/>
      </c>
      <c r="EE10" s="279" t="str">
        <f ca="true">+IF(OFFSET('Hygiene Data'!$I$12,0,10*ROW('Hygiene Data'!I4))="","",OFFSET('Hygiene Data'!$I$12,0,10*ROW('Hygiene Data'!I4)))</f>
        <v/>
      </c>
      <c r="EF10" s="279"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SRB_2022_SUR</v>
      </c>
      <c r="B11" s="36" t="str">
        <f ca="true">+IF(OFFSET('Water Data'!$C$2,0,10*ROW('Water Data'!F5))="","",OFFSET('Water Data'!$C$2,0,10*ROW('Water Data'!F5)))</f>
        <v>Survey</v>
      </c>
      <c r="C11" s="335">
        <f t="shared" ca="true" si="0"/>
        <v>2022</v>
      </c>
      <c r="D11" s="9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9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98.484848484848484</v>
      </c>
      <c r="X11" s="96">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96.61363636363636</v>
      </c>
      <c r="Y11" s="96">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83.562901744719923</v>
      </c>
      <c r="Z11" s="9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81.975206611570243</v>
      </c>
      <c r="AA11" s="9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9"/>
      <c r="BS11" s="279" t="str">
        <f ca="true">+IF(OFFSET('Water Data'!$D$27,0,10*ROW('Water Data'!D5))="","",OFFSET('Water Data'!$D$27,0,10*ROW('Water Data'!D5)))</f>
        <v/>
      </c>
      <c r="BT11" s="279" t="str">
        <f ca="true">+IF(OFFSET('Water Data'!$D$28,0,10*ROW('Water Data'!D5))="","",OFFSET('Water Data'!$D$28,0,10*ROW('Water Data'!D5)))</f>
        <v/>
      </c>
      <c r="BU11" s="279" t="str">
        <f ca="true">+IF(OFFSET('Water Data'!$D$29,0,10*ROW('Water Data'!D5))="","",OFFSET('Water Data'!$D$29,0,10*ROW('Water Data'!D5)))</f>
        <v/>
      </c>
      <c r="BV11" s="279" t="str">
        <f ca="true">+IF(OFFSET('Water Data'!$E$27,0,10*ROW('Water Data'!E5))="","",OFFSET('Water Data'!$E$27,0,10*ROW('Water Data'!E5)))</f>
        <v/>
      </c>
      <c r="BW11" s="279" t="str">
        <f ca="true">+IF(OFFSET('Water Data'!$E$28,0,10*ROW('Water Data'!E5))="","",OFFSET('Water Data'!$E$28,0,10*ROW('Water Data'!E5)))</f>
        <v/>
      </c>
      <c r="BX11" s="279" t="str">
        <f ca="true">+IF(OFFSET('Water Data'!$E$29,0,10*ROW('Water Data'!E5))="","",OFFSET('Water Data'!$E$29,0,10*ROW('Water Data'!E5)))</f>
        <v/>
      </c>
      <c r="BY11" s="279" t="str">
        <f ca="true">+IF(OFFSET('Water Data'!$F$27,0,10*ROW('Water Data'!F5))="","",OFFSET('Water Data'!$F$27,0,10*ROW('Water Data'!F5)))</f>
        <v/>
      </c>
      <c r="BZ11" s="279" t="str">
        <f ca="true">+IF(OFFSET('Water Data'!$F$28,0,10*ROW('Water Data'!F5))="","",OFFSET('Water Data'!$F$28,0,10*ROW('Water Data'!F5)))</f>
        <v/>
      </c>
      <c r="CA11" s="279" t="str">
        <f ca="true">+IF(OFFSET('Water Data'!$F$29,0,10*ROW('Water Data'!F5))="","",OFFSET('Water Data'!$F$29,0,10*ROW('Water Data'!F5)))</f>
        <v/>
      </c>
      <c r="CB11" s="279" t="str">
        <f ca="true">+IF(OFFSET('Water Data'!$G$27,0,10*ROW('Water Data'!G5))="","",OFFSET('Water Data'!$G$27,0,10*ROW('Water Data'!G5)))</f>
        <v/>
      </c>
      <c r="CC11" s="279" t="str">
        <f ca="true">+IF(OFFSET('Water Data'!$G$28,0,10*ROW('Water Data'!G5))="","",OFFSET('Water Data'!$G$28,0,10*ROW('Water Data'!G5)))</f>
        <v/>
      </c>
      <c r="CD11" s="279" t="str">
        <f ca="true">+IF(OFFSET('Water Data'!$G$29,0,10*ROW('Water Data'!G5))="","",OFFSET('Water Data'!$G$29,0,10*ROW('Water Data'!G5)))</f>
        <v/>
      </c>
      <c r="CE11" s="279" t="str">
        <f ca="true">+IF(OFFSET('Water Data'!$H$27,0,10*ROW('Water Data'!H5))="","",OFFSET('Water Data'!$H$27,0,10*ROW('Water Data'!H5)))</f>
        <v/>
      </c>
      <c r="CF11" s="279" t="str">
        <f ca="true">+IF(OFFSET('Water Data'!$H$28,0,10*ROW('Water Data'!H5))="","",OFFSET('Water Data'!$H$28,0,10*ROW('Water Data'!H5)))</f>
        <v/>
      </c>
      <c r="CG11" s="279" t="str">
        <f ca="true">+IF(OFFSET('Water Data'!$H$29,0,10*ROW('Water Data'!H5))="","",OFFSET('Water Data'!$H$29,0,10*ROW('Water Data'!H5)))</f>
        <v/>
      </c>
      <c r="CH11" s="279" t="str">
        <f ca="true">+IF(OFFSET('Water Data'!$I$27,0,10*ROW('Water Data'!I5))="","",OFFSET('Water Data'!$I$27,0,10*ROW('Water Data'!I5)))</f>
        <v/>
      </c>
      <c r="CI11" s="279" t="str">
        <f ca="true">+IF(OFFSET('Water Data'!$I$28,0,10*ROW('Water Data'!I5))="","",OFFSET('Water Data'!$I$28,0,10*ROW('Water Data'!I5)))</f>
        <v/>
      </c>
      <c r="CJ11" s="279" t="str">
        <f ca="true">+IF(OFFSET('Water Data'!$I$29,0,10*ROW('Water Data'!I5))="","",OFFSET('Water Data'!$I$29,0,10*ROW('Water Data'!I5)))</f>
        <v/>
      </c>
      <c r="CK11" s="279" t="str">
        <f ca="true">+IF(OFFSET('Sanitation Data'!$D$28,0,10*ROW('Sanitation Data'!D5))="","",OFFSET('Sanitation Data'!$D$28,0,10*ROW('Sanitation Data'!D5)))</f>
        <v>Yes</v>
      </c>
      <c r="CL11" s="279" t="str">
        <f ca="true">+IF(OFFSET('Sanitation Data'!$D$29,0,10*ROW('Sanitation Data'!D5))="","",OFFSET('Sanitation Data'!$D$29,0,10*ROW('Sanitation Data'!D5)))</f>
        <v>Yes</v>
      </c>
      <c r="CM11" s="279" t="str">
        <f ca="true">+IF(OFFSET('Sanitation Data'!$D$30,0,10*ROW('Sanitation Data'!D5))="","",OFFSET('Sanitation Data'!$D$30,0,10*ROW('Sanitation Data'!D5)))</f>
        <v>Yes</v>
      </c>
      <c r="CN11" s="279" t="str">
        <f ca="true">+IF(OFFSET('Sanitation Data'!$D$31,0,10*ROW('Sanitation Data'!D5))="","",OFFSET('Sanitation Data'!$D$31,0,10*ROW('Sanitation Data'!D5)))</f>
        <v>Yes</v>
      </c>
      <c r="CO11" s="279" t="str">
        <f ca="true">+IF(OFFSET('Sanitation Data'!$D$32,0,10*ROW('Sanitation Data'!D5))="","",OFFSET('Sanitation Data'!$D$32,0,10*ROW('Sanitation Data'!D5)))</f>
        <v>Yes</v>
      </c>
      <c r="CP11" s="279" t="str">
        <f ca="true">+IF(OFFSET('Sanitation Data'!$E$28,0,10*ROW('Sanitation Data'!E5))="","",OFFSET('Sanitation Data'!$E$28,0,10*ROW('Sanitation Data'!E5)))</f>
        <v/>
      </c>
      <c r="CQ11" s="279" t="str">
        <f ca="true">+IF(OFFSET('Sanitation Data'!$E$29,0,10*ROW('Sanitation Data'!E5))="","",OFFSET('Sanitation Data'!$E$29,0,10*ROW('Sanitation Data'!E5)))</f>
        <v/>
      </c>
      <c r="CR11" s="279" t="str">
        <f ca="true">+IF(OFFSET('Sanitation Data'!$E$30,0,10*ROW('Sanitation Data'!E5))="","",OFFSET('Sanitation Data'!$E$30,0,10*ROW('Sanitation Data'!E5)))</f>
        <v/>
      </c>
      <c r="CS11" s="279" t="str">
        <f ca="true">+IF(OFFSET('Sanitation Data'!$E$31,0,10*ROW('Sanitation Data'!E5))="","",OFFSET('Sanitation Data'!$E$31,0,10*ROW('Sanitation Data'!E5)))</f>
        <v/>
      </c>
      <c r="CT11" s="279" t="str">
        <f ca="true">+IF(OFFSET('Sanitation Data'!$E$32,0,10*ROW('Sanitation Data'!E5))="","",OFFSET('Sanitation Data'!$E$32,0,10*ROW('Sanitation Data'!E5)))</f>
        <v/>
      </c>
      <c r="CU11" s="279" t="str">
        <f ca="true">+IF(OFFSET('Sanitation Data'!$F$28,0,10*ROW('Sanitation Data'!F5))="","",OFFSET('Sanitation Data'!$F$28,0,10*ROW('Sanitation Data'!F5)))</f>
        <v/>
      </c>
      <c r="CV11" s="279" t="str">
        <f ca="true">+IF(OFFSET('Sanitation Data'!$F$29,0,10*ROW('Sanitation Data'!F5))="","",OFFSET('Sanitation Data'!$F$29,0,10*ROW('Sanitation Data'!F5)))</f>
        <v/>
      </c>
      <c r="CW11" s="279" t="str">
        <f ca="true">+IF(OFFSET('Sanitation Data'!$F$30,0,10*ROW('Sanitation Data'!F5))="","",OFFSET('Sanitation Data'!$F$30,0,10*ROW('Sanitation Data'!F5)))</f>
        <v/>
      </c>
      <c r="CX11" s="279" t="str">
        <f ca="true">+IF(OFFSET('Sanitation Data'!$F$31,0,10*ROW('Sanitation Data'!F5))="","",OFFSET('Sanitation Data'!$F$31,0,10*ROW('Sanitation Data'!F5)))</f>
        <v/>
      </c>
      <c r="CY11" s="279" t="str">
        <f ca="true">+IF(OFFSET('Sanitation Data'!$F$32,0,10*ROW('Sanitation Data'!F5))="","",OFFSET('Sanitation Data'!$F$32,0,10*ROW('Sanitation Data'!F5)))</f>
        <v/>
      </c>
      <c r="CZ11" s="279" t="str">
        <f ca="true">+IF(OFFSET('Sanitation Data'!$G$28,0,10*ROW('Sanitation Data'!G5))="","",OFFSET('Sanitation Data'!$G$28,0,10*ROW('Sanitation Data'!G5)))</f>
        <v/>
      </c>
      <c r="DA11" s="279" t="str">
        <f ca="true">+IF(OFFSET('Sanitation Data'!$G$29,0,10*ROW('Sanitation Data'!G5))="","",OFFSET('Sanitation Data'!$G$29,0,10*ROW('Sanitation Data'!G5)))</f>
        <v/>
      </c>
      <c r="DB11" s="279" t="str">
        <f ca="true">+IF(OFFSET('Sanitation Data'!$G$30,0,10*ROW('Sanitation Data'!G5))="","",OFFSET('Sanitation Data'!$G$30,0,10*ROW('Sanitation Data'!G5)))</f>
        <v/>
      </c>
      <c r="DC11" s="279" t="str">
        <f ca="true">+IF(OFFSET('Sanitation Data'!$G$31,0,10*ROW('Sanitation Data'!G5))="","",OFFSET('Sanitation Data'!$G$31,0,10*ROW('Sanitation Data'!G5)))</f>
        <v/>
      </c>
      <c r="DD11" s="279" t="str">
        <f ca="true">+IF(OFFSET('Sanitation Data'!$G$32,0,10*ROW('Sanitation Data'!G5))="","",OFFSET('Sanitation Data'!$G$32,0,10*ROW('Sanitation Data'!G5)))</f>
        <v/>
      </c>
      <c r="DE11" s="279" t="str">
        <f ca="true">+IF(OFFSET('Sanitation Data'!$H$28,0,10*ROW('Sanitation Data'!H5))="","",OFFSET('Sanitation Data'!$H$28,0,10*ROW('Sanitation Data'!H5)))</f>
        <v/>
      </c>
      <c r="DF11" s="279" t="str">
        <f ca="true">+IF(OFFSET('Sanitation Data'!$H$29,0,10*ROW('Sanitation Data'!H5))="","",OFFSET('Sanitation Data'!$H$29,0,10*ROW('Sanitation Data'!H5)))</f>
        <v/>
      </c>
      <c r="DG11" s="279" t="str">
        <f ca="true">+IF(OFFSET('Sanitation Data'!$H$30,0,10*ROW('Sanitation Data'!H5))="","",OFFSET('Sanitation Data'!$H$30,0,10*ROW('Sanitation Data'!H5)))</f>
        <v/>
      </c>
      <c r="DH11" s="279" t="str">
        <f ca="true">+IF(OFFSET('Sanitation Data'!$H$31,0,10*ROW('Sanitation Data'!H5))="","",OFFSET('Sanitation Data'!$H$31,0,10*ROW('Sanitation Data'!H5)))</f>
        <v/>
      </c>
      <c r="DI11" s="279" t="str">
        <f ca="true">+IF(OFFSET('Sanitation Data'!$H$32,0,10*ROW('Sanitation Data'!H5))="","",OFFSET('Sanitation Data'!$H$32,0,10*ROW('Sanitation Data'!H5)))</f>
        <v/>
      </c>
      <c r="DJ11" s="279" t="str">
        <f ca="true">+IF(OFFSET('Sanitation Data'!$I$28,0,10*ROW('Sanitation Data'!I5))="","",OFFSET('Sanitation Data'!$I$28,0,10*ROW('Sanitation Data'!I5)))</f>
        <v/>
      </c>
      <c r="DK11" s="279" t="str">
        <f ca="true">+IF(OFFSET('Sanitation Data'!$I$29,0,10*ROW('Sanitation Data'!I5))="","",OFFSET('Sanitation Data'!$I$29,0,10*ROW('Sanitation Data'!I5)))</f>
        <v/>
      </c>
      <c r="DL11" s="279" t="str">
        <f ca="true">+IF(OFFSET('Sanitation Data'!$I$30,0,10*ROW('Sanitation Data'!I5))="","",OFFSET('Sanitation Data'!$I$30,0,10*ROW('Sanitation Data'!I5)))</f>
        <v/>
      </c>
      <c r="DM11" s="279" t="str">
        <f ca="true">+IF(OFFSET('Sanitation Data'!$I$31,0,10*ROW('Sanitation Data'!I5))="","",OFFSET('Sanitation Data'!$I$31,0,10*ROW('Sanitation Data'!I5)))</f>
        <v/>
      </c>
      <c r="DN11" s="279" t="str">
        <f ca="true">+IF(OFFSET('Sanitation Data'!$I$32,0,10*ROW('Sanitation Data'!I5))="","",OFFSET('Sanitation Data'!$I$32,0,10*ROW('Sanitation Data'!I5)))</f>
        <v/>
      </c>
      <c r="DO11" s="279" t="str">
        <f ca="true">+IF(OFFSET('Hygiene Data'!$D$11,0,10*ROW('Hygiene Data'!D5))="","",OFFSET('Hygiene Data'!$D$11,0,10*ROW('Hygiene Data'!D5)))</f>
        <v/>
      </c>
      <c r="DP11" s="279" t="str">
        <f ca="true">+IF(OFFSET('Hygiene Data'!$D$12,0,10*ROW('Hygiene Data'!D5))="","",OFFSET('Hygiene Data'!$D$12,0,10*ROW('Hygiene Data'!D5)))</f>
        <v/>
      </c>
      <c r="DQ11" s="279" t="str">
        <f ca="true">+IF(OFFSET('Hygiene Data'!$D$13,0,10*ROW('Hygiene Data'!D5))="","",OFFSET('Hygiene Data'!$D$13,0,10*ROW('Hygiene Data'!D5)))</f>
        <v/>
      </c>
      <c r="DR11" s="279" t="str">
        <f ca="true">+IF(OFFSET('Hygiene Data'!$E$11,0,10*ROW('Hygiene Data'!E5))="","",OFFSET('Hygiene Data'!$E$11,0,10*ROW('Hygiene Data'!E5)))</f>
        <v/>
      </c>
      <c r="DS11" s="279" t="str">
        <f ca="true">+IF(OFFSET('Hygiene Data'!$E$12,0,10*ROW('Hygiene Data'!E5))="","",OFFSET('Hygiene Data'!$E$12,0,10*ROW('Hygiene Data'!E5)))</f>
        <v/>
      </c>
      <c r="DT11" s="279" t="str">
        <f ca="true">+IF(OFFSET('Hygiene Data'!$E$13,0,10*ROW('Hygiene Data'!E5))="","",OFFSET('Hygiene Data'!$E$13,0,10*ROW('Hygiene Data'!E5)))</f>
        <v/>
      </c>
      <c r="DU11" s="279" t="str">
        <f ca="true">+IF(OFFSET('Hygiene Data'!$F$11,0,10*ROW('Hygiene Data'!F5))="","",OFFSET('Hygiene Data'!$F$11,0,10*ROW('Hygiene Data'!F5)))</f>
        <v/>
      </c>
      <c r="DV11" s="279" t="str">
        <f ca="true">+IF(OFFSET('Hygiene Data'!$F$12,0,10*ROW('Hygiene Data'!F5))="","",OFFSET('Hygiene Data'!$F$12,0,10*ROW('Hygiene Data'!F5)))</f>
        <v/>
      </c>
      <c r="DW11" s="279" t="str">
        <f ca="true">+IF(OFFSET('Hygiene Data'!$F$13,0,10*ROW('Hygiene Data'!F5))="","",OFFSET('Hygiene Data'!$F$13,0,10*ROW('Hygiene Data'!F5)))</f>
        <v/>
      </c>
      <c r="DX11" s="279" t="str">
        <f ca="true">+IF(OFFSET('Hygiene Data'!$G$11,0,10*ROW('Hygiene Data'!G5))="","",OFFSET('Hygiene Data'!$G$11,0,10*ROW('Hygiene Data'!G5)))</f>
        <v/>
      </c>
      <c r="DY11" s="279" t="str">
        <f ca="true">+IF(OFFSET('Hygiene Data'!$G$12,0,10*ROW('Hygiene Data'!G5))="","",OFFSET('Hygiene Data'!$G$12,0,10*ROW('Hygiene Data'!G5)))</f>
        <v/>
      </c>
      <c r="DZ11" s="279" t="str">
        <f ca="true">+IF(OFFSET('Hygiene Data'!$G$13,0,10*ROW('Hygiene Data'!G5))="","",OFFSET('Hygiene Data'!$G$13,0,10*ROW('Hygiene Data'!G5)))</f>
        <v/>
      </c>
      <c r="EA11" s="279" t="str">
        <f ca="true">+IF(OFFSET('Hygiene Data'!$H$11,0,10*ROW('Hygiene Data'!H5))="","",OFFSET('Hygiene Data'!$H$11,0,10*ROW('Hygiene Data'!H5)))</f>
        <v/>
      </c>
      <c r="EB11" s="279" t="str">
        <f ca="true">+IF(OFFSET('Hygiene Data'!$H$12,0,10*ROW('Hygiene Data'!H5))="","",OFFSET('Hygiene Data'!$H$12,0,10*ROW('Hygiene Data'!H5)))</f>
        <v/>
      </c>
      <c r="EC11" s="279" t="str">
        <f ca="true">+IF(OFFSET('Hygiene Data'!$H$13,0,10*ROW('Hygiene Data'!H5))="","",OFFSET('Hygiene Data'!$H$13,0,10*ROW('Hygiene Data'!H5)))</f>
        <v/>
      </c>
      <c r="ED11" s="279" t="str">
        <f ca="true">+IF(OFFSET('Hygiene Data'!$I$11,0,10*ROW('Hygiene Data'!I5))="","",OFFSET('Hygiene Data'!$I$11,0,10*ROW('Hygiene Data'!I5)))</f>
        <v/>
      </c>
      <c r="EE11" s="279" t="str">
        <f ca="true">+IF(OFFSET('Hygiene Data'!$I$12,0,10*ROW('Hygiene Data'!I5))="","",OFFSET('Hygiene Data'!$I$12,0,10*ROW('Hygiene Data'!I5)))</f>
        <v/>
      </c>
      <c r="EF11" s="279"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SRB_2022_NPCD</v>
      </c>
      <c r="B12" s="36" t="str">
        <f ca="true">+IF(OFFSET('Water Data'!$C$2,0,10*ROW('Water Data'!F6))="","",OFFSET('Water Data'!$C$2,0,10*ROW('Water Data'!F6)))</f>
        <v>Survey</v>
      </c>
      <c r="C12" s="335">
        <f t="shared" ca="true" si="0"/>
        <v>2022</v>
      </c>
      <c r="D12" s="9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99.4</v>
      </c>
      <c r="F12" s="9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98.9</v>
      </c>
      <c r="G12" s="9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99</v>
      </c>
      <c r="X12" s="9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97.6</v>
      </c>
      <c r="AA12" s="9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99.5</v>
      </c>
      <c r="BB12" s="9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98.6</v>
      </c>
      <c r="BC12" s="9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9"/>
      <c r="BS12" s="279" t="str">
        <f ca="true">+IF(OFFSET('Water Data'!$D$27,0,10*ROW('Water Data'!D6))="","",OFFSET('Water Data'!$D$27,0,10*ROW('Water Data'!D6)))</f>
        <v/>
      </c>
      <c r="BT12" s="279" t="str">
        <f ca="true">+IF(OFFSET('Water Data'!$D$28,0,10*ROW('Water Data'!D6))="","",OFFSET('Water Data'!$D$28,0,10*ROW('Water Data'!D6)))</f>
        <v>Yes</v>
      </c>
      <c r="BU12" s="279" t="str">
        <f ca="true">+IF(OFFSET('Water Data'!$D$29,0,10*ROW('Water Data'!D6))="","",OFFSET('Water Data'!$D$29,0,10*ROW('Water Data'!D6)))</f>
        <v>Yes</v>
      </c>
      <c r="BV12" s="279" t="str">
        <f ca="true">+IF(OFFSET('Water Data'!$E$27,0,10*ROW('Water Data'!E6))="","",OFFSET('Water Data'!$E$27,0,10*ROW('Water Data'!E6)))</f>
        <v/>
      </c>
      <c r="BW12" s="279" t="str">
        <f ca="true">+IF(OFFSET('Water Data'!$E$28,0,10*ROW('Water Data'!E6))="","",OFFSET('Water Data'!$E$28,0,10*ROW('Water Data'!E6)))</f>
        <v/>
      </c>
      <c r="BX12" s="279" t="str">
        <f ca="true">+IF(OFFSET('Water Data'!$E$29,0,10*ROW('Water Data'!E6))="","",OFFSET('Water Data'!$E$29,0,10*ROW('Water Data'!E6)))</f>
        <v/>
      </c>
      <c r="BY12" s="279" t="str">
        <f ca="true">+IF(OFFSET('Water Data'!$F$27,0,10*ROW('Water Data'!F6))="","",OFFSET('Water Data'!$F$27,0,10*ROW('Water Data'!F6)))</f>
        <v/>
      </c>
      <c r="BZ12" s="279" t="str">
        <f ca="true">+IF(OFFSET('Water Data'!$F$28,0,10*ROW('Water Data'!F6))="","",OFFSET('Water Data'!$F$28,0,10*ROW('Water Data'!F6)))</f>
        <v/>
      </c>
      <c r="CA12" s="279" t="str">
        <f ca="true">+IF(OFFSET('Water Data'!$F$29,0,10*ROW('Water Data'!F6))="","",OFFSET('Water Data'!$F$29,0,10*ROW('Water Data'!F6)))</f>
        <v/>
      </c>
      <c r="CB12" s="279" t="str">
        <f ca="true">+IF(OFFSET('Water Data'!$G$27,0,10*ROW('Water Data'!G6))="","",OFFSET('Water Data'!$G$27,0,10*ROW('Water Data'!G6)))</f>
        <v/>
      </c>
      <c r="CC12" s="279" t="str">
        <f ca="true">+IF(OFFSET('Water Data'!$G$28,0,10*ROW('Water Data'!G6))="","",OFFSET('Water Data'!$G$28,0,10*ROW('Water Data'!G6)))</f>
        <v/>
      </c>
      <c r="CD12" s="279" t="str">
        <f ca="true">+IF(OFFSET('Water Data'!$G$29,0,10*ROW('Water Data'!G6))="","",OFFSET('Water Data'!$G$29,0,10*ROW('Water Data'!G6)))</f>
        <v/>
      </c>
      <c r="CE12" s="279" t="str">
        <f ca="true">+IF(OFFSET('Water Data'!$H$27,0,10*ROW('Water Data'!H6))="","",OFFSET('Water Data'!$H$27,0,10*ROW('Water Data'!H6)))</f>
        <v/>
      </c>
      <c r="CF12" s="279" t="str">
        <f ca="true">+IF(OFFSET('Water Data'!$H$28,0,10*ROW('Water Data'!H6))="","",OFFSET('Water Data'!$H$28,0,10*ROW('Water Data'!H6)))</f>
        <v/>
      </c>
      <c r="CG12" s="279" t="str">
        <f ca="true">+IF(OFFSET('Water Data'!$H$29,0,10*ROW('Water Data'!H6))="","",OFFSET('Water Data'!$H$29,0,10*ROW('Water Data'!H6)))</f>
        <v/>
      </c>
      <c r="CH12" s="279" t="str">
        <f ca="true">+IF(OFFSET('Water Data'!$I$27,0,10*ROW('Water Data'!I6))="","",OFFSET('Water Data'!$I$27,0,10*ROW('Water Data'!I6)))</f>
        <v/>
      </c>
      <c r="CI12" s="279" t="str">
        <f ca="true">+IF(OFFSET('Water Data'!$I$28,0,10*ROW('Water Data'!I6))="","",OFFSET('Water Data'!$I$28,0,10*ROW('Water Data'!I6)))</f>
        <v/>
      </c>
      <c r="CJ12" s="279" t="str">
        <f ca="true">+IF(OFFSET('Water Data'!$I$29,0,10*ROW('Water Data'!I6))="","",OFFSET('Water Data'!$I$29,0,10*ROW('Water Data'!I6)))</f>
        <v/>
      </c>
      <c r="CK12" s="279" t="str">
        <f ca="true">+IF(OFFSET('Sanitation Data'!$D$28,0,10*ROW('Sanitation Data'!D6))="","",OFFSET('Sanitation Data'!$D$28,0,10*ROW('Sanitation Data'!D6)))</f>
        <v/>
      </c>
      <c r="CL12" s="279" t="str">
        <f ca="true">+IF(OFFSET('Sanitation Data'!$D$29,0,10*ROW('Sanitation Data'!D6))="","",OFFSET('Sanitation Data'!$D$29,0,10*ROW('Sanitation Data'!D6)))</f>
        <v>Yes</v>
      </c>
      <c r="CM12" s="279" t="str">
        <f ca="true">+IF(OFFSET('Sanitation Data'!$D$30,0,10*ROW('Sanitation Data'!D6))="","",OFFSET('Sanitation Data'!$D$30,0,10*ROW('Sanitation Data'!D6)))</f>
        <v/>
      </c>
      <c r="CN12" s="279" t="str">
        <f ca="true">+IF(OFFSET('Sanitation Data'!$D$31,0,10*ROW('Sanitation Data'!D6))="","",OFFSET('Sanitation Data'!$D$31,0,10*ROW('Sanitation Data'!D6)))</f>
        <v/>
      </c>
      <c r="CO12" s="279" t="str">
        <f ca="true">+IF(OFFSET('Sanitation Data'!$D$32,0,10*ROW('Sanitation Data'!D6))="","",OFFSET('Sanitation Data'!$D$32,0,10*ROW('Sanitation Data'!D6)))</f>
        <v>Yes</v>
      </c>
      <c r="CP12" s="279" t="str">
        <f ca="true">+IF(OFFSET('Sanitation Data'!$E$28,0,10*ROW('Sanitation Data'!E6))="","",OFFSET('Sanitation Data'!$E$28,0,10*ROW('Sanitation Data'!E6)))</f>
        <v/>
      </c>
      <c r="CQ12" s="279" t="str">
        <f ca="true">+IF(OFFSET('Sanitation Data'!$E$29,0,10*ROW('Sanitation Data'!E6))="","",OFFSET('Sanitation Data'!$E$29,0,10*ROW('Sanitation Data'!E6)))</f>
        <v/>
      </c>
      <c r="CR12" s="279" t="str">
        <f ca="true">+IF(OFFSET('Sanitation Data'!$E$30,0,10*ROW('Sanitation Data'!E6))="","",OFFSET('Sanitation Data'!$E$30,0,10*ROW('Sanitation Data'!E6)))</f>
        <v/>
      </c>
      <c r="CS12" s="279" t="str">
        <f ca="true">+IF(OFFSET('Sanitation Data'!$E$31,0,10*ROW('Sanitation Data'!E6))="","",OFFSET('Sanitation Data'!$E$31,0,10*ROW('Sanitation Data'!E6)))</f>
        <v/>
      </c>
      <c r="CT12" s="279" t="str">
        <f ca="true">+IF(OFFSET('Sanitation Data'!$E$32,0,10*ROW('Sanitation Data'!E6))="","",OFFSET('Sanitation Data'!$E$32,0,10*ROW('Sanitation Data'!E6)))</f>
        <v/>
      </c>
      <c r="CU12" s="279" t="str">
        <f ca="true">+IF(OFFSET('Sanitation Data'!$F$28,0,10*ROW('Sanitation Data'!F6))="","",OFFSET('Sanitation Data'!$F$28,0,10*ROW('Sanitation Data'!F6)))</f>
        <v/>
      </c>
      <c r="CV12" s="279" t="str">
        <f ca="true">+IF(OFFSET('Sanitation Data'!$F$29,0,10*ROW('Sanitation Data'!F6))="","",OFFSET('Sanitation Data'!$F$29,0,10*ROW('Sanitation Data'!F6)))</f>
        <v/>
      </c>
      <c r="CW12" s="279" t="str">
        <f ca="true">+IF(OFFSET('Sanitation Data'!$F$30,0,10*ROW('Sanitation Data'!F6))="","",OFFSET('Sanitation Data'!$F$30,0,10*ROW('Sanitation Data'!F6)))</f>
        <v/>
      </c>
      <c r="CX12" s="279" t="str">
        <f ca="true">+IF(OFFSET('Sanitation Data'!$F$31,0,10*ROW('Sanitation Data'!F6))="","",OFFSET('Sanitation Data'!$F$31,0,10*ROW('Sanitation Data'!F6)))</f>
        <v/>
      </c>
      <c r="CY12" s="279" t="str">
        <f ca="true">+IF(OFFSET('Sanitation Data'!$F$32,0,10*ROW('Sanitation Data'!F6))="","",OFFSET('Sanitation Data'!$F$32,0,10*ROW('Sanitation Data'!F6)))</f>
        <v/>
      </c>
      <c r="CZ12" s="279" t="str">
        <f ca="true">+IF(OFFSET('Sanitation Data'!$G$28,0,10*ROW('Sanitation Data'!G6))="","",OFFSET('Sanitation Data'!$G$28,0,10*ROW('Sanitation Data'!G6)))</f>
        <v/>
      </c>
      <c r="DA12" s="279" t="str">
        <f ca="true">+IF(OFFSET('Sanitation Data'!$G$29,0,10*ROW('Sanitation Data'!G6))="","",OFFSET('Sanitation Data'!$G$29,0,10*ROW('Sanitation Data'!G6)))</f>
        <v/>
      </c>
      <c r="DB12" s="279" t="str">
        <f ca="true">+IF(OFFSET('Sanitation Data'!$G$30,0,10*ROW('Sanitation Data'!G6))="","",OFFSET('Sanitation Data'!$G$30,0,10*ROW('Sanitation Data'!G6)))</f>
        <v/>
      </c>
      <c r="DC12" s="279" t="str">
        <f ca="true">+IF(OFFSET('Sanitation Data'!$G$31,0,10*ROW('Sanitation Data'!G6))="","",OFFSET('Sanitation Data'!$G$31,0,10*ROW('Sanitation Data'!G6)))</f>
        <v/>
      </c>
      <c r="DD12" s="279" t="str">
        <f ca="true">+IF(OFFSET('Sanitation Data'!$G$32,0,10*ROW('Sanitation Data'!G6))="","",OFFSET('Sanitation Data'!$G$32,0,10*ROW('Sanitation Data'!G6)))</f>
        <v/>
      </c>
      <c r="DE12" s="279" t="str">
        <f ca="true">+IF(OFFSET('Sanitation Data'!$H$28,0,10*ROW('Sanitation Data'!H6))="","",OFFSET('Sanitation Data'!$H$28,0,10*ROW('Sanitation Data'!H6)))</f>
        <v/>
      </c>
      <c r="DF12" s="279" t="str">
        <f ca="true">+IF(OFFSET('Sanitation Data'!$H$29,0,10*ROW('Sanitation Data'!H6))="","",OFFSET('Sanitation Data'!$H$29,0,10*ROW('Sanitation Data'!H6)))</f>
        <v/>
      </c>
      <c r="DG12" s="279" t="str">
        <f ca="true">+IF(OFFSET('Sanitation Data'!$H$30,0,10*ROW('Sanitation Data'!H6))="","",OFFSET('Sanitation Data'!$H$30,0,10*ROW('Sanitation Data'!H6)))</f>
        <v/>
      </c>
      <c r="DH12" s="279" t="str">
        <f ca="true">+IF(OFFSET('Sanitation Data'!$H$31,0,10*ROW('Sanitation Data'!H6))="","",OFFSET('Sanitation Data'!$H$31,0,10*ROW('Sanitation Data'!H6)))</f>
        <v/>
      </c>
      <c r="DI12" s="279" t="str">
        <f ca="true">+IF(OFFSET('Sanitation Data'!$H$32,0,10*ROW('Sanitation Data'!H6))="","",OFFSET('Sanitation Data'!$H$32,0,10*ROW('Sanitation Data'!H6)))</f>
        <v/>
      </c>
      <c r="DJ12" s="279" t="str">
        <f ca="true">+IF(OFFSET('Sanitation Data'!$I$28,0,10*ROW('Sanitation Data'!I6))="","",OFFSET('Sanitation Data'!$I$28,0,10*ROW('Sanitation Data'!I6)))</f>
        <v/>
      </c>
      <c r="DK12" s="279" t="str">
        <f ca="true">+IF(OFFSET('Sanitation Data'!$I$29,0,10*ROW('Sanitation Data'!I6))="","",OFFSET('Sanitation Data'!$I$29,0,10*ROW('Sanitation Data'!I6)))</f>
        <v/>
      </c>
      <c r="DL12" s="279" t="str">
        <f ca="true">+IF(OFFSET('Sanitation Data'!$I$30,0,10*ROW('Sanitation Data'!I6))="","",OFFSET('Sanitation Data'!$I$30,0,10*ROW('Sanitation Data'!I6)))</f>
        <v/>
      </c>
      <c r="DM12" s="279" t="str">
        <f ca="true">+IF(OFFSET('Sanitation Data'!$I$31,0,10*ROW('Sanitation Data'!I6))="","",OFFSET('Sanitation Data'!$I$31,0,10*ROW('Sanitation Data'!I6)))</f>
        <v/>
      </c>
      <c r="DN12" s="279" t="str">
        <f ca="true">+IF(OFFSET('Sanitation Data'!$I$32,0,10*ROW('Sanitation Data'!I6))="","",OFFSET('Sanitation Data'!$I$32,0,10*ROW('Sanitation Data'!I6)))</f>
        <v/>
      </c>
      <c r="DO12" s="279" t="str">
        <f ca="true">+IF(OFFSET('Hygiene Data'!$D$11,0,10*ROW('Hygiene Data'!D6))="","",OFFSET('Hygiene Data'!$D$11,0,10*ROW('Hygiene Data'!D6)))</f>
        <v/>
      </c>
      <c r="DP12" s="279" t="str">
        <f ca="true">+IF(OFFSET('Hygiene Data'!$D$12,0,10*ROW('Hygiene Data'!D6))="","",OFFSET('Hygiene Data'!$D$12,0,10*ROW('Hygiene Data'!D6)))</f>
        <v>Yes</v>
      </c>
      <c r="DQ12" s="279" t="str">
        <f ca="true">+IF(OFFSET('Hygiene Data'!$D$13,0,10*ROW('Hygiene Data'!D6))="","",OFFSET('Hygiene Data'!$D$13,0,10*ROW('Hygiene Data'!D6)))</f>
        <v>Yes</v>
      </c>
      <c r="DR12" s="279" t="str">
        <f ca="true">+IF(OFFSET('Hygiene Data'!$E$11,0,10*ROW('Hygiene Data'!E6))="","",OFFSET('Hygiene Data'!$E$11,0,10*ROW('Hygiene Data'!E6)))</f>
        <v/>
      </c>
      <c r="DS12" s="279" t="str">
        <f ca="true">+IF(OFFSET('Hygiene Data'!$E$12,0,10*ROW('Hygiene Data'!E6))="","",OFFSET('Hygiene Data'!$E$12,0,10*ROW('Hygiene Data'!E6)))</f>
        <v/>
      </c>
      <c r="DT12" s="279" t="str">
        <f ca="true">+IF(OFFSET('Hygiene Data'!$E$13,0,10*ROW('Hygiene Data'!E6))="","",OFFSET('Hygiene Data'!$E$13,0,10*ROW('Hygiene Data'!E6)))</f>
        <v/>
      </c>
      <c r="DU12" s="279" t="str">
        <f ca="true">+IF(OFFSET('Hygiene Data'!$F$11,0,10*ROW('Hygiene Data'!F6))="","",OFFSET('Hygiene Data'!$F$11,0,10*ROW('Hygiene Data'!F6)))</f>
        <v/>
      </c>
      <c r="DV12" s="279" t="str">
        <f ca="true">+IF(OFFSET('Hygiene Data'!$F$12,0,10*ROW('Hygiene Data'!F6))="","",OFFSET('Hygiene Data'!$F$12,0,10*ROW('Hygiene Data'!F6)))</f>
        <v/>
      </c>
      <c r="DW12" s="279" t="str">
        <f ca="true">+IF(OFFSET('Hygiene Data'!$F$13,0,10*ROW('Hygiene Data'!F6))="","",OFFSET('Hygiene Data'!$F$13,0,10*ROW('Hygiene Data'!F6)))</f>
        <v/>
      </c>
      <c r="DX12" s="279" t="str">
        <f ca="true">+IF(OFFSET('Hygiene Data'!$G$11,0,10*ROW('Hygiene Data'!G6))="","",OFFSET('Hygiene Data'!$G$11,0,10*ROW('Hygiene Data'!G6)))</f>
        <v/>
      </c>
      <c r="DY12" s="279" t="str">
        <f ca="true">+IF(OFFSET('Hygiene Data'!$G$12,0,10*ROW('Hygiene Data'!G6))="","",OFFSET('Hygiene Data'!$G$12,0,10*ROW('Hygiene Data'!G6)))</f>
        <v/>
      </c>
      <c r="DZ12" s="279" t="str">
        <f ca="true">+IF(OFFSET('Hygiene Data'!$G$13,0,10*ROW('Hygiene Data'!G6))="","",OFFSET('Hygiene Data'!$G$13,0,10*ROW('Hygiene Data'!G6)))</f>
        <v/>
      </c>
      <c r="EA12" s="279" t="str">
        <f ca="true">+IF(OFFSET('Hygiene Data'!$H$11,0,10*ROW('Hygiene Data'!H6))="","",OFFSET('Hygiene Data'!$H$11,0,10*ROW('Hygiene Data'!H6)))</f>
        <v/>
      </c>
      <c r="EB12" s="279" t="str">
        <f ca="true">+IF(OFFSET('Hygiene Data'!$H$12,0,10*ROW('Hygiene Data'!H6))="","",OFFSET('Hygiene Data'!$H$12,0,10*ROW('Hygiene Data'!H6)))</f>
        <v/>
      </c>
      <c r="EC12" s="279" t="str">
        <f ca="true">+IF(OFFSET('Hygiene Data'!$H$13,0,10*ROW('Hygiene Data'!H6))="","",OFFSET('Hygiene Data'!$H$13,0,10*ROW('Hygiene Data'!H6)))</f>
        <v/>
      </c>
      <c r="ED12" s="279" t="str">
        <f ca="true">+IF(OFFSET('Hygiene Data'!$I$11,0,10*ROW('Hygiene Data'!I6))="","",OFFSET('Hygiene Data'!$I$11,0,10*ROW('Hygiene Data'!I6)))</f>
        <v/>
      </c>
      <c r="EE12" s="279" t="str">
        <f ca="true">+IF(OFFSET('Hygiene Data'!$I$12,0,10*ROW('Hygiene Data'!I6))="","",OFFSET('Hygiene Data'!$I$12,0,10*ROW('Hygiene Data'!I6)))</f>
        <v/>
      </c>
      <c r="EF12" s="279"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35" t="str">
        <f t="shared" ca="true" si="0"/>
        <v/>
      </c>
      <c r="D13" s="9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9"/>
      <c r="BS13" s="279" t="str">
        <f ca="true">+IF(OFFSET('Water Data'!$D$27,0,10*ROW('Water Data'!D7))="","",OFFSET('Water Data'!$D$27,0,10*ROW('Water Data'!D7)))</f>
        <v/>
      </c>
      <c r="BT13" s="279" t="str">
        <f ca="true">+IF(OFFSET('Water Data'!$D$28,0,10*ROW('Water Data'!D7))="","",OFFSET('Water Data'!$D$28,0,10*ROW('Water Data'!D7)))</f>
        <v/>
      </c>
      <c r="BU13" s="279" t="str">
        <f ca="true">+IF(OFFSET('Water Data'!$D$29,0,10*ROW('Water Data'!D7))="","",OFFSET('Water Data'!$D$29,0,10*ROW('Water Data'!D7)))</f>
        <v/>
      </c>
      <c r="BV13" s="279" t="str">
        <f ca="true">+IF(OFFSET('Water Data'!$E$27,0,10*ROW('Water Data'!E7))="","",OFFSET('Water Data'!$E$27,0,10*ROW('Water Data'!E7)))</f>
        <v/>
      </c>
      <c r="BW13" s="279" t="str">
        <f ca="true">+IF(OFFSET('Water Data'!$E$28,0,10*ROW('Water Data'!E7))="","",OFFSET('Water Data'!$E$28,0,10*ROW('Water Data'!E7)))</f>
        <v/>
      </c>
      <c r="BX13" s="279" t="str">
        <f ca="true">+IF(OFFSET('Water Data'!$E$29,0,10*ROW('Water Data'!E7))="","",OFFSET('Water Data'!$E$29,0,10*ROW('Water Data'!E7)))</f>
        <v/>
      </c>
      <c r="BY13" s="279" t="str">
        <f ca="true">+IF(OFFSET('Water Data'!$F$27,0,10*ROW('Water Data'!F7))="","",OFFSET('Water Data'!$F$27,0,10*ROW('Water Data'!F7)))</f>
        <v/>
      </c>
      <c r="BZ13" s="279" t="str">
        <f ca="true">+IF(OFFSET('Water Data'!$F$28,0,10*ROW('Water Data'!F7))="","",OFFSET('Water Data'!$F$28,0,10*ROW('Water Data'!F7)))</f>
        <v/>
      </c>
      <c r="CA13" s="279" t="str">
        <f ca="true">+IF(OFFSET('Water Data'!$F$29,0,10*ROW('Water Data'!F7))="","",OFFSET('Water Data'!$F$29,0,10*ROW('Water Data'!F7)))</f>
        <v/>
      </c>
      <c r="CB13" s="279" t="str">
        <f ca="true">+IF(OFFSET('Water Data'!$G$27,0,10*ROW('Water Data'!G7))="","",OFFSET('Water Data'!$G$27,0,10*ROW('Water Data'!G7)))</f>
        <v/>
      </c>
      <c r="CC13" s="279" t="str">
        <f ca="true">+IF(OFFSET('Water Data'!$G$28,0,10*ROW('Water Data'!G7))="","",OFFSET('Water Data'!$G$28,0,10*ROW('Water Data'!G7)))</f>
        <v/>
      </c>
      <c r="CD13" s="279" t="str">
        <f ca="true">+IF(OFFSET('Water Data'!$G$29,0,10*ROW('Water Data'!G7))="","",OFFSET('Water Data'!$G$29,0,10*ROW('Water Data'!G7)))</f>
        <v/>
      </c>
      <c r="CE13" s="279" t="str">
        <f ca="true">+IF(OFFSET('Water Data'!$H$27,0,10*ROW('Water Data'!H7))="","",OFFSET('Water Data'!$H$27,0,10*ROW('Water Data'!H7)))</f>
        <v/>
      </c>
      <c r="CF13" s="279" t="str">
        <f ca="true">+IF(OFFSET('Water Data'!$H$28,0,10*ROW('Water Data'!H7))="","",OFFSET('Water Data'!$H$28,0,10*ROW('Water Data'!H7)))</f>
        <v/>
      </c>
      <c r="CG13" s="279" t="str">
        <f ca="true">+IF(OFFSET('Water Data'!$H$29,0,10*ROW('Water Data'!H7))="","",OFFSET('Water Data'!$H$29,0,10*ROW('Water Data'!H7)))</f>
        <v/>
      </c>
      <c r="CH13" s="279" t="str">
        <f ca="true">+IF(OFFSET('Water Data'!$I$27,0,10*ROW('Water Data'!I7))="","",OFFSET('Water Data'!$I$27,0,10*ROW('Water Data'!I7)))</f>
        <v/>
      </c>
      <c r="CI13" s="279" t="str">
        <f ca="true">+IF(OFFSET('Water Data'!$I$28,0,10*ROW('Water Data'!I7))="","",OFFSET('Water Data'!$I$28,0,10*ROW('Water Data'!I7)))</f>
        <v/>
      </c>
      <c r="CJ13" s="279" t="str">
        <f ca="true">+IF(OFFSET('Water Data'!$I$29,0,10*ROW('Water Data'!I7))="","",OFFSET('Water Data'!$I$29,0,10*ROW('Water Data'!I7)))</f>
        <v/>
      </c>
      <c r="CK13" s="279" t="str">
        <f ca="true">+IF(OFFSET('Sanitation Data'!$D$28,0,10*ROW('Sanitation Data'!D7))="","",OFFSET('Sanitation Data'!$D$28,0,10*ROW('Sanitation Data'!D7)))</f>
        <v/>
      </c>
      <c r="CL13" s="279" t="str">
        <f ca="true">+IF(OFFSET('Sanitation Data'!$D$29,0,10*ROW('Sanitation Data'!D7))="","",OFFSET('Sanitation Data'!$D$29,0,10*ROW('Sanitation Data'!D7)))</f>
        <v/>
      </c>
      <c r="CM13" s="279" t="str">
        <f ca="true">+IF(OFFSET('Sanitation Data'!$D$30,0,10*ROW('Sanitation Data'!D7))="","",OFFSET('Sanitation Data'!$D$30,0,10*ROW('Sanitation Data'!D7)))</f>
        <v/>
      </c>
      <c r="CN13" s="279" t="str">
        <f ca="true">+IF(OFFSET('Sanitation Data'!$D$31,0,10*ROW('Sanitation Data'!D7))="","",OFFSET('Sanitation Data'!$D$31,0,10*ROW('Sanitation Data'!D7)))</f>
        <v/>
      </c>
      <c r="CO13" s="279" t="str">
        <f ca="true">+IF(OFFSET('Sanitation Data'!$D$32,0,10*ROW('Sanitation Data'!D7))="","",OFFSET('Sanitation Data'!$D$32,0,10*ROW('Sanitation Data'!D7)))</f>
        <v/>
      </c>
      <c r="CP13" s="279" t="str">
        <f ca="true">+IF(OFFSET('Sanitation Data'!$E$28,0,10*ROW('Sanitation Data'!E7))="","",OFFSET('Sanitation Data'!$E$28,0,10*ROW('Sanitation Data'!E7)))</f>
        <v/>
      </c>
      <c r="CQ13" s="279" t="str">
        <f ca="true">+IF(OFFSET('Sanitation Data'!$E$29,0,10*ROW('Sanitation Data'!E7))="","",OFFSET('Sanitation Data'!$E$29,0,10*ROW('Sanitation Data'!E7)))</f>
        <v/>
      </c>
      <c r="CR13" s="279" t="str">
        <f ca="true">+IF(OFFSET('Sanitation Data'!$E$30,0,10*ROW('Sanitation Data'!E7))="","",OFFSET('Sanitation Data'!$E$30,0,10*ROW('Sanitation Data'!E7)))</f>
        <v/>
      </c>
      <c r="CS13" s="279" t="str">
        <f ca="true">+IF(OFFSET('Sanitation Data'!$E$31,0,10*ROW('Sanitation Data'!E7))="","",OFFSET('Sanitation Data'!$E$31,0,10*ROW('Sanitation Data'!E7)))</f>
        <v/>
      </c>
      <c r="CT13" s="279" t="str">
        <f ca="true">+IF(OFFSET('Sanitation Data'!$E$32,0,10*ROW('Sanitation Data'!E7))="","",OFFSET('Sanitation Data'!$E$32,0,10*ROW('Sanitation Data'!E7)))</f>
        <v/>
      </c>
      <c r="CU13" s="279" t="str">
        <f ca="true">+IF(OFFSET('Sanitation Data'!$F$28,0,10*ROW('Sanitation Data'!F7))="","",OFFSET('Sanitation Data'!$F$28,0,10*ROW('Sanitation Data'!F7)))</f>
        <v/>
      </c>
      <c r="CV13" s="279" t="str">
        <f ca="true">+IF(OFFSET('Sanitation Data'!$F$29,0,10*ROW('Sanitation Data'!F7))="","",OFFSET('Sanitation Data'!$F$29,0,10*ROW('Sanitation Data'!F7)))</f>
        <v/>
      </c>
      <c r="CW13" s="279" t="str">
        <f ca="true">+IF(OFFSET('Sanitation Data'!$F$30,0,10*ROW('Sanitation Data'!F7))="","",OFFSET('Sanitation Data'!$F$30,0,10*ROW('Sanitation Data'!F7)))</f>
        <v/>
      </c>
      <c r="CX13" s="279" t="str">
        <f ca="true">+IF(OFFSET('Sanitation Data'!$F$31,0,10*ROW('Sanitation Data'!F7))="","",OFFSET('Sanitation Data'!$F$31,0,10*ROW('Sanitation Data'!F7)))</f>
        <v/>
      </c>
      <c r="CY13" s="279" t="str">
        <f ca="true">+IF(OFFSET('Sanitation Data'!$F$32,0,10*ROW('Sanitation Data'!F7))="","",OFFSET('Sanitation Data'!$F$32,0,10*ROW('Sanitation Data'!F7)))</f>
        <v/>
      </c>
      <c r="CZ13" s="279" t="str">
        <f ca="true">+IF(OFFSET('Sanitation Data'!$G$28,0,10*ROW('Sanitation Data'!G7))="","",OFFSET('Sanitation Data'!$G$28,0,10*ROW('Sanitation Data'!G7)))</f>
        <v/>
      </c>
      <c r="DA13" s="279" t="str">
        <f ca="true">+IF(OFFSET('Sanitation Data'!$G$29,0,10*ROW('Sanitation Data'!G7))="","",OFFSET('Sanitation Data'!$G$29,0,10*ROW('Sanitation Data'!G7)))</f>
        <v/>
      </c>
      <c r="DB13" s="279" t="str">
        <f ca="true">+IF(OFFSET('Sanitation Data'!$G$30,0,10*ROW('Sanitation Data'!G7))="","",OFFSET('Sanitation Data'!$G$30,0,10*ROW('Sanitation Data'!G7)))</f>
        <v/>
      </c>
      <c r="DC13" s="279" t="str">
        <f ca="true">+IF(OFFSET('Sanitation Data'!$G$31,0,10*ROW('Sanitation Data'!G7))="","",OFFSET('Sanitation Data'!$G$31,0,10*ROW('Sanitation Data'!G7)))</f>
        <v/>
      </c>
      <c r="DD13" s="279" t="str">
        <f ca="true">+IF(OFFSET('Sanitation Data'!$G$32,0,10*ROW('Sanitation Data'!G7))="","",OFFSET('Sanitation Data'!$G$32,0,10*ROW('Sanitation Data'!G7)))</f>
        <v/>
      </c>
      <c r="DE13" s="279" t="str">
        <f ca="true">+IF(OFFSET('Sanitation Data'!$H$28,0,10*ROW('Sanitation Data'!H7))="","",OFFSET('Sanitation Data'!$H$28,0,10*ROW('Sanitation Data'!H7)))</f>
        <v/>
      </c>
      <c r="DF13" s="279" t="str">
        <f ca="true">+IF(OFFSET('Sanitation Data'!$H$29,0,10*ROW('Sanitation Data'!H7))="","",OFFSET('Sanitation Data'!$H$29,0,10*ROW('Sanitation Data'!H7)))</f>
        <v/>
      </c>
      <c r="DG13" s="279" t="str">
        <f ca="true">+IF(OFFSET('Sanitation Data'!$H$30,0,10*ROW('Sanitation Data'!H7))="","",OFFSET('Sanitation Data'!$H$30,0,10*ROW('Sanitation Data'!H7)))</f>
        <v/>
      </c>
      <c r="DH13" s="279" t="str">
        <f ca="true">+IF(OFFSET('Sanitation Data'!$H$31,0,10*ROW('Sanitation Data'!H7))="","",OFFSET('Sanitation Data'!$H$31,0,10*ROW('Sanitation Data'!H7)))</f>
        <v/>
      </c>
      <c r="DI13" s="279" t="str">
        <f ca="true">+IF(OFFSET('Sanitation Data'!$H$32,0,10*ROW('Sanitation Data'!H7))="","",OFFSET('Sanitation Data'!$H$32,0,10*ROW('Sanitation Data'!H7)))</f>
        <v/>
      </c>
      <c r="DJ13" s="279" t="str">
        <f ca="true">+IF(OFFSET('Sanitation Data'!$I$28,0,10*ROW('Sanitation Data'!I7))="","",OFFSET('Sanitation Data'!$I$28,0,10*ROW('Sanitation Data'!I7)))</f>
        <v/>
      </c>
      <c r="DK13" s="279" t="str">
        <f ca="true">+IF(OFFSET('Sanitation Data'!$I$29,0,10*ROW('Sanitation Data'!I7))="","",OFFSET('Sanitation Data'!$I$29,0,10*ROW('Sanitation Data'!I7)))</f>
        <v/>
      </c>
      <c r="DL13" s="279" t="str">
        <f ca="true">+IF(OFFSET('Sanitation Data'!$I$30,0,10*ROW('Sanitation Data'!I7))="","",OFFSET('Sanitation Data'!$I$30,0,10*ROW('Sanitation Data'!I7)))</f>
        <v/>
      </c>
      <c r="DM13" s="279" t="str">
        <f ca="true">+IF(OFFSET('Sanitation Data'!$I$31,0,10*ROW('Sanitation Data'!I7))="","",OFFSET('Sanitation Data'!$I$31,0,10*ROW('Sanitation Data'!I7)))</f>
        <v/>
      </c>
      <c r="DN13" s="279" t="str">
        <f ca="true">+IF(OFFSET('Sanitation Data'!$I$32,0,10*ROW('Sanitation Data'!I7))="","",OFFSET('Sanitation Data'!$I$32,0,10*ROW('Sanitation Data'!I7)))</f>
        <v/>
      </c>
      <c r="DO13" s="279" t="str">
        <f ca="true">+IF(OFFSET('Hygiene Data'!$D$11,0,10*ROW('Hygiene Data'!D7))="","",OFFSET('Hygiene Data'!$D$11,0,10*ROW('Hygiene Data'!D7)))</f>
        <v/>
      </c>
      <c r="DP13" s="279" t="str">
        <f ca="true">+IF(OFFSET('Hygiene Data'!$D$12,0,10*ROW('Hygiene Data'!D7))="","",OFFSET('Hygiene Data'!$D$12,0,10*ROW('Hygiene Data'!D7)))</f>
        <v/>
      </c>
      <c r="DQ13" s="279" t="str">
        <f ca="true">+IF(OFFSET('Hygiene Data'!$D$13,0,10*ROW('Hygiene Data'!D7))="","",OFFSET('Hygiene Data'!$D$13,0,10*ROW('Hygiene Data'!D7)))</f>
        <v/>
      </c>
      <c r="DR13" s="279" t="str">
        <f ca="true">+IF(OFFSET('Hygiene Data'!$E$11,0,10*ROW('Hygiene Data'!E7))="","",OFFSET('Hygiene Data'!$E$11,0,10*ROW('Hygiene Data'!E7)))</f>
        <v/>
      </c>
      <c r="DS13" s="279" t="str">
        <f ca="true">+IF(OFFSET('Hygiene Data'!$E$12,0,10*ROW('Hygiene Data'!E7))="","",OFFSET('Hygiene Data'!$E$12,0,10*ROW('Hygiene Data'!E7)))</f>
        <v/>
      </c>
      <c r="DT13" s="279" t="str">
        <f ca="true">+IF(OFFSET('Hygiene Data'!$E$13,0,10*ROW('Hygiene Data'!E7))="","",OFFSET('Hygiene Data'!$E$13,0,10*ROW('Hygiene Data'!E7)))</f>
        <v/>
      </c>
      <c r="DU13" s="279" t="str">
        <f ca="true">+IF(OFFSET('Hygiene Data'!$F$11,0,10*ROW('Hygiene Data'!F7))="","",OFFSET('Hygiene Data'!$F$11,0,10*ROW('Hygiene Data'!F7)))</f>
        <v/>
      </c>
      <c r="DV13" s="279" t="str">
        <f ca="true">+IF(OFFSET('Hygiene Data'!$F$12,0,10*ROW('Hygiene Data'!F7))="","",OFFSET('Hygiene Data'!$F$12,0,10*ROW('Hygiene Data'!F7)))</f>
        <v/>
      </c>
      <c r="DW13" s="279" t="str">
        <f ca="true">+IF(OFFSET('Hygiene Data'!$F$13,0,10*ROW('Hygiene Data'!F7))="","",OFFSET('Hygiene Data'!$F$13,0,10*ROW('Hygiene Data'!F7)))</f>
        <v/>
      </c>
      <c r="DX13" s="279" t="str">
        <f ca="true">+IF(OFFSET('Hygiene Data'!$G$11,0,10*ROW('Hygiene Data'!G7))="","",OFFSET('Hygiene Data'!$G$11,0,10*ROW('Hygiene Data'!G7)))</f>
        <v/>
      </c>
      <c r="DY13" s="279" t="str">
        <f ca="true">+IF(OFFSET('Hygiene Data'!$G$12,0,10*ROW('Hygiene Data'!G7))="","",OFFSET('Hygiene Data'!$G$12,0,10*ROW('Hygiene Data'!G7)))</f>
        <v/>
      </c>
      <c r="DZ13" s="279" t="str">
        <f ca="true">+IF(OFFSET('Hygiene Data'!$G$13,0,10*ROW('Hygiene Data'!G7))="","",OFFSET('Hygiene Data'!$G$13,0,10*ROW('Hygiene Data'!G7)))</f>
        <v/>
      </c>
      <c r="EA13" s="279" t="str">
        <f ca="true">+IF(OFFSET('Hygiene Data'!$H$11,0,10*ROW('Hygiene Data'!H7))="","",OFFSET('Hygiene Data'!$H$11,0,10*ROW('Hygiene Data'!H7)))</f>
        <v/>
      </c>
      <c r="EB13" s="279" t="str">
        <f ca="true">+IF(OFFSET('Hygiene Data'!$H$12,0,10*ROW('Hygiene Data'!H7))="","",OFFSET('Hygiene Data'!$H$12,0,10*ROW('Hygiene Data'!H7)))</f>
        <v/>
      </c>
      <c r="EC13" s="279" t="str">
        <f ca="true">+IF(OFFSET('Hygiene Data'!$H$13,0,10*ROW('Hygiene Data'!H7))="","",OFFSET('Hygiene Data'!$H$13,0,10*ROW('Hygiene Data'!H7)))</f>
        <v/>
      </c>
      <c r="ED13" s="279" t="str">
        <f ca="true">+IF(OFFSET('Hygiene Data'!$I$11,0,10*ROW('Hygiene Data'!I7))="","",OFFSET('Hygiene Data'!$I$11,0,10*ROW('Hygiene Data'!I7)))</f>
        <v/>
      </c>
      <c r="EE13" s="279" t="str">
        <f ca="true">+IF(OFFSET('Hygiene Data'!$I$12,0,10*ROW('Hygiene Data'!I7))="","",OFFSET('Hygiene Data'!$I$12,0,10*ROW('Hygiene Data'!I7)))</f>
        <v/>
      </c>
      <c r="EF13" s="279"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35" t="str">
        <f t="shared" ca="true" si="0"/>
        <v/>
      </c>
      <c r="D14" s="9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9"/>
      <c r="BS14" s="279" t="str">
        <f ca="true">+IF(OFFSET('Water Data'!$D$27,0,10*ROW('Water Data'!D8))="","",OFFSET('Water Data'!$D$27,0,10*ROW('Water Data'!D8)))</f>
        <v/>
      </c>
      <c r="BT14" s="279" t="str">
        <f ca="true">+IF(OFFSET('Water Data'!$D$28,0,10*ROW('Water Data'!D8))="","",OFFSET('Water Data'!$D$28,0,10*ROW('Water Data'!D8)))</f>
        <v/>
      </c>
      <c r="BU14" s="279" t="str">
        <f ca="true">+IF(OFFSET('Water Data'!$D$29,0,10*ROW('Water Data'!D8))="","",OFFSET('Water Data'!$D$29,0,10*ROW('Water Data'!D8)))</f>
        <v/>
      </c>
      <c r="BV14" s="279" t="str">
        <f ca="true">+IF(OFFSET('Water Data'!$E$27,0,10*ROW('Water Data'!E8))="","",OFFSET('Water Data'!$E$27,0,10*ROW('Water Data'!E8)))</f>
        <v/>
      </c>
      <c r="BW14" s="279" t="str">
        <f ca="true">+IF(OFFSET('Water Data'!$E$28,0,10*ROW('Water Data'!E8))="","",OFFSET('Water Data'!$E$28,0,10*ROW('Water Data'!E8)))</f>
        <v/>
      </c>
      <c r="BX14" s="279" t="str">
        <f ca="true">+IF(OFFSET('Water Data'!$E$29,0,10*ROW('Water Data'!E8))="","",OFFSET('Water Data'!$E$29,0,10*ROW('Water Data'!E8)))</f>
        <v/>
      </c>
      <c r="BY14" s="279" t="str">
        <f ca="true">+IF(OFFSET('Water Data'!$F$27,0,10*ROW('Water Data'!F8))="","",OFFSET('Water Data'!$F$27,0,10*ROW('Water Data'!F8)))</f>
        <v/>
      </c>
      <c r="BZ14" s="279" t="str">
        <f ca="true">+IF(OFFSET('Water Data'!$F$28,0,10*ROW('Water Data'!F8))="","",OFFSET('Water Data'!$F$28,0,10*ROW('Water Data'!F8)))</f>
        <v/>
      </c>
      <c r="CA14" s="279" t="str">
        <f ca="true">+IF(OFFSET('Water Data'!$F$29,0,10*ROW('Water Data'!F8))="","",OFFSET('Water Data'!$F$29,0,10*ROW('Water Data'!F8)))</f>
        <v/>
      </c>
      <c r="CB14" s="279" t="str">
        <f ca="true">+IF(OFFSET('Water Data'!$G$27,0,10*ROW('Water Data'!G8))="","",OFFSET('Water Data'!$G$27,0,10*ROW('Water Data'!G8)))</f>
        <v/>
      </c>
      <c r="CC14" s="279" t="str">
        <f ca="true">+IF(OFFSET('Water Data'!$G$28,0,10*ROW('Water Data'!G8))="","",OFFSET('Water Data'!$G$28,0,10*ROW('Water Data'!G8)))</f>
        <v/>
      </c>
      <c r="CD14" s="279" t="str">
        <f ca="true">+IF(OFFSET('Water Data'!$G$29,0,10*ROW('Water Data'!G8))="","",OFFSET('Water Data'!$G$29,0,10*ROW('Water Data'!G8)))</f>
        <v/>
      </c>
      <c r="CE14" s="279" t="str">
        <f ca="true">+IF(OFFSET('Water Data'!$H$27,0,10*ROW('Water Data'!H8))="","",OFFSET('Water Data'!$H$27,0,10*ROW('Water Data'!H8)))</f>
        <v/>
      </c>
      <c r="CF14" s="279" t="str">
        <f ca="true">+IF(OFFSET('Water Data'!$H$28,0,10*ROW('Water Data'!H8))="","",OFFSET('Water Data'!$H$28,0,10*ROW('Water Data'!H8)))</f>
        <v/>
      </c>
      <c r="CG14" s="279" t="str">
        <f ca="true">+IF(OFFSET('Water Data'!$H$29,0,10*ROW('Water Data'!H8))="","",OFFSET('Water Data'!$H$29,0,10*ROW('Water Data'!H8)))</f>
        <v/>
      </c>
      <c r="CH14" s="279" t="str">
        <f ca="true">+IF(OFFSET('Water Data'!$I$27,0,10*ROW('Water Data'!I8))="","",OFFSET('Water Data'!$I$27,0,10*ROW('Water Data'!I8)))</f>
        <v/>
      </c>
      <c r="CI14" s="279" t="str">
        <f ca="true">+IF(OFFSET('Water Data'!$I$28,0,10*ROW('Water Data'!I8))="","",OFFSET('Water Data'!$I$28,0,10*ROW('Water Data'!I8)))</f>
        <v/>
      </c>
      <c r="CJ14" s="279" t="str">
        <f ca="true">+IF(OFFSET('Water Data'!$I$29,0,10*ROW('Water Data'!I8))="","",OFFSET('Water Data'!$I$29,0,10*ROW('Water Data'!I8)))</f>
        <v/>
      </c>
      <c r="CK14" s="279" t="str">
        <f ca="true">+IF(OFFSET('Sanitation Data'!$D$28,0,10*ROW('Sanitation Data'!D8))="","",OFFSET('Sanitation Data'!$D$28,0,10*ROW('Sanitation Data'!D8)))</f>
        <v/>
      </c>
      <c r="CL14" s="279" t="str">
        <f ca="true">+IF(OFFSET('Sanitation Data'!$D$29,0,10*ROW('Sanitation Data'!D8))="","",OFFSET('Sanitation Data'!$D$29,0,10*ROW('Sanitation Data'!D8)))</f>
        <v/>
      </c>
      <c r="CM14" s="279" t="str">
        <f ca="true">+IF(OFFSET('Sanitation Data'!$D$30,0,10*ROW('Sanitation Data'!D8))="","",OFFSET('Sanitation Data'!$D$30,0,10*ROW('Sanitation Data'!D8)))</f>
        <v/>
      </c>
      <c r="CN14" s="279" t="str">
        <f ca="true">+IF(OFFSET('Sanitation Data'!$D$31,0,10*ROW('Sanitation Data'!D8))="","",OFFSET('Sanitation Data'!$D$31,0,10*ROW('Sanitation Data'!D8)))</f>
        <v/>
      </c>
      <c r="CO14" s="279" t="str">
        <f ca="true">+IF(OFFSET('Sanitation Data'!$D$32,0,10*ROW('Sanitation Data'!D8))="","",OFFSET('Sanitation Data'!$D$32,0,10*ROW('Sanitation Data'!D8)))</f>
        <v/>
      </c>
      <c r="CP14" s="279" t="str">
        <f ca="true">+IF(OFFSET('Sanitation Data'!$E$28,0,10*ROW('Sanitation Data'!E8))="","",OFFSET('Sanitation Data'!$E$28,0,10*ROW('Sanitation Data'!E8)))</f>
        <v/>
      </c>
      <c r="CQ14" s="279" t="str">
        <f ca="true">+IF(OFFSET('Sanitation Data'!$E$29,0,10*ROW('Sanitation Data'!E8))="","",OFFSET('Sanitation Data'!$E$29,0,10*ROW('Sanitation Data'!E8)))</f>
        <v/>
      </c>
      <c r="CR14" s="279" t="str">
        <f ca="true">+IF(OFFSET('Sanitation Data'!$E$30,0,10*ROW('Sanitation Data'!E8))="","",OFFSET('Sanitation Data'!$E$30,0,10*ROW('Sanitation Data'!E8)))</f>
        <v/>
      </c>
      <c r="CS14" s="279" t="str">
        <f ca="true">+IF(OFFSET('Sanitation Data'!$E$31,0,10*ROW('Sanitation Data'!E8))="","",OFFSET('Sanitation Data'!$E$31,0,10*ROW('Sanitation Data'!E8)))</f>
        <v/>
      </c>
      <c r="CT14" s="279" t="str">
        <f ca="true">+IF(OFFSET('Sanitation Data'!$E$32,0,10*ROW('Sanitation Data'!E8))="","",OFFSET('Sanitation Data'!$E$32,0,10*ROW('Sanitation Data'!E8)))</f>
        <v/>
      </c>
      <c r="CU14" s="279" t="str">
        <f ca="true">+IF(OFFSET('Sanitation Data'!$F$28,0,10*ROW('Sanitation Data'!F8))="","",OFFSET('Sanitation Data'!$F$28,0,10*ROW('Sanitation Data'!F8)))</f>
        <v/>
      </c>
      <c r="CV14" s="279" t="str">
        <f ca="true">+IF(OFFSET('Sanitation Data'!$F$29,0,10*ROW('Sanitation Data'!F8))="","",OFFSET('Sanitation Data'!$F$29,0,10*ROW('Sanitation Data'!F8)))</f>
        <v/>
      </c>
      <c r="CW14" s="279" t="str">
        <f ca="true">+IF(OFFSET('Sanitation Data'!$F$30,0,10*ROW('Sanitation Data'!F8))="","",OFFSET('Sanitation Data'!$F$30,0,10*ROW('Sanitation Data'!F8)))</f>
        <v/>
      </c>
      <c r="CX14" s="279" t="str">
        <f ca="true">+IF(OFFSET('Sanitation Data'!$F$31,0,10*ROW('Sanitation Data'!F8))="","",OFFSET('Sanitation Data'!$F$31,0,10*ROW('Sanitation Data'!F8)))</f>
        <v/>
      </c>
      <c r="CY14" s="279" t="str">
        <f ca="true">+IF(OFFSET('Sanitation Data'!$F$32,0,10*ROW('Sanitation Data'!F8))="","",OFFSET('Sanitation Data'!$F$32,0,10*ROW('Sanitation Data'!F8)))</f>
        <v/>
      </c>
      <c r="CZ14" s="279" t="str">
        <f ca="true">+IF(OFFSET('Sanitation Data'!$G$28,0,10*ROW('Sanitation Data'!G8))="","",OFFSET('Sanitation Data'!$G$28,0,10*ROW('Sanitation Data'!G8)))</f>
        <v/>
      </c>
      <c r="DA14" s="279" t="str">
        <f ca="true">+IF(OFFSET('Sanitation Data'!$G$29,0,10*ROW('Sanitation Data'!G8))="","",OFFSET('Sanitation Data'!$G$29,0,10*ROW('Sanitation Data'!G8)))</f>
        <v/>
      </c>
      <c r="DB14" s="279" t="str">
        <f ca="true">+IF(OFFSET('Sanitation Data'!$G$30,0,10*ROW('Sanitation Data'!G8))="","",OFFSET('Sanitation Data'!$G$30,0,10*ROW('Sanitation Data'!G8)))</f>
        <v/>
      </c>
      <c r="DC14" s="279" t="str">
        <f ca="true">+IF(OFFSET('Sanitation Data'!$G$31,0,10*ROW('Sanitation Data'!G8))="","",OFFSET('Sanitation Data'!$G$31,0,10*ROW('Sanitation Data'!G8)))</f>
        <v/>
      </c>
      <c r="DD14" s="279" t="str">
        <f ca="true">+IF(OFFSET('Sanitation Data'!$G$32,0,10*ROW('Sanitation Data'!G8))="","",OFFSET('Sanitation Data'!$G$32,0,10*ROW('Sanitation Data'!G8)))</f>
        <v/>
      </c>
      <c r="DE14" s="279" t="str">
        <f ca="true">+IF(OFFSET('Sanitation Data'!$H$28,0,10*ROW('Sanitation Data'!H8))="","",OFFSET('Sanitation Data'!$H$28,0,10*ROW('Sanitation Data'!H8)))</f>
        <v/>
      </c>
      <c r="DF14" s="279" t="str">
        <f ca="true">+IF(OFFSET('Sanitation Data'!$H$29,0,10*ROW('Sanitation Data'!H8))="","",OFFSET('Sanitation Data'!$H$29,0,10*ROW('Sanitation Data'!H8)))</f>
        <v/>
      </c>
      <c r="DG14" s="279" t="str">
        <f ca="true">+IF(OFFSET('Sanitation Data'!$H$30,0,10*ROW('Sanitation Data'!H8))="","",OFFSET('Sanitation Data'!$H$30,0,10*ROW('Sanitation Data'!H8)))</f>
        <v/>
      </c>
      <c r="DH14" s="279" t="str">
        <f ca="true">+IF(OFFSET('Sanitation Data'!$H$31,0,10*ROW('Sanitation Data'!H8))="","",OFFSET('Sanitation Data'!$H$31,0,10*ROW('Sanitation Data'!H8)))</f>
        <v/>
      </c>
      <c r="DI14" s="279" t="str">
        <f ca="true">+IF(OFFSET('Sanitation Data'!$H$32,0,10*ROW('Sanitation Data'!H8))="","",OFFSET('Sanitation Data'!$H$32,0,10*ROW('Sanitation Data'!H8)))</f>
        <v/>
      </c>
      <c r="DJ14" s="279" t="str">
        <f ca="true">+IF(OFFSET('Sanitation Data'!$I$28,0,10*ROW('Sanitation Data'!I8))="","",OFFSET('Sanitation Data'!$I$28,0,10*ROW('Sanitation Data'!I8)))</f>
        <v/>
      </c>
      <c r="DK14" s="279" t="str">
        <f ca="true">+IF(OFFSET('Sanitation Data'!$I$29,0,10*ROW('Sanitation Data'!I8))="","",OFFSET('Sanitation Data'!$I$29,0,10*ROW('Sanitation Data'!I8)))</f>
        <v/>
      </c>
      <c r="DL14" s="279" t="str">
        <f ca="true">+IF(OFFSET('Sanitation Data'!$I$30,0,10*ROW('Sanitation Data'!I8))="","",OFFSET('Sanitation Data'!$I$30,0,10*ROW('Sanitation Data'!I8)))</f>
        <v/>
      </c>
      <c r="DM14" s="279" t="str">
        <f ca="true">+IF(OFFSET('Sanitation Data'!$I$31,0,10*ROW('Sanitation Data'!I8))="","",OFFSET('Sanitation Data'!$I$31,0,10*ROW('Sanitation Data'!I8)))</f>
        <v/>
      </c>
      <c r="DN14" s="279" t="str">
        <f ca="true">+IF(OFFSET('Sanitation Data'!$I$32,0,10*ROW('Sanitation Data'!I8))="","",OFFSET('Sanitation Data'!$I$32,0,10*ROW('Sanitation Data'!I8)))</f>
        <v/>
      </c>
      <c r="DO14" s="279" t="str">
        <f ca="true">+IF(OFFSET('Hygiene Data'!$D$11,0,10*ROW('Hygiene Data'!D8))="","",OFFSET('Hygiene Data'!$D$11,0,10*ROW('Hygiene Data'!D8)))</f>
        <v/>
      </c>
      <c r="DP14" s="279" t="str">
        <f ca="true">+IF(OFFSET('Hygiene Data'!$D$12,0,10*ROW('Hygiene Data'!D8))="","",OFFSET('Hygiene Data'!$D$12,0,10*ROW('Hygiene Data'!D8)))</f>
        <v/>
      </c>
      <c r="DQ14" s="279" t="str">
        <f ca="true">+IF(OFFSET('Hygiene Data'!$D$13,0,10*ROW('Hygiene Data'!D8))="","",OFFSET('Hygiene Data'!$D$13,0,10*ROW('Hygiene Data'!D8)))</f>
        <v/>
      </c>
      <c r="DR14" s="279" t="str">
        <f ca="true">+IF(OFFSET('Hygiene Data'!$E$11,0,10*ROW('Hygiene Data'!E8))="","",OFFSET('Hygiene Data'!$E$11,0,10*ROW('Hygiene Data'!E8)))</f>
        <v/>
      </c>
      <c r="DS14" s="279" t="str">
        <f ca="true">+IF(OFFSET('Hygiene Data'!$E$12,0,10*ROW('Hygiene Data'!E8))="","",OFFSET('Hygiene Data'!$E$12,0,10*ROW('Hygiene Data'!E8)))</f>
        <v/>
      </c>
      <c r="DT14" s="279" t="str">
        <f ca="true">+IF(OFFSET('Hygiene Data'!$E$13,0,10*ROW('Hygiene Data'!E8))="","",OFFSET('Hygiene Data'!$E$13,0,10*ROW('Hygiene Data'!E8)))</f>
        <v/>
      </c>
      <c r="DU14" s="279" t="str">
        <f ca="true">+IF(OFFSET('Hygiene Data'!$F$11,0,10*ROW('Hygiene Data'!F8))="","",OFFSET('Hygiene Data'!$F$11,0,10*ROW('Hygiene Data'!F8)))</f>
        <v/>
      </c>
      <c r="DV14" s="279" t="str">
        <f ca="true">+IF(OFFSET('Hygiene Data'!$F$12,0,10*ROW('Hygiene Data'!F8))="","",OFFSET('Hygiene Data'!$F$12,0,10*ROW('Hygiene Data'!F8)))</f>
        <v/>
      </c>
      <c r="DW14" s="279" t="str">
        <f ca="true">+IF(OFFSET('Hygiene Data'!$F$13,0,10*ROW('Hygiene Data'!F8))="","",OFFSET('Hygiene Data'!$F$13,0,10*ROW('Hygiene Data'!F8)))</f>
        <v/>
      </c>
      <c r="DX14" s="279" t="str">
        <f ca="true">+IF(OFFSET('Hygiene Data'!$G$11,0,10*ROW('Hygiene Data'!G8))="","",OFFSET('Hygiene Data'!$G$11,0,10*ROW('Hygiene Data'!G8)))</f>
        <v/>
      </c>
      <c r="DY14" s="279" t="str">
        <f ca="true">+IF(OFFSET('Hygiene Data'!$G$12,0,10*ROW('Hygiene Data'!G8))="","",OFFSET('Hygiene Data'!$G$12,0,10*ROW('Hygiene Data'!G8)))</f>
        <v/>
      </c>
      <c r="DZ14" s="279" t="str">
        <f ca="true">+IF(OFFSET('Hygiene Data'!$G$13,0,10*ROW('Hygiene Data'!G8))="","",OFFSET('Hygiene Data'!$G$13,0,10*ROW('Hygiene Data'!G8)))</f>
        <v/>
      </c>
      <c r="EA14" s="279" t="str">
        <f ca="true">+IF(OFFSET('Hygiene Data'!$H$11,0,10*ROW('Hygiene Data'!H8))="","",OFFSET('Hygiene Data'!$H$11,0,10*ROW('Hygiene Data'!H8)))</f>
        <v/>
      </c>
      <c r="EB14" s="279" t="str">
        <f ca="true">+IF(OFFSET('Hygiene Data'!$H$12,0,10*ROW('Hygiene Data'!H8))="","",OFFSET('Hygiene Data'!$H$12,0,10*ROW('Hygiene Data'!H8)))</f>
        <v/>
      </c>
      <c r="EC14" s="279" t="str">
        <f ca="true">+IF(OFFSET('Hygiene Data'!$H$13,0,10*ROW('Hygiene Data'!H8))="","",OFFSET('Hygiene Data'!$H$13,0,10*ROW('Hygiene Data'!H8)))</f>
        <v/>
      </c>
      <c r="ED14" s="279" t="str">
        <f ca="true">+IF(OFFSET('Hygiene Data'!$I$11,0,10*ROW('Hygiene Data'!I8))="","",OFFSET('Hygiene Data'!$I$11,0,10*ROW('Hygiene Data'!I8)))</f>
        <v/>
      </c>
      <c r="EE14" s="279" t="str">
        <f ca="true">+IF(OFFSET('Hygiene Data'!$I$12,0,10*ROW('Hygiene Data'!I8))="","",OFFSET('Hygiene Data'!$I$12,0,10*ROW('Hygiene Data'!I8)))</f>
        <v/>
      </c>
      <c r="EF14" s="279"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35" t="str">
        <f t="shared" ca="true" si="0"/>
        <v/>
      </c>
      <c r="D15" s="9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9"/>
      <c r="BS15" s="279" t="str">
        <f ca="true">+IF(OFFSET('Water Data'!$D$27,0,10*ROW('Water Data'!D9))="","",OFFSET('Water Data'!$D$27,0,10*ROW('Water Data'!D9)))</f>
        <v/>
      </c>
      <c r="BT15" s="279" t="str">
        <f ca="true">+IF(OFFSET('Water Data'!$D$28,0,10*ROW('Water Data'!D9))="","",OFFSET('Water Data'!$D$28,0,10*ROW('Water Data'!D9)))</f>
        <v/>
      </c>
      <c r="BU15" s="279" t="str">
        <f ca="true">+IF(OFFSET('Water Data'!$D$29,0,10*ROW('Water Data'!D9))="","",OFFSET('Water Data'!$D$29,0,10*ROW('Water Data'!D9)))</f>
        <v/>
      </c>
      <c r="BV15" s="279" t="str">
        <f ca="true">+IF(OFFSET('Water Data'!$E$27,0,10*ROW('Water Data'!E9))="","",OFFSET('Water Data'!$E$27,0,10*ROW('Water Data'!E9)))</f>
        <v/>
      </c>
      <c r="BW15" s="279" t="str">
        <f ca="true">+IF(OFFSET('Water Data'!$E$28,0,10*ROW('Water Data'!E9))="","",OFFSET('Water Data'!$E$28,0,10*ROW('Water Data'!E9)))</f>
        <v/>
      </c>
      <c r="BX15" s="279" t="str">
        <f ca="true">+IF(OFFSET('Water Data'!$E$29,0,10*ROW('Water Data'!E9))="","",OFFSET('Water Data'!$E$29,0,10*ROW('Water Data'!E9)))</f>
        <v/>
      </c>
      <c r="BY15" s="279" t="str">
        <f ca="true">+IF(OFFSET('Water Data'!$F$27,0,10*ROW('Water Data'!F9))="","",OFFSET('Water Data'!$F$27,0,10*ROW('Water Data'!F9)))</f>
        <v/>
      </c>
      <c r="BZ15" s="279" t="str">
        <f ca="true">+IF(OFFSET('Water Data'!$F$28,0,10*ROW('Water Data'!F9))="","",OFFSET('Water Data'!$F$28,0,10*ROW('Water Data'!F9)))</f>
        <v/>
      </c>
      <c r="CA15" s="279" t="str">
        <f ca="true">+IF(OFFSET('Water Data'!$F$29,0,10*ROW('Water Data'!F9))="","",OFFSET('Water Data'!$F$29,0,10*ROW('Water Data'!F9)))</f>
        <v/>
      </c>
      <c r="CB15" s="279" t="str">
        <f ca="true">+IF(OFFSET('Water Data'!$G$27,0,10*ROW('Water Data'!G9))="","",OFFSET('Water Data'!$G$27,0,10*ROW('Water Data'!G9)))</f>
        <v/>
      </c>
      <c r="CC15" s="279" t="str">
        <f ca="true">+IF(OFFSET('Water Data'!$G$28,0,10*ROW('Water Data'!G9))="","",OFFSET('Water Data'!$G$28,0,10*ROW('Water Data'!G9)))</f>
        <v/>
      </c>
      <c r="CD15" s="279" t="str">
        <f ca="true">+IF(OFFSET('Water Data'!$G$29,0,10*ROW('Water Data'!G9))="","",OFFSET('Water Data'!$G$29,0,10*ROW('Water Data'!G9)))</f>
        <v/>
      </c>
      <c r="CE15" s="279" t="str">
        <f ca="true">+IF(OFFSET('Water Data'!$H$27,0,10*ROW('Water Data'!H9))="","",OFFSET('Water Data'!$H$27,0,10*ROW('Water Data'!H9)))</f>
        <v/>
      </c>
      <c r="CF15" s="279" t="str">
        <f ca="true">+IF(OFFSET('Water Data'!$H$28,0,10*ROW('Water Data'!H9))="","",OFFSET('Water Data'!$H$28,0,10*ROW('Water Data'!H9)))</f>
        <v/>
      </c>
      <c r="CG15" s="279" t="str">
        <f ca="true">+IF(OFFSET('Water Data'!$H$29,0,10*ROW('Water Data'!H9))="","",OFFSET('Water Data'!$H$29,0,10*ROW('Water Data'!H9)))</f>
        <v/>
      </c>
      <c r="CH15" s="279" t="str">
        <f ca="true">+IF(OFFSET('Water Data'!$I$27,0,10*ROW('Water Data'!I9))="","",OFFSET('Water Data'!$I$27,0,10*ROW('Water Data'!I9)))</f>
        <v/>
      </c>
      <c r="CI15" s="279" t="str">
        <f ca="true">+IF(OFFSET('Water Data'!$I$28,0,10*ROW('Water Data'!I9))="","",OFFSET('Water Data'!$I$28,0,10*ROW('Water Data'!I9)))</f>
        <v/>
      </c>
      <c r="CJ15" s="279" t="str">
        <f ca="true">+IF(OFFSET('Water Data'!$I$29,0,10*ROW('Water Data'!I9))="","",OFFSET('Water Data'!$I$29,0,10*ROW('Water Data'!I9)))</f>
        <v/>
      </c>
      <c r="CK15" s="279" t="str">
        <f ca="true">+IF(OFFSET('Sanitation Data'!$D$28,0,10*ROW('Sanitation Data'!D9))="","",OFFSET('Sanitation Data'!$D$28,0,10*ROW('Sanitation Data'!D9)))</f>
        <v/>
      </c>
      <c r="CL15" s="279" t="str">
        <f ca="true">+IF(OFFSET('Sanitation Data'!$D$29,0,10*ROW('Sanitation Data'!D9))="","",OFFSET('Sanitation Data'!$D$29,0,10*ROW('Sanitation Data'!D9)))</f>
        <v/>
      </c>
      <c r="CM15" s="279" t="str">
        <f ca="true">+IF(OFFSET('Sanitation Data'!$D$30,0,10*ROW('Sanitation Data'!D9))="","",OFFSET('Sanitation Data'!$D$30,0,10*ROW('Sanitation Data'!D9)))</f>
        <v/>
      </c>
      <c r="CN15" s="279" t="str">
        <f ca="true">+IF(OFFSET('Sanitation Data'!$D$31,0,10*ROW('Sanitation Data'!D9))="","",OFFSET('Sanitation Data'!$D$31,0,10*ROW('Sanitation Data'!D9)))</f>
        <v/>
      </c>
      <c r="CO15" s="279" t="str">
        <f ca="true">+IF(OFFSET('Sanitation Data'!$D$32,0,10*ROW('Sanitation Data'!D9))="","",OFFSET('Sanitation Data'!$D$32,0,10*ROW('Sanitation Data'!D9)))</f>
        <v/>
      </c>
      <c r="CP15" s="279" t="str">
        <f ca="true">+IF(OFFSET('Sanitation Data'!$E$28,0,10*ROW('Sanitation Data'!E9))="","",OFFSET('Sanitation Data'!$E$28,0,10*ROW('Sanitation Data'!E9)))</f>
        <v/>
      </c>
      <c r="CQ15" s="279" t="str">
        <f ca="true">+IF(OFFSET('Sanitation Data'!$E$29,0,10*ROW('Sanitation Data'!E9))="","",OFFSET('Sanitation Data'!$E$29,0,10*ROW('Sanitation Data'!E9)))</f>
        <v/>
      </c>
      <c r="CR15" s="279" t="str">
        <f ca="true">+IF(OFFSET('Sanitation Data'!$E$30,0,10*ROW('Sanitation Data'!E9))="","",OFFSET('Sanitation Data'!$E$30,0,10*ROW('Sanitation Data'!E9)))</f>
        <v/>
      </c>
      <c r="CS15" s="279" t="str">
        <f ca="true">+IF(OFFSET('Sanitation Data'!$E$31,0,10*ROW('Sanitation Data'!E9))="","",OFFSET('Sanitation Data'!$E$31,0,10*ROW('Sanitation Data'!E9)))</f>
        <v/>
      </c>
      <c r="CT15" s="279" t="str">
        <f ca="true">+IF(OFFSET('Sanitation Data'!$E$32,0,10*ROW('Sanitation Data'!E9))="","",OFFSET('Sanitation Data'!$E$32,0,10*ROW('Sanitation Data'!E9)))</f>
        <v/>
      </c>
      <c r="CU15" s="279" t="str">
        <f ca="true">+IF(OFFSET('Sanitation Data'!$F$28,0,10*ROW('Sanitation Data'!F9))="","",OFFSET('Sanitation Data'!$F$28,0,10*ROW('Sanitation Data'!F9)))</f>
        <v/>
      </c>
      <c r="CV15" s="279" t="str">
        <f ca="true">+IF(OFFSET('Sanitation Data'!$F$29,0,10*ROW('Sanitation Data'!F9))="","",OFFSET('Sanitation Data'!$F$29,0,10*ROW('Sanitation Data'!F9)))</f>
        <v/>
      </c>
      <c r="CW15" s="279" t="str">
        <f ca="true">+IF(OFFSET('Sanitation Data'!$F$30,0,10*ROW('Sanitation Data'!F9))="","",OFFSET('Sanitation Data'!$F$30,0,10*ROW('Sanitation Data'!F9)))</f>
        <v/>
      </c>
      <c r="CX15" s="279" t="str">
        <f ca="true">+IF(OFFSET('Sanitation Data'!$F$31,0,10*ROW('Sanitation Data'!F9))="","",OFFSET('Sanitation Data'!$F$31,0,10*ROW('Sanitation Data'!F9)))</f>
        <v/>
      </c>
      <c r="CY15" s="279" t="str">
        <f ca="true">+IF(OFFSET('Sanitation Data'!$F$32,0,10*ROW('Sanitation Data'!F9))="","",OFFSET('Sanitation Data'!$F$32,0,10*ROW('Sanitation Data'!F9)))</f>
        <v/>
      </c>
      <c r="CZ15" s="279" t="str">
        <f ca="true">+IF(OFFSET('Sanitation Data'!$G$28,0,10*ROW('Sanitation Data'!G9))="","",OFFSET('Sanitation Data'!$G$28,0,10*ROW('Sanitation Data'!G9)))</f>
        <v/>
      </c>
      <c r="DA15" s="279" t="str">
        <f ca="true">+IF(OFFSET('Sanitation Data'!$G$29,0,10*ROW('Sanitation Data'!G9))="","",OFFSET('Sanitation Data'!$G$29,0,10*ROW('Sanitation Data'!G9)))</f>
        <v/>
      </c>
      <c r="DB15" s="279" t="str">
        <f ca="true">+IF(OFFSET('Sanitation Data'!$G$30,0,10*ROW('Sanitation Data'!G9))="","",OFFSET('Sanitation Data'!$G$30,0,10*ROW('Sanitation Data'!G9)))</f>
        <v/>
      </c>
      <c r="DC15" s="279" t="str">
        <f ca="true">+IF(OFFSET('Sanitation Data'!$G$31,0,10*ROW('Sanitation Data'!G9))="","",OFFSET('Sanitation Data'!$G$31,0,10*ROW('Sanitation Data'!G9)))</f>
        <v/>
      </c>
      <c r="DD15" s="279" t="str">
        <f ca="true">+IF(OFFSET('Sanitation Data'!$G$32,0,10*ROW('Sanitation Data'!G9))="","",OFFSET('Sanitation Data'!$G$32,0,10*ROW('Sanitation Data'!G9)))</f>
        <v/>
      </c>
      <c r="DE15" s="279" t="str">
        <f ca="true">+IF(OFFSET('Sanitation Data'!$H$28,0,10*ROW('Sanitation Data'!H9))="","",OFFSET('Sanitation Data'!$H$28,0,10*ROW('Sanitation Data'!H9)))</f>
        <v/>
      </c>
      <c r="DF15" s="279" t="str">
        <f ca="true">+IF(OFFSET('Sanitation Data'!$H$29,0,10*ROW('Sanitation Data'!H9))="","",OFFSET('Sanitation Data'!$H$29,0,10*ROW('Sanitation Data'!H9)))</f>
        <v/>
      </c>
      <c r="DG15" s="279" t="str">
        <f ca="true">+IF(OFFSET('Sanitation Data'!$H$30,0,10*ROW('Sanitation Data'!H9))="","",OFFSET('Sanitation Data'!$H$30,0,10*ROW('Sanitation Data'!H9)))</f>
        <v/>
      </c>
      <c r="DH15" s="279" t="str">
        <f ca="true">+IF(OFFSET('Sanitation Data'!$H$31,0,10*ROW('Sanitation Data'!H9))="","",OFFSET('Sanitation Data'!$H$31,0,10*ROW('Sanitation Data'!H9)))</f>
        <v/>
      </c>
      <c r="DI15" s="279" t="str">
        <f ca="true">+IF(OFFSET('Sanitation Data'!$H$32,0,10*ROW('Sanitation Data'!H9))="","",OFFSET('Sanitation Data'!$H$32,0,10*ROW('Sanitation Data'!H9)))</f>
        <v/>
      </c>
      <c r="DJ15" s="279" t="str">
        <f ca="true">+IF(OFFSET('Sanitation Data'!$I$28,0,10*ROW('Sanitation Data'!I9))="","",OFFSET('Sanitation Data'!$I$28,0,10*ROW('Sanitation Data'!I9)))</f>
        <v/>
      </c>
      <c r="DK15" s="279" t="str">
        <f ca="true">+IF(OFFSET('Sanitation Data'!$I$29,0,10*ROW('Sanitation Data'!I9))="","",OFFSET('Sanitation Data'!$I$29,0,10*ROW('Sanitation Data'!I9)))</f>
        <v/>
      </c>
      <c r="DL15" s="279" t="str">
        <f ca="true">+IF(OFFSET('Sanitation Data'!$I$30,0,10*ROW('Sanitation Data'!I9))="","",OFFSET('Sanitation Data'!$I$30,0,10*ROW('Sanitation Data'!I9)))</f>
        <v/>
      </c>
      <c r="DM15" s="279" t="str">
        <f ca="true">+IF(OFFSET('Sanitation Data'!$I$31,0,10*ROW('Sanitation Data'!I9))="","",OFFSET('Sanitation Data'!$I$31,0,10*ROW('Sanitation Data'!I9)))</f>
        <v/>
      </c>
      <c r="DN15" s="279" t="str">
        <f ca="true">+IF(OFFSET('Sanitation Data'!$I$32,0,10*ROW('Sanitation Data'!I9))="","",OFFSET('Sanitation Data'!$I$32,0,10*ROW('Sanitation Data'!I9)))</f>
        <v/>
      </c>
      <c r="DO15" s="279" t="str">
        <f ca="true">+IF(OFFSET('Hygiene Data'!$D$11,0,10*ROW('Hygiene Data'!D9))="","",OFFSET('Hygiene Data'!$D$11,0,10*ROW('Hygiene Data'!D9)))</f>
        <v/>
      </c>
      <c r="DP15" s="279" t="str">
        <f ca="true">+IF(OFFSET('Hygiene Data'!$D$12,0,10*ROW('Hygiene Data'!D9))="","",OFFSET('Hygiene Data'!$D$12,0,10*ROW('Hygiene Data'!D9)))</f>
        <v/>
      </c>
      <c r="DQ15" s="279" t="str">
        <f ca="true">+IF(OFFSET('Hygiene Data'!$D$13,0,10*ROW('Hygiene Data'!D9))="","",OFFSET('Hygiene Data'!$D$13,0,10*ROW('Hygiene Data'!D9)))</f>
        <v/>
      </c>
      <c r="DR15" s="279" t="str">
        <f ca="true">+IF(OFFSET('Hygiene Data'!$E$11,0,10*ROW('Hygiene Data'!E9))="","",OFFSET('Hygiene Data'!$E$11,0,10*ROW('Hygiene Data'!E9)))</f>
        <v/>
      </c>
      <c r="DS15" s="279" t="str">
        <f ca="true">+IF(OFFSET('Hygiene Data'!$E$12,0,10*ROW('Hygiene Data'!E9))="","",OFFSET('Hygiene Data'!$E$12,0,10*ROW('Hygiene Data'!E9)))</f>
        <v/>
      </c>
      <c r="DT15" s="279" t="str">
        <f ca="true">+IF(OFFSET('Hygiene Data'!$E$13,0,10*ROW('Hygiene Data'!E9))="","",OFFSET('Hygiene Data'!$E$13,0,10*ROW('Hygiene Data'!E9)))</f>
        <v/>
      </c>
      <c r="DU15" s="279" t="str">
        <f ca="true">+IF(OFFSET('Hygiene Data'!$F$11,0,10*ROW('Hygiene Data'!F9))="","",OFFSET('Hygiene Data'!$F$11,0,10*ROW('Hygiene Data'!F9)))</f>
        <v/>
      </c>
      <c r="DV15" s="279" t="str">
        <f ca="true">+IF(OFFSET('Hygiene Data'!$F$12,0,10*ROW('Hygiene Data'!F9))="","",OFFSET('Hygiene Data'!$F$12,0,10*ROW('Hygiene Data'!F9)))</f>
        <v/>
      </c>
      <c r="DW15" s="279" t="str">
        <f ca="true">+IF(OFFSET('Hygiene Data'!$F$13,0,10*ROW('Hygiene Data'!F9))="","",OFFSET('Hygiene Data'!$F$13,0,10*ROW('Hygiene Data'!F9)))</f>
        <v/>
      </c>
      <c r="DX15" s="279" t="str">
        <f ca="true">+IF(OFFSET('Hygiene Data'!$G$11,0,10*ROW('Hygiene Data'!G9))="","",OFFSET('Hygiene Data'!$G$11,0,10*ROW('Hygiene Data'!G9)))</f>
        <v/>
      </c>
      <c r="DY15" s="279" t="str">
        <f ca="true">+IF(OFFSET('Hygiene Data'!$G$12,0,10*ROW('Hygiene Data'!G9))="","",OFFSET('Hygiene Data'!$G$12,0,10*ROW('Hygiene Data'!G9)))</f>
        <v/>
      </c>
      <c r="DZ15" s="279" t="str">
        <f ca="true">+IF(OFFSET('Hygiene Data'!$G$13,0,10*ROW('Hygiene Data'!G9))="","",OFFSET('Hygiene Data'!$G$13,0,10*ROW('Hygiene Data'!G9)))</f>
        <v/>
      </c>
      <c r="EA15" s="279" t="str">
        <f ca="true">+IF(OFFSET('Hygiene Data'!$H$11,0,10*ROW('Hygiene Data'!H9))="","",OFFSET('Hygiene Data'!$H$11,0,10*ROW('Hygiene Data'!H9)))</f>
        <v/>
      </c>
      <c r="EB15" s="279" t="str">
        <f ca="true">+IF(OFFSET('Hygiene Data'!$H$12,0,10*ROW('Hygiene Data'!H9))="","",OFFSET('Hygiene Data'!$H$12,0,10*ROW('Hygiene Data'!H9)))</f>
        <v/>
      </c>
      <c r="EC15" s="279" t="str">
        <f ca="true">+IF(OFFSET('Hygiene Data'!$H$13,0,10*ROW('Hygiene Data'!H9))="","",OFFSET('Hygiene Data'!$H$13,0,10*ROW('Hygiene Data'!H9)))</f>
        <v/>
      </c>
      <c r="ED15" s="279" t="str">
        <f ca="true">+IF(OFFSET('Hygiene Data'!$I$11,0,10*ROW('Hygiene Data'!I9))="","",OFFSET('Hygiene Data'!$I$11,0,10*ROW('Hygiene Data'!I9)))</f>
        <v/>
      </c>
      <c r="EE15" s="279" t="str">
        <f ca="true">+IF(OFFSET('Hygiene Data'!$I$12,0,10*ROW('Hygiene Data'!I9))="","",OFFSET('Hygiene Data'!$I$12,0,10*ROW('Hygiene Data'!I9)))</f>
        <v/>
      </c>
      <c r="EF15" s="279"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5" t="str">
        <f t="shared" ca="true" si="0"/>
        <v/>
      </c>
      <c r="D16" s="9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9"/>
      <c r="BS16" s="279" t="str">
        <f ca="true">+IF(OFFSET('Water Data'!$D$27,0,10*ROW('Water Data'!D10))="","",OFFSET('Water Data'!$D$27,0,10*ROW('Water Data'!D10)))</f>
        <v/>
      </c>
      <c r="BT16" s="279" t="str">
        <f ca="true">+IF(OFFSET('Water Data'!$D$28,0,10*ROW('Water Data'!D10))="","",OFFSET('Water Data'!$D$28,0,10*ROW('Water Data'!D10)))</f>
        <v/>
      </c>
      <c r="BU16" s="279" t="str">
        <f ca="true">+IF(OFFSET('Water Data'!$D$29,0,10*ROW('Water Data'!D10))="","",OFFSET('Water Data'!$D$29,0,10*ROW('Water Data'!D10)))</f>
        <v/>
      </c>
      <c r="BV16" s="279" t="str">
        <f ca="true">+IF(OFFSET('Water Data'!$E$27,0,10*ROW('Water Data'!E10))="","",OFFSET('Water Data'!$E$27,0,10*ROW('Water Data'!E10)))</f>
        <v/>
      </c>
      <c r="BW16" s="279" t="str">
        <f ca="true">+IF(OFFSET('Water Data'!$E$28,0,10*ROW('Water Data'!E10))="","",OFFSET('Water Data'!$E$28,0,10*ROW('Water Data'!E10)))</f>
        <v/>
      </c>
      <c r="BX16" s="279" t="str">
        <f ca="true">+IF(OFFSET('Water Data'!$E$29,0,10*ROW('Water Data'!E10))="","",OFFSET('Water Data'!$E$29,0,10*ROW('Water Data'!E10)))</f>
        <v/>
      </c>
      <c r="BY16" s="279" t="str">
        <f ca="true">+IF(OFFSET('Water Data'!$F$27,0,10*ROW('Water Data'!F10))="","",OFFSET('Water Data'!$F$27,0,10*ROW('Water Data'!F10)))</f>
        <v/>
      </c>
      <c r="BZ16" s="279" t="str">
        <f ca="true">+IF(OFFSET('Water Data'!$F$28,0,10*ROW('Water Data'!F10))="","",OFFSET('Water Data'!$F$28,0,10*ROW('Water Data'!F10)))</f>
        <v/>
      </c>
      <c r="CA16" s="279" t="str">
        <f ca="true">+IF(OFFSET('Water Data'!$F$29,0,10*ROW('Water Data'!F10))="","",OFFSET('Water Data'!$F$29,0,10*ROW('Water Data'!F10)))</f>
        <v/>
      </c>
      <c r="CB16" s="279" t="str">
        <f ca="true">+IF(OFFSET('Water Data'!$G$27,0,10*ROW('Water Data'!G10))="","",OFFSET('Water Data'!$G$27,0,10*ROW('Water Data'!G10)))</f>
        <v/>
      </c>
      <c r="CC16" s="279" t="str">
        <f ca="true">+IF(OFFSET('Water Data'!$G$28,0,10*ROW('Water Data'!G10))="","",OFFSET('Water Data'!$G$28,0,10*ROW('Water Data'!G10)))</f>
        <v/>
      </c>
      <c r="CD16" s="279" t="str">
        <f ca="true">+IF(OFFSET('Water Data'!$G$29,0,10*ROW('Water Data'!G10))="","",OFFSET('Water Data'!$G$29,0,10*ROW('Water Data'!G10)))</f>
        <v/>
      </c>
      <c r="CE16" s="279" t="str">
        <f ca="true">+IF(OFFSET('Water Data'!$H$27,0,10*ROW('Water Data'!H10))="","",OFFSET('Water Data'!$H$27,0,10*ROW('Water Data'!H10)))</f>
        <v/>
      </c>
      <c r="CF16" s="279" t="str">
        <f ca="true">+IF(OFFSET('Water Data'!$H$28,0,10*ROW('Water Data'!H10))="","",OFFSET('Water Data'!$H$28,0,10*ROW('Water Data'!H10)))</f>
        <v/>
      </c>
      <c r="CG16" s="279" t="str">
        <f ca="true">+IF(OFFSET('Water Data'!$H$29,0,10*ROW('Water Data'!H10))="","",OFFSET('Water Data'!$H$29,0,10*ROW('Water Data'!H10)))</f>
        <v/>
      </c>
      <c r="CH16" s="279" t="str">
        <f ca="true">+IF(OFFSET('Water Data'!$I$27,0,10*ROW('Water Data'!I10))="","",OFFSET('Water Data'!$I$27,0,10*ROW('Water Data'!I10)))</f>
        <v/>
      </c>
      <c r="CI16" s="279" t="str">
        <f ca="true">+IF(OFFSET('Water Data'!$I$28,0,10*ROW('Water Data'!I10))="","",OFFSET('Water Data'!$I$28,0,10*ROW('Water Data'!I10)))</f>
        <v/>
      </c>
      <c r="CJ16" s="279" t="str">
        <f ca="true">+IF(OFFSET('Water Data'!$I$29,0,10*ROW('Water Data'!I10))="","",OFFSET('Water Data'!$I$29,0,10*ROW('Water Data'!I10)))</f>
        <v/>
      </c>
      <c r="CK16" s="279" t="str">
        <f ca="true">+IF(OFFSET('Sanitation Data'!$D$28,0,10*ROW('Sanitation Data'!D10))="","",OFFSET('Sanitation Data'!$D$28,0,10*ROW('Sanitation Data'!D10)))</f>
        <v/>
      </c>
      <c r="CL16" s="279" t="str">
        <f ca="true">+IF(OFFSET('Sanitation Data'!$D$29,0,10*ROW('Sanitation Data'!D10))="","",OFFSET('Sanitation Data'!$D$29,0,10*ROW('Sanitation Data'!D10)))</f>
        <v/>
      </c>
      <c r="CM16" s="279" t="str">
        <f ca="true">+IF(OFFSET('Sanitation Data'!$D$30,0,10*ROW('Sanitation Data'!D10))="","",OFFSET('Sanitation Data'!$D$30,0,10*ROW('Sanitation Data'!D10)))</f>
        <v/>
      </c>
      <c r="CN16" s="279" t="str">
        <f ca="true">+IF(OFFSET('Sanitation Data'!$D$31,0,10*ROW('Sanitation Data'!D10))="","",OFFSET('Sanitation Data'!$D$31,0,10*ROW('Sanitation Data'!D10)))</f>
        <v/>
      </c>
      <c r="CO16" s="279" t="str">
        <f ca="true">+IF(OFFSET('Sanitation Data'!$D$32,0,10*ROW('Sanitation Data'!D10))="","",OFFSET('Sanitation Data'!$D$32,0,10*ROW('Sanitation Data'!D10)))</f>
        <v/>
      </c>
      <c r="CP16" s="279" t="str">
        <f ca="true">+IF(OFFSET('Sanitation Data'!$E$28,0,10*ROW('Sanitation Data'!E10))="","",OFFSET('Sanitation Data'!$E$28,0,10*ROW('Sanitation Data'!E10)))</f>
        <v/>
      </c>
      <c r="CQ16" s="279" t="str">
        <f ca="true">+IF(OFFSET('Sanitation Data'!$E$29,0,10*ROW('Sanitation Data'!E10))="","",OFFSET('Sanitation Data'!$E$29,0,10*ROW('Sanitation Data'!E10)))</f>
        <v/>
      </c>
      <c r="CR16" s="279" t="str">
        <f ca="true">+IF(OFFSET('Sanitation Data'!$E$30,0,10*ROW('Sanitation Data'!E10))="","",OFFSET('Sanitation Data'!$E$30,0,10*ROW('Sanitation Data'!E10)))</f>
        <v/>
      </c>
      <c r="CS16" s="279" t="str">
        <f ca="true">+IF(OFFSET('Sanitation Data'!$E$31,0,10*ROW('Sanitation Data'!E10))="","",OFFSET('Sanitation Data'!$E$31,0,10*ROW('Sanitation Data'!E10)))</f>
        <v/>
      </c>
      <c r="CT16" s="279" t="str">
        <f ca="true">+IF(OFFSET('Sanitation Data'!$E$32,0,10*ROW('Sanitation Data'!E10))="","",OFFSET('Sanitation Data'!$E$32,0,10*ROW('Sanitation Data'!E10)))</f>
        <v/>
      </c>
      <c r="CU16" s="279" t="str">
        <f ca="true">+IF(OFFSET('Sanitation Data'!$F$28,0,10*ROW('Sanitation Data'!F10))="","",OFFSET('Sanitation Data'!$F$28,0,10*ROW('Sanitation Data'!F10)))</f>
        <v/>
      </c>
      <c r="CV16" s="279" t="str">
        <f ca="true">+IF(OFFSET('Sanitation Data'!$F$29,0,10*ROW('Sanitation Data'!F10))="","",OFFSET('Sanitation Data'!$F$29,0,10*ROW('Sanitation Data'!F10)))</f>
        <v/>
      </c>
      <c r="CW16" s="279" t="str">
        <f ca="true">+IF(OFFSET('Sanitation Data'!$F$30,0,10*ROW('Sanitation Data'!F10))="","",OFFSET('Sanitation Data'!$F$30,0,10*ROW('Sanitation Data'!F10)))</f>
        <v/>
      </c>
      <c r="CX16" s="279" t="str">
        <f ca="true">+IF(OFFSET('Sanitation Data'!$F$31,0,10*ROW('Sanitation Data'!F10))="","",OFFSET('Sanitation Data'!$F$31,0,10*ROW('Sanitation Data'!F10)))</f>
        <v/>
      </c>
      <c r="CY16" s="279" t="str">
        <f ca="true">+IF(OFFSET('Sanitation Data'!$F$32,0,10*ROW('Sanitation Data'!F10))="","",OFFSET('Sanitation Data'!$F$32,0,10*ROW('Sanitation Data'!F10)))</f>
        <v/>
      </c>
      <c r="CZ16" s="279" t="str">
        <f ca="true">+IF(OFFSET('Sanitation Data'!$G$28,0,10*ROW('Sanitation Data'!G10))="","",OFFSET('Sanitation Data'!$G$28,0,10*ROW('Sanitation Data'!G10)))</f>
        <v/>
      </c>
      <c r="DA16" s="279" t="str">
        <f ca="true">+IF(OFFSET('Sanitation Data'!$G$29,0,10*ROW('Sanitation Data'!G10))="","",OFFSET('Sanitation Data'!$G$29,0,10*ROW('Sanitation Data'!G10)))</f>
        <v/>
      </c>
      <c r="DB16" s="279" t="str">
        <f ca="true">+IF(OFFSET('Sanitation Data'!$G$30,0,10*ROW('Sanitation Data'!G10))="","",OFFSET('Sanitation Data'!$G$30,0,10*ROW('Sanitation Data'!G10)))</f>
        <v/>
      </c>
      <c r="DC16" s="279" t="str">
        <f ca="true">+IF(OFFSET('Sanitation Data'!$G$31,0,10*ROW('Sanitation Data'!G10))="","",OFFSET('Sanitation Data'!$G$31,0,10*ROW('Sanitation Data'!G10)))</f>
        <v/>
      </c>
      <c r="DD16" s="279" t="str">
        <f ca="true">+IF(OFFSET('Sanitation Data'!$G$32,0,10*ROW('Sanitation Data'!G10))="","",OFFSET('Sanitation Data'!$G$32,0,10*ROW('Sanitation Data'!G10)))</f>
        <v/>
      </c>
      <c r="DE16" s="279" t="str">
        <f ca="true">+IF(OFFSET('Sanitation Data'!$H$28,0,10*ROW('Sanitation Data'!H10))="","",OFFSET('Sanitation Data'!$H$28,0,10*ROW('Sanitation Data'!H10)))</f>
        <v/>
      </c>
      <c r="DF16" s="279" t="str">
        <f ca="true">+IF(OFFSET('Sanitation Data'!$H$29,0,10*ROW('Sanitation Data'!H10))="","",OFFSET('Sanitation Data'!$H$29,0,10*ROW('Sanitation Data'!H10)))</f>
        <v/>
      </c>
      <c r="DG16" s="279" t="str">
        <f ca="true">+IF(OFFSET('Sanitation Data'!$H$30,0,10*ROW('Sanitation Data'!H10))="","",OFFSET('Sanitation Data'!$H$30,0,10*ROW('Sanitation Data'!H10)))</f>
        <v/>
      </c>
      <c r="DH16" s="279" t="str">
        <f ca="true">+IF(OFFSET('Sanitation Data'!$H$31,0,10*ROW('Sanitation Data'!H10))="","",OFFSET('Sanitation Data'!$H$31,0,10*ROW('Sanitation Data'!H10)))</f>
        <v/>
      </c>
      <c r="DI16" s="279" t="str">
        <f ca="true">+IF(OFFSET('Sanitation Data'!$H$32,0,10*ROW('Sanitation Data'!H10))="","",OFFSET('Sanitation Data'!$H$32,0,10*ROW('Sanitation Data'!H10)))</f>
        <v/>
      </c>
      <c r="DJ16" s="279" t="str">
        <f ca="true">+IF(OFFSET('Sanitation Data'!$I$28,0,10*ROW('Sanitation Data'!I10))="","",OFFSET('Sanitation Data'!$I$28,0,10*ROW('Sanitation Data'!I10)))</f>
        <v/>
      </c>
      <c r="DK16" s="279" t="str">
        <f ca="true">+IF(OFFSET('Sanitation Data'!$I$29,0,10*ROW('Sanitation Data'!I10))="","",OFFSET('Sanitation Data'!$I$29,0,10*ROW('Sanitation Data'!I10)))</f>
        <v/>
      </c>
      <c r="DL16" s="279" t="str">
        <f ca="true">+IF(OFFSET('Sanitation Data'!$I$30,0,10*ROW('Sanitation Data'!I10))="","",OFFSET('Sanitation Data'!$I$30,0,10*ROW('Sanitation Data'!I10)))</f>
        <v/>
      </c>
      <c r="DM16" s="279" t="str">
        <f ca="true">+IF(OFFSET('Sanitation Data'!$I$31,0,10*ROW('Sanitation Data'!I10))="","",OFFSET('Sanitation Data'!$I$31,0,10*ROW('Sanitation Data'!I10)))</f>
        <v/>
      </c>
      <c r="DN16" s="279" t="str">
        <f ca="true">+IF(OFFSET('Sanitation Data'!$I$32,0,10*ROW('Sanitation Data'!I10))="","",OFFSET('Sanitation Data'!$I$32,0,10*ROW('Sanitation Data'!I10)))</f>
        <v/>
      </c>
      <c r="DO16" s="279" t="str">
        <f ca="true">+IF(OFFSET('Hygiene Data'!$D$11,0,10*ROW('Hygiene Data'!D10))="","",OFFSET('Hygiene Data'!$D$11,0,10*ROW('Hygiene Data'!D10)))</f>
        <v/>
      </c>
      <c r="DP16" s="279" t="str">
        <f ca="true">+IF(OFFSET('Hygiene Data'!$D$12,0,10*ROW('Hygiene Data'!D10))="","",OFFSET('Hygiene Data'!$D$12,0,10*ROW('Hygiene Data'!D10)))</f>
        <v/>
      </c>
      <c r="DQ16" s="279" t="str">
        <f ca="true">+IF(OFFSET('Hygiene Data'!$D$13,0,10*ROW('Hygiene Data'!D10))="","",OFFSET('Hygiene Data'!$D$13,0,10*ROW('Hygiene Data'!D10)))</f>
        <v/>
      </c>
      <c r="DR16" s="279" t="str">
        <f ca="true">+IF(OFFSET('Hygiene Data'!$E$11,0,10*ROW('Hygiene Data'!E10))="","",OFFSET('Hygiene Data'!$E$11,0,10*ROW('Hygiene Data'!E10)))</f>
        <v/>
      </c>
      <c r="DS16" s="279" t="str">
        <f ca="true">+IF(OFFSET('Hygiene Data'!$E$12,0,10*ROW('Hygiene Data'!E10))="","",OFFSET('Hygiene Data'!$E$12,0,10*ROW('Hygiene Data'!E10)))</f>
        <v/>
      </c>
      <c r="DT16" s="279" t="str">
        <f ca="true">+IF(OFFSET('Hygiene Data'!$E$13,0,10*ROW('Hygiene Data'!E10))="","",OFFSET('Hygiene Data'!$E$13,0,10*ROW('Hygiene Data'!E10)))</f>
        <v/>
      </c>
      <c r="DU16" s="279" t="str">
        <f ca="true">+IF(OFFSET('Hygiene Data'!$F$11,0,10*ROW('Hygiene Data'!F10))="","",OFFSET('Hygiene Data'!$F$11,0,10*ROW('Hygiene Data'!F10)))</f>
        <v/>
      </c>
      <c r="DV16" s="279" t="str">
        <f ca="true">+IF(OFFSET('Hygiene Data'!$F$12,0,10*ROW('Hygiene Data'!F10))="","",OFFSET('Hygiene Data'!$F$12,0,10*ROW('Hygiene Data'!F10)))</f>
        <v/>
      </c>
      <c r="DW16" s="279" t="str">
        <f ca="true">+IF(OFFSET('Hygiene Data'!$F$13,0,10*ROW('Hygiene Data'!F10))="","",OFFSET('Hygiene Data'!$F$13,0,10*ROW('Hygiene Data'!F10)))</f>
        <v/>
      </c>
      <c r="DX16" s="279" t="str">
        <f ca="true">+IF(OFFSET('Hygiene Data'!$G$11,0,10*ROW('Hygiene Data'!G10))="","",OFFSET('Hygiene Data'!$G$11,0,10*ROW('Hygiene Data'!G10)))</f>
        <v/>
      </c>
      <c r="DY16" s="279" t="str">
        <f ca="true">+IF(OFFSET('Hygiene Data'!$G$12,0,10*ROW('Hygiene Data'!G10))="","",OFFSET('Hygiene Data'!$G$12,0,10*ROW('Hygiene Data'!G10)))</f>
        <v/>
      </c>
      <c r="DZ16" s="279" t="str">
        <f ca="true">+IF(OFFSET('Hygiene Data'!$G$13,0,10*ROW('Hygiene Data'!G10))="","",OFFSET('Hygiene Data'!$G$13,0,10*ROW('Hygiene Data'!G10)))</f>
        <v/>
      </c>
      <c r="EA16" s="279" t="str">
        <f ca="true">+IF(OFFSET('Hygiene Data'!$H$11,0,10*ROW('Hygiene Data'!H10))="","",OFFSET('Hygiene Data'!$H$11,0,10*ROW('Hygiene Data'!H10)))</f>
        <v/>
      </c>
      <c r="EB16" s="279" t="str">
        <f ca="true">+IF(OFFSET('Hygiene Data'!$H$12,0,10*ROW('Hygiene Data'!H10))="","",OFFSET('Hygiene Data'!$H$12,0,10*ROW('Hygiene Data'!H10)))</f>
        <v/>
      </c>
      <c r="EC16" s="279" t="str">
        <f ca="true">+IF(OFFSET('Hygiene Data'!$H$13,0,10*ROW('Hygiene Data'!H10))="","",OFFSET('Hygiene Data'!$H$13,0,10*ROW('Hygiene Data'!H10)))</f>
        <v/>
      </c>
      <c r="ED16" s="279" t="str">
        <f ca="true">+IF(OFFSET('Hygiene Data'!$I$11,0,10*ROW('Hygiene Data'!I10))="","",OFFSET('Hygiene Data'!$I$11,0,10*ROW('Hygiene Data'!I10)))</f>
        <v/>
      </c>
      <c r="EE16" s="279" t="str">
        <f ca="true">+IF(OFFSET('Hygiene Data'!$I$12,0,10*ROW('Hygiene Data'!I10))="","",OFFSET('Hygiene Data'!$I$12,0,10*ROW('Hygiene Data'!I10)))</f>
        <v/>
      </c>
      <c r="EF16" s="279"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5" t="str">
        <f t="shared" ca="true" si="0"/>
        <v/>
      </c>
      <c r="D17" s="9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9"/>
      <c r="BS17" s="279" t="str">
        <f ca="true">+IF(OFFSET('Water Data'!$D$27,0,10*ROW('Water Data'!D11))="","",OFFSET('Water Data'!$D$27,0,10*ROW('Water Data'!D11)))</f>
        <v/>
      </c>
      <c r="BT17" s="279" t="str">
        <f ca="true">+IF(OFFSET('Water Data'!$D$28,0,10*ROW('Water Data'!D11))="","",OFFSET('Water Data'!$D$28,0,10*ROW('Water Data'!D11)))</f>
        <v/>
      </c>
      <c r="BU17" s="279" t="str">
        <f ca="true">+IF(OFFSET('Water Data'!$D$29,0,10*ROW('Water Data'!D11))="","",OFFSET('Water Data'!$D$29,0,10*ROW('Water Data'!D11)))</f>
        <v/>
      </c>
      <c r="BV17" s="279" t="str">
        <f ca="true">+IF(OFFSET('Water Data'!$E$27,0,10*ROW('Water Data'!E11))="","",OFFSET('Water Data'!$E$27,0,10*ROW('Water Data'!E11)))</f>
        <v/>
      </c>
      <c r="BW17" s="279" t="str">
        <f ca="true">+IF(OFFSET('Water Data'!$E$28,0,10*ROW('Water Data'!E11))="","",OFFSET('Water Data'!$E$28,0,10*ROW('Water Data'!E11)))</f>
        <v/>
      </c>
      <c r="BX17" s="279" t="str">
        <f ca="true">+IF(OFFSET('Water Data'!$E$29,0,10*ROW('Water Data'!E11))="","",OFFSET('Water Data'!$E$29,0,10*ROW('Water Data'!E11)))</f>
        <v/>
      </c>
      <c r="BY17" s="279" t="str">
        <f ca="true">+IF(OFFSET('Water Data'!$F$27,0,10*ROW('Water Data'!F11))="","",OFFSET('Water Data'!$F$27,0,10*ROW('Water Data'!F11)))</f>
        <v/>
      </c>
      <c r="BZ17" s="279" t="str">
        <f ca="true">+IF(OFFSET('Water Data'!$F$28,0,10*ROW('Water Data'!F11))="","",OFFSET('Water Data'!$F$28,0,10*ROW('Water Data'!F11)))</f>
        <v/>
      </c>
      <c r="CA17" s="279" t="str">
        <f ca="true">+IF(OFFSET('Water Data'!$F$29,0,10*ROW('Water Data'!F11))="","",OFFSET('Water Data'!$F$29,0,10*ROW('Water Data'!F11)))</f>
        <v/>
      </c>
      <c r="CB17" s="279" t="str">
        <f ca="true">+IF(OFFSET('Water Data'!$G$27,0,10*ROW('Water Data'!G11))="","",OFFSET('Water Data'!$G$27,0,10*ROW('Water Data'!G11)))</f>
        <v/>
      </c>
      <c r="CC17" s="279" t="str">
        <f ca="true">+IF(OFFSET('Water Data'!$G$28,0,10*ROW('Water Data'!G11))="","",OFFSET('Water Data'!$G$28,0,10*ROW('Water Data'!G11)))</f>
        <v/>
      </c>
      <c r="CD17" s="279" t="str">
        <f ca="true">+IF(OFFSET('Water Data'!$G$29,0,10*ROW('Water Data'!G11))="","",OFFSET('Water Data'!$G$29,0,10*ROW('Water Data'!G11)))</f>
        <v/>
      </c>
      <c r="CE17" s="279" t="str">
        <f ca="true">+IF(OFFSET('Water Data'!$H$27,0,10*ROW('Water Data'!H11))="","",OFFSET('Water Data'!$H$27,0,10*ROW('Water Data'!H11)))</f>
        <v/>
      </c>
      <c r="CF17" s="279" t="str">
        <f ca="true">+IF(OFFSET('Water Data'!$H$28,0,10*ROW('Water Data'!H11))="","",OFFSET('Water Data'!$H$28,0,10*ROW('Water Data'!H11)))</f>
        <v/>
      </c>
      <c r="CG17" s="279" t="str">
        <f ca="true">+IF(OFFSET('Water Data'!$H$29,0,10*ROW('Water Data'!H11))="","",OFFSET('Water Data'!$H$29,0,10*ROW('Water Data'!H11)))</f>
        <v/>
      </c>
      <c r="CH17" s="279" t="str">
        <f ca="true">+IF(OFFSET('Water Data'!$I$27,0,10*ROW('Water Data'!I11))="","",OFFSET('Water Data'!$I$27,0,10*ROW('Water Data'!I11)))</f>
        <v/>
      </c>
      <c r="CI17" s="279" t="str">
        <f ca="true">+IF(OFFSET('Water Data'!$I$28,0,10*ROW('Water Data'!I11))="","",OFFSET('Water Data'!$I$28,0,10*ROW('Water Data'!I11)))</f>
        <v/>
      </c>
      <c r="CJ17" s="279" t="str">
        <f ca="true">+IF(OFFSET('Water Data'!$I$29,0,10*ROW('Water Data'!I11))="","",OFFSET('Water Data'!$I$29,0,10*ROW('Water Data'!I11)))</f>
        <v/>
      </c>
      <c r="CK17" s="279" t="str">
        <f ca="true">+IF(OFFSET('Sanitation Data'!$D$28,0,10*ROW('Sanitation Data'!D11))="","",OFFSET('Sanitation Data'!$D$28,0,10*ROW('Sanitation Data'!D11)))</f>
        <v/>
      </c>
      <c r="CL17" s="279" t="str">
        <f ca="true">+IF(OFFSET('Sanitation Data'!$D$29,0,10*ROW('Sanitation Data'!D11))="","",OFFSET('Sanitation Data'!$D$29,0,10*ROW('Sanitation Data'!D11)))</f>
        <v/>
      </c>
      <c r="CM17" s="279" t="str">
        <f ca="true">+IF(OFFSET('Sanitation Data'!$D$30,0,10*ROW('Sanitation Data'!D11))="","",OFFSET('Sanitation Data'!$D$30,0,10*ROW('Sanitation Data'!D11)))</f>
        <v/>
      </c>
      <c r="CN17" s="279" t="str">
        <f ca="true">+IF(OFFSET('Sanitation Data'!$D$31,0,10*ROW('Sanitation Data'!D11))="","",OFFSET('Sanitation Data'!$D$31,0,10*ROW('Sanitation Data'!D11)))</f>
        <v/>
      </c>
      <c r="CO17" s="279" t="str">
        <f ca="true">+IF(OFFSET('Sanitation Data'!$D$32,0,10*ROW('Sanitation Data'!D11))="","",OFFSET('Sanitation Data'!$D$32,0,10*ROW('Sanitation Data'!D11)))</f>
        <v/>
      </c>
      <c r="CP17" s="279" t="str">
        <f ca="true">+IF(OFFSET('Sanitation Data'!$E$28,0,10*ROW('Sanitation Data'!E11))="","",OFFSET('Sanitation Data'!$E$28,0,10*ROW('Sanitation Data'!E11)))</f>
        <v/>
      </c>
      <c r="CQ17" s="279" t="str">
        <f ca="true">+IF(OFFSET('Sanitation Data'!$E$29,0,10*ROW('Sanitation Data'!E11))="","",OFFSET('Sanitation Data'!$E$29,0,10*ROW('Sanitation Data'!E11)))</f>
        <v/>
      </c>
      <c r="CR17" s="279" t="str">
        <f ca="true">+IF(OFFSET('Sanitation Data'!$E$30,0,10*ROW('Sanitation Data'!E11))="","",OFFSET('Sanitation Data'!$E$30,0,10*ROW('Sanitation Data'!E11)))</f>
        <v/>
      </c>
      <c r="CS17" s="279" t="str">
        <f ca="true">+IF(OFFSET('Sanitation Data'!$E$31,0,10*ROW('Sanitation Data'!E11))="","",OFFSET('Sanitation Data'!$E$31,0,10*ROW('Sanitation Data'!E11)))</f>
        <v/>
      </c>
      <c r="CT17" s="279" t="str">
        <f ca="true">+IF(OFFSET('Sanitation Data'!$E$32,0,10*ROW('Sanitation Data'!E11))="","",OFFSET('Sanitation Data'!$E$32,0,10*ROW('Sanitation Data'!E11)))</f>
        <v/>
      </c>
      <c r="CU17" s="279" t="str">
        <f ca="true">+IF(OFFSET('Sanitation Data'!$F$28,0,10*ROW('Sanitation Data'!F11))="","",OFFSET('Sanitation Data'!$F$28,0,10*ROW('Sanitation Data'!F11)))</f>
        <v/>
      </c>
      <c r="CV17" s="279" t="str">
        <f ca="true">+IF(OFFSET('Sanitation Data'!$F$29,0,10*ROW('Sanitation Data'!F11))="","",OFFSET('Sanitation Data'!$F$29,0,10*ROW('Sanitation Data'!F11)))</f>
        <v/>
      </c>
      <c r="CW17" s="279" t="str">
        <f ca="true">+IF(OFFSET('Sanitation Data'!$F$30,0,10*ROW('Sanitation Data'!F11))="","",OFFSET('Sanitation Data'!$F$30,0,10*ROW('Sanitation Data'!F11)))</f>
        <v/>
      </c>
      <c r="CX17" s="279" t="str">
        <f ca="true">+IF(OFFSET('Sanitation Data'!$F$31,0,10*ROW('Sanitation Data'!F11))="","",OFFSET('Sanitation Data'!$F$31,0,10*ROW('Sanitation Data'!F11)))</f>
        <v/>
      </c>
      <c r="CY17" s="279" t="str">
        <f ca="true">+IF(OFFSET('Sanitation Data'!$F$32,0,10*ROW('Sanitation Data'!F11))="","",OFFSET('Sanitation Data'!$F$32,0,10*ROW('Sanitation Data'!F11)))</f>
        <v/>
      </c>
      <c r="CZ17" s="279" t="str">
        <f ca="true">+IF(OFFSET('Sanitation Data'!$G$28,0,10*ROW('Sanitation Data'!G11))="","",OFFSET('Sanitation Data'!$G$28,0,10*ROW('Sanitation Data'!G11)))</f>
        <v/>
      </c>
      <c r="DA17" s="279" t="str">
        <f ca="true">+IF(OFFSET('Sanitation Data'!$G$29,0,10*ROW('Sanitation Data'!G11))="","",OFFSET('Sanitation Data'!$G$29,0,10*ROW('Sanitation Data'!G11)))</f>
        <v/>
      </c>
      <c r="DB17" s="279" t="str">
        <f ca="true">+IF(OFFSET('Sanitation Data'!$G$30,0,10*ROW('Sanitation Data'!G11))="","",OFFSET('Sanitation Data'!$G$30,0,10*ROW('Sanitation Data'!G11)))</f>
        <v/>
      </c>
      <c r="DC17" s="279" t="str">
        <f ca="true">+IF(OFFSET('Sanitation Data'!$G$31,0,10*ROW('Sanitation Data'!G11))="","",OFFSET('Sanitation Data'!$G$31,0,10*ROW('Sanitation Data'!G11)))</f>
        <v/>
      </c>
      <c r="DD17" s="279" t="str">
        <f ca="true">+IF(OFFSET('Sanitation Data'!$G$32,0,10*ROW('Sanitation Data'!G11))="","",OFFSET('Sanitation Data'!$G$32,0,10*ROW('Sanitation Data'!G11)))</f>
        <v/>
      </c>
      <c r="DE17" s="279" t="str">
        <f ca="true">+IF(OFFSET('Sanitation Data'!$H$28,0,10*ROW('Sanitation Data'!H11))="","",OFFSET('Sanitation Data'!$H$28,0,10*ROW('Sanitation Data'!H11)))</f>
        <v/>
      </c>
      <c r="DF17" s="279" t="str">
        <f ca="true">+IF(OFFSET('Sanitation Data'!$H$29,0,10*ROW('Sanitation Data'!H11))="","",OFFSET('Sanitation Data'!$H$29,0,10*ROW('Sanitation Data'!H11)))</f>
        <v/>
      </c>
      <c r="DG17" s="279" t="str">
        <f ca="true">+IF(OFFSET('Sanitation Data'!$H$30,0,10*ROW('Sanitation Data'!H11))="","",OFFSET('Sanitation Data'!$H$30,0,10*ROW('Sanitation Data'!H11)))</f>
        <v/>
      </c>
      <c r="DH17" s="279" t="str">
        <f ca="true">+IF(OFFSET('Sanitation Data'!$H$31,0,10*ROW('Sanitation Data'!H11))="","",OFFSET('Sanitation Data'!$H$31,0,10*ROW('Sanitation Data'!H11)))</f>
        <v/>
      </c>
      <c r="DI17" s="279" t="str">
        <f ca="true">+IF(OFFSET('Sanitation Data'!$H$32,0,10*ROW('Sanitation Data'!H11))="","",OFFSET('Sanitation Data'!$H$32,0,10*ROW('Sanitation Data'!H11)))</f>
        <v/>
      </c>
      <c r="DJ17" s="279" t="str">
        <f ca="true">+IF(OFFSET('Sanitation Data'!$I$28,0,10*ROW('Sanitation Data'!I11))="","",OFFSET('Sanitation Data'!$I$28,0,10*ROW('Sanitation Data'!I11)))</f>
        <v/>
      </c>
      <c r="DK17" s="279" t="str">
        <f ca="true">+IF(OFFSET('Sanitation Data'!$I$29,0,10*ROW('Sanitation Data'!I11))="","",OFFSET('Sanitation Data'!$I$29,0,10*ROW('Sanitation Data'!I11)))</f>
        <v/>
      </c>
      <c r="DL17" s="279" t="str">
        <f ca="true">+IF(OFFSET('Sanitation Data'!$I$30,0,10*ROW('Sanitation Data'!I11))="","",OFFSET('Sanitation Data'!$I$30,0,10*ROW('Sanitation Data'!I11)))</f>
        <v/>
      </c>
      <c r="DM17" s="279" t="str">
        <f ca="true">+IF(OFFSET('Sanitation Data'!$I$31,0,10*ROW('Sanitation Data'!I11))="","",OFFSET('Sanitation Data'!$I$31,0,10*ROW('Sanitation Data'!I11)))</f>
        <v/>
      </c>
      <c r="DN17" s="279" t="str">
        <f ca="true">+IF(OFFSET('Sanitation Data'!$I$32,0,10*ROW('Sanitation Data'!I11))="","",OFFSET('Sanitation Data'!$I$32,0,10*ROW('Sanitation Data'!I11)))</f>
        <v/>
      </c>
      <c r="DO17" s="279" t="str">
        <f ca="true">+IF(OFFSET('Hygiene Data'!$D$11,0,10*ROW('Hygiene Data'!D11))="","",OFFSET('Hygiene Data'!$D$11,0,10*ROW('Hygiene Data'!D11)))</f>
        <v/>
      </c>
      <c r="DP17" s="279" t="str">
        <f ca="true">+IF(OFFSET('Hygiene Data'!$D$12,0,10*ROW('Hygiene Data'!D11))="","",OFFSET('Hygiene Data'!$D$12,0,10*ROW('Hygiene Data'!D11)))</f>
        <v/>
      </c>
      <c r="DQ17" s="279" t="str">
        <f ca="true">+IF(OFFSET('Hygiene Data'!$D$13,0,10*ROW('Hygiene Data'!D11))="","",OFFSET('Hygiene Data'!$D$13,0,10*ROW('Hygiene Data'!D11)))</f>
        <v/>
      </c>
      <c r="DR17" s="279" t="str">
        <f ca="true">+IF(OFFSET('Hygiene Data'!$E$11,0,10*ROW('Hygiene Data'!E11))="","",OFFSET('Hygiene Data'!$E$11,0,10*ROW('Hygiene Data'!E11)))</f>
        <v/>
      </c>
      <c r="DS17" s="279" t="str">
        <f ca="true">+IF(OFFSET('Hygiene Data'!$E$12,0,10*ROW('Hygiene Data'!E11))="","",OFFSET('Hygiene Data'!$E$12,0,10*ROW('Hygiene Data'!E11)))</f>
        <v/>
      </c>
      <c r="DT17" s="279" t="str">
        <f ca="true">+IF(OFFSET('Hygiene Data'!$E$13,0,10*ROW('Hygiene Data'!E11))="","",OFFSET('Hygiene Data'!$E$13,0,10*ROW('Hygiene Data'!E11)))</f>
        <v/>
      </c>
      <c r="DU17" s="279" t="str">
        <f ca="true">+IF(OFFSET('Hygiene Data'!$F$11,0,10*ROW('Hygiene Data'!F11))="","",OFFSET('Hygiene Data'!$F$11,0,10*ROW('Hygiene Data'!F11)))</f>
        <v/>
      </c>
      <c r="DV17" s="279" t="str">
        <f ca="true">+IF(OFFSET('Hygiene Data'!$F$12,0,10*ROW('Hygiene Data'!F11))="","",OFFSET('Hygiene Data'!$F$12,0,10*ROW('Hygiene Data'!F11)))</f>
        <v/>
      </c>
      <c r="DW17" s="279" t="str">
        <f ca="true">+IF(OFFSET('Hygiene Data'!$F$13,0,10*ROW('Hygiene Data'!F11))="","",OFFSET('Hygiene Data'!$F$13,0,10*ROW('Hygiene Data'!F11)))</f>
        <v/>
      </c>
      <c r="DX17" s="279" t="str">
        <f ca="true">+IF(OFFSET('Hygiene Data'!$G$11,0,10*ROW('Hygiene Data'!G11))="","",OFFSET('Hygiene Data'!$G$11,0,10*ROW('Hygiene Data'!G11)))</f>
        <v/>
      </c>
      <c r="DY17" s="279" t="str">
        <f ca="true">+IF(OFFSET('Hygiene Data'!$G$12,0,10*ROW('Hygiene Data'!G11))="","",OFFSET('Hygiene Data'!$G$12,0,10*ROW('Hygiene Data'!G11)))</f>
        <v/>
      </c>
      <c r="DZ17" s="279" t="str">
        <f ca="true">+IF(OFFSET('Hygiene Data'!$G$13,0,10*ROW('Hygiene Data'!G11))="","",OFFSET('Hygiene Data'!$G$13,0,10*ROW('Hygiene Data'!G11)))</f>
        <v/>
      </c>
      <c r="EA17" s="279" t="str">
        <f ca="true">+IF(OFFSET('Hygiene Data'!$H$11,0,10*ROW('Hygiene Data'!H11))="","",OFFSET('Hygiene Data'!$H$11,0,10*ROW('Hygiene Data'!H11)))</f>
        <v/>
      </c>
      <c r="EB17" s="279" t="str">
        <f ca="true">+IF(OFFSET('Hygiene Data'!$H$12,0,10*ROW('Hygiene Data'!H11))="","",OFFSET('Hygiene Data'!$H$12,0,10*ROW('Hygiene Data'!H11)))</f>
        <v/>
      </c>
      <c r="EC17" s="279" t="str">
        <f ca="true">+IF(OFFSET('Hygiene Data'!$H$13,0,10*ROW('Hygiene Data'!H11))="","",OFFSET('Hygiene Data'!$H$13,0,10*ROW('Hygiene Data'!H11)))</f>
        <v/>
      </c>
      <c r="ED17" s="279" t="str">
        <f ca="true">+IF(OFFSET('Hygiene Data'!$I$11,0,10*ROW('Hygiene Data'!I11))="","",OFFSET('Hygiene Data'!$I$11,0,10*ROW('Hygiene Data'!I11)))</f>
        <v/>
      </c>
      <c r="EE17" s="279" t="str">
        <f ca="true">+IF(OFFSET('Hygiene Data'!$I$12,0,10*ROW('Hygiene Data'!I11))="","",OFFSET('Hygiene Data'!$I$12,0,10*ROW('Hygiene Data'!I11)))</f>
        <v/>
      </c>
      <c r="EF17" s="279"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5" t="str">
        <f t="shared" ca="true" si="0"/>
        <v/>
      </c>
      <c r="D18" s="9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9"/>
      <c r="BS18" s="279" t="str">
        <f ca="true">+IF(OFFSET('Water Data'!$D$27,0,10*ROW('Water Data'!D12))="","",OFFSET('Water Data'!$D$27,0,10*ROW('Water Data'!D12)))</f>
        <v/>
      </c>
      <c r="BT18" s="279" t="str">
        <f ca="true">+IF(OFFSET('Water Data'!$D$28,0,10*ROW('Water Data'!D12))="","",OFFSET('Water Data'!$D$28,0,10*ROW('Water Data'!D12)))</f>
        <v/>
      </c>
      <c r="BU18" s="279" t="str">
        <f ca="true">+IF(OFFSET('Water Data'!$D$29,0,10*ROW('Water Data'!D12))="","",OFFSET('Water Data'!$D$29,0,10*ROW('Water Data'!D12)))</f>
        <v/>
      </c>
      <c r="BV18" s="279" t="str">
        <f ca="true">+IF(OFFSET('Water Data'!$E$27,0,10*ROW('Water Data'!E12))="","",OFFSET('Water Data'!$E$27,0,10*ROW('Water Data'!E12)))</f>
        <v/>
      </c>
      <c r="BW18" s="279" t="str">
        <f ca="true">+IF(OFFSET('Water Data'!$E$28,0,10*ROW('Water Data'!E12))="","",OFFSET('Water Data'!$E$28,0,10*ROW('Water Data'!E12)))</f>
        <v/>
      </c>
      <c r="BX18" s="279" t="str">
        <f ca="true">+IF(OFFSET('Water Data'!$E$29,0,10*ROW('Water Data'!E12))="","",OFFSET('Water Data'!$E$29,0,10*ROW('Water Data'!E12)))</f>
        <v/>
      </c>
      <c r="BY18" s="279" t="str">
        <f ca="true">+IF(OFFSET('Water Data'!$F$27,0,10*ROW('Water Data'!F12))="","",OFFSET('Water Data'!$F$27,0,10*ROW('Water Data'!F12)))</f>
        <v/>
      </c>
      <c r="BZ18" s="279" t="str">
        <f ca="true">+IF(OFFSET('Water Data'!$F$28,0,10*ROW('Water Data'!F12))="","",OFFSET('Water Data'!$F$28,0,10*ROW('Water Data'!F12)))</f>
        <v/>
      </c>
      <c r="CA18" s="279" t="str">
        <f ca="true">+IF(OFFSET('Water Data'!$F$29,0,10*ROW('Water Data'!F12))="","",OFFSET('Water Data'!$F$29,0,10*ROW('Water Data'!F12)))</f>
        <v/>
      </c>
      <c r="CB18" s="279" t="str">
        <f ca="true">+IF(OFFSET('Water Data'!$G$27,0,10*ROW('Water Data'!G12))="","",OFFSET('Water Data'!$G$27,0,10*ROW('Water Data'!G12)))</f>
        <v/>
      </c>
      <c r="CC18" s="279" t="str">
        <f ca="true">+IF(OFFSET('Water Data'!$G$28,0,10*ROW('Water Data'!G12))="","",OFFSET('Water Data'!$G$28,0,10*ROW('Water Data'!G12)))</f>
        <v/>
      </c>
      <c r="CD18" s="279" t="str">
        <f ca="true">+IF(OFFSET('Water Data'!$G$29,0,10*ROW('Water Data'!G12))="","",OFFSET('Water Data'!$G$29,0,10*ROW('Water Data'!G12)))</f>
        <v/>
      </c>
      <c r="CE18" s="279" t="str">
        <f ca="true">+IF(OFFSET('Water Data'!$H$27,0,10*ROW('Water Data'!H12))="","",OFFSET('Water Data'!$H$27,0,10*ROW('Water Data'!H12)))</f>
        <v/>
      </c>
      <c r="CF18" s="279" t="str">
        <f ca="true">+IF(OFFSET('Water Data'!$H$28,0,10*ROW('Water Data'!H12))="","",OFFSET('Water Data'!$H$28,0,10*ROW('Water Data'!H12)))</f>
        <v/>
      </c>
      <c r="CG18" s="279" t="str">
        <f ca="true">+IF(OFFSET('Water Data'!$H$29,0,10*ROW('Water Data'!H12))="","",OFFSET('Water Data'!$H$29,0,10*ROW('Water Data'!H12)))</f>
        <v/>
      </c>
      <c r="CH18" s="279" t="str">
        <f ca="true">+IF(OFFSET('Water Data'!$I$27,0,10*ROW('Water Data'!I12))="","",OFFSET('Water Data'!$I$27,0,10*ROW('Water Data'!I12)))</f>
        <v/>
      </c>
      <c r="CI18" s="279" t="str">
        <f ca="true">+IF(OFFSET('Water Data'!$I$28,0,10*ROW('Water Data'!I12))="","",OFFSET('Water Data'!$I$28,0,10*ROW('Water Data'!I12)))</f>
        <v/>
      </c>
      <c r="CJ18" s="279" t="str">
        <f ca="true">+IF(OFFSET('Water Data'!$I$29,0,10*ROW('Water Data'!I12))="","",OFFSET('Water Data'!$I$29,0,10*ROW('Water Data'!I12)))</f>
        <v/>
      </c>
      <c r="CK18" s="279" t="str">
        <f ca="true">+IF(OFFSET('Sanitation Data'!$D$28,0,10*ROW('Sanitation Data'!D12))="","",OFFSET('Sanitation Data'!$D$28,0,10*ROW('Sanitation Data'!D12)))</f>
        <v/>
      </c>
      <c r="CL18" s="279" t="str">
        <f ca="true">+IF(OFFSET('Sanitation Data'!$D$29,0,10*ROW('Sanitation Data'!D12))="","",OFFSET('Sanitation Data'!$D$29,0,10*ROW('Sanitation Data'!D12)))</f>
        <v/>
      </c>
      <c r="CM18" s="279" t="str">
        <f ca="true">+IF(OFFSET('Sanitation Data'!$D$30,0,10*ROW('Sanitation Data'!D12))="","",OFFSET('Sanitation Data'!$D$30,0,10*ROW('Sanitation Data'!D12)))</f>
        <v/>
      </c>
      <c r="CN18" s="279" t="str">
        <f ca="true">+IF(OFFSET('Sanitation Data'!$D$31,0,10*ROW('Sanitation Data'!D12))="","",OFFSET('Sanitation Data'!$D$31,0,10*ROW('Sanitation Data'!D12)))</f>
        <v/>
      </c>
      <c r="CO18" s="279" t="str">
        <f ca="true">+IF(OFFSET('Sanitation Data'!$D$32,0,10*ROW('Sanitation Data'!D12))="","",OFFSET('Sanitation Data'!$D$32,0,10*ROW('Sanitation Data'!D12)))</f>
        <v/>
      </c>
      <c r="CP18" s="279" t="str">
        <f ca="true">+IF(OFFSET('Sanitation Data'!$E$28,0,10*ROW('Sanitation Data'!E12))="","",OFFSET('Sanitation Data'!$E$28,0,10*ROW('Sanitation Data'!E12)))</f>
        <v/>
      </c>
      <c r="CQ18" s="279" t="str">
        <f ca="true">+IF(OFFSET('Sanitation Data'!$E$29,0,10*ROW('Sanitation Data'!E12))="","",OFFSET('Sanitation Data'!$E$29,0,10*ROW('Sanitation Data'!E12)))</f>
        <v/>
      </c>
      <c r="CR18" s="279" t="str">
        <f ca="true">+IF(OFFSET('Sanitation Data'!$E$30,0,10*ROW('Sanitation Data'!E12))="","",OFFSET('Sanitation Data'!$E$30,0,10*ROW('Sanitation Data'!E12)))</f>
        <v/>
      </c>
      <c r="CS18" s="279" t="str">
        <f ca="true">+IF(OFFSET('Sanitation Data'!$E$31,0,10*ROW('Sanitation Data'!E12))="","",OFFSET('Sanitation Data'!$E$31,0,10*ROW('Sanitation Data'!E12)))</f>
        <v/>
      </c>
      <c r="CT18" s="279" t="str">
        <f ca="true">+IF(OFFSET('Sanitation Data'!$E$32,0,10*ROW('Sanitation Data'!E12))="","",OFFSET('Sanitation Data'!$E$32,0,10*ROW('Sanitation Data'!E12)))</f>
        <v/>
      </c>
      <c r="CU18" s="279" t="str">
        <f ca="true">+IF(OFFSET('Sanitation Data'!$F$28,0,10*ROW('Sanitation Data'!F12))="","",OFFSET('Sanitation Data'!$F$28,0,10*ROW('Sanitation Data'!F12)))</f>
        <v/>
      </c>
      <c r="CV18" s="279" t="str">
        <f ca="true">+IF(OFFSET('Sanitation Data'!$F$29,0,10*ROW('Sanitation Data'!F12))="","",OFFSET('Sanitation Data'!$F$29,0,10*ROW('Sanitation Data'!F12)))</f>
        <v/>
      </c>
      <c r="CW18" s="279" t="str">
        <f ca="true">+IF(OFFSET('Sanitation Data'!$F$30,0,10*ROW('Sanitation Data'!F12))="","",OFFSET('Sanitation Data'!$F$30,0,10*ROW('Sanitation Data'!F12)))</f>
        <v/>
      </c>
      <c r="CX18" s="279" t="str">
        <f ca="true">+IF(OFFSET('Sanitation Data'!$F$31,0,10*ROW('Sanitation Data'!F12))="","",OFFSET('Sanitation Data'!$F$31,0,10*ROW('Sanitation Data'!F12)))</f>
        <v/>
      </c>
      <c r="CY18" s="279" t="str">
        <f ca="true">+IF(OFFSET('Sanitation Data'!$F$32,0,10*ROW('Sanitation Data'!F12))="","",OFFSET('Sanitation Data'!$F$32,0,10*ROW('Sanitation Data'!F12)))</f>
        <v/>
      </c>
      <c r="CZ18" s="279" t="str">
        <f ca="true">+IF(OFFSET('Sanitation Data'!$G$28,0,10*ROW('Sanitation Data'!G12))="","",OFFSET('Sanitation Data'!$G$28,0,10*ROW('Sanitation Data'!G12)))</f>
        <v/>
      </c>
      <c r="DA18" s="279" t="str">
        <f ca="true">+IF(OFFSET('Sanitation Data'!$G$29,0,10*ROW('Sanitation Data'!G12))="","",OFFSET('Sanitation Data'!$G$29,0,10*ROW('Sanitation Data'!G12)))</f>
        <v/>
      </c>
      <c r="DB18" s="279" t="str">
        <f ca="true">+IF(OFFSET('Sanitation Data'!$G$30,0,10*ROW('Sanitation Data'!G12))="","",OFFSET('Sanitation Data'!$G$30,0,10*ROW('Sanitation Data'!G12)))</f>
        <v/>
      </c>
      <c r="DC18" s="279" t="str">
        <f ca="true">+IF(OFFSET('Sanitation Data'!$G$31,0,10*ROW('Sanitation Data'!G12))="","",OFFSET('Sanitation Data'!$G$31,0,10*ROW('Sanitation Data'!G12)))</f>
        <v/>
      </c>
      <c r="DD18" s="279" t="str">
        <f ca="true">+IF(OFFSET('Sanitation Data'!$G$32,0,10*ROW('Sanitation Data'!G12))="","",OFFSET('Sanitation Data'!$G$32,0,10*ROW('Sanitation Data'!G12)))</f>
        <v/>
      </c>
      <c r="DE18" s="279" t="str">
        <f ca="true">+IF(OFFSET('Sanitation Data'!$H$28,0,10*ROW('Sanitation Data'!H12))="","",OFFSET('Sanitation Data'!$H$28,0,10*ROW('Sanitation Data'!H12)))</f>
        <v/>
      </c>
      <c r="DF18" s="279" t="str">
        <f ca="true">+IF(OFFSET('Sanitation Data'!$H$29,0,10*ROW('Sanitation Data'!H12))="","",OFFSET('Sanitation Data'!$H$29,0,10*ROW('Sanitation Data'!H12)))</f>
        <v/>
      </c>
      <c r="DG18" s="279" t="str">
        <f ca="true">+IF(OFFSET('Sanitation Data'!$H$30,0,10*ROW('Sanitation Data'!H12))="","",OFFSET('Sanitation Data'!$H$30,0,10*ROW('Sanitation Data'!H12)))</f>
        <v/>
      </c>
      <c r="DH18" s="279" t="str">
        <f ca="true">+IF(OFFSET('Sanitation Data'!$H$31,0,10*ROW('Sanitation Data'!H12))="","",OFFSET('Sanitation Data'!$H$31,0,10*ROW('Sanitation Data'!H12)))</f>
        <v/>
      </c>
      <c r="DI18" s="279" t="str">
        <f ca="true">+IF(OFFSET('Sanitation Data'!$H$32,0,10*ROW('Sanitation Data'!H12))="","",OFFSET('Sanitation Data'!$H$32,0,10*ROW('Sanitation Data'!H12)))</f>
        <v/>
      </c>
      <c r="DJ18" s="279" t="str">
        <f ca="true">+IF(OFFSET('Sanitation Data'!$I$28,0,10*ROW('Sanitation Data'!I12))="","",OFFSET('Sanitation Data'!$I$28,0,10*ROW('Sanitation Data'!I12)))</f>
        <v/>
      </c>
      <c r="DK18" s="279" t="str">
        <f ca="true">+IF(OFFSET('Sanitation Data'!$I$29,0,10*ROW('Sanitation Data'!I12))="","",OFFSET('Sanitation Data'!$I$29,0,10*ROW('Sanitation Data'!I12)))</f>
        <v/>
      </c>
      <c r="DL18" s="279" t="str">
        <f ca="true">+IF(OFFSET('Sanitation Data'!$I$30,0,10*ROW('Sanitation Data'!I12))="","",OFFSET('Sanitation Data'!$I$30,0,10*ROW('Sanitation Data'!I12)))</f>
        <v/>
      </c>
      <c r="DM18" s="279" t="str">
        <f ca="true">+IF(OFFSET('Sanitation Data'!$I$31,0,10*ROW('Sanitation Data'!I12))="","",OFFSET('Sanitation Data'!$I$31,0,10*ROW('Sanitation Data'!I12)))</f>
        <v/>
      </c>
      <c r="DN18" s="279" t="str">
        <f ca="true">+IF(OFFSET('Sanitation Data'!$I$32,0,10*ROW('Sanitation Data'!I12))="","",OFFSET('Sanitation Data'!$I$32,0,10*ROW('Sanitation Data'!I12)))</f>
        <v/>
      </c>
      <c r="DO18" s="279" t="str">
        <f ca="true">+IF(OFFSET('Hygiene Data'!$D$11,0,10*ROW('Hygiene Data'!D12))="","",OFFSET('Hygiene Data'!$D$11,0,10*ROW('Hygiene Data'!D12)))</f>
        <v/>
      </c>
      <c r="DP18" s="279" t="str">
        <f ca="true">+IF(OFFSET('Hygiene Data'!$D$12,0,10*ROW('Hygiene Data'!D12))="","",OFFSET('Hygiene Data'!$D$12,0,10*ROW('Hygiene Data'!D12)))</f>
        <v/>
      </c>
      <c r="DQ18" s="279" t="str">
        <f ca="true">+IF(OFFSET('Hygiene Data'!$D$13,0,10*ROW('Hygiene Data'!D12))="","",OFFSET('Hygiene Data'!$D$13,0,10*ROW('Hygiene Data'!D12)))</f>
        <v/>
      </c>
      <c r="DR18" s="279" t="str">
        <f ca="true">+IF(OFFSET('Hygiene Data'!$E$11,0,10*ROW('Hygiene Data'!E12))="","",OFFSET('Hygiene Data'!$E$11,0,10*ROW('Hygiene Data'!E12)))</f>
        <v/>
      </c>
      <c r="DS18" s="279" t="str">
        <f ca="true">+IF(OFFSET('Hygiene Data'!$E$12,0,10*ROW('Hygiene Data'!E12))="","",OFFSET('Hygiene Data'!$E$12,0,10*ROW('Hygiene Data'!E12)))</f>
        <v/>
      </c>
      <c r="DT18" s="279" t="str">
        <f ca="true">+IF(OFFSET('Hygiene Data'!$E$13,0,10*ROW('Hygiene Data'!E12))="","",OFFSET('Hygiene Data'!$E$13,0,10*ROW('Hygiene Data'!E12)))</f>
        <v/>
      </c>
      <c r="DU18" s="279" t="str">
        <f ca="true">+IF(OFFSET('Hygiene Data'!$F$11,0,10*ROW('Hygiene Data'!F12))="","",OFFSET('Hygiene Data'!$F$11,0,10*ROW('Hygiene Data'!F12)))</f>
        <v/>
      </c>
      <c r="DV18" s="279" t="str">
        <f ca="true">+IF(OFFSET('Hygiene Data'!$F$12,0,10*ROW('Hygiene Data'!F12))="","",OFFSET('Hygiene Data'!$F$12,0,10*ROW('Hygiene Data'!F12)))</f>
        <v/>
      </c>
      <c r="DW18" s="279" t="str">
        <f ca="true">+IF(OFFSET('Hygiene Data'!$F$13,0,10*ROW('Hygiene Data'!F12))="","",OFFSET('Hygiene Data'!$F$13,0,10*ROW('Hygiene Data'!F12)))</f>
        <v/>
      </c>
      <c r="DX18" s="279" t="str">
        <f ca="true">+IF(OFFSET('Hygiene Data'!$G$11,0,10*ROW('Hygiene Data'!G12))="","",OFFSET('Hygiene Data'!$G$11,0,10*ROW('Hygiene Data'!G12)))</f>
        <v/>
      </c>
      <c r="DY18" s="279" t="str">
        <f ca="true">+IF(OFFSET('Hygiene Data'!$G$12,0,10*ROW('Hygiene Data'!G12))="","",OFFSET('Hygiene Data'!$G$12,0,10*ROW('Hygiene Data'!G12)))</f>
        <v/>
      </c>
      <c r="DZ18" s="279" t="str">
        <f ca="true">+IF(OFFSET('Hygiene Data'!$G$13,0,10*ROW('Hygiene Data'!G12))="","",OFFSET('Hygiene Data'!$G$13,0,10*ROW('Hygiene Data'!G12)))</f>
        <v/>
      </c>
      <c r="EA18" s="279" t="str">
        <f ca="true">+IF(OFFSET('Hygiene Data'!$H$11,0,10*ROW('Hygiene Data'!H12))="","",OFFSET('Hygiene Data'!$H$11,0,10*ROW('Hygiene Data'!H12)))</f>
        <v/>
      </c>
      <c r="EB18" s="279" t="str">
        <f ca="true">+IF(OFFSET('Hygiene Data'!$H$12,0,10*ROW('Hygiene Data'!H12))="","",OFFSET('Hygiene Data'!$H$12,0,10*ROW('Hygiene Data'!H12)))</f>
        <v/>
      </c>
      <c r="EC18" s="279" t="str">
        <f ca="true">+IF(OFFSET('Hygiene Data'!$H$13,0,10*ROW('Hygiene Data'!H12))="","",OFFSET('Hygiene Data'!$H$13,0,10*ROW('Hygiene Data'!H12)))</f>
        <v/>
      </c>
      <c r="ED18" s="279" t="str">
        <f ca="true">+IF(OFFSET('Hygiene Data'!$I$11,0,10*ROW('Hygiene Data'!I12))="","",OFFSET('Hygiene Data'!$I$11,0,10*ROW('Hygiene Data'!I12)))</f>
        <v/>
      </c>
      <c r="EE18" s="279" t="str">
        <f ca="true">+IF(OFFSET('Hygiene Data'!$I$12,0,10*ROW('Hygiene Data'!I12))="","",OFFSET('Hygiene Data'!$I$12,0,10*ROW('Hygiene Data'!I12)))</f>
        <v/>
      </c>
      <c r="EF18" s="279"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5" t="str">
        <f t="shared" ca="true" si="0"/>
        <v/>
      </c>
      <c r="D19" s="9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9"/>
      <c r="BS19" s="279" t="str">
        <f ca="true">+IF(OFFSET('Water Data'!$D$27,0,10*ROW('Water Data'!D13))="","",OFFSET('Water Data'!$D$27,0,10*ROW('Water Data'!D13)))</f>
        <v/>
      </c>
      <c r="BT19" s="279" t="str">
        <f ca="true">+IF(OFFSET('Water Data'!$D$28,0,10*ROW('Water Data'!D13))="","",OFFSET('Water Data'!$D$28,0,10*ROW('Water Data'!D13)))</f>
        <v/>
      </c>
      <c r="BU19" s="279" t="str">
        <f ca="true">+IF(OFFSET('Water Data'!$D$29,0,10*ROW('Water Data'!D13))="","",OFFSET('Water Data'!$D$29,0,10*ROW('Water Data'!D13)))</f>
        <v/>
      </c>
      <c r="BV19" s="279" t="str">
        <f ca="true">+IF(OFFSET('Water Data'!$E$27,0,10*ROW('Water Data'!E13))="","",OFFSET('Water Data'!$E$27,0,10*ROW('Water Data'!E13)))</f>
        <v/>
      </c>
      <c r="BW19" s="279" t="str">
        <f ca="true">+IF(OFFSET('Water Data'!$E$28,0,10*ROW('Water Data'!E13))="","",OFFSET('Water Data'!$E$28,0,10*ROW('Water Data'!E13)))</f>
        <v/>
      </c>
      <c r="BX19" s="279" t="str">
        <f ca="true">+IF(OFFSET('Water Data'!$E$29,0,10*ROW('Water Data'!E13))="","",OFFSET('Water Data'!$E$29,0,10*ROW('Water Data'!E13)))</f>
        <v/>
      </c>
      <c r="BY19" s="279" t="str">
        <f ca="true">+IF(OFFSET('Water Data'!$F$27,0,10*ROW('Water Data'!F13))="","",OFFSET('Water Data'!$F$27,0,10*ROW('Water Data'!F13)))</f>
        <v/>
      </c>
      <c r="BZ19" s="279" t="str">
        <f ca="true">+IF(OFFSET('Water Data'!$F$28,0,10*ROW('Water Data'!F13))="","",OFFSET('Water Data'!$F$28,0,10*ROW('Water Data'!F13)))</f>
        <v/>
      </c>
      <c r="CA19" s="279" t="str">
        <f ca="true">+IF(OFFSET('Water Data'!$F$29,0,10*ROW('Water Data'!F13))="","",OFFSET('Water Data'!$F$29,0,10*ROW('Water Data'!F13)))</f>
        <v/>
      </c>
      <c r="CB19" s="279" t="str">
        <f ca="true">+IF(OFFSET('Water Data'!$G$27,0,10*ROW('Water Data'!G13))="","",OFFSET('Water Data'!$G$27,0,10*ROW('Water Data'!G13)))</f>
        <v/>
      </c>
      <c r="CC19" s="279" t="str">
        <f ca="true">+IF(OFFSET('Water Data'!$G$28,0,10*ROW('Water Data'!G13))="","",OFFSET('Water Data'!$G$28,0,10*ROW('Water Data'!G13)))</f>
        <v/>
      </c>
      <c r="CD19" s="279" t="str">
        <f ca="true">+IF(OFFSET('Water Data'!$G$29,0,10*ROW('Water Data'!G13))="","",OFFSET('Water Data'!$G$29,0,10*ROW('Water Data'!G13)))</f>
        <v/>
      </c>
      <c r="CE19" s="279" t="str">
        <f ca="true">+IF(OFFSET('Water Data'!$H$27,0,10*ROW('Water Data'!H13))="","",OFFSET('Water Data'!$H$27,0,10*ROW('Water Data'!H13)))</f>
        <v/>
      </c>
      <c r="CF19" s="279" t="str">
        <f ca="true">+IF(OFFSET('Water Data'!$H$28,0,10*ROW('Water Data'!H13))="","",OFFSET('Water Data'!$H$28,0,10*ROW('Water Data'!H13)))</f>
        <v/>
      </c>
      <c r="CG19" s="279" t="str">
        <f ca="true">+IF(OFFSET('Water Data'!$H$29,0,10*ROW('Water Data'!H13))="","",OFFSET('Water Data'!$H$29,0,10*ROW('Water Data'!H13)))</f>
        <v/>
      </c>
      <c r="CH19" s="279" t="str">
        <f ca="true">+IF(OFFSET('Water Data'!$I$27,0,10*ROW('Water Data'!I13))="","",OFFSET('Water Data'!$I$27,0,10*ROW('Water Data'!I13)))</f>
        <v/>
      </c>
      <c r="CI19" s="279" t="str">
        <f ca="true">+IF(OFFSET('Water Data'!$I$28,0,10*ROW('Water Data'!I13))="","",OFFSET('Water Data'!$I$28,0,10*ROW('Water Data'!I13)))</f>
        <v/>
      </c>
      <c r="CJ19" s="279" t="str">
        <f ca="true">+IF(OFFSET('Water Data'!$I$29,0,10*ROW('Water Data'!I13))="","",OFFSET('Water Data'!$I$29,0,10*ROW('Water Data'!I13)))</f>
        <v/>
      </c>
      <c r="CK19" s="279" t="str">
        <f ca="true">+IF(OFFSET('Sanitation Data'!$D$28,0,10*ROW('Sanitation Data'!D13))="","",OFFSET('Sanitation Data'!$D$28,0,10*ROW('Sanitation Data'!D13)))</f>
        <v/>
      </c>
      <c r="CL19" s="279" t="str">
        <f ca="true">+IF(OFFSET('Sanitation Data'!$D$29,0,10*ROW('Sanitation Data'!D13))="","",OFFSET('Sanitation Data'!$D$29,0,10*ROW('Sanitation Data'!D13)))</f>
        <v/>
      </c>
      <c r="CM19" s="279" t="str">
        <f ca="true">+IF(OFFSET('Sanitation Data'!$D$30,0,10*ROW('Sanitation Data'!D13))="","",OFFSET('Sanitation Data'!$D$30,0,10*ROW('Sanitation Data'!D13)))</f>
        <v/>
      </c>
      <c r="CN19" s="279" t="str">
        <f ca="true">+IF(OFFSET('Sanitation Data'!$D$31,0,10*ROW('Sanitation Data'!D13))="","",OFFSET('Sanitation Data'!$D$31,0,10*ROW('Sanitation Data'!D13)))</f>
        <v/>
      </c>
      <c r="CO19" s="279" t="str">
        <f ca="true">+IF(OFFSET('Sanitation Data'!$D$32,0,10*ROW('Sanitation Data'!D13))="","",OFFSET('Sanitation Data'!$D$32,0,10*ROW('Sanitation Data'!D13)))</f>
        <v/>
      </c>
      <c r="CP19" s="279" t="str">
        <f ca="true">+IF(OFFSET('Sanitation Data'!$E$28,0,10*ROW('Sanitation Data'!E13))="","",OFFSET('Sanitation Data'!$E$28,0,10*ROW('Sanitation Data'!E13)))</f>
        <v/>
      </c>
      <c r="CQ19" s="279" t="str">
        <f ca="true">+IF(OFFSET('Sanitation Data'!$E$29,0,10*ROW('Sanitation Data'!E13))="","",OFFSET('Sanitation Data'!$E$29,0,10*ROW('Sanitation Data'!E13)))</f>
        <v/>
      </c>
      <c r="CR19" s="279" t="str">
        <f ca="true">+IF(OFFSET('Sanitation Data'!$E$30,0,10*ROW('Sanitation Data'!E13))="","",OFFSET('Sanitation Data'!$E$30,0,10*ROW('Sanitation Data'!E13)))</f>
        <v/>
      </c>
      <c r="CS19" s="279" t="str">
        <f ca="true">+IF(OFFSET('Sanitation Data'!$E$31,0,10*ROW('Sanitation Data'!E13))="","",OFFSET('Sanitation Data'!$E$31,0,10*ROW('Sanitation Data'!E13)))</f>
        <v/>
      </c>
      <c r="CT19" s="279" t="str">
        <f ca="true">+IF(OFFSET('Sanitation Data'!$E$32,0,10*ROW('Sanitation Data'!E13))="","",OFFSET('Sanitation Data'!$E$32,0,10*ROW('Sanitation Data'!E13)))</f>
        <v/>
      </c>
      <c r="CU19" s="279" t="str">
        <f ca="true">+IF(OFFSET('Sanitation Data'!$F$28,0,10*ROW('Sanitation Data'!F13))="","",OFFSET('Sanitation Data'!$F$28,0,10*ROW('Sanitation Data'!F13)))</f>
        <v/>
      </c>
      <c r="CV19" s="279" t="str">
        <f ca="true">+IF(OFFSET('Sanitation Data'!$F$29,0,10*ROW('Sanitation Data'!F13))="","",OFFSET('Sanitation Data'!$F$29,0,10*ROW('Sanitation Data'!F13)))</f>
        <v/>
      </c>
      <c r="CW19" s="279" t="str">
        <f ca="true">+IF(OFFSET('Sanitation Data'!$F$30,0,10*ROW('Sanitation Data'!F13))="","",OFFSET('Sanitation Data'!$F$30,0,10*ROW('Sanitation Data'!F13)))</f>
        <v/>
      </c>
      <c r="CX19" s="279" t="str">
        <f ca="true">+IF(OFFSET('Sanitation Data'!$F$31,0,10*ROW('Sanitation Data'!F13))="","",OFFSET('Sanitation Data'!$F$31,0,10*ROW('Sanitation Data'!F13)))</f>
        <v/>
      </c>
      <c r="CY19" s="279" t="str">
        <f ca="true">+IF(OFFSET('Sanitation Data'!$F$32,0,10*ROW('Sanitation Data'!F13))="","",OFFSET('Sanitation Data'!$F$32,0,10*ROW('Sanitation Data'!F13)))</f>
        <v/>
      </c>
      <c r="CZ19" s="279" t="str">
        <f ca="true">+IF(OFFSET('Sanitation Data'!$G$28,0,10*ROW('Sanitation Data'!G13))="","",OFFSET('Sanitation Data'!$G$28,0,10*ROW('Sanitation Data'!G13)))</f>
        <v/>
      </c>
      <c r="DA19" s="279" t="str">
        <f ca="true">+IF(OFFSET('Sanitation Data'!$G$29,0,10*ROW('Sanitation Data'!G13))="","",OFFSET('Sanitation Data'!$G$29,0,10*ROW('Sanitation Data'!G13)))</f>
        <v/>
      </c>
      <c r="DB19" s="279" t="str">
        <f ca="true">+IF(OFFSET('Sanitation Data'!$G$30,0,10*ROW('Sanitation Data'!G13))="","",OFFSET('Sanitation Data'!$G$30,0,10*ROW('Sanitation Data'!G13)))</f>
        <v/>
      </c>
      <c r="DC19" s="279" t="str">
        <f ca="true">+IF(OFFSET('Sanitation Data'!$G$31,0,10*ROW('Sanitation Data'!G13))="","",OFFSET('Sanitation Data'!$G$31,0,10*ROW('Sanitation Data'!G13)))</f>
        <v/>
      </c>
      <c r="DD19" s="279" t="str">
        <f ca="true">+IF(OFFSET('Sanitation Data'!$G$32,0,10*ROW('Sanitation Data'!G13))="","",OFFSET('Sanitation Data'!$G$32,0,10*ROW('Sanitation Data'!G13)))</f>
        <v/>
      </c>
      <c r="DE19" s="279" t="str">
        <f ca="true">+IF(OFFSET('Sanitation Data'!$H$28,0,10*ROW('Sanitation Data'!H13))="","",OFFSET('Sanitation Data'!$H$28,0,10*ROW('Sanitation Data'!H13)))</f>
        <v/>
      </c>
      <c r="DF19" s="279" t="str">
        <f ca="true">+IF(OFFSET('Sanitation Data'!$H$29,0,10*ROW('Sanitation Data'!H13))="","",OFFSET('Sanitation Data'!$H$29,0,10*ROW('Sanitation Data'!H13)))</f>
        <v/>
      </c>
      <c r="DG19" s="279" t="str">
        <f ca="true">+IF(OFFSET('Sanitation Data'!$H$30,0,10*ROW('Sanitation Data'!H13))="","",OFFSET('Sanitation Data'!$H$30,0,10*ROW('Sanitation Data'!H13)))</f>
        <v/>
      </c>
      <c r="DH19" s="279" t="str">
        <f ca="true">+IF(OFFSET('Sanitation Data'!$H$31,0,10*ROW('Sanitation Data'!H13))="","",OFFSET('Sanitation Data'!$H$31,0,10*ROW('Sanitation Data'!H13)))</f>
        <v/>
      </c>
      <c r="DI19" s="279" t="str">
        <f ca="true">+IF(OFFSET('Sanitation Data'!$H$32,0,10*ROW('Sanitation Data'!H13))="","",OFFSET('Sanitation Data'!$H$32,0,10*ROW('Sanitation Data'!H13)))</f>
        <v/>
      </c>
      <c r="DJ19" s="279" t="str">
        <f ca="true">+IF(OFFSET('Sanitation Data'!$I$28,0,10*ROW('Sanitation Data'!I13))="","",OFFSET('Sanitation Data'!$I$28,0,10*ROW('Sanitation Data'!I13)))</f>
        <v/>
      </c>
      <c r="DK19" s="279" t="str">
        <f ca="true">+IF(OFFSET('Sanitation Data'!$I$29,0,10*ROW('Sanitation Data'!I13))="","",OFFSET('Sanitation Data'!$I$29,0,10*ROW('Sanitation Data'!I13)))</f>
        <v/>
      </c>
      <c r="DL19" s="279" t="str">
        <f ca="true">+IF(OFFSET('Sanitation Data'!$I$30,0,10*ROW('Sanitation Data'!I13))="","",OFFSET('Sanitation Data'!$I$30,0,10*ROW('Sanitation Data'!I13)))</f>
        <v/>
      </c>
      <c r="DM19" s="279" t="str">
        <f ca="true">+IF(OFFSET('Sanitation Data'!$I$31,0,10*ROW('Sanitation Data'!I13))="","",OFFSET('Sanitation Data'!$I$31,0,10*ROW('Sanitation Data'!I13)))</f>
        <v/>
      </c>
      <c r="DN19" s="279" t="str">
        <f ca="true">+IF(OFFSET('Sanitation Data'!$I$32,0,10*ROW('Sanitation Data'!I13))="","",OFFSET('Sanitation Data'!$I$32,0,10*ROW('Sanitation Data'!I13)))</f>
        <v/>
      </c>
      <c r="DO19" s="279" t="str">
        <f ca="true">+IF(OFFSET('Hygiene Data'!$D$11,0,10*ROW('Hygiene Data'!D13))="","",OFFSET('Hygiene Data'!$D$11,0,10*ROW('Hygiene Data'!D13)))</f>
        <v/>
      </c>
      <c r="DP19" s="279" t="str">
        <f ca="true">+IF(OFFSET('Hygiene Data'!$D$12,0,10*ROW('Hygiene Data'!D13))="","",OFFSET('Hygiene Data'!$D$12,0,10*ROW('Hygiene Data'!D13)))</f>
        <v/>
      </c>
      <c r="DQ19" s="279" t="str">
        <f ca="true">+IF(OFFSET('Hygiene Data'!$D$13,0,10*ROW('Hygiene Data'!D13))="","",OFFSET('Hygiene Data'!$D$13,0,10*ROW('Hygiene Data'!D13)))</f>
        <v/>
      </c>
      <c r="DR19" s="279" t="str">
        <f ca="true">+IF(OFFSET('Hygiene Data'!$E$11,0,10*ROW('Hygiene Data'!E13))="","",OFFSET('Hygiene Data'!$E$11,0,10*ROW('Hygiene Data'!E13)))</f>
        <v/>
      </c>
      <c r="DS19" s="279" t="str">
        <f ca="true">+IF(OFFSET('Hygiene Data'!$E$12,0,10*ROW('Hygiene Data'!E13))="","",OFFSET('Hygiene Data'!$E$12,0,10*ROW('Hygiene Data'!E13)))</f>
        <v/>
      </c>
      <c r="DT19" s="279" t="str">
        <f ca="true">+IF(OFFSET('Hygiene Data'!$E$13,0,10*ROW('Hygiene Data'!E13))="","",OFFSET('Hygiene Data'!$E$13,0,10*ROW('Hygiene Data'!E13)))</f>
        <v/>
      </c>
      <c r="DU19" s="279" t="str">
        <f ca="true">+IF(OFFSET('Hygiene Data'!$F$11,0,10*ROW('Hygiene Data'!F13))="","",OFFSET('Hygiene Data'!$F$11,0,10*ROW('Hygiene Data'!F13)))</f>
        <v/>
      </c>
      <c r="DV19" s="279" t="str">
        <f ca="true">+IF(OFFSET('Hygiene Data'!$F$12,0,10*ROW('Hygiene Data'!F13))="","",OFFSET('Hygiene Data'!$F$12,0,10*ROW('Hygiene Data'!F13)))</f>
        <v/>
      </c>
      <c r="DW19" s="279" t="str">
        <f ca="true">+IF(OFFSET('Hygiene Data'!$F$13,0,10*ROW('Hygiene Data'!F13))="","",OFFSET('Hygiene Data'!$F$13,0,10*ROW('Hygiene Data'!F13)))</f>
        <v/>
      </c>
      <c r="DX19" s="279" t="str">
        <f ca="true">+IF(OFFSET('Hygiene Data'!$G$11,0,10*ROW('Hygiene Data'!G13))="","",OFFSET('Hygiene Data'!$G$11,0,10*ROW('Hygiene Data'!G13)))</f>
        <v/>
      </c>
      <c r="DY19" s="279" t="str">
        <f ca="true">+IF(OFFSET('Hygiene Data'!$G$12,0,10*ROW('Hygiene Data'!G13))="","",OFFSET('Hygiene Data'!$G$12,0,10*ROW('Hygiene Data'!G13)))</f>
        <v/>
      </c>
      <c r="DZ19" s="279" t="str">
        <f ca="true">+IF(OFFSET('Hygiene Data'!$G$13,0,10*ROW('Hygiene Data'!G13))="","",OFFSET('Hygiene Data'!$G$13,0,10*ROW('Hygiene Data'!G13)))</f>
        <v/>
      </c>
      <c r="EA19" s="279" t="str">
        <f ca="true">+IF(OFFSET('Hygiene Data'!$H$11,0,10*ROW('Hygiene Data'!H13))="","",OFFSET('Hygiene Data'!$H$11,0,10*ROW('Hygiene Data'!H13)))</f>
        <v/>
      </c>
      <c r="EB19" s="279" t="str">
        <f ca="true">+IF(OFFSET('Hygiene Data'!$H$12,0,10*ROW('Hygiene Data'!H13))="","",OFFSET('Hygiene Data'!$H$12,0,10*ROW('Hygiene Data'!H13)))</f>
        <v/>
      </c>
      <c r="EC19" s="279" t="str">
        <f ca="true">+IF(OFFSET('Hygiene Data'!$H$13,0,10*ROW('Hygiene Data'!H13))="","",OFFSET('Hygiene Data'!$H$13,0,10*ROW('Hygiene Data'!H13)))</f>
        <v/>
      </c>
      <c r="ED19" s="279" t="str">
        <f ca="true">+IF(OFFSET('Hygiene Data'!$I$11,0,10*ROW('Hygiene Data'!I13))="","",OFFSET('Hygiene Data'!$I$11,0,10*ROW('Hygiene Data'!I13)))</f>
        <v/>
      </c>
      <c r="EE19" s="279" t="str">
        <f ca="true">+IF(OFFSET('Hygiene Data'!$I$12,0,10*ROW('Hygiene Data'!I13))="","",OFFSET('Hygiene Data'!$I$12,0,10*ROW('Hygiene Data'!I13)))</f>
        <v/>
      </c>
      <c r="EF19" s="279"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5" t="str">
        <f t="shared" ca="true" si="0"/>
        <v/>
      </c>
      <c r="D20" s="9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9"/>
      <c r="BS20" s="279" t="str">
        <f ca="true">+IF(OFFSET('Water Data'!$D$27,0,10*ROW('Water Data'!D14))="","",OFFSET('Water Data'!$D$27,0,10*ROW('Water Data'!D14)))</f>
        <v/>
      </c>
      <c r="BT20" s="279" t="str">
        <f ca="true">+IF(OFFSET('Water Data'!$D$28,0,10*ROW('Water Data'!D14))="","",OFFSET('Water Data'!$D$28,0,10*ROW('Water Data'!D14)))</f>
        <v/>
      </c>
      <c r="BU20" s="279" t="str">
        <f ca="true">+IF(OFFSET('Water Data'!$D$29,0,10*ROW('Water Data'!D14))="","",OFFSET('Water Data'!$D$29,0,10*ROW('Water Data'!D14)))</f>
        <v/>
      </c>
      <c r="BV20" s="279" t="str">
        <f ca="true">+IF(OFFSET('Water Data'!$E$27,0,10*ROW('Water Data'!E14))="","",OFFSET('Water Data'!$E$27,0,10*ROW('Water Data'!E14)))</f>
        <v/>
      </c>
      <c r="BW20" s="279" t="str">
        <f ca="true">+IF(OFFSET('Water Data'!$E$28,0,10*ROW('Water Data'!E14))="","",OFFSET('Water Data'!$E$28,0,10*ROW('Water Data'!E14)))</f>
        <v/>
      </c>
      <c r="BX20" s="279" t="str">
        <f ca="true">+IF(OFFSET('Water Data'!$E$29,0,10*ROW('Water Data'!E14))="","",OFFSET('Water Data'!$E$29,0,10*ROW('Water Data'!E14)))</f>
        <v/>
      </c>
      <c r="BY20" s="279" t="str">
        <f ca="true">+IF(OFFSET('Water Data'!$F$27,0,10*ROW('Water Data'!F14))="","",OFFSET('Water Data'!$F$27,0,10*ROW('Water Data'!F14)))</f>
        <v/>
      </c>
      <c r="BZ20" s="279" t="str">
        <f ca="true">+IF(OFFSET('Water Data'!$F$28,0,10*ROW('Water Data'!F14))="","",OFFSET('Water Data'!$F$28,0,10*ROW('Water Data'!F14)))</f>
        <v/>
      </c>
      <c r="CA20" s="279" t="str">
        <f ca="true">+IF(OFFSET('Water Data'!$F$29,0,10*ROW('Water Data'!F14))="","",OFFSET('Water Data'!$F$29,0,10*ROW('Water Data'!F14)))</f>
        <v/>
      </c>
      <c r="CB20" s="279" t="str">
        <f ca="true">+IF(OFFSET('Water Data'!$G$27,0,10*ROW('Water Data'!G14))="","",OFFSET('Water Data'!$G$27,0,10*ROW('Water Data'!G14)))</f>
        <v/>
      </c>
      <c r="CC20" s="279" t="str">
        <f ca="true">+IF(OFFSET('Water Data'!$G$28,0,10*ROW('Water Data'!G14))="","",OFFSET('Water Data'!$G$28,0,10*ROW('Water Data'!G14)))</f>
        <v/>
      </c>
      <c r="CD20" s="279" t="str">
        <f ca="true">+IF(OFFSET('Water Data'!$G$29,0,10*ROW('Water Data'!G14))="","",OFFSET('Water Data'!$G$29,0,10*ROW('Water Data'!G14)))</f>
        <v/>
      </c>
      <c r="CE20" s="279" t="str">
        <f ca="true">+IF(OFFSET('Water Data'!$H$27,0,10*ROW('Water Data'!H14))="","",OFFSET('Water Data'!$H$27,0,10*ROW('Water Data'!H14)))</f>
        <v/>
      </c>
      <c r="CF20" s="279" t="str">
        <f ca="true">+IF(OFFSET('Water Data'!$H$28,0,10*ROW('Water Data'!H14))="","",OFFSET('Water Data'!$H$28,0,10*ROW('Water Data'!H14)))</f>
        <v/>
      </c>
      <c r="CG20" s="279" t="str">
        <f ca="true">+IF(OFFSET('Water Data'!$H$29,0,10*ROW('Water Data'!H14))="","",OFFSET('Water Data'!$H$29,0,10*ROW('Water Data'!H14)))</f>
        <v/>
      </c>
      <c r="CH20" s="279" t="str">
        <f ca="true">+IF(OFFSET('Water Data'!$I$27,0,10*ROW('Water Data'!I14))="","",OFFSET('Water Data'!$I$27,0,10*ROW('Water Data'!I14)))</f>
        <v/>
      </c>
      <c r="CI20" s="279" t="str">
        <f ca="true">+IF(OFFSET('Water Data'!$I$28,0,10*ROW('Water Data'!I14))="","",OFFSET('Water Data'!$I$28,0,10*ROW('Water Data'!I14)))</f>
        <v/>
      </c>
      <c r="CJ20" s="279" t="str">
        <f ca="true">+IF(OFFSET('Water Data'!$I$29,0,10*ROW('Water Data'!I14))="","",OFFSET('Water Data'!$I$29,0,10*ROW('Water Data'!I14)))</f>
        <v/>
      </c>
      <c r="CK20" s="279" t="str">
        <f ca="true">+IF(OFFSET('Sanitation Data'!$D$28,0,10*ROW('Sanitation Data'!D14))="","",OFFSET('Sanitation Data'!$D$28,0,10*ROW('Sanitation Data'!D14)))</f>
        <v/>
      </c>
      <c r="CL20" s="279" t="str">
        <f ca="true">+IF(OFFSET('Sanitation Data'!$D$29,0,10*ROW('Sanitation Data'!D14))="","",OFFSET('Sanitation Data'!$D$29,0,10*ROW('Sanitation Data'!D14)))</f>
        <v/>
      </c>
      <c r="CM20" s="279" t="str">
        <f ca="true">+IF(OFFSET('Sanitation Data'!$D$30,0,10*ROW('Sanitation Data'!D14))="","",OFFSET('Sanitation Data'!$D$30,0,10*ROW('Sanitation Data'!D14)))</f>
        <v/>
      </c>
      <c r="CN20" s="279" t="str">
        <f ca="true">+IF(OFFSET('Sanitation Data'!$D$31,0,10*ROW('Sanitation Data'!D14))="","",OFFSET('Sanitation Data'!$D$31,0,10*ROW('Sanitation Data'!D14)))</f>
        <v/>
      </c>
      <c r="CO20" s="279" t="str">
        <f ca="true">+IF(OFFSET('Sanitation Data'!$D$32,0,10*ROW('Sanitation Data'!D14))="","",OFFSET('Sanitation Data'!$D$32,0,10*ROW('Sanitation Data'!D14)))</f>
        <v/>
      </c>
      <c r="CP20" s="279" t="str">
        <f ca="true">+IF(OFFSET('Sanitation Data'!$E$28,0,10*ROW('Sanitation Data'!E14))="","",OFFSET('Sanitation Data'!$E$28,0,10*ROW('Sanitation Data'!E14)))</f>
        <v/>
      </c>
      <c r="CQ20" s="279" t="str">
        <f ca="true">+IF(OFFSET('Sanitation Data'!$E$29,0,10*ROW('Sanitation Data'!E14))="","",OFFSET('Sanitation Data'!$E$29,0,10*ROW('Sanitation Data'!E14)))</f>
        <v/>
      </c>
      <c r="CR20" s="279" t="str">
        <f ca="true">+IF(OFFSET('Sanitation Data'!$E$30,0,10*ROW('Sanitation Data'!E14))="","",OFFSET('Sanitation Data'!$E$30,0,10*ROW('Sanitation Data'!E14)))</f>
        <v/>
      </c>
      <c r="CS20" s="279" t="str">
        <f ca="true">+IF(OFFSET('Sanitation Data'!$E$31,0,10*ROW('Sanitation Data'!E14))="","",OFFSET('Sanitation Data'!$E$31,0,10*ROW('Sanitation Data'!E14)))</f>
        <v/>
      </c>
      <c r="CT20" s="279" t="str">
        <f ca="true">+IF(OFFSET('Sanitation Data'!$E$32,0,10*ROW('Sanitation Data'!E14))="","",OFFSET('Sanitation Data'!$E$32,0,10*ROW('Sanitation Data'!E14)))</f>
        <v/>
      </c>
      <c r="CU20" s="279" t="str">
        <f ca="true">+IF(OFFSET('Sanitation Data'!$F$28,0,10*ROW('Sanitation Data'!F14))="","",OFFSET('Sanitation Data'!$F$28,0,10*ROW('Sanitation Data'!F14)))</f>
        <v/>
      </c>
      <c r="CV20" s="279" t="str">
        <f ca="true">+IF(OFFSET('Sanitation Data'!$F$29,0,10*ROW('Sanitation Data'!F14))="","",OFFSET('Sanitation Data'!$F$29,0,10*ROW('Sanitation Data'!F14)))</f>
        <v/>
      </c>
      <c r="CW20" s="279" t="str">
        <f ca="true">+IF(OFFSET('Sanitation Data'!$F$30,0,10*ROW('Sanitation Data'!F14))="","",OFFSET('Sanitation Data'!$F$30,0,10*ROW('Sanitation Data'!F14)))</f>
        <v/>
      </c>
      <c r="CX20" s="279" t="str">
        <f ca="true">+IF(OFFSET('Sanitation Data'!$F$31,0,10*ROW('Sanitation Data'!F14))="","",OFFSET('Sanitation Data'!$F$31,0,10*ROW('Sanitation Data'!F14)))</f>
        <v/>
      </c>
      <c r="CY20" s="279" t="str">
        <f ca="true">+IF(OFFSET('Sanitation Data'!$F$32,0,10*ROW('Sanitation Data'!F14))="","",OFFSET('Sanitation Data'!$F$32,0,10*ROW('Sanitation Data'!F14)))</f>
        <v/>
      </c>
      <c r="CZ20" s="279" t="str">
        <f ca="true">+IF(OFFSET('Sanitation Data'!$G$28,0,10*ROW('Sanitation Data'!G14))="","",OFFSET('Sanitation Data'!$G$28,0,10*ROW('Sanitation Data'!G14)))</f>
        <v/>
      </c>
      <c r="DA20" s="279" t="str">
        <f ca="true">+IF(OFFSET('Sanitation Data'!$G$29,0,10*ROW('Sanitation Data'!G14))="","",OFFSET('Sanitation Data'!$G$29,0,10*ROW('Sanitation Data'!G14)))</f>
        <v/>
      </c>
      <c r="DB20" s="279" t="str">
        <f ca="true">+IF(OFFSET('Sanitation Data'!$G$30,0,10*ROW('Sanitation Data'!G14))="","",OFFSET('Sanitation Data'!$G$30,0,10*ROW('Sanitation Data'!G14)))</f>
        <v/>
      </c>
      <c r="DC20" s="279" t="str">
        <f ca="true">+IF(OFFSET('Sanitation Data'!$G$31,0,10*ROW('Sanitation Data'!G14))="","",OFFSET('Sanitation Data'!$G$31,0,10*ROW('Sanitation Data'!G14)))</f>
        <v/>
      </c>
      <c r="DD20" s="279" t="str">
        <f ca="true">+IF(OFFSET('Sanitation Data'!$G$32,0,10*ROW('Sanitation Data'!G14))="","",OFFSET('Sanitation Data'!$G$32,0,10*ROW('Sanitation Data'!G14)))</f>
        <v/>
      </c>
      <c r="DE20" s="279" t="str">
        <f ca="true">+IF(OFFSET('Sanitation Data'!$H$28,0,10*ROW('Sanitation Data'!H14))="","",OFFSET('Sanitation Data'!$H$28,0,10*ROW('Sanitation Data'!H14)))</f>
        <v/>
      </c>
      <c r="DF20" s="279" t="str">
        <f ca="true">+IF(OFFSET('Sanitation Data'!$H$29,0,10*ROW('Sanitation Data'!H14))="","",OFFSET('Sanitation Data'!$H$29,0,10*ROW('Sanitation Data'!H14)))</f>
        <v/>
      </c>
      <c r="DG20" s="279" t="str">
        <f ca="true">+IF(OFFSET('Sanitation Data'!$H$30,0,10*ROW('Sanitation Data'!H14))="","",OFFSET('Sanitation Data'!$H$30,0,10*ROW('Sanitation Data'!H14)))</f>
        <v/>
      </c>
      <c r="DH20" s="279" t="str">
        <f ca="true">+IF(OFFSET('Sanitation Data'!$H$31,0,10*ROW('Sanitation Data'!H14))="","",OFFSET('Sanitation Data'!$H$31,0,10*ROW('Sanitation Data'!H14)))</f>
        <v/>
      </c>
      <c r="DI20" s="279" t="str">
        <f ca="true">+IF(OFFSET('Sanitation Data'!$H$32,0,10*ROW('Sanitation Data'!H14))="","",OFFSET('Sanitation Data'!$H$32,0,10*ROW('Sanitation Data'!H14)))</f>
        <v/>
      </c>
      <c r="DJ20" s="279" t="str">
        <f ca="true">+IF(OFFSET('Sanitation Data'!$I$28,0,10*ROW('Sanitation Data'!I14))="","",OFFSET('Sanitation Data'!$I$28,0,10*ROW('Sanitation Data'!I14)))</f>
        <v/>
      </c>
      <c r="DK20" s="279" t="str">
        <f ca="true">+IF(OFFSET('Sanitation Data'!$I$29,0,10*ROW('Sanitation Data'!I14))="","",OFFSET('Sanitation Data'!$I$29,0,10*ROW('Sanitation Data'!I14)))</f>
        <v/>
      </c>
      <c r="DL20" s="279" t="str">
        <f ca="true">+IF(OFFSET('Sanitation Data'!$I$30,0,10*ROW('Sanitation Data'!I14))="","",OFFSET('Sanitation Data'!$I$30,0,10*ROW('Sanitation Data'!I14)))</f>
        <v/>
      </c>
      <c r="DM20" s="279" t="str">
        <f ca="true">+IF(OFFSET('Sanitation Data'!$I$31,0,10*ROW('Sanitation Data'!I14))="","",OFFSET('Sanitation Data'!$I$31,0,10*ROW('Sanitation Data'!I14)))</f>
        <v/>
      </c>
      <c r="DN20" s="279" t="str">
        <f ca="true">+IF(OFFSET('Sanitation Data'!$I$32,0,10*ROW('Sanitation Data'!I14))="","",OFFSET('Sanitation Data'!$I$32,0,10*ROW('Sanitation Data'!I14)))</f>
        <v/>
      </c>
      <c r="DO20" s="279" t="str">
        <f ca="true">+IF(OFFSET('Hygiene Data'!$D$11,0,10*ROW('Hygiene Data'!D14))="","",OFFSET('Hygiene Data'!$D$11,0,10*ROW('Hygiene Data'!D14)))</f>
        <v/>
      </c>
      <c r="DP20" s="279" t="str">
        <f ca="true">+IF(OFFSET('Hygiene Data'!$D$12,0,10*ROW('Hygiene Data'!D14))="","",OFFSET('Hygiene Data'!$D$12,0,10*ROW('Hygiene Data'!D14)))</f>
        <v/>
      </c>
      <c r="DQ20" s="279" t="str">
        <f ca="true">+IF(OFFSET('Hygiene Data'!$D$13,0,10*ROW('Hygiene Data'!D14))="","",OFFSET('Hygiene Data'!$D$13,0,10*ROW('Hygiene Data'!D14)))</f>
        <v/>
      </c>
      <c r="DR20" s="279" t="str">
        <f ca="true">+IF(OFFSET('Hygiene Data'!$E$11,0,10*ROW('Hygiene Data'!E14))="","",OFFSET('Hygiene Data'!$E$11,0,10*ROW('Hygiene Data'!E14)))</f>
        <v/>
      </c>
      <c r="DS20" s="279" t="str">
        <f ca="true">+IF(OFFSET('Hygiene Data'!$E$12,0,10*ROW('Hygiene Data'!E14))="","",OFFSET('Hygiene Data'!$E$12,0,10*ROW('Hygiene Data'!E14)))</f>
        <v/>
      </c>
      <c r="DT20" s="279" t="str">
        <f ca="true">+IF(OFFSET('Hygiene Data'!$E$13,0,10*ROW('Hygiene Data'!E14))="","",OFFSET('Hygiene Data'!$E$13,0,10*ROW('Hygiene Data'!E14)))</f>
        <v/>
      </c>
      <c r="DU20" s="279" t="str">
        <f ca="true">+IF(OFFSET('Hygiene Data'!$F$11,0,10*ROW('Hygiene Data'!F14))="","",OFFSET('Hygiene Data'!$F$11,0,10*ROW('Hygiene Data'!F14)))</f>
        <v/>
      </c>
      <c r="DV20" s="279" t="str">
        <f ca="true">+IF(OFFSET('Hygiene Data'!$F$12,0,10*ROW('Hygiene Data'!F14))="","",OFFSET('Hygiene Data'!$F$12,0,10*ROW('Hygiene Data'!F14)))</f>
        <v/>
      </c>
      <c r="DW20" s="279" t="str">
        <f ca="true">+IF(OFFSET('Hygiene Data'!$F$13,0,10*ROW('Hygiene Data'!F14))="","",OFFSET('Hygiene Data'!$F$13,0,10*ROW('Hygiene Data'!F14)))</f>
        <v/>
      </c>
      <c r="DX20" s="279" t="str">
        <f ca="true">+IF(OFFSET('Hygiene Data'!$G$11,0,10*ROW('Hygiene Data'!G14))="","",OFFSET('Hygiene Data'!$G$11,0,10*ROW('Hygiene Data'!G14)))</f>
        <v/>
      </c>
      <c r="DY20" s="279" t="str">
        <f ca="true">+IF(OFFSET('Hygiene Data'!$G$12,0,10*ROW('Hygiene Data'!G14))="","",OFFSET('Hygiene Data'!$G$12,0,10*ROW('Hygiene Data'!G14)))</f>
        <v/>
      </c>
      <c r="DZ20" s="279" t="str">
        <f ca="true">+IF(OFFSET('Hygiene Data'!$G$13,0,10*ROW('Hygiene Data'!G14))="","",OFFSET('Hygiene Data'!$G$13,0,10*ROW('Hygiene Data'!G14)))</f>
        <v/>
      </c>
      <c r="EA20" s="279" t="str">
        <f ca="true">+IF(OFFSET('Hygiene Data'!$H$11,0,10*ROW('Hygiene Data'!H14))="","",OFFSET('Hygiene Data'!$H$11,0,10*ROW('Hygiene Data'!H14)))</f>
        <v/>
      </c>
      <c r="EB20" s="279" t="str">
        <f ca="true">+IF(OFFSET('Hygiene Data'!$H$12,0,10*ROW('Hygiene Data'!H14))="","",OFFSET('Hygiene Data'!$H$12,0,10*ROW('Hygiene Data'!H14)))</f>
        <v/>
      </c>
      <c r="EC20" s="279" t="str">
        <f ca="true">+IF(OFFSET('Hygiene Data'!$H$13,0,10*ROW('Hygiene Data'!H14))="","",OFFSET('Hygiene Data'!$H$13,0,10*ROW('Hygiene Data'!H14)))</f>
        <v/>
      </c>
      <c r="ED20" s="279" t="str">
        <f ca="true">+IF(OFFSET('Hygiene Data'!$I$11,0,10*ROW('Hygiene Data'!I14))="","",OFFSET('Hygiene Data'!$I$11,0,10*ROW('Hygiene Data'!I14)))</f>
        <v/>
      </c>
      <c r="EE20" s="279" t="str">
        <f ca="true">+IF(OFFSET('Hygiene Data'!$I$12,0,10*ROW('Hygiene Data'!I14))="","",OFFSET('Hygiene Data'!$I$12,0,10*ROW('Hygiene Data'!I14)))</f>
        <v/>
      </c>
      <c r="EF20" s="279"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5" t="str">
        <f t="shared" ca="true" si="0"/>
        <v/>
      </c>
      <c r="D21" s="9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9"/>
      <c r="BS21" s="279" t="str">
        <f ca="true">+IF(OFFSET('Water Data'!$D$27,0,10*ROW('Water Data'!D15))="","",OFFSET('Water Data'!$D$27,0,10*ROW('Water Data'!D15)))</f>
        <v/>
      </c>
      <c r="BT21" s="279" t="str">
        <f ca="true">+IF(OFFSET('Water Data'!$D$28,0,10*ROW('Water Data'!D15))="","",OFFSET('Water Data'!$D$28,0,10*ROW('Water Data'!D15)))</f>
        <v/>
      </c>
      <c r="BU21" s="279" t="str">
        <f ca="true">+IF(OFFSET('Water Data'!$D$29,0,10*ROW('Water Data'!D15))="","",OFFSET('Water Data'!$D$29,0,10*ROW('Water Data'!D15)))</f>
        <v/>
      </c>
      <c r="BV21" s="279" t="str">
        <f ca="true">+IF(OFFSET('Water Data'!$E$27,0,10*ROW('Water Data'!E15))="","",OFFSET('Water Data'!$E$27,0,10*ROW('Water Data'!E15)))</f>
        <v/>
      </c>
      <c r="BW21" s="279" t="str">
        <f ca="true">+IF(OFFSET('Water Data'!$E$28,0,10*ROW('Water Data'!E15))="","",OFFSET('Water Data'!$E$28,0,10*ROW('Water Data'!E15)))</f>
        <v/>
      </c>
      <c r="BX21" s="279" t="str">
        <f ca="true">+IF(OFFSET('Water Data'!$E$29,0,10*ROW('Water Data'!E15))="","",OFFSET('Water Data'!$E$29,0,10*ROW('Water Data'!E15)))</f>
        <v/>
      </c>
      <c r="BY21" s="279" t="str">
        <f ca="true">+IF(OFFSET('Water Data'!$F$27,0,10*ROW('Water Data'!F15))="","",OFFSET('Water Data'!$F$27,0,10*ROW('Water Data'!F15)))</f>
        <v/>
      </c>
      <c r="BZ21" s="279" t="str">
        <f ca="true">+IF(OFFSET('Water Data'!$F$28,0,10*ROW('Water Data'!F15))="","",OFFSET('Water Data'!$F$28,0,10*ROW('Water Data'!F15)))</f>
        <v/>
      </c>
      <c r="CA21" s="279" t="str">
        <f ca="true">+IF(OFFSET('Water Data'!$F$29,0,10*ROW('Water Data'!F15))="","",OFFSET('Water Data'!$F$29,0,10*ROW('Water Data'!F15)))</f>
        <v/>
      </c>
      <c r="CB21" s="279" t="str">
        <f ca="true">+IF(OFFSET('Water Data'!$G$27,0,10*ROW('Water Data'!G15))="","",OFFSET('Water Data'!$G$27,0,10*ROW('Water Data'!G15)))</f>
        <v/>
      </c>
      <c r="CC21" s="279" t="str">
        <f ca="true">+IF(OFFSET('Water Data'!$G$28,0,10*ROW('Water Data'!G15))="","",OFFSET('Water Data'!$G$28,0,10*ROW('Water Data'!G15)))</f>
        <v/>
      </c>
      <c r="CD21" s="279" t="str">
        <f ca="true">+IF(OFFSET('Water Data'!$G$29,0,10*ROW('Water Data'!G15))="","",OFFSET('Water Data'!$G$29,0,10*ROW('Water Data'!G15)))</f>
        <v/>
      </c>
      <c r="CE21" s="279" t="str">
        <f ca="true">+IF(OFFSET('Water Data'!$H$27,0,10*ROW('Water Data'!H15))="","",OFFSET('Water Data'!$H$27,0,10*ROW('Water Data'!H15)))</f>
        <v/>
      </c>
      <c r="CF21" s="279" t="str">
        <f ca="true">+IF(OFFSET('Water Data'!$H$28,0,10*ROW('Water Data'!H15))="","",OFFSET('Water Data'!$H$28,0,10*ROW('Water Data'!H15)))</f>
        <v/>
      </c>
      <c r="CG21" s="279" t="str">
        <f ca="true">+IF(OFFSET('Water Data'!$H$29,0,10*ROW('Water Data'!H15))="","",OFFSET('Water Data'!$H$29,0,10*ROW('Water Data'!H15)))</f>
        <v/>
      </c>
      <c r="CH21" s="279" t="str">
        <f ca="true">+IF(OFFSET('Water Data'!$I$27,0,10*ROW('Water Data'!I15))="","",OFFSET('Water Data'!$I$27,0,10*ROW('Water Data'!I15)))</f>
        <v/>
      </c>
      <c r="CI21" s="279" t="str">
        <f ca="true">+IF(OFFSET('Water Data'!$I$28,0,10*ROW('Water Data'!I15))="","",OFFSET('Water Data'!$I$28,0,10*ROW('Water Data'!I15)))</f>
        <v/>
      </c>
      <c r="CJ21" s="279" t="str">
        <f ca="true">+IF(OFFSET('Water Data'!$I$29,0,10*ROW('Water Data'!I15))="","",OFFSET('Water Data'!$I$29,0,10*ROW('Water Data'!I15)))</f>
        <v/>
      </c>
      <c r="CK21" s="279" t="str">
        <f ca="true">+IF(OFFSET('Sanitation Data'!$D$28,0,10*ROW('Sanitation Data'!D15))="","",OFFSET('Sanitation Data'!$D$28,0,10*ROW('Sanitation Data'!D15)))</f>
        <v/>
      </c>
      <c r="CL21" s="279" t="str">
        <f ca="true">+IF(OFFSET('Sanitation Data'!$D$29,0,10*ROW('Sanitation Data'!D15))="","",OFFSET('Sanitation Data'!$D$29,0,10*ROW('Sanitation Data'!D15)))</f>
        <v/>
      </c>
      <c r="CM21" s="279" t="str">
        <f ca="true">+IF(OFFSET('Sanitation Data'!$D$30,0,10*ROW('Sanitation Data'!D15))="","",OFFSET('Sanitation Data'!$D$30,0,10*ROW('Sanitation Data'!D15)))</f>
        <v/>
      </c>
      <c r="CN21" s="279" t="str">
        <f ca="true">+IF(OFFSET('Sanitation Data'!$D$31,0,10*ROW('Sanitation Data'!D15))="","",OFFSET('Sanitation Data'!$D$31,0,10*ROW('Sanitation Data'!D15)))</f>
        <v/>
      </c>
      <c r="CO21" s="279" t="str">
        <f ca="true">+IF(OFFSET('Sanitation Data'!$D$32,0,10*ROW('Sanitation Data'!D15))="","",OFFSET('Sanitation Data'!$D$32,0,10*ROW('Sanitation Data'!D15)))</f>
        <v/>
      </c>
      <c r="CP21" s="279" t="str">
        <f ca="true">+IF(OFFSET('Sanitation Data'!$E$28,0,10*ROW('Sanitation Data'!E15))="","",OFFSET('Sanitation Data'!$E$28,0,10*ROW('Sanitation Data'!E15)))</f>
        <v/>
      </c>
      <c r="CQ21" s="279" t="str">
        <f ca="true">+IF(OFFSET('Sanitation Data'!$E$29,0,10*ROW('Sanitation Data'!E15))="","",OFFSET('Sanitation Data'!$E$29,0,10*ROW('Sanitation Data'!E15)))</f>
        <v/>
      </c>
      <c r="CR21" s="279" t="str">
        <f ca="true">+IF(OFFSET('Sanitation Data'!$E$30,0,10*ROW('Sanitation Data'!E15))="","",OFFSET('Sanitation Data'!$E$30,0,10*ROW('Sanitation Data'!E15)))</f>
        <v/>
      </c>
      <c r="CS21" s="279" t="str">
        <f ca="true">+IF(OFFSET('Sanitation Data'!$E$31,0,10*ROW('Sanitation Data'!E15))="","",OFFSET('Sanitation Data'!$E$31,0,10*ROW('Sanitation Data'!E15)))</f>
        <v/>
      </c>
      <c r="CT21" s="279" t="str">
        <f ca="true">+IF(OFFSET('Sanitation Data'!$E$32,0,10*ROW('Sanitation Data'!E15))="","",OFFSET('Sanitation Data'!$E$32,0,10*ROW('Sanitation Data'!E15)))</f>
        <v/>
      </c>
      <c r="CU21" s="279" t="str">
        <f ca="true">+IF(OFFSET('Sanitation Data'!$F$28,0,10*ROW('Sanitation Data'!F15))="","",OFFSET('Sanitation Data'!$F$28,0,10*ROW('Sanitation Data'!F15)))</f>
        <v/>
      </c>
      <c r="CV21" s="279" t="str">
        <f ca="true">+IF(OFFSET('Sanitation Data'!$F$29,0,10*ROW('Sanitation Data'!F15))="","",OFFSET('Sanitation Data'!$F$29,0,10*ROW('Sanitation Data'!F15)))</f>
        <v/>
      </c>
      <c r="CW21" s="279" t="str">
        <f ca="true">+IF(OFFSET('Sanitation Data'!$F$30,0,10*ROW('Sanitation Data'!F15))="","",OFFSET('Sanitation Data'!$F$30,0,10*ROW('Sanitation Data'!F15)))</f>
        <v/>
      </c>
      <c r="CX21" s="279" t="str">
        <f ca="true">+IF(OFFSET('Sanitation Data'!$F$31,0,10*ROW('Sanitation Data'!F15))="","",OFFSET('Sanitation Data'!$F$31,0,10*ROW('Sanitation Data'!F15)))</f>
        <v/>
      </c>
      <c r="CY21" s="279" t="str">
        <f ca="true">+IF(OFFSET('Sanitation Data'!$F$32,0,10*ROW('Sanitation Data'!F15))="","",OFFSET('Sanitation Data'!$F$32,0,10*ROW('Sanitation Data'!F15)))</f>
        <v/>
      </c>
      <c r="CZ21" s="279" t="str">
        <f ca="true">+IF(OFFSET('Sanitation Data'!$G$28,0,10*ROW('Sanitation Data'!G15))="","",OFFSET('Sanitation Data'!$G$28,0,10*ROW('Sanitation Data'!G15)))</f>
        <v/>
      </c>
      <c r="DA21" s="279" t="str">
        <f ca="true">+IF(OFFSET('Sanitation Data'!$G$29,0,10*ROW('Sanitation Data'!G15))="","",OFFSET('Sanitation Data'!$G$29,0,10*ROW('Sanitation Data'!G15)))</f>
        <v/>
      </c>
      <c r="DB21" s="279" t="str">
        <f ca="true">+IF(OFFSET('Sanitation Data'!$G$30,0,10*ROW('Sanitation Data'!G15))="","",OFFSET('Sanitation Data'!$G$30,0,10*ROW('Sanitation Data'!G15)))</f>
        <v/>
      </c>
      <c r="DC21" s="279" t="str">
        <f ca="true">+IF(OFFSET('Sanitation Data'!$G$31,0,10*ROW('Sanitation Data'!G15))="","",OFFSET('Sanitation Data'!$G$31,0,10*ROW('Sanitation Data'!G15)))</f>
        <v/>
      </c>
      <c r="DD21" s="279" t="str">
        <f ca="true">+IF(OFFSET('Sanitation Data'!$G$32,0,10*ROW('Sanitation Data'!G15))="","",OFFSET('Sanitation Data'!$G$32,0,10*ROW('Sanitation Data'!G15)))</f>
        <v/>
      </c>
      <c r="DE21" s="279" t="str">
        <f ca="true">+IF(OFFSET('Sanitation Data'!$H$28,0,10*ROW('Sanitation Data'!H15))="","",OFFSET('Sanitation Data'!$H$28,0,10*ROW('Sanitation Data'!H15)))</f>
        <v/>
      </c>
      <c r="DF21" s="279" t="str">
        <f ca="true">+IF(OFFSET('Sanitation Data'!$H$29,0,10*ROW('Sanitation Data'!H15))="","",OFFSET('Sanitation Data'!$H$29,0,10*ROW('Sanitation Data'!H15)))</f>
        <v/>
      </c>
      <c r="DG21" s="279" t="str">
        <f ca="true">+IF(OFFSET('Sanitation Data'!$H$30,0,10*ROW('Sanitation Data'!H15))="","",OFFSET('Sanitation Data'!$H$30,0,10*ROW('Sanitation Data'!H15)))</f>
        <v/>
      </c>
      <c r="DH21" s="279" t="str">
        <f ca="true">+IF(OFFSET('Sanitation Data'!$H$31,0,10*ROW('Sanitation Data'!H15))="","",OFFSET('Sanitation Data'!$H$31,0,10*ROW('Sanitation Data'!H15)))</f>
        <v/>
      </c>
      <c r="DI21" s="279" t="str">
        <f ca="true">+IF(OFFSET('Sanitation Data'!$H$32,0,10*ROW('Sanitation Data'!H15))="","",OFFSET('Sanitation Data'!$H$32,0,10*ROW('Sanitation Data'!H15)))</f>
        <v/>
      </c>
      <c r="DJ21" s="279" t="str">
        <f ca="true">+IF(OFFSET('Sanitation Data'!$I$28,0,10*ROW('Sanitation Data'!I15))="","",OFFSET('Sanitation Data'!$I$28,0,10*ROW('Sanitation Data'!I15)))</f>
        <v/>
      </c>
      <c r="DK21" s="279" t="str">
        <f ca="true">+IF(OFFSET('Sanitation Data'!$I$29,0,10*ROW('Sanitation Data'!I15))="","",OFFSET('Sanitation Data'!$I$29,0,10*ROW('Sanitation Data'!I15)))</f>
        <v/>
      </c>
      <c r="DL21" s="279" t="str">
        <f ca="true">+IF(OFFSET('Sanitation Data'!$I$30,0,10*ROW('Sanitation Data'!I15))="","",OFFSET('Sanitation Data'!$I$30,0,10*ROW('Sanitation Data'!I15)))</f>
        <v/>
      </c>
      <c r="DM21" s="279" t="str">
        <f ca="true">+IF(OFFSET('Sanitation Data'!$I$31,0,10*ROW('Sanitation Data'!I15))="","",OFFSET('Sanitation Data'!$I$31,0,10*ROW('Sanitation Data'!I15)))</f>
        <v/>
      </c>
      <c r="DN21" s="279" t="str">
        <f ca="true">+IF(OFFSET('Sanitation Data'!$I$32,0,10*ROW('Sanitation Data'!I15))="","",OFFSET('Sanitation Data'!$I$32,0,10*ROW('Sanitation Data'!I15)))</f>
        <v/>
      </c>
      <c r="DO21" s="279" t="str">
        <f ca="true">+IF(OFFSET('Hygiene Data'!$D$11,0,10*ROW('Hygiene Data'!D15))="","",OFFSET('Hygiene Data'!$D$11,0,10*ROW('Hygiene Data'!D15)))</f>
        <v/>
      </c>
      <c r="DP21" s="279" t="str">
        <f ca="true">+IF(OFFSET('Hygiene Data'!$D$12,0,10*ROW('Hygiene Data'!D15))="","",OFFSET('Hygiene Data'!$D$12,0,10*ROW('Hygiene Data'!D15)))</f>
        <v/>
      </c>
      <c r="DQ21" s="279" t="str">
        <f ca="true">+IF(OFFSET('Hygiene Data'!$D$13,0,10*ROW('Hygiene Data'!D15))="","",OFFSET('Hygiene Data'!$D$13,0,10*ROW('Hygiene Data'!D15)))</f>
        <v/>
      </c>
      <c r="DR21" s="279" t="str">
        <f ca="true">+IF(OFFSET('Hygiene Data'!$E$11,0,10*ROW('Hygiene Data'!E15))="","",OFFSET('Hygiene Data'!$E$11,0,10*ROW('Hygiene Data'!E15)))</f>
        <v/>
      </c>
      <c r="DS21" s="279" t="str">
        <f ca="true">+IF(OFFSET('Hygiene Data'!$E$12,0,10*ROW('Hygiene Data'!E15))="","",OFFSET('Hygiene Data'!$E$12,0,10*ROW('Hygiene Data'!E15)))</f>
        <v/>
      </c>
      <c r="DT21" s="279" t="str">
        <f ca="true">+IF(OFFSET('Hygiene Data'!$E$13,0,10*ROW('Hygiene Data'!E15))="","",OFFSET('Hygiene Data'!$E$13,0,10*ROW('Hygiene Data'!E15)))</f>
        <v/>
      </c>
      <c r="DU21" s="279" t="str">
        <f ca="true">+IF(OFFSET('Hygiene Data'!$F$11,0,10*ROW('Hygiene Data'!F15))="","",OFFSET('Hygiene Data'!$F$11,0,10*ROW('Hygiene Data'!F15)))</f>
        <v/>
      </c>
      <c r="DV21" s="279" t="str">
        <f ca="true">+IF(OFFSET('Hygiene Data'!$F$12,0,10*ROW('Hygiene Data'!F15))="","",OFFSET('Hygiene Data'!$F$12,0,10*ROW('Hygiene Data'!F15)))</f>
        <v/>
      </c>
      <c r="DW21" s="279" t="str">
        <f ca="true">+IF(OFFSET('Hygiene Data'!$F$13,0,10*ROW('Hygiene Data'!F15))="","",OFFSET('Hygiene Data'!$F$13,0,10*ROW('Hygiene Data'!F15)))</f>
        <v/>
      </c>
      <c r="DX21" s="279" t="str">
        <f ca="true">+IF(OFFSET('Hygiene Data'!$G$11,0,10*ROW('Hygiene Data'!G15))="","",OFFSET('Hygiene Data'!$G$11,0,10*ROW('Hygiene Data'!G15)))</f>
        <v/>
      </c>
      <c r="DY21" s="279" t="str">
        <f ca="true">+IF(OFFSET('Hygiene Data'!$G$12,0,10*ROW('Hygiene Data'!G15))="","",OFFSET('Hygiene Data'!$G$12,0,10*ROW('Hygiene Data'!G15)))</f>
        <v/>
      </c>
      <c r="DZ21" s="279" t="str">
        <f ca="true">+IF(OFFSET('Hygiene Data'!$G$13,0,10*ROW('Hygiene Data'!G15))="","",OFFSET('Hygiene Data'!$G$13,0,10*ROW('Hygiene Data'!G15)))</f>
        <v/>
      </c>
      <c r="EA21" s="279" t="str">
        <f ca="true">+IF(OFFSET('Hygiene Data'!$H$11,0,10*ROW('Hygiene Data'!H15))="","",OFFSET('Hygiene Data'!$H$11,0,10*ROW('Hygiene Data'!H15)))</f>
        <v/>
      </c>
      <c r="EB21" s="279" t="str">
        <f ca="true">+IF(OFFSET('Hygiene Data'!$H$12,0,10*ROW('Hygiene Data'!H15))="","",OFFSET('Hygiene Data'!$H$12,0,10*ROW('Hygiene Data'!H15)))</f>
        <v/>
      </c>
      <c r="EC21" s="279" t="str">
        <f ca="true">+IF(OFFSET('Hygiene Data'!$H$13,0,10*ROW('Hygiene Data'!H15))="","",OFFSET('Hygiene Data'!$H$13,0,10*ROW('Hygiene Data'!H15)))</f>
        <v/>
      </c>
      <c r="ED21" s="279" t="str">
        <f ca="true">+IF(OFFSET('Hygiene Data'!$I$11,0,10*ROW('Hygiene Data'!I15))="","",OFFSET('Hygiene Data'!$I$11,0,10*ROW('Hygiene Data'!I15)))</f>
        <v/>
      </c>
      <c r="EE21" s="279" t="str">
        <f ca="true">+IF(OFFSET('Hygiene Data'!$I$12,0,10*ROW('Hygiene Data'!I15))="","",OFFSET('Hygiene Data'!$I$12,0,10*ROW('Hygiene Data'!I15)))</f>
        <v/>
      </c>
      <c r="EF21" s="279"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5" t="str">
        <f t="shared" ca="true" si="0"/>
        <v/>
      </c>
      <c r="D22" s="9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9"/>
      <c r="BS22" s="279" t="str">
        <f ca="true">+IF(OFFSET('Water Data'!$D$27,0,10*ROW('Water Data'!D16))="","",OFFSET('Water Data'!$D$27,0,10*ROW('Water Data'!D16)))</f>
        <v/>
      </c>
      <c r="BT22" s="279" t="str">
        <f ca="true">+IF(OFFSET('Water Data'!$D$28,0,10*ROW('Water Data'!D16))="","",OFFSET('Water Data'!$D$28,0,10*ROW('Water Data'!D16)))</f>
        <v/>
      </c>
      <c r="BU22" s="279" t="str">
        <f ca="true">+IF(OFFSET('Water Data'!$D$29,0,10*ROW('Water Data'!D16))="","",OFFSET('Water Data'!$D$29,0,10*ROW('Water Data'!D16)))</f>
        <v/>
      </c>
      <c r="BV22" s="279" t="str">
        <f ca="true">+IF(OFFSET('Water Data'!$E$27,0,10*ROW('Water Data'!E16))="","",OFFSET('Water Data'!$E$27,0,10*ROW('Water Data'!E16)))</f>
        <v/>
      </c>
      <c r="BW22" s="279" t="str">
        <f ca="true">+IF(OFFSET('Water Data'!$E$28,0,10*ROW('Water Data'!E16))="","",OFFSET('Water Data'!$E$28,0,10*ROW('Water Data'!E16)))</f>
        <v/>
      </c>
      <c r="BX22" s="279" t="str">
        <f ca="true">+IF(OFFSET('Water Data'!$E$29,0,10*ROW('Water Data'!E16))="","",OFFSET('Water Data'!$E$29,0,10*ROW('Water Data'!E16)))</f>
        <v/>
      </c>
      <c r="BY22" s="279" t="str">
        <f ca="true">+IF(OFFSET('Water Data'!$F$27,0,10*ROW('Water Data'!F16))="","",OFFSET('Water Data'!$F$27,0,10*ROW('Water Data'!F16)))</f>
        <v/>
      </c>
      <c r="BZ22" s="279" t="str">
        <f ca="true">+IF(OFFSET('Water Data'!$F$28,0,10*ROW('Water Data'!F16))="","",OFFSET('Water Data'!$F$28,0,10*ROW('Water Data'!F16)))</f>
        <v/>
      </c>
      <c r="CA22" s="279" t="str">
        <f ca="true">+IF(OFFSET('Water Data'!$F$29,0,10*ROW('Water Data'!F16))="","",OFFSET('Water Data'!$F$29,0,10*ROW('Water Data'!F16)))</f>
        <v/>
      </c>
      <c r="CB22" s="279" t="str">
        <f ca="true">+IF(OFFSET('Water Data'!$G$27,0,10*ROW('Water Data'!G16))="","",OFFSET('Water Data'!$G$27,0,10*ROW('Water Data'!G16)))</f>
        <v/>
      </c>
      <c r="CC22" s="279" t="str">
        <f ca="true">+IF(OFFSET('Water Data'!$G$28,0,10*ROW('Water Data'!G16))="","",OFFSET('Water Data'!$G$28,0,10*ROW('Water Data'!G16)))</f>
        <v/>
      </c>
      <c r="CD22" s="279" t="str">
        <f ca="true">+IF(OFFSET('Water Data'!$G$29,0,10*ROW('Water Data'!G16))="","",OFFSET('Water Data'!$G$29,0,10*ROW('Water Data'!G16)))</f>
        <v/>
      </c>
      <c r="CE22" s="279" t="str">
        <f ca="true">+IF(OFFSET('Water Data'!$H$27,0,10*ROW('Water Data'!H16))="","",OFFSET('Water Data'!$H$27,0,10*ROW('Water Data'!H16)))</f>
        <v/>
      </c>
      <c r="CF22" s="279" t="str">
        <f ca="true">+IF(OFFSET('Water Data'!$H$28,0,10*ROW('Water Data'!H16))="","",OFFSET('Water Data'!$H$28,0,10*ROW('Water Data'!H16)))</f>
        <v/>
      </c>
      <c r="CG22" s="279" t="str">
        <f ca="true">+IF(OFFSET('Water Data'!$H$29,0,10*ROW('Water Data'!H16))="","",OFFSET('Water Data'!$H$29,0,10*ROW('Water Data'!H16)))</f>
        <v/>
      </c>
      <c r="CH22" s="279" t="str">
        <f ca="true">+IF(OFFSET('Water Data'!$I$27,0,10*ROW('Water Data'!I16))="","",OFFSET('Water Data'!$I$27,0,10*ROW('Water Data'!I16)))</f>
        <v/>
      </c>
      <c r="CI22" s="279" t="str">
        <f ca="true">+IF(OFFSET('Water Data'!$I$28,0,10*ROW('Water Data'!I16))="","",OFFSET('Water Data'!$I$28,0,10*ROW('Water Data'!I16)))</f>
        <v/>
      </c>
      <c r="CJ22" s="279" t="str">
        <f ca="true">+IF(OFFSET('Water Data'!$I$29,0,10*ROW('Water Data'!I16))="","",OFFSET('Water Data'!$I$29,0,10*ROW('Water Data'!I16)))</f>
        <v/>
      </c>
      <c r="CK22" s="279" t="str">
        <f ca="true">+IF(OFFSET('Sanitation Data'!$D$28,0,10*ROW('Sanitation Data'!D16))="","",OFFSET('Sanitation Data'!$D$28,0,10*ROW('Sanitation Data'!D16)))</f>
        <v/>
      </c>
      <c r="CL22" s="279" t="str">
        <f ca="true">+IF(OFFSET('Sanitation Data'!$D$29,0,10*ROW('Sanitation Data'!D16))="","",OFFSET('Sanitation Data'!$D$29,0,10*ROW('Sanitation Data'!D16)))</f>
        <v/>
      </c>
      <c r="CM22" s="279" t="str">
        <f ca="true">+IF(OFFSET('Sanitation Data'!$D$30,0,10*ROW('Sanitation Data'!D16))="","",OFFSET('Sanitation Data'!$D$30,0,10*ROW('Sanitation Data'!D16)))</f>
        <v/>
      </c>
      <c r="CN22" s="279" t="str">
        <f ca="true">+IF(OFFSET('Sanitation Data'!$D$31,0,10*ROW('Sanitation Data'!D16))="","",OFFSET('Sanitation Data'!$D$31,0,10*ROW('Sanitation Data'!D16)))</f>
        <v/>
      </c>
      <c r="CO22" s="279" t="str">
        <f ca="true">+IF(OFFSET('Sanitation Data'!$D$32,0,10*ROW('Sanitation Data'!D16))="","",OFFSET('Sanitation Data'!$D$32,0,10*ROW('Sanitation Data'!D16)))</f>
        <v/>
      </c>
      <c r="CP22" s="279" t="str">
        <f ca="true">+IF(OFFSET('Sanitation Data'!$E$28,0,10*ROW('Sanitation Data'!E16))="","",OFFSET('Sanitation Data'!$E$28,0,10*ROW('Sanitation Data'!E16)))</f>
        <v/>
      </c>
      <c r="CQ22" s="279" t="str">
        <f ca="true">+IF(OFFSET('Sanitation Data'!$E$29,0,10*ROW('Sanitation Data'!E16))="","",OFFSET('Sanitation Data'!$E$29,0,10*ROW('Sanitation Data'!E16)))</f>
        <v/>
      </c>
      <c r="CR22" s="279" t="str">
        <f ca="true">+IF(OFFSET('Sanitation Data'!$E$30,0,10*ROW('Sanitation Data'!E16))="","",OFFSET('Sanitation Data'!$E$30,0,10*ROW('Sanitation Data'!E16)))</f>
        <v/>
      </c>
      <c r="CS22" s="279" t="str">
        <f ca="true">+IF(OFFSET('Sanitation Data'!$E$31,0,10*ROW('Sanitation Data'!E16))="","",OFFSET('Sanitation Data'!$E$31,0,10*ROW('Sanitation Data'!E16)))</f>
        <v/>
      </c>
      <c r="CT22" s="279" t="str">
        <f ca="true">+IF(OFFSET('Sanitation Data'!$E$32,0,10*ROW('Sanitation Data'!E16))="","",OFFSET('Sanitation Data'!$E$32,0,10*ROW('Sanitation Data'!E16)))</f>
        <v/>
      </c>
      <c r="CU22" s="279" t="str">
        <f ca="true">+IF(OFFSET('Sanitation Data'!$F$28,0,10*ROW('Sanitation Data'!F16))="","",OFFSET('Sanitation Data'!$F$28,0,10*ROW('Sanitation Data'!F16)))</f>
        <v/>
      </c>
      <c r="CV22" s="279" t="str">
        <f ca="true">+IF(OFFSET('Sanitation Data'!$F$29,0,10*ROW('Sanitation Data'!F16))="","",OFFSET('Sanitation Data'!$F$29,0,10*ROW('Sanitation Data'!F16)))</f>
        <v/>
      </c>
      <c r="CW22" s="279" t="str">
        <f ca="true">+IF(OFFSET('Sanitation Data'!$F$30,0,10*ROW('Sanitation Data'!F16))="","",OFFSET('Sanitation Data'!$F$30,0,10*ROW('Sanitation Data'!F16)))</f>
        <v/>
      </c>
      <c r="CX22" s="279" t="str">
        <f ca="true">+IF(OFFSET('Sanitation Data'!$F$31,0,10*ROW('Sanitation Data'!F16))="","",OFFSET('Sanitation Data'!$F$31,0,10*ROW('Sanitation Data'!F16)))</f>
        <v/>
      </c>
      <c r="CY22" s="279" t="str">
        <f ca="true">+IF(OFFSET('Sanitation Data'!$F$32,0,10*ROW('Sanitation Data'!F16))="","",OFFSET('Sanitation Data'!$F$32,0,10*ROW('Sanitation Data'!F16)))</f>
        <v/>
      </c>
      <c r="CZ22" s="279" t="str">
        <f ca="true">+IF(OFFSET('Sanitation Data'!$G$28,0,10*ROW('Sanitation Data'!G16))="","",OFFSET('Sanitation Data'!$G$28,0,10*ROW('Sanitation Data'!G16)))</f>
        <v/>
      </c>
      <c r="DA22" s="279" t="str">
        <f ca="true">+IF(OFFSET('Sanitation Data'!$G$29,0,10*ROW('Sanitation Data'!G16))="","",OFFSET('Sanitation Data'!$G$29,0,10*ROW('Sanitation Data'!G16)))</f>
        <v/>
      </c>
      <c r="DB22" s="279" t="str">
        <f ca="true">+IF(OFFSET('Sanitation Data'!$G$30,0,10*ROW('Sanitation Data'!G16))="","",OFFSET('Sanitation Data'!$G$30,0,10*ROW('Sanitation Data'!G16)))</f>
        <v/>
      </c>
      <c r="DC22" s="279" t="str">
        <f ca="true">+IF(OFFSET('Sanitation Data'!$G$31,0,10*ROW('Sanitation Data'!G16))="","",OFFSET('Sanitation Data'!$G$31,0,10*ROW('Sanitation Data'!G16)))</f>
        <v/>
      </c>
      <c r="DD22" s="279" t="str">
        <f ca="true">+IF(OFFSET('Sanitation Data'!$G$32,0,10*ROW('Sanitation Data'!G16))="","",OFFSET('Sanitation Data'!$G$32,0,10*ROW('Sanitation Data'!G16)))</f>
        <v/>
      </c>
      <c r="DE22" s="279" t="str">
        <f ca="true">+IF(OFFSET('Sanitation Data'!$H$28,0,10*ROW('Sanitation Data'!H16))="","",OFFSET('Sanitation Data'!$H$28,0,10*ROW('Sanitation Data'!H16)))</f>
        <v/>
      </c>
      <c r="DF22" s="279" t="str">
        <f ca="true">+IF(OFFSET('Sanitation Data'!$H$29,0,10*ROW('Sanitation Data'!H16))="","",OFFSET('Sanitation Data'!$H$29,0,10*ROW('Sanitation Data'!H16)))</f>
        <v/>
      </c>
      <c r="DG22" s="279" t="str">
        <f ca="true">+IF(OFFSET('Sanitation Data'!$H$30,0,10*ROW('Sanitation Data'!H16))="","",OFFSET('Sanitation Data'!$H$30,0,10*ROW('Sanitation Data'!H16)))</f>
        <v/>
      </c>
      <c r="DH22" s="279" t="str">
        <f ca="true">+IF(OFFSET('Sanitation Data'!$H$31,0,10*ROW('Sanitation Data'!H16))="","",OFFSET('Sanitation Data'!$H$31,0,10*ROW('Sanitation Data'!H16)))</f>
        <v/>
      </c>
      <c r="DI22" s="279" t="str">
        <f ca="true">+IF(OFFSET('Sanitation Data'!$H$32,0,10*ROW('Sanitation Data'!H16))="","",OFFSET('Sanitation Data'!$H$32,0,10*ROW('Sanitation Data'!H16)))</f>
        <v/>
      </c>
      <c r="DJ22" s="279" t="str">
        <f ca="true">+IF(OFFSET('Sanitation Data'!$I$28,0,10*ROW('Sanitation Data'!I16))="","",OFFSET('Sanitation Data'!$I$28,0,10*ROW('Sanitation Data'!I16)))</f>
        <v/>
      </c>
      <c r="DK22" s="279" t="str">
        <f ca="true">+IF(OFFSET('Sanitation Data'!$I$29,0,10*ROW('Sanitation Data'!I16))="","",OFFSET('Sanitation Data'!$I$29,0,10*ROW('Sanitation Data'!I16)))</f>
        <v/>
      </c>
      <c r="DL22" s="279" t="str">
        <f ca="true">+IF(OFFSET('Sanitation Data'!$I$30,0,10*ROW('Sanitation Data'!I16))="","",OFFSET('Sanitation Data'!$I$30,0,10*ROW('Sanitation Data'!I16)))</f>
        <v/>
      </c>
      <c r="DM22" s="279" t="str">
        <f ca="true">+IF(OFFSET('Sanitation Data'!$I$31,0,10*ROW('Sanitation Data'!I16))="","",OFFSET('Sanitation Data'!$I$31,0,10*ROW('Sanitation Data'!I16)))</f>
        <v/>
      </c>
      <c r="DN22" s="279" t="str">
        <f ca="true">+IF(OFFSET('Sanitation Data'!$I$32,0,10*ROW('Sanitation Data'!I16))="","",OFFSET('Sanitation Data'!$I$32,0,10*ROW('Sanitation Data'!I16)))</f>
        <v/>
      </c>
      <c r="DO22" s="279" t="str">
        <f ca="true">+IF(OFFSET('Hygiene Data'!$D$11,0,10*ROW('Hygiene Data'!D16))="","",OFFSET('Hygiene Data'!$D$11,0,10*ROW('Hygiene Data'!D16)))</f>
        <v/>
      </c>
      <c r="DP22" s="279" t="str">
        <f ca="true">+IF(OFFSET('Hygiene Data'!$D$12,0,10*ROW('Hygiene Data'!D16))="","",OFFSET('Hygiene Data'!$D$12,0,10*ROW('Hygiene Data'!D16)))</f>
        <v/>
      </c>
      <c r="DQ22" s="279" t="str">
        <f ca="true">+IF(OFFSET('Hygiene Data'!$D$13,0,10*ROW('Hygiene Data'!D16))="","",OFFSET('Hygiene Data'!$D$13,0,10*ROW('Hygiene Data'!D16)))</f>
        <v/>
      </c>
      <c r="DR22" s="279" t="str">
        <f ca="true">+IF(OFFSET('Hygiene Data'!$E$11,0,10*ROW('Hygiene Data'!E16))="","",OFFSET('Hygiene Data'!$E$11,0,10*ROW('Hygiene Data'!E16)))</f>
        <v/>
      </c>
      <c r="DS22" s="279" t="str">
        <f ca="true">+IF(OFFSET('Hygiene Data'!$E$12,0,10*ROW('Hygiene Data'!E16))="","",OFFSET('Hygiene Data'!$E$12,0,10*ROW('Hygiene Data'!E16)))</f>
        <v/>
      </c>
      <c r="DT22" s="279" t="str">
        <f ca="true">+IF(OFFSET('Hygiene Data'!$E$13,0,10*ROW('Hygiene Data'!E16))="","",OFFSET('Hygiene Data'!$E$13,0,10*ROW('Hygiene Data'!E16)))</f>
        <v/>
      </c>
      <c r="DU22" s="279" t="str">
        <f ca="true">+IF(OFFSET('Hygiene Data'!$F$11,0,10*ROW('Hygiene Data'!F16))="","",OFFSET('Hygiene Data'!$F$11,0,10*ROW('Hygiene Data'!F16)))</f>
        <v/>
      </c>
      <c r="DV22" s="279" t="str">
        <f ca="true">+IF(OFFSET('Hygiene Data'!$F$12,0,10*ROW('Hygiene Data'!F16))="","",OFFSET('Hygiene Data'!$F$12,0,10*ROW('Hygiene Data'!F16)))</f>
        <v/>
      </c>
      <c r="DW22" s="279" t="str">
        <f ca="true">+IF(OFFSET('Hygiene Data'!$F$13,0,10*ROW('Hygiene Data'!F16))="","",OFFSET('Hygiene Data'!$F$13,0,10*ROW('Hygiene Data'!F16)))</f>
        <v/>
      </c>
      <c r="DX22" s="279" t="str">
        <f ca="true">+IF(OFFSET('Hygiene Data'!$G$11,0,10*ROW('Hygiene Data'!G16))="","",OFFSET('Hygiene Data'!$G$11,0,10*ROW('Hygiene Data'!G16)))</f>
        <v/>
      </c>
      <c r="DY22" s="279" t="str">
        <f ca="true">+IF(OFFSET('Hygiene Data'!$G$12,0,10*ROW('Hygiene Data'!G16))="","",OFFSET('Hygiene Data'!$G$12,0,10*ROW('Hygiene Data'!G16)))</f>
        <v/>
      </c>
      <c r="DZ22" s="279" t="str">
        <f ca="true">+IF(OFFSET('Hygiene Data'!$G$13,0,10*ROW('Hygiene Data'!G16))="","",OFFSET('Hygiene Data'!$G$13,0,10*ROW('Hygiene Data'!G16)))</f>
        <v/>
      </c>
      <c r="EA22" s="279" t="str">
        <f ca="true">+IF(OFFSET('Hygiene Data'!$H$11,0,10*ROW('Hygiene Data'!H16))="","",OFFSET('Hygiene Data'!$H$11,0,10*ROW('Hygiene Data'!H16)))</f>
        <v/>
      </c>
      <c r="EB22" s="279" t="str">
        <f ca="true">+IF(OFFSET('Hygiene Data'!$H$12,0,10*ROW('Hygiene Data'!H16))="","",OFFSET('Hygiene Data'!$H$12,0,10*ROW('Hygiene Data'!H16)))</f>
        <v/>
      </c>
      <c r="EC22" s="279" t="str">
        <f ca="true">+IF(OFFSET('Hygiene Data'!$H$13,0,10*ROW('Hygiene Data'!H16))="","",OFFSET('Hygiene Data'!$H$13,0,10*ROW('Hygiene Data'!H16)))</f>
        <v/>
      </c>
      <c r="ED22" s="279" t="str">
        <f ca="true">+IF(OFFSET('Hygiene Data'!$I$11,0,10*ROW('Hygiene Data'!I16))="","",OFFSET('Hygiene Data'!$I$11,0,10*ROW('Hygiene Data'!I16)))</f>
        <v/>
      </c>
      <c r="EE22" s="279" t="str">
        <f ca="true">+IF(OFFSET('Hygiene Data'!$I$12,0,10*ROW('Hygiene Data'!I16))="","",OFFSET('Hygiene Data'!$I$12,0,10*ROW('Hygiene Data'!I16)))</f>
        <v/>
      </c>
      <c r="EF22" s="279"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5" t="str">
        <f t="shared" ca="true" si="0"/>
        <v/>
      </c>
      <c r="D23" s="9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9"/>
      <c r="BS23" s="279" t="str">
        <f ca="true">+IF(OFFSET('Water Data'!$D$27,0,10*ROW('Water Data'!D17))="","",OFFSET('Water Data'!$D$27,0,10*ROW('Water Data'!D17)))</f>
        <v/>
      </c>
      <c r="BT23" s="279" t="str">
        <f ca="true">+IF(OFFSET('Water Data'!$D$28,0,10*ROW('Water Data'!D17))="","",OFFSET('Water Data'!$D$28,0,10*ROW('Water Data'!D17)))</f>
        <v/>
      </c>
      <c r="BU23" s="279" t="str">
        <f ca="true">+IF(OFFSET('Water Data'!$D$29,0,10*ROW('Water Data'!D17))="","",OFFSET('Water Data'!$D$29,0,10*ROW('Water Data'!D17)))</f>
        <v/>
      </c>
      <c r="BV23" s="279" t="str">
        <f ca="true">+IF(OFFSET('Water Data'!$E$27,0,10*ROW('Water Data'!E17))="","",OFFSET('Water Data'!$E$27,0,10*ROW('Water Data'!E17)))</f>
        <v/>
      </c>
      <c r="BW23" s="279" t="str">
        <f ca="true">+IF(OFFSET('Water Data'!$E$28,0,10*ROW('Water Data'!E17))="","",OFFSET('Water Data'!$E$28,0,10*ROW('Water Data'!E17)))</f>
        <v/>
      </c>
      <c r="BX23" s="279" t="str">
        <f ca="true">+IF(OFFSET('Water Data'!$E$29,0,10*ROW('Water Data'!E17))="","",OFFSET('Water Data'!$E$29,0,10*ROW('Water Data'!E17)))</f>
        <v/>
      </c>
      <c r="BY23" s="279" t="str">
        <f ca="true">+IF(OFFSET('Water Data'!$F$27,0,10*ROW('Water Data'!F17))="","",OFFSET('Water Data'!$F$27,0,10*ROW('Water Data'!F17)))</f>
        <v/>
      </c>
      <c r="BZ23" s="279" t="str">
        <f ca="true">+IF(OFFSET('Water Data'!$F$28,0,10*ROW('Water Data'!F17))="","",OFFSET('Water Data'!$F$28,0,10*ROW('Water Data'!F17)))</f>
        <v/>
      </c>
      <c r="CA23" s="279" t="str">
        <f ca="true">+IF(OFFSET('Water Data'!$F$29,0,10*ROW('Water Data'!F17))="","",OFFSET('Water Data'!$F$29,0,10*ROW('Water Data'!F17)))</f>
        <v/>
      </c>
      <c r="CB23" s="279" t="str">
        <f ca="true">+IF(OFFSET('Water Data'!$G$27,0,10*ROW('Water Data'!G17))="","",OFFSET('Water Data'!$G$27,0,10*ROW('Water Data'!G17)))</f>
        <v/>
      </c>
      <c r="CC23" s="279" t="str">
        <f ca="true">+IF(OFFSET('Water Data'!$G$28,0,10*ROW('Water Data'!G17))="","",OFFSET('Water Data'!$G$28,0,10*ROW('Water Data'!G17)))</f>
        <v/>
      </c>
      <c r="CD23" s="279" t="str">
        <f ca="true">+IF(OFFSET('Water Data'!$G$29,0,10*ROW('Water Data'!G17))="","",OFFSET('Water Data'!$G$29,0,10*ROW('Water Data'!G17)))</f>
        <v/>
      </c>
      <c r="CE23" s="279" t="str">
        <f ca="true">+IF(OFFSET('Water Data'!$H$27,0,10*ROW('Water Data'!H17))="","",OFFSET('Water Data'!$H$27,0,10*ROW('Water Data'!H17)))</f>
        <v/>
      </c>
      <c r="CF23" s="279" t="str">
        <f ca="true">+IF(OFFSET('Water Data'!$H$28,0,10*ROW('Water Data'!H17))="","",OFFSET('Water Data'!$H$28,0,10*ROW('Water Data'!H17)))</f>
        <v/>
      </c>
      <c r="CG23" s="279" t="str">
        <f ca="true">+IF(OFFSET('Water Data'!$H$29,0,10*ROW('Water Data'!H17))="","",OFFSET('Water Data'!$H$29,0,10*ROW('Water Data'!H17)))</f>
        <v/>
      </c>
      <c r="CH23" s="279" t="str">
        <f ca="true">+IF(OFFSET('Water Data'!$I$27,0,10*ROW('Water Data'!I17))="","",OFFSET('Water Data'!$I$27,0,10*ROW('Water Data'!I17)))</f>
        <v/>
      </c>
      <c r="CI23" s="279" t="str">
        <f ca="true">+IF(OFFSET('Water Data'!$I$28,0,10*ROW('Water Data'!I17))="","",OFFSET('Water Data'!$I$28,0,10*ROW('Water Data'!I17)))</f>
        <v/>
      </c>
      <c r="CJ23" s="279" t="str">
        <f ca="true">+IF(OFFSET('Water Data'!$I$29,0,10*ROW('Water Data'!I17))="","",OFFSET('Water Data'!$I$29,0,10*ROW('Water Data'!I17)))</f>
        <v/>
      </c>
      <c r="CK23" s="279" t="str">
        <f ca="true">+IF(OFFSET('Sanitation Data'!$D$28,0,10*ROW('Sanitation Data'!D17))="","",OFFSET('Sanitation Data'!$D$28,0,10*ROW('Sanitation Data'!D17)))</f>
        <v/>
      </c>
      <c r="CL23" s="279" t="str">
        <f ca="true">+IF(OFFSET('Sanitation Data'!$D$29,0,10*ROW('Sanitation Data'!D17))="","",OFFSET('Sanitation Data'!$D$29,0,10*ROW('Sanitation Data'!D17)))</f>
        <v/>
      </c>
      <c r="CM23" s="279" t="str">
        <f ca="true">+IF(OFFSET('Sanitation Data'!$D$30,0,10*ROW('Sanitation Data'!D17))="","",OFFSET('Sanitation Data'!$D$30,0,10*ROW('Sanitation Data'!D17)))</f>
        <v/>
      </c>
      <c r="CN23" s="279" t="str">
        <f ca="true">+IF(OFFSET('Sanitation Data'!$D$31,0,10*ROW('Sanitation Data'!D17))="","",OFFSET('Sanitation Data'!$D$31,0,10*ROW('Sanitation Data'!D17)))</f>
        <v/>
      </c>
      <c r="CO23" s="279" t="str">
        <f ca="true">+IF(OFFSET('Sanitation Data'!$D$32,0,10*ROW('Sanitation Data'!D17))="","",OFFSET('Sanitation Data'!$D$32,0,10*ROW('Sanitation Data'!D17)))</f>
        <v/>
      </c>
      <c r="CP23" s="279" t="str">
        <f ca="true">+IF(OFFSET('Sanitation Data'!$E$28,0,10*ROW('Sanitation Data'!E17))="","",OFFSET('Sanitation Data'!$E$28,0,10*ROW('Sanitation Data'!E17)))</f>
        <v/>
      </c>
      <c r="CQ23" s="279" t="str">
        <f ca="true">+IF(OFFSET('Sanitation Data'!$E$29,0,10*ROW('Sanitation Data'!E17))="","",OFFSET('Sanitation Data'!$E$29,0,10*ROW('Sanitation Data'!E17)))</f>
        <v/>
      </c>
      <c r="CR23" s="279" t="str">
        <f ca="true">+IF(OFFSET('Sanitation Data'!$E$30,0,10*ROW('Sanitation Data'!E17))="","",OFFSET('Sanitation Data'!$E$30,0,10*ROW('Sanitation Data'!E17)))</f>
        <v/>
      </c>
      <c r="CS23" s="279" t="str">
        <f ca="true">+IF(OFFSET('Sanitation Data'!$E$31,0,10*ROW('Sanitation Data'!E17))="","",OFFSET('Sanitation Data'!$E$31,0,10*ROW('Sanitation Data'!E17)))</f>
        <v/>
      </c>
      <c r="CT23" s="279" t="str">
        <f ca="true">+IF(OFFSET('Sanitation Data'!$E$32,0,10*ROW('Sanitation Data'!E17))="","",OFFSET('Sanitation Data'!$E$32,0,10*ROW('Sanitation Data'!E17)))</f>
        <v/>
      </c>
      <c r="CU23" s="279" t="str">
        <f ca="true">+IF(OFFSET('Sanitation Data'!$F$28,0,10*ROW('Sanitation Data'!F17))="","",OFFSET('Sanitation Data'!$F$28,0,10*ROW('Sanitation Data'!F17)))</f>
        <v/>
      </c>
      <c r="CV23" s="279" t="str">
        <f ca="true">+IF(OFFSET('Sanitation Data'!$F$29,0,10*ROW('Sanitation Data'!F17))="","",OFFSET('Sanitation Data'!$F$29,0,10*ROW('Sanitation Data'!F17)))</f>
        <v/>
      </c>
      <c r="CW23" s="279" t="str">
        <f ca="true">+IF(OFFSET('Sanitation Data'!$F$30,0,10*ROW('Sanitation Data'!F17))="","",OFFSET('Sanitation Data'!$F$30,0,10*ROW('Sanitation Data'!F17)))</f>
        <v/>
      </c>
      <c r="CX23" s="279" t="str">
        <f ca="true">+IF(OFFSET('Sanitation Data'!$F$31,0,10*ROW('Sanitation Data'!F17))="","",OFFSET('Sanitation Data'!$F$31,0,10*ROW('Sanitation Data'!F17)))</f>
        <v/>
      </c>
      <c r="CY23" s="279" t="str">
        <f ca="true">+IF(OFFSET('Sanitation Data'!$F$32,0,10*ROW('Sanitation Data'!F17))="","",OFFSET('Sanitation Data'!$F$32,0,10*ROW('Sanitation Data'!F17)))</f>
        <v/>
      </c>
      <c r="CZ23" s="279" t="str">
        <f ca="true">+IF(OFFSET('Sanitation Data'!$G$28,0,10*ROW('Sanitation Data'!G17))="","",OFFSET('Sanitation Data'!$G$28,0,10*ROW('Sanitation Data'!G17)))</f>
        <v/>
      </c>
      <c r="DA23" s="279" t="str">
        <f ca="true">+IF(OFFSET('Sanitation Data'!$G$29,0,10*ROW('Sanitation Data'!G17))="","",OFFSET('Sanitation Data'!$G$29,0,10*ROW('Sanitation Data'!G17)))</f>
        <v/>
      </c>
      <c r="DB23" s="279" t="str">
        <f ca="true">+IF(OFFSET('Sanitation Data'!$G$30,0,10*ROW('Sanitation Data'!G17))="","",OFFSET('Sanitation Data'!$G$30,0,10*ROW('Sanitation Data'!G17)))</f>
        <v/>
      </c>
      <c r="DC23" s="279" t="str">
        <f ca="true">+IF(OFFSET('Sanitation Data'!$G$31,0,10*ROW('Sanitation Data'!G17))="","",OFFSET('Sanitation Data'!$G$31,0,10*ROW('Sanitation Data'!G17)))</f>
        <v/>
      </c>
      <c r="DD23" s="279" t="str">
        <f ca="true">+IF(OFFSET('Sanitation Data'!$G$32,0,10*ROW('Sanitation Data'!G17))="","",OFFSET('Sanitation Data'!$G$32,0,10*ROW('Sanitation Data'!G17)))</f>
        <v/>
      </c>
      <c r="DE23" s="279" t="str">
        <f ca="true">+IF(OFFSET('Sanitation Data'!$H$28,0,10*ROW('Sanitation Data'!H17))="","",OFFSET('Sanitation Data'!$H$28,0,10*ROW('Sanitation Data'!H17)))</f>
        <v/>
      </c>
      <c r="DF23" s="279" t="str">
        <f ca="true">+IF(OFFSET('Sanitation Data'!$H$29,0,10*ROW('Sanitation Data'!H17))="","",OFFSET('Sanitation Data'!$H$29,0,10*ROW('Sanitation Data'!H17)))</f>
        <v/>
      </c>
      <c r="DG23" s="279" t="str">
        <f ca="true">+IF(OFFSET('Sanitation Data'!$H$30,0,10*ROW('Sanitation Data'!H17))="","",OFFSET('Sanitation Data'!$H$30,0,10*ROW('Sanitation Data'!H17)))</f>
        <v/>
      </c>
      <c r="DH23" s="279" t="str">
        <f ca="true">+IF(OFFSET('Sanitation Data'!$H$31,0,10*ROW('Sanitation Data'!H17))="","",OFFSET('Sanitation Data'!$H$31,0,10*ROW('Sanitation Data'!H17)))</f>
        <v/>
      </c>
      <c r="DI23" s="279" t="str">
        <f ca="true">+IF(OFFSET('Sanitation Data'!$H$32,0,10*ROW('Sanitation Data'!H17))="","",OFFSET('Sanitation Data'!$H$32,0,10*ROW('Sanitation Data'!H17)))</f>
        <v/>
      </c>
      <c r="DJ23" s="279" t="str">
        <f ca="true">+IF(OFFSET('Sanitation Data'!$I$28,0,10*ROW('Sanitation Data'!I17))="","",OFFSET('Sanitation Data'!$I$28,0,10*ROW('Sanitation Data'!I17)))</f>
        <v/>
      </c>
      <c r="DK23" s="279" t="str">
        <f ca="true">+IF(OFFSET('Sanitation Data'!$I$29,0,10*ROW('Sanitation Data'!I17))="","",OFFSET('Sanitation Data'!$I$29,0,10*ROW('Sanitation Data'!I17)))</f>
        <v/>
      </c>
      <c r="DL23" s="279" t="str">
        <f ca="true">+IF(OFFSET('Sanitation Data'!$I$30,0,10*ROW('Sanitation Data'!I17))="","",OFFSET('Sanitation Data'!$I$30,0,10*ROW('Sanitation Data'!I17)))</f>
        <v/>
      </c>
      <c r="DM23" s="279" t="str">
        <f ca="true">+IF(OFFSET('Sanitation Data'!$I$31,0,10*ROW('Sanitation Data'!I17))="","",OFFSET('Sanitation Data'!$I$31,0,10*ROW('Sanitation Data'!I17)))</f>
        <v/>
      </c>
      <c r="DN23" s="279" t="str">
        <f ca="true">+IF(OFFSET('Sanitation Data'!$I$32,0,10*ROW('Sanitation Data'!I17))="","",OFFSET('Sanitation Data'!$I$32,0,10*ROW('Sanitation Data'!I17)))</f>
        <v/>
      </c>
      <c r="DO23" s="279" t="str">
        <f ca="true">+IF(OFFSET('Hygiene Data'!$D$11,0,10*ROW('Hygiene Data'!D17))="","",OFFSET('Hygiene Data'!$D$11,0,10*ROW('Hygiene Data'!D17)))</f>
        <v/>
      </c>
      <c r="DP23" s="279" t="str">
        <f ca="true">+IF(OFFSET('Hygiene Data'!$D$12,0,10*ROW('Hygiene Data'!D17))="","",OFFSET('Hygiene Data'!$D$12,0,10*ROW('Hygiene Data'!D17)))</f>
        <v/>
      </c>
      <c r="DQ23" s="279" t="str">
        <f ca="true">+IF(OFFSET('Hygiene Data'!$D$13,0,10*ROW('Hygiene Data'!D17))="","",OFFSET('Hygiene Data'!$D$13,0,10*ROW('Hygiene Data'!D17)))</f>
        <v/>
      </c>
      <c r="DR23" s="279" t="str">
        <f ca="true">+IF(OFFSET('Hygiene Data'!$E$11,0,10*ROW('Hygiene Data'!E17))="","",OFFSET('Hygiene Data'!$E$11,0,10*ROW('Hygiene Data'!E17)))</f>
        <v/>
      </c>
      <c r="DS23" s="279" t="str">
        <f ca="true">+IF(OFFSET('Hygiene Data'!$E$12,0,10*ROW('Hygiene Data'!E17))="","",OFFSET('Hygiene Data'!$E$12,0,10*ROW('Hygiene Data'!E17)))</f>
        <v/>
      </c>
      <c r="DT23" s="279" t="str">
        <f ca="true">+IF(OFFSET('Hygiene Data'!$E$13,0,10*ROW('Hygiene Data'!E17))="","",OFFSET('Hygiene Data'!$E$13,0,10*ROW('Hygiene Data'!E17)))</f>
        <v/>
      </c>
      <c r="DU23" s="279" t="str">
        <f ca="true">+IF(OFFSET('Hygiene Data'!$F$11,0,10*ROW('Hygiene Data'!F17))="","",OFFSET('Hygiene Data'!$F$11,0,10*ROW('Hygiene Data'!F17)))</f>
        <v/>
      </c>
      <c r="DV23" s="279" t="str">
        <f ca="true">+IF(OFFSET('Hygiene Data'!$F$12,0,10*ROW('Hygiene Data'!F17))="","",OFFSET('Hygiene Data'!$F$12,0,10*ROW('Hygiene Data'!F17)))</f>
        <v/>
      </c>
      <c r="DW23" s="279" t="str">
        <f ca="true">+IF(OFFSET('Hygiene Data'!$F$13,0,10*ROW('Hygiene Data'!F17))="","",OFFSET('Hygiene Data'!$F$13,0,10*ROW('Hygiene Data'!F17)))</f>
        <v/>
      </c>
      <c r="DX23" s="279" t="str">
        <f ca="true">+IF(OFFSET('Hygiene Data'!$G$11,0,10*ROW('Hygiene Data'!G17))="","",OFFSET('Hygiene Data'!$G$11,0,10*ROW('Hygiene Data'!G17)))</f>
        <v/>
      </c>
      <c r="DY23" s="279" t="str">
        <f ca="true">+IF(OFFSET('Hygiene Data'!$G$12,0,10*ROW('Hygiene Data'!G17))="","",OFFSET('Hygiene Data'!$G$12,0,10*ROW('Hygiene Data'!G17)))</f>
        <v/>
      </c>
      <c r="DZ23" s="279" t="str">
        <f ca="true">+IF(OFFSET('Hygiene Data'!$G$13,0,10*ROW('Hygiene Data'!G17))="","",OFFSET('Hygiene Data'!$G$13,0,10*ROW('Hygiene Data'!G17)))</f>
        <v/>
      </c>
      <c r="EA23" s="279" t="str">
        <f ca="true">+IF(OFFSET('Hygiene Data'!$H$11,0,10*ROW('Hygiene Data'!H17))="","",OFFSET('Hygiene Data'!$H$11,0,10*ROW('Hygiene Data'!H17)))</f>
        <v/>
      </c>
      <c r="EB23" s="279" t="str">
        <f ca="true">+IF(OFFSET('Hygiene Data'!$H$12,0,10*ROW('Hygiene Data'!H17))="","",OFFSET('Hygiene Data'!$H$12,0,10*ROW('Hygiene Data'!H17)))</f>
        <v/>
      </c>
      <c r="EC23" s="279" t="str">
        <f ca="true">+IF(OFFSET('Hygiene Data'!$H$13,0,10*ROW('Hygiene Data'!H17))="","",OFFSET('Hygiene Data'!$H$13,0,10*ROW('Hygiene Data'!H17)))</f>
        <v/>
      </c>
      <c r="ED23" s="279" t="str">
        <f ca="true">+IF(OFFSET('Hygiene Data'!$I$11,0,10*ROW('Hygiene Data'!I17))="","",OFFSET('Hygiene Data'!$I$11,0,10*ROW('Hygiene Data'!I17)))</f>
        <v/>
      </c>
      <c r="EE23" s="279" t="str">
        <f ca="true">+IF(OFFSET('Hygiene Data'!$I$12,0,10*ROW('Hygiene Data'!I17))="","",OFFSET('Hygiene Data'!$I$12,0,10*ROW('Hygiene Data'!I17)))</f>
        <v/>
      </c>
      <c r="EF23" s="279"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5" t="str">
        <f t="shared" ca="true" si="0"/>
        <v/>
      </c>
      <c r="D24" s="9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9"/>
      <c r="BS24" s="279" t="str">
        <f ca="true">+IF(OFFSET('Water Data'!$D$27,0,10*ROW('Water Data'!D18))="","",OFFSET('Water Data'!$D$27,0,10*ROW('Water Data'!D18)))</f>
        <v/>
      </c>
      <c r="BT24" s="279" t="str">
        <f ca="true">+IF(OFFSET('Water Data'!$D$28,0,10*ROW('Water Data'!D18))="","",OFFSET('Water Data'!$D$28,0,10*ROW('Water Data'!D18)))</f>
        <v/>
      </c>
      <c r="BU24" s="279" t="str">
        <f ca="true">+IF(OFFSET('Water Data'!$D$29,0,10*ROW('Water Data'!D18))="","",OFFSET('Water Data'!$D$29,0,10*ROW('Water Data'!D18)))</f>
        <v/>
      </c>
      <c r="BV24" s="279" t="str">
        <f ca="true">+IF(OFFSET('Water Data'!$E$27,0,10*ROW('Water Data'!E18))="","",OFFSET('Water Data'!$E$27,0,10*ROW('Water Data'!E18)))</f>
        <v/>
      </c>
      <c r="BW24" s="279" t="str">
        <f ca="true">+IF(OFFSET('Water Data'!$E$28,0,10*ROW('Water Data'!E18))="","",OFFSET('Water Data'!$E$28,0,10*ROW('Water Data'!E18)))</f>
        <v/>
      </c>
      <c r="BX24" s="279" t="str">
        <f ca="true">+IF(OFFSET('Water Data'!$E$29,0,10*ROW('Water Data'!E18))="","",OFFSET('Water Data'!$E$29,0,10*ROW('Water Data'!E18)))</f>
        <v/>
      </c>
      <c r="BY24" s="279" t="str">
        <f ca="true">+IF(OFFSET('Water Data'!$F$27,0,10*ROW('Water Data'!F18))="","",OFFSET('Water Data'!$F$27,0,10*ROW('Water Data'!F18)))</f>
        <v/>
      </c>
      <c r="BZ24" s="279" t="str">
        <f ca="true">+IF(OFFSET('Water Data'!$F$28,0,10*ROW('Water Data'!F18))="","",OFFSET('Water Data'!$F$28,0,10*ROW('Water Data'!F18)))</f>
        <v/>
      </c>
      <c r="CA24" s="279" t="str">
        <f ca="true">+IF(OFFSET('Water Data'!$F$29,0,10*ROW('Water Data'!F18))="","",OFFSET('Water Data'!$F$29,0,10*ROW('Water Data'!F18)))</f>
        <v/>
      </c>
      <c r="CB24" s="279" t="str">
        <f ca="true">+IF(OFFSET('Water Data'!$G$27,0,10*ROW('Water Data'!G18))="","",OFFSET('Water Data'!$G$27,0,10*ROW('Water Data'!G18)))</f>
        <v/>
      </c>
      <c r="CC24" s="279" t="str">
        <f ca="true">+IF(OFFSET('Water Data'!$G$28,0,10*ROW('Water Data'!G18))="","",OFFSET('Water Data'!$G$28,0,10*ROW('Water Data'!G18)))</f>
        <v/>
      </c>
      <c r="CD24" s="279" t="str">
        <f ca="true">+IF(OFFSET('Water Data'!$G$29,0,10*ROW('Water Data'!G18))="","",OFFSET('Water Data'!$G$29,0,10*ROW('Water Data'!G18)))</f>
        <v/>
      </c>
      <c r="CE24" s="279" t="str">
        <f ca="true">+IF(OFFSET('Water Data'!$H$27,0,10*ROW('Water Data'!H18))="","",OFFSET('Water Data'!$H$27,0,10*ROW('Water Data'!H18)))</f>
        <v/>
      </c>
      <c r="CF24" s="279" t="str">
        <f ca="true">+IF(OFFSET('Water Data'!$H$28,0,10*ROW('Water Data'!H18))="","",OFFSET('Water Data'!$H$28,0,10*ROW('Water Data'!H18)))</f>
        <v/>
      </c>
      <c r="CG24" s="279" t="str">
        <f ca="true">+IF(OFFSET('Water Data'!$H$29,0,10*ROW('Water Data'!H18))="","",OFFSET('Water Data'!$H$29,0,10*ROW('Water Data'!H18)))</f>
        <v/>
      </c>
      <c r="CH24" s="279" t="str">
        <f ca="true">+IF(OFFSET('Water Data'!$I$27,0,10*ROW('Water Data'!I18))="","",OFFSET('Water Data'!$I$27,0,10*ROW('Water Data'!I18)))</f>
        <v/>
      </c>
      <c r="CI24" s="279" t="str">
        <f ca="true">+IF(OFFSET('Water Data'!$I$28,0,10*ROW('Water Data'!I18))="","",OFFSET('Water Data'!$I$28,0,10*ROW('Water Data'!I18)))</f>
        <v/>
      </c>
      <c r="CJ24" s="279" t="str">
        <f ca="true">+IF(OFFSET('Water Data'!$I$29,0,10*ROW('Water Data'!I18))="","",OFFSET('Water Data'!$I$29,0,10*ROW('Water Data'!I18)))</f>
        <v/>
      </c>
      <c r="CK24" s="279" t="str">
        <f ca="true">+IF(OFFSET('Sanitation Data'!$D$28,0,10*ROW('Sanitation Data'!D18))="","",OFFSET('Sanitation Data'!$D$28,0,10*ROW('Sanitation Data'!D18)))</f>
        <v/>
      </c>
      <c r="CL24" s="279" t="str">
        <f ca="true">+IF(OFFSET('Sanitation Data'!$D$29,0,10*ROW('Sanitation Data'!D18))="","",OFFSET('Sanitation Data'!$D$29,0,10*ROW('Sanitation Data'!D18)))</f>
        <v/>
      </c>
      <c r="CM24" s="279" t="str">
        <f ca="true">+IF(OFFSET('Sanitation Data'!$D$30,0,10*ROW('Sanitation Data'!D18))="","",OFFSET('Sanitation Data'!$D$30,0,10*ROW('Sanitation Data'!D18)))</f>
        <v/>
      </c>
      <c r="CN24" s="279" t="str">
        <f ca="true">+IF(OFFSET('Sanitation Data'!$D$31,0,10*ROW('Sanitation Data'!D18))="","",OFFSET('Sanitation Data'!$D$31,0,10*ROW('Sanitation Data'!D18)))</f>
        <v/>
      </c>
      <c r="CO24" s="279" t="str">
        <f ca="true">+IF(OFFSET('Sanitation Data'!$D$32,0,10*ROW('Sanitation Data'!D18))="","",OFFSET('Sanitation Data'!$D$32,0,10*ROW('Sanitation Data'!D18)))</f>
        <v/>
      </c>
      <c r="CP24" s="279" t="str">
        <f ca="true">+IF(OFFSET('Sanitation Data'!$E$28,0,10*ROW('Sanitation Data'!E18))="","",OFFSET('Sanitation Data'!$E$28,0,10*ROW('Sanitation Data'!E18)))</f>
        <v/>
      </c>
      <c r="CQ24" s="279" t="str">
        <f ca="true">+IF(OFFSET('Sanitation Data'!$E$29,0,10*ROW('Sanitation Data'!E18))="","",OFFSET('Sanitation Data'!$E$29,0,10*ROW('Sanitation Data'!E18)))</f>
        <v/>
      </c>
      <c r="CR24" s="279" t="str">
        <f ca="true">+IF(OFFSET('Sanitation Data'!$E$30,0,10*ROW('Sanitation Data'!E18))="","",OFFSET('Sanitation Data'!$E$30,0,10*ROW('Sanitation Data'!E18)))</f>
        <v/>
      </c>
      <c r="CS24" s="279" t="str">
        <f ca="true">+IF(OFFSET('Sanitation Data'!$E$31,0,10*ROW('Sanitation Data'!E18))="","",OFFSET('Sanitation Data'!$E$31,0,10*ROW('Sanitation Data'!E18)))</f>
        <v/>
      </c>
      <c r="CT24" s="279" t="str">
        <f ca="true">+IF(OFFSET('Sanitation Data'!$E$32,0,10*ROW('Sanitation Data'!E18))="","",OFFSET('Sanitation Data'!$E$32,0,10*ROW('Sanitation Data'!E18)))</f>
        <v/>
      </c>
      <c r="CU24" s="279" t="str">
        <f ca="true">+IF(OFFSET('Sanitation Data'!$F$28,0,10*ROW('Sanitation Data'!F18))="","",OFFSET('Sanitation Data'!$F$28,0,10*ROW('Sanitation Data'!F18)))</f>
        <v/>
      </c>
      <c r="CV24" s="279" t="str">
        <f ca="true">+IF(OFFSET('Sanitation Data'!$F$29,0,10*ROW('Sanitation Data'!F18))="","",OFFSET('Sanitation Data'!$F$29,0,10*ROW('Sanitation Data'!F18)))</f>
        <v/>
      </c>
      <c r="CW24" s="279" t="str">
        <f ca="true">+IF(OFFSET('Sanitation Data'!$F$30,0,10*ROW('Sanitation Data'!F18))="","",OFFSET('Sanitation Data'!$F$30,0,10*ROW('Sanitation Data'!F18)))</f>
        <v/>
      </c>
      <c r="CX24" s="279" t="str">
        <f ca="true">+IF(OFFSET('Sanitation Data'!$F$31,0,10*ROW('Sanitation Data'!F18))="","",OFFSET('Sanitation Data'!$F$31,0,10*ROW('Sanitation Data'!F18)))</f>
        <v/>
      </c>
      <c r="CY24" s="279" t="str">
        <f ca="true">+IF(OFFSET('Sanitation Data'!$F$32,0,10*ROW('Sanitation Data'!F18))="","",OFFSET('Sanitation Data'!$F$32,0,10*ROW('Sanitation Data'!F18)))</f>
        <v/>
      </c>
      <c r="CZ24" s="279" t="str">
        <f ca="true">+IF(OFFSET('Sanitation Data'!$G$28,0,10*ROW('Sanitation Data'!G18))="","",OFFSET('Sanitation Data'!$G$28,0,10*ROW('Sanitation Data'!G18)))</f>
        <v/>
      </c>
      <c r="DA24" s="279" t="str">
        <f ca="true">+IF(OFFSET('Sanitation Data'!$G$29,0,10*ROW('Sanitation Data'!G18))="","",OFFSET('Sanitation Data'!$G$29,0,10*ROW('Sanitation Data'!G18)))</f>
        <v/>
      </c>
      <c r="DB24" s="279" t="str">
        <f ca="true">+IF(OFFSET('Sanitation Data'!$G$30,0,10*ROW('Sanitation Data'!G18))="","",OFFSET('Sanitation Data'!$G$30,0,10*ROW('Sanitation Data'!G18)))</f>
        <v/>
      </c>
      <c r="DC24" s="279" t="str">
        <f ca="true">+IF(OFFSET('Sanitation Data'!$G$31,0,10*ROW('Sanitation Data'!G18))="","",OFFSET('Sanitation Data'!$G$31,0,10*ROW('Sanitation Data'!G18)))</f>
        <v/>
      </c>
      <c r="DD24" s="279" t="str">
        <f ca="true">+IF(OFFSET('Sanitation Data'!$G$32,0,10*ROW('Sanitation Data'!G18))="","",OFFSET('Sanitation Data'!$G$32,0,10*ROW('Sanitation Data'!G18)))</f>
        <v/>
      </c>
      <c r="DE24" s="279" t="str">
        <f ca="true">+IF(OFFSET('Sanitation Data'!$H$28,0,10*ROW('Sanitation Data'!H18))="","",OFFSET('Sanitation Data'!$H$28,0,10*ROW('Sanitation Data'!H18)))</f>
        <v/>
      </c>
      <c r="DF24" s="279" t="str">
        <f ca="true">+IF(OFFSET('Sanitation Data'!$H$29,0,10*ROW('Sanitation Data'!H18))="","",OFFSET('Sanitation Data'!$H$29,0,10*ROW('Sanitation Data'!H18)))</f>
        <v/>
      </c>
      <c r="DG24" s="279" t="str">
        <f ca="true">+IF(OFFSET('Sanitation Data'!$H$30,0,10*ROW('Sanitation Data'!H18))="","",OFFSET('Sanitation Data'!$H$30,0,10*ROW('Sanitation Data'!H18)))</f>
        <v/>
      </c>
      <c r="DH24" s="279" t="str">
        <f ca="true">+IF(OFFSET('Sanitation Data'!$H$31,0,10*ROW('Sanitation Data'!H18))="","",OFFSET('Sanitation Data'!$H$31,0,10*ROW('Sanitation Data'!H18)))</f>
        <v/>
      </c>
      <c r="DI24" s="279" t="str">
        <f ca="true">+IF(OFFSET('Sanitation Data'!$H$32,0,10*ROW('Sanitation Data'!H18))="","",OFFSET('Sanitation Data'!$H$32,0,10*ROW('Sanitation Data'!H18)))</f>
        <v/>
      </c>
      <c r="DJ24" s="279" t="str">
        <f ca="true">+IF(OFFSET('Sanitation Data'!$I$28,0,10*ROW('Sanitation Data'!I18))="","",OFFSET('Sanitation Data'!$I$28,0,10*ROW('Sanitation Data'!I18)))</f>
        <v/>
      </c>
      <c r="DK24" s="279" t="str">
        <f ca="true">+IF(OFFSET('Sanitation Data'!$I$29,0,10*ROW('Sanitation Data'!I18))="","",OFFSET('Sanitation Data'!$I$29,0,10*ROW('Sanitation Data'!I18)))</f>
        <v/>
      </c>
      <c r="DL24" s="279" t="str">
        <f ca="true">+IF(OFFSET('Sanitation Data'!$I$30,0,10*ROW('Sanitation Data'!I18))="","",OFFSET('Sanitation Data'!$I$30,0,10*ROW('Sanitation Data'!I18)))</f>
        <v/>
      </c>
      <c r="DM24" s="279" t="str">
        <f ca="true">+IF(OFFSET('Sanitation Data'!$I$31,0,10*ROW('Sanitation Data'!I18))="","",OFFSET('Sanitation Data'!$I$31,0,10*ROW('Sanitation Data'!I18)))</f>
        <v/>
      </c>
      <c r="DN24" s="279" t="str">
        <f ca="true">+IF(OFFSET('Sanitation Data'!$I$32,0,10*ROW('Sanitation Data'!I18))="","",OFFSET('Sanitation Data'!$I$32,0,10*ROW('Sanitation Data'!I18)))</f>
        <v/>
      </c>
      <c r="DO24" s="279" t="str">
        <f ca="true">+IF(OFFSET('Hygiene Data'!$D$11,0,10*ROW('Hygiene Data'!D18))="","",OFFSET('Hygiene Data'!$D$11,0,10*ROW('Hygiene Data'!D18)))</f>
        <v/>
      </c>
      <c r="DP24" s="279" t="str">
        <f ca="true">+IF(OFFSET('Hygiene Data'!$D$12,0,10*ROW('Hygiene Data'!D18))="","",OFFSET('Hygiene Data'!$D$12,0,10*ROW('Hygiene Data'!D18)))</f>
        <v/>
      </c>
      <c r="DQ24" s="279" t="str">
        <f ca="true">+IF(OFFSET('Hygiene Data'!$D$13,0,10*ROW('Hygiene Data'!D18))="","",OFFSET('Hygiene Data'!$D$13,0,10*ROW('Hygiene Data'!D18)))</f>
        <v/>
      </c>
      <c r="DR24" s="279" t="str">
        <f ca="true">+IF(OFFSET('Hygiene Data'!$E$11,0,10*ROW('Hygiene Data'!E18))="","",OFFSET('Hygiene Data'!$E$11,0,10*ROW('Hygiene Data'!E18)))</f>
        <v/>
      </c>
      <c r="DS24" s="279" t="str">
        <f ca="true">+IF(OFFSET('Hygiene Data'!$E$12,0,10*ROW('Hygiene Data'!E18))="","",OFFSET('Hygiene Data'!$E$12,0,10*ROW('Hygiene Data'!E18)))</f>
        <v/>
      </c>
      <c r="DT24" s="279" t="str">
        <f ca="true">+IF(OFFSET('Hygiene Data'!$E$13,0,10*ROW('Hygiene Data'!E18))="","",OFFSET('Hygiene Data'!$E$13,0,10*ROW('Hygiene Data'!E18)))</f>
        <v/>
      </c>
      <c r="DU24" s="279" t="str">
        <f ca="true">+IF(OFFSET('Hygiene Data'!$F$11,0,10*ROW('Hygiene Data'!F18))="","",OFFSET('Hygiene Data'!$F$11,0,10*ROW('Hygiene Data'!F18)))</f>
        <v/>
      </c>
      <c r="DV24" s="279" t="str">
        <f ca="true">+IF(OFFSET('Hygiene Data'!$F$12,0,10*ROW('Hygiene Data'!F18))="","",OFFSET('Hygiene Data'!$F$12,0,10*ROW('Hygiene Data'!F18)))</f>
        <v/>
      </c>
      <c r="DW24" s="279" t="str">
        <f ca="true">+IF(OFFSET('Hygiene Data'!$F$13,0,10*ROW('Hygiene Data'!F18))="","",OFFSET('Hygiene Data'!$F$13,0,10*ROW('Hygiene Data'!F18)))</f>
        <v/>
      </c>
      <c r="DX24" s="279" t="str">
        <f ca="true">+IF(OFFSET('Hygiene Data'!$G$11,0,10*ROW('Hygiene Data'!G18))="","",OFFSET('Hygiene Data'!$G$11,0,10*ROW('Hygiene Data'!G18)))</f>
        <v/>
      </c>
      <c r="DY24" s="279" t="str">
        <f ca="true">+IF(OFFSET('Hygiene Data'!$G$12,0,10*ROW('Hygiene Data'!G18))="","",OFFSET('Hygiene Data'!$G$12,0,10*ROW('Hygiene Data'!G18)))</f>
        <v/>
      </c>
      <c r="DZ24" s="279" t="str">
        <f ca="true">+IF(OFFSET('Hygiene Data'!$G$13,0,10*ROW('Hygiene Data'!G18))="","",OFFSET('Hygiene Data'!$G$13,0,10*ROW('Hygiene Data'!G18)))</f>
        <v/>
      </c>
      <c r="EA24" s="279" t="str">
        <f ca="true">+IF(OFFSET('Hygiene Data'!$H$11,0,10*ROW('Hygiene Data'!H18))="","",OFFSET('Hygiene Data'!$H$11,0,10*ROW('Hygiene Data'!H18)))</f>
        <v/>
      </c>
      <c r="EB24" s="279" t="str">
        <f ca="true">+IF(OFFSET('Hygiene Data'!$H$12,0,10*ROW('Hygiene Data'!H18))="","",OFFSET('Hygiene Data'!$H$12,0,10*ROW('Hygiene Data'!H18)))</f>
        <v/>
      </c>
      <c r="EC24" s="279" t="str">
        <f ca="true">+IF(OFFSET('Hygiene Data'!$H$13,0,10*ROW('Hygiene Data'!H18))="","",OFFSET('Hygiene Data'!$H$13,0,10*ROW('Hygiene Data'!H18)))</f>
        <v/>
      </c>
      <c r="ED24" s="279" t="str">
        <f ca="true">+IF(OFFSET('Hygiene Data'!$I$11,0,10*ROW('Hygiene Data'!I18))="","",OFFSET('Hygiene Data'!$I$11,0,10*ROW('Hygiene Data'!I18)))</f>
        <v/>
      </c>
      <c r="EE24" s="279" t="str">
        <f ca="true">+IF(OFFSET('Hygiene Data'!$I$12,0,10*ROW('Hygiene Data'!I18))="","",OFFSET('Hygiene Data'!$I$12,0,10*ROW('Hygiene Data'!I18)))</f>
        <v/>
      </c>
      <c r="EF24" s="279"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5" t="str">
        <f t="shared" ca="true" si="0"/>
        <v/>
      </c>
      <c r="D25" s="9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9"/>
      <c r="BS25" s="279" t="str">
        <f ca="true">+IF(OFFSET('Water Data'!$D$27,0,10*ROW('Water Data'!D19))="","",OFFSET('Water Data'!$D$27,0,10*ROW('Water Data'!D19)))</f>
        <v/>
      </c>
      <c r="BT25" s="279" t="str">
        <f ca="true">+IF(OFFSET('Water Data'!$D$28,0,10*ROW('Water Data'!D19))="","",OFFSET('Water Data'!$D$28,0,10*ROW('Water Data'!D19)))</f>
        <v/>
      </c>
      <c r="BU25" s="279" t="str">
        <f ca="true">+IF(OFFSET('Water Data'!$D$29,0,10*ROW('Water Data'!D19))="","",OFFSET('Water Data'!$D$29,0,10*ROW('Water Data'!D19)))</f>
        <v/>
      </c>
      <c r="BV25" s="279" t="str">
        <f ca="true">+IF(OFFSET('Water Data'!$E$27,0,10*ROW('Water Data'!E19))="","",OFFSET('Water Data'!$E$27,0,10*ROW('Water Data'!E19)))</f>
        <v/>
      </c>
      <c r="BW25" s="279" t="str">
        <f ca="true">+IF(OFFSET('Water Data'!$E$28,0,10*ROW('Water Data'!E19))="","",OFFSET('Water Data'!$E$28,0,10*ROW('Water Data'!E19)))</f>
        <v/>
      </c>
      <c r="BX25" s="279" t="str">
        <f ca="true">+IF(OFFSET('Water Data'!$E$29,0,10*ROW('Water Data'!E19))="","",OFFSET('Water Data'!$E$29,0,10*ROW('Water Data'!E19)))</f>
        <v/>
      </c>
      <c r="BY25" s="279" t="str">
        <f ca="true">+IF(OFFSET('Water Data'!$F$27,0,10*ROW('Water Data'!F19))="","",OFFSET('Water Data'!$F$27,0,10*ROW('Water Data'!F19)))</f>
        <v/>
      </c>
      <c r="BZ25" s="279" t="str">
        <f ca="true">+IF(OFFSET('Water Data'!$F$28,0,10*ROW('Water Data'!F19))="","",OFFSET('Water Data'!$F$28,0,10*ROW('Water Data'!F19)))</f>
        <v/>
      </c>
      <c r="CA25" s="279" t="str">
        <f ca="true">+IF(OFFSET('Water Data'!$F$29,0,10*ROW('Water Data'!F19))="","",OFFSET('Water Data'!$F$29,0,10*ROW('Water Data'!F19)))</f>
        <v/>
      </c>
      <c r="CB25" s="279" t="str">
        <f ca="true">+IF(OFFSET('Water Data'!$G$27,0,10*ROW('Water Data'!G19))="","",OFFSET('Water Data'!$G$27,0,10*ROW('Water Data'!G19)))</f>
        <v/>
      </c>
      <c r="CC25" s="279" t="str">
        <f ca="true">+IF(OFFSET('Water Data'!$G$28,0,10*ROW('Water Data'!G19))="","",OFFSET('Water Data'!$G$28,0,10*ROW('Water Data'!G19)))</f>
        <v/>
      </c>
      <c r="CD25" s="279" t="str">
        <f ca="true">+IF(OFFSET('Water Data'!$G$29,0,10*ROW('Water Data'!G19))="","",OFFSET('Water Data'!$G$29,0,10*ROW('Water Data'!G19)))</f>
        <v/>
      </c>
      <c r="CE25" s="279" t="str">
        <f ca="true">+IF(OFFSET('Water Data'!$H$27,0,10*ROW('Water Data'!H19))="","",OFFSET('Water Data'!$H$27,0,10*ROW('Water Data'!H19)))</f>
        <v/>
      </c>
      <c r="CF25" s="279" t="str">
        <f ca="true">+IF(OFFSET('Water Data'!$H$28,0,10*ROW('Water Data'!H19))="","",OFFSET('Water Data'!$H$28,0,10*ROW('Water Data'!H19)))</f>
        <v/>
      </c>
      <c r="CG25" s="279" t="str">
        <f ca="true">+IF(OFFSET('Water Data'!$H$29,0,10*ROW('Water Data'!H19))="","",OFFSET('Water Data'!$H$29,0,10*ROW('Water Data'!H19)))</f>
        <v/>
      </c>
      <c r="CH25" s="279" t="str">
        <f ca="true">+IF(OFFSET('Water Data'!$I$27,0,10*ROW('Water Data'!I19))="","",OFFSET('Water Data'!$I$27,0,10*ROW('Water Data'!I19)))</f>
        <v/>
      </c>
      <c r="CI25" s="279" t="str">
        <f ca="true">+IF(OFFSET('Water Data'!$I$28,0,10*ROW('Water Data'!I19))="","",OFFSET('Water Data'!$I$28,0,10*ROW('Water Data'!I19)))</f>
        <v/>
      </c>
      <c r="CJ25" s="279" t="str">
        <f ca="true">+IF(OFFSET('Water Data'!$I$29,0,10*ROW('Water Data'!I19))="","",OFFSET('Water Data'!$I$29,0,10*ROW('Water Data'!I19)))</f>
        <v/>
      </c>
      <c r="CK25" s="279" t="str">
        <f ca="true">+IF(OFFSET('Sanitation Data'!$D$28,0,10*ROW('Sanitation Data'!D19))="","",OFFSET('Sanitation Data'!$D$28,0,10*ROW('Sanitation Data'!D19)))</f>
        <v/>
      </c>
      <c r="CL25" s="279" t="str">
        <f ca="true">+IF(OFFSET('Sanitation Data'!$D$29,0,10*ROW('Sanitation Data'!D19))="","",OFFSET('Sanitation Data'!$D$29,0,10*ROW('Sanitation Data'!D19)))</f>
        <v/>
      </c>
      <c r="CM25" s="279" t="str">
        <f ca="true">+IF(OFFSET('Sanitation Data'!$D$30,0,10*ROW('Sanitation Data'!D19))="","",OFFSET('Sanitation Data'!$D$30,0,10*ROW('Sanitation Data'!D19)))</f>
        <v/>
      </c>
      <c r="CN25" s="279" t="str">
        <f ca="true">+IF(OFFSET('Sanitation Data'!$D$31,0,10*ROW('Sanitation Data'!D19))="","",OFFSET('Sanitation Data'!$D$31,0,10*ROW('Sanitation Data'!D19)))</f>
        <v/>
      </c>
      <c r="CO25" s="279" t="str">
        <f ca="true">+IF(OFFSET('Sanitation Data'!$D$32,0,10*ROW('Sanitation Data'!D19))="","",OFFSET('Sanitation Data'!$D$32,0,10*ROW('Sanitation Data'!D19)))</f>
        <v/>
      </c>
      <c r="CP25" s="279" t="str">
        <f ca="true">+IF(OFFSET('Sanitation Data'!$E$28,0,10*ROW('Sanitation Data'!E19))="","",OFFSET('Sanitation Data'!$E$28,0,10*ROW('Sanitation Data'!E19)))</f>
        <v/>
      </c>
      <c r="CQ25" s="279" t="str">
        <f ca="true">+IF(OFFSET('Sanitation Data'!$E$29,0,10*ROW('Sanitation Data'!E19))="","",OFFSET('Sanitation Data'!$E$29,0,10*ROW('Sanitation Data'!E19)))</f>
        <v/>
      </c>
      <c r="CR25" s="279" t="str">
        <f ca="true">+IF(OFFSET('Sanitation Data'!$E$30,0,10*ROW('Sanitation Data'!E19))="","",OFFSET('Sanitation Data'!$E$30,0,10*ROW('Sanitation Data'!E19)))</f>
        <v/>
      </c>
      <c r="CS25" s="279" t="str">
        <f ca="true">+IF(OFFSET('Sanitation Data'!$E$31,0,10*ROW('Sanitation Data'!E19))="","",OFFSET('Sanitation Data'!$E$31,0,10*ROW('Sanitation Data'!E19)))</f>
        <v/>
      </c>
      <c r="CT25" s="279" t="str">
        <f ca="true">+IF(OFFSET('Sanitation Data'!$E$32,0,10*ROW('Sanitation Data'!E19))="","",OFFSET('Sanitation Data'!$E$32,0,10*ROW('Sanitation Data'!E19)))</f>
        <v/>
      </c>
      <c r="CU25" s="279" t="str">
        <f ca="true">+IF(OFFSET('Sanitation Data'!$F$28,0,10*ROW('Sanitation Data'!F19))="","",OFFSET('Sanitation Data'!$F$28,0,10*ROW('Sanitation Data'!F19)))</f>
        <v/>
      </c>
      <c r="CV25" s="279" t="str">
        <f ca="true">+IF(OFFSET('Sanitation Data'!$F$29,0,10*ROW('Sanitation Data'!F19))="","",OFFSET('Sanitation Data'!$F$29,0,10*ROW('Sanitation Data'!F19)))</f>
        <v/>
      </c>
      <c r="CW25" s="279" t="str">
        <f ca="true">+IF(OFFSET('Sanitation Data'!$F$30,0,10*ROW('Sanitation Data'!F19))="","",OFFSET('Sanitation Data'!$F$30,0,10*ROW('Sanitation Data'!F19)))</f>
        <v/>
      </c>
      <c r="CX25" s="279" t="str">
        <f ca="true">+IF(OFFSET('Sanitation Data'!$F$31,0,10*ROW('Sanitation Data'!F19))="","",OFFSET('Sanitation Data'!$F$31,0,10*ROW('Sanitation Data'!F19)))</f>
        <v/>
      </c>
      <c r="CY25" s="279" t="str">
        <f ca="true">+IF(OFFSET('Sanitation Data'!$F$32,0,10*ROW('Sanitation Data'!F19))="","",OFFSET('Sanitation Data'!$F$32,0,10*ROW('Sanitation Data'!F19)))</f>
        <v/>
      </c>
      <c r="CZ25" s="279" t="str">
        <f ca="true">+IF(OFFSET('Sanitation Data'!$G$28,0,10*ROW('Sanitation Data'!G19))="","",OFFSET('Sanitation Data'!$G$28,0,10*ROW('Sanitation Data'!G19)))</f>
        <v/>
      </c>
      <c r="DA25" s="279" t="str">
        <f ca="true">+IF(OFFSET('Sanitation Data'!$G$29,0,10*ROW('Sanitation Data'!G19))="","",OFFSET('Sanitation Data'!$G$29,0,10*ROW('Sanitation Data'!G19)))</f>
        <v/>
      </c>
      <c r="DB25" s="279" t="str">
        <f ca="true">+IF(OFFSET('Sanitation Data'!$G$30,0,10*ROW('Sanitation Data'!G19))="","",OFFSET('Sanitation Data'!$G$30,0,10*ROW('Sanitation Data'!G19)))</f>
        <v/>
      </c>
      <c r="DC25" s="279" t="str">
        <f ca="true">+IF(OFFSET('Sanitation Data'!$G$31,0,10*ROW('Sanitation Data'!G19))="","",OFFSET('Sanitation Data'!$G$31,0,10*ROW('Sanitation Data'!G19)))</f>
        <v/>
      </c>
      <c r="DD25" s="279" t="str">
        <f ca="true">+IF(OFFSET('Sanitation Data'!$G$32,0,10*ROW('Sanitation Data'!G19))="","",OFFSET('Sanitation Data'!$G$32,0,10*ROW('Sanitation Data'!G19)))</f>
        <v/>
      </c>
      <c r="DE25" s="279" t="str">
        <f ca="true">+IF(OFFSET('Sanitation Data'!$H$28,0,10*ROW('Sanitation Data'!H19))="","",OFFSET('Sanitation Data'!$H$28,0,10*ROW('Sanitation Data'!H19)))</f>
        <v/>
      </c>
      <c r="DF25" s="279" t="str">
        <f ca="true">+IF(OFFSET('Sanitation Data'!$H$29,0,10*ROW('Sanitation Data'!H19))="","",OFFSET('Sanitation Data'!$H$29,0,10*ROW('Sanitation Data'!H19)))</f>
        <v/>
      </c>
      <c r="DG25" s="279" t="str">
        <f ca="true">+IF(OFFSET('Sanitation Data'!$H$30,0,10*ROW('Sanitation Data'!H19))="","",OFFSET('Sanitation Data'!$H$30,0,10*ROW('Sanitation Data'!H19)))</f>
        <v/>
      </c>
      <c r="DH25" s="279" t="str">
        <f ca="true">+IF(OFFSET('Sanitation Data'!$H$31,0,10*ROW('Sanitation Data'!H19))="","",OFFSET('Sanitation Data'!$H$31,0,10*ROW('Sanitation Data'!H19)))</f>
        <v/>
      </c>
      <c r="DI25" s="279" t="str">
        <f ca="true">+IF(OFFSET('Sanitation Data'!$H$32,0,10*ROW('Sanitation Data'!H19))="","",OFFSET('Sanitation Data'!$H$32,0,10*ROW('Sanitation Data'!H19)))</f>
        <v/>
      </c>
      <c r="DJ25" s="279" t="str">
        <f ca="true">+IF(OFFSET('Sanitation Data'!$I$28,0,10*ROW('Sanitation Data'!I19))="","",OFFSET('Sanitation Data'!$I$28,0,10*ROW('Sanitation Data'!I19)))</f>
        <v/>
      </c>
      <c r="DK25" s="279" t="str">
        <f ca="true">+IF(OFFSET('Sanitation Data'!$I$29,0,10*ROW('Sanitation Data'!I19))="","",OFFSET('Sanitation Data'!$I$29,0,10*ROW('Sanitation Data'!I19)))</f>
        <v/>
      </c>
      <c r="DL25" s="279" t="str">
        <f ca="true">+IF(OFFSET('Sanitation Data'!$I$30,0,10*ROW('Sanitation Data'!I19))="","",OFFSET('Sanitation Data'!$I$30,0,10*ROW('Sanitation Data'!I19)))</f>
        <v/>
      </c>
      <c r="DM25" s="279" t="str">
        <f ca="true">+IF(OFFSET('Sanitation Data'!$I$31,0,10*ROW('Sanitation Data'!I19))="","",OFFSET('Sanitation Data'!$I$31,0,10*ROW('Sanitation Data'!I19)))</f>
        <v/>
      </c>
      <c r="DN25" s="279" t="str">
        <f ca="true">+IF(OFFSET('Sanitation Data'!$I$32,0,10*ROW('Sanitation Data'!I19))="","",OFFSET('Sanitation Data'!$I$32,0,10*ROW('Sanitation Data'!I19)))</f>
        <v/>
      </c>
      <c r="DO25" s="279" t="str">
        <f ca="true">+IF(OFFSET('Hygiene Data'!$D$11,0,10*ROW('Hygiene Data'!D19))="","",OFFSET('Hygiene Data'!$D$11,0,10*ROW('Hygiene Data'!D19)))</f>
        <v/>
      </c>
      <c r="DP25" s="279" t="str">
        <f ca="true">+IF(OFFSET('Hygiene Data'!$D$12,0,10*ROW('Hygiene Data'!D19))="","",OFFSET('Hygiene Data'!$D$12,0,10*ROW('Hygiene Data'!D19)))</f>
        <v/>
      </c>
      <c r="DQ25" s="279" t="str">
        <f ca="true">+IF(OFFSET('Hygiene Data'!$D$13,0,10*ROW('Hygiene Data'!D19))="","",OFFSET('Hygiene Data'!$D$13,0,10*ROW('Hygiene Data'!D19)))</f>
        <v/>
      </c>
      <c r="DR25" s="279" t="str">
        <f ca="true">+IF(OFFSET('Hygiene Data'!$E$11,0,10*ROW('Hygiene Data'!E19))="","",OFFSET('Hygiene Data'!$E$11,0,10*ROW('Hygiene Data'!E19)))</f>
        <v/>
      </c>
      <c r="DS25" s="279" t="str">
        <f ca="true">+IF(OFFSET('Hygiene Data'!$E$12,0,10*ROW('Hygiene Data'!E19))="","",OFFSET('Hygiene Data'!$E$12,0,10*ROW('Hygiene Data'!E19)))</f>
        <v/>
      </c>
      <c r="DT25" s="279" t="str">
        <f ca="true">+IF(OFFSET('Hygiene Data'!$E$13,0,10*ROW('Hygiene Data'!E19))="","",OFFSET('Hygiene Data'!$E$13,0,10*ROW('Hygiene Data'!E19)))</f>
        <v/>
      </c>
      <c r="DU25" s="279" t="str">
        <f ca="true">+IF(OFFSET('Hygiene Data'!$F$11,0,10*ROW('Hygiene Data'!F19))="","",OFFSET('Hygiene Data'!$F$11,0,10*ROW('Hygiene Data'!F19)))</f>
        <v/>
      </c>
      <c r="DV25" s="279" t="str">
        <f ca="true">+IF(OFFSET('Hygiene Data'!$F$12,0,10*ROW('Hygiene Data'!F19))="","",OFFSET('Hygiene Data'!$F$12,0,10*ROW('Hygiene Data'!F19)))</f>
        <v/>
      </c>
      <c r="DW25" s="279" t="str">
        <f ca="true">+IF(OFFSET('Hygiene Data'!$F$13,0,10*ROW('Hygiene Data'!F19))="","",OFFSET('Hygiene Data'!$F$13,0,10*ROW('Hygiene Data'!F19)))</f>
        <v/>
      </c>
      <c r="DX25" s="279" t="str">
        <f ca="true">+IF(OFFSET('Hygiene Data'!$G$11,0,10*ROW('Hygiene Data'!G19))="","",OFFSET('Hygiene Data'!$G$11,0,10*ROW('Hygiene Data'!G19)))</f>
        <v/>
      </c>
      <c r="DY25" s="279" t="str">
        <f ca="true">+IF(OFFSET('Hygiene Data'!$G$12,0,10*ROW('Hygiene Data'!G19))="","",OFFSET('Hygiene Data'!$G$12,0,10*ROW('Hygiene Data'!G19)))</f>
        <v/>
      </c>
      <c r="DZ25" s="279" t="str">
        <f ca="true">+IF(OFFSET('Hygiene Data'!$G$13,0,10*ROW('Hygiene Data'!G19))="","",OFFSET('Hygiene Data'!$G$13,0,10*ROW('Hygiene Data'!G19)))</f>
        <v/>
      </c>
      <c r="EA25" s="279" t="str">
        <f ca="true">+IF(OFFSET('Hygiene Data'!$H$11,0,10*ROW('Hygiene Data'!H19))="","",OFFSET('Hygiene Data'!$H$11,0,10*ROW('Hygiene Data'!H19)))</f>
        <v/>
      </c>
      <c r="EB25" s="279" t="str">
        <f ca="true">+IF(OFFSET('Hygiene Data'!$H$12,0,10*ROW('Hygiene Data'!H19))="","",OFFSET('Hygiene Data'!$H$12,0,10*ROW('Hygiene Data'!H19)))</f>
        <v/>
      </c>
      <c r="EC25" s="279" t="str">
        <f ca="true">+IF(OFFSET('Hygiene Data'!$H$13,0,10*ROW('Hygiene Data'!H19))="","",OFFSET('Hygiene Data'!$H$13,0,10*ROW('Hygiene Data'!H19)))</f>
        <v/>
      </c>
      <c r="ED25" s="279" t="str">
        <f ca="true">+IF(OFFSET('Hygiene Data'!$I$11,0,10*ROW('Hygiene Data'!I19))="","",OFFSET('Hygiene Data'!$I$11,0,10*ROW('Hygiene Data'!I19)))</f>
        <v/>
      </c>
      <c r="EE25" s="279" t="str">
        <f ca="true">+IF(OFFSET('Hygiene Data'!$I$12,0,10*ROW('Hygiene Data'!I19))="","",OFFSET('Hygiene Data'!$I$12,0,10*ROW('Hygiene Data'!I19)))</f>
        <v/>
      </c>
      <c r="EF25" s="279"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5" t="str">
        <f t="shared" ca="true" si="0"/>
        <v/>
      </c>
      <c r="D26" s="9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9"/>
      <c r="BS26" s="279" t="str">
        <f ca="true">+IF(OFFSET('Water Data'!$D$27,0,10*ROW('Water Data'!D20))="","",OFFSET('Water Data'!$D$27,0,10*ROW('Water Data'!D20)))</f>
        <v/>
      </c>
      <c r="BT26" s="279" t="str">
        <f ca="true">+IF(OFFSET('Water Data'!$D$28,0,10*ROW('Water Data'!D20))="","",OFFSET('Water Data'!$D$28,0,10*ROW('Water Data'!D20)))</f>
        <v/>
      </c>
      <c r="BU26" s="279" t="str">
        <f ca="true">+IF(OFFSET('Water Data'!$D$29,0,10*ROW('Water Data'!D20))="","",OFFSET('Water Data'!$D$29,0,10*ROW('Water Data'!D20)))</f>
        <v/>
      </c>
      <c r="BV26" s="279" t="str">
        <f ca="true">+IF(OFFSET('Water Data'!$E$27,0,10*ROW('Water Data'!E20))="","",OFFSET('Water Data'!$E$27,0,10*ROW('Water Data'!E20)))</f>
        <v/>
      </c>
      <c r="BW26" s="279" t="str">
        <f ca="true">+IF(OFFSET('Water Data'!$E$28,0,10*ROW('Water Data'!E20))="","",OFFSET('Water Data'!$E$28,0,10*ROW('Water Data'!E20)))</f>
        <v/>
      </c>
      <c r="BX26" s="279" t="str">
        <f ca="true">+IF(OFFSET('Water Data'!$E$29,0,10*ROW('Water Data'!E20))="","",OFFSET('Water Data'!$E$29,0,10*ROW('Water Data'!E20)))</f>
        <v/>
      </c>
      <c r="BY26" s="279" t="str">
        <f ca="true">+IF(OFFSET('Water Data'!$F$27,0,10*ROW('Water Data'!F20))="","",OFFSET('Water Data'!$F$27,0,10*ROW('Water Data'!F20)))</f>
        <v/>
      </c>
      <c r="BZ26" s="279" t="str">
        <f ca="true">+IF(OFFSET('Water Data'!$F$28,0,10*ROW('Water Data'!F20))="","",OFFSET('Water Data'!$F$28,0,10*ROW('Water Data'!F20)))</f>
        <v/>
      </c>
      <c r="CA26" s="279" t="str">
        <f ca="true">+IF(OFFSET('Water Data'!$F$29,0,10*ROW('Water Data'!F20))="","",OFFSET('Water Data'!$F$29,0,10*ROW('Water Data'!F20)))</f>
        <v/>
      </c>
      <c r="CB26" s="279" t="str">
        <f ca="true">+IF(OFFSET('Water Data'!$G$27,0,10*ROW('Water Data'!G20))="","",OFFSET('Water Data'!$G$27,0,10*ROW('Water Data'!G20)))</f>
        <v/>
      </c>
      <c r="CC26" s="279" t="str">
        <f ca="true">+IF(OFFSET('Water Data'!$G$28,0,10*ROW('Water Data'!G20))="","",OFFSET('Water Data'!$G$28,0,10*ROW('Water Data'!G20)))</f>
        <v/>
      </c>
      <c r="CD26" s="279" t="str">
        <f ca="true">+IF(OFFSET('Water Data'!$G$29,0,10*ROW('Water Data'!G20))="","",OFFSET('Water Data'!$G$29,0,10*ROW('Water Data'!G20)))</f>
        <v/>
      </c>
      <c r="CE26" s="279" t="str">
        <f ca="true">+IF(OFFSET('Water Data'!$H$27,0,10*ROW('Water Data'!H20))="","",OFFSET('Water Data'!$H$27,0,10*ROW('Water Data'!H20)))</f>
        <v/>
      </c>
      <c r="CF26" s="279" t="str">
        <f ca="true">+IF(OFFSET('Water Data'!$H$28,0,10*ROW('Water Data'!H20))="","",OFFSET('Water Data'!$H$28,0,10*ROW('Water Data'!H20)))</f>
        <v/>
      </c>
      <c r="CG26" s="279" t="str">
        <f ca="true">+IF(OFFSET('Water Data'!$H$29,0,10*ROW('Water Data'!H20))="","",OFFSET('Water Data'!$H$29,0,10*ROW('Water Data'!H20)))</f>
        <v/>
      </c>
      <c r="CH26" s="279" t="str">
        <f ca="true">+IF(OFFSET('Water Data'!$I$27,0,10*ROW('Water Data'!I20))="","",OFFSET('Water Data'!$I$27,0,10*ROW('Water Data'!I20)))</f>
        <v/>
      </c>
      <c r="CI26" s="279" t="str">
        <f ca="true">+IF(OFFSET('Water Data'!$I$28,0,10*ROW('Water Data'!I20))="","",OFFSET('Water Data'!$I$28,0,10*ROW('Water Data'!I20)))</f>
        <v/>
      </c>
      <c r="CJ26" s="279" t="str">
        <f ca="true">+IF(OFFSET('Water Data'!$I$29,0,10*ROW('Water Data'!I20))="","",OFFSET('Water Data'!$I$29,0,10*ROW('Water Data'!I20)))</f>
        <v/>
      </c>
      <c r="CK26" s="279" t="str">
        <f ca="true">+IF(OFFSET('Sanitation Data'!$D$28,0,10*ROW('Sanitation Data'!D20))="","",OFFSET('Sanitation Data'!$D$28,0,10*ROW('Sanitation Data'!D20)))</f>
        <v/>
      </c>
      <c r="CL26" s="279" t="str">
        <f ca="true">+IF(OFFSET('Sanitation Data'!$D$29,0,10*ROW('Sanitation Data'!D20))="","",OFFSET('Sanitation Data'!$D$29,0,10*ROW('Sanitation Data'!D20)))</f>
        <v/>
      </c>
      <c r="CM26" s="279" t="str">
        <f ca="true">+IF(OFFSET('Sanitation Data'!$D$30,0,10*ROW('Sanitation Data'!D20))="","",OFFSET('Sanitation Data'!$D$30,0,10*ROW('Sanitation Data'!D20)))</f>
        <v/>
      </c>
      <c r="CN26" s="279" t="str">
        <f ca="true">+IF(OFFSET('Sanitation Data'!$D$31,0,10*ROW('Sanitation Data'!D20))="","",OFFSET('Sanitation Data'!$D$31,0,10*ROW('Sanitation Data'!D20)))</f>
        <v/>
      </c>
      <c r="CO26" s="279" t="str">
        <f ca="true">+IF(OFFSET('Sanitation Data'!$D$32,0,10*ROW('Sanitation Data'!D20))="","",OFFSET('Sanitation Data'!$D$32,0,10*ROW('Sanitation Data'!D20)))</f>
        <v/>
      </c>
      <c r="CP26" s="279" t="str">
        <f ca="true">+IF(OFFSET('Sanitation Data'!$E$28,0,10*ROW('Sanitation Data'!E20))="","",OFFSET('Sanitation Data'!$E$28,0,10*ROW('Sanitation Data'!E20)))</f>
        <v/>
      </c>
      <c r="CQ26" s="279" t="str">
        <f ca="true">+IF(OFFSET('Sanitation Data'!$E$29,0,10*ROW('Sanitation Data'!E20))="","",OFFSET('Sanitation Data'!$E$29,0,10*ROW('Sanitation Data'!E20)))</f>
        <v/>
      </c>
      <c r="CR26" s="279" t="str">
        <f ca="true">+IF(OFFSET('Sanitation Data'!$E$30,0,10*ROW('Sanitation Data'!E20))="","",OFFSET('Sanitation Data'!$E$30,0,10*ROW('Sanitation Data'!E20)))</f>
        <v/>
      </c>
      <c r="CS26" s="279" t="str">
        <f ca="true">+IF(OFFSET('Sanitation Data'!$E$31,0,10*ROW('Sanitation Data'!E20))="","",OFFSET('Sanitation Data'!$E$31,0,10*ROW('Sanitation Data'!E20)))</f>
        <v/>
      </c>
      <c r="CT26" s="279" t="str">
        <f ca="true">+IF(OFFSET('Sanitation Data'!$E$32,0,10*ROW('Sanitation Data'!E20))="","",OFFSET('Sanitation Data'!$E$32,0,10*ROW('Sanitation Data'!E20)))</f>
        <v/>
      </c>
      <c r="CU26" s="279" t="str">
        <f ca="true">+IF(OFFSET('Sanitation Data'!$F$28,0,10*ROW('Sanitation Data'!F20))="","",OFFSET('Sanitation Data'!$F$28,0,10*ROW('Sanitation Data'!F20)))</f>
        <v/>
      </c>
      <c r="CV26" s="279" t="str">
        <f ca="true">+IF(OFFSET('Sanitation Data'!$F$29,0,10*ROW('Sanitation Data'!F20))="","",OFFSET('Sanitation Data'!$F$29,0,10*ROW('Sanitation Data'!F20)))</f>
        <v/>
      </c>
      <c r="CW26" s="279" t="str">
        <f ca="true">+IF(OFFSET('Sanitation Data'!$F$30,0,10*ROW('Sanitation Data'!F20))="","",OFFSET('Sanitation Data'!$F$30,0,10*ROW('Sanitation Data'!F20)))</f>
        <v/>
      </c>
      <c r="CX26" s="279" t="str">
        <f ca="true">+IF(OFFSET('Sanitation Data'!$F$31,0,10*ROW('Sanitation Data'!F20))="","",OFFSET('Sanitation Data'!$F$31,0,10*ROW('Sanitation Data'!F20)))</f>
        <v/>
      </c>
      <c r="CY26" s="279" t="str">
        <f ca="true">+IF(OFFSET('Sanitation Data'!$F$32,0,10*ROW('Sanitation Data'!F20))="","",OFFSET('Sanitation Data'!$F$32,0,10*ROW('Sanitation Data'!F20)))</f>
        <v/>
      </c>
      <c r="CZ26" s="279" t="str">
        <f ca="true">+IF(OFFSET('Sanitation Data'!$G$28,0,10*ROW('Sanitation Data'!G20))="","",OFFSET('Sanitation Data'!$G$28,0,10*ROW('Sanitation Data'!G20)))</f>
        <v/>
      </c>
      <c r="DA26" s="279" t="str">
        <f ca="true">+IF(OFFSET('Sanitation Data'!$G$29,0,10*ROW('Sanitation Data'!G20))="","",OFFSET('Sanitation Data'!$G$29,0,10*ROW('Sanitation Data'!G20)))</f>
        <v/>
      </c>
      <c r="DB26" s="279" t="str">
        <f ca="true">+IF(OFFSET('Sanitation Data'!$G$30,0,10*ROW('Sanitation Data'!G20))="","",OFFSET('Sanitation Data'!$G$30,0,10*ROW('Sanitation Data'!G20)))</f>
        <v/>
      </c>
      <c r="DC26" s="279" t="str">
        <f ca="true">+IF(OFFSET('Sanitation Data'!$G$31,0,10*ROW('Sanitation Data'!G20))="","",OFFSET('Sanitation Data'!$G$31,0,10*ROW('Sanitation Data'!G20)))</f>
        <v/>
      </c>
      <c r="DD26" s="279" t="str">
        <f ca="true">+IF(OFFSET('Sanitation Data'!$G$32,0,10*ROW('Sanitation Data'!G20))="","",OFFSET('Sanitation Data'!$G$32,0,10*ROW('Sanitation Data'!G20)))</f>
        <v/>
      </c>
      <c r="DE26" s="279" t="str">
        <f ca="true">+IF(OFFSET('Sanitation Data'!$H$28,0,10*ROW('Sanitation Data'!H20))="","",OFFSET('Sanitation Data'!$H$28,0,10*ROW('Sanitation Data'!H20)))</f>
        <v/>
      </c>
      <c r="DF26" s="279" t="str">
        <f ca="true">+IF(OFFSET('Sanitation Data'!$H$29,0,10*ROW('Sanitation Data'!H20))="","",OFFSET('Sanitation Data'!$H$29,0,10*ROW('Sanitation Data'!H20)))</f>
        <v/>
      </c>
      <c r="DG26" s="279" t="str">
        <f ca="true">+IF(OFFSET('Sanitation Data'!$H$30,0,10*ROW('Sanitation Data'!H20))="","",OFFSET('Sanitation Data'!$H$30,0,10*ROW('Sanitation Data'!H20)))</f>
        <v/>
      </c>
      <c r="DH26" s="279" t="str">
        <f ca="true">+IF(OFFSET('Sanitation Data'!$H$31,0,10*ROW('Sanitation Data'!H20))="","",OFFSET('Sanitation Data'!$H$31,0,10*ROW('Sanitation Data'!H20)))</f>
        <v/>
      </c>
      <c r="DI26" s="279" t="str">
        <f ca="true">+IF(OFFSET('Sanitation Data'!$H$32,0,10*ROW('Sanitation Data'!H20))="","",OFFSET('Sanitation Data'!$H$32,0,10*ROW('Sanitation Data'!H20)))</f>
        <v/>
      </c>
      <c r="DJ26" s="279" t="str">
        <f ca="true">+IF(OFFSET('Sanitation Data'!$I$28,0,10*ROW('Sanitation Data'!I20))="","",OFFSET('Sanitation Data'!$I$28,0,10*ROW('Sanitation Data'!I20)))</f>
        <v/>
      </c>
      <c r="DK26" s="279" t="str">
        <f ca="true">+IF(OFFSET('Sanitation Data'!$I$29,0,10*ROW('Sanitation Data'!I20))="","",OFFSET('Sanitation Data'!$I$29,0,10*ROW('Sanitation Data'!I20)))</f>
        <v/>
      </c>
      <c r="DL26" s="279" t="str">
        <f ca="true">+IF(OFFSET('Sanitation Data'!$I$30,0,10*ROW('Sanitation Data'!I20))="","",OFFSET('Sanitation Data'!$I$30,0,10*ROW('Sanitation Data'!I20)))</f>
        <v/>
      </c>
      <c r="DM26" s="279" t="str">
        <f ca="true">+IF(OFFSET('Sanitation Data'!$I$31,0,10*ROW('Sanitation Data'!I20))="","",OFFSET('Sanitation Data'!$I$31,0,10*ROW('Sanitation Data'!I20)))</f>
        <v/>
      </c>
      <c r="DN26" s="279" t="str">
        <f ca="true">+IF(OFFSET('Sanitation Data'!$I$32,0,10*ROW('Sanitation Data'!I20))="","",OFFSET('Sanitation Data'!$I$32,0,10*ROW('Sanitation Data'!I20)))</f>
        <v/>
      </c>
      <c r="DO26" s="279" t="str">
        <f ca="true">+IF(OFFSET('Hygiene Data'!$D$11,0,10*ROW('Hygiene Data'!D20))="","",OFFSET('Hygiene Data'!$D$11,0,10*ROW('Hygiene Data'!D20)))</f>
        <v/>
      </c>
      <c r="DP26" s="279" t="str">
        <f ca="true">+IF(OFFSET('Hygiene Data'!$D$12,0,10*ROW('Hygiene Data'!D20))="","",OFFSET('Hygiene Data'!$D$12,0,10*ROW('Hygiene Data'!D20)))</f>
        <v/>
      </c>
      <c r="DQ26" s="279" t="str">
        <f ca="true">+IF(OFFSET('Hygiene Data'!$D$13,0,10*ROW('Hygiene Data'!D20))="","",OFFSET('Hygiene Data'!$D$13,0,10*ROW('Hygiene Data'!D20)))</f>
        <v/>
      </c>
      <c r="DR26" s="279" t="str">
        <f ca="true">+IF(OFFSET('Hygiene Data'!$E$11,0,10*ROW('Hygiene Data'!E20))="","",OFFSET('Hygiene Data'!$E$11,0,10*ROW('Hygiene Data'!E20)))</f>
        <v/>
      </c>
      <c r="DS26" s="279" t="str">
        <f ca="true">+IF(OFFSET('Hygiene Data'!$E$12,0,10*ROW('Hygiene Data'!E20))="","",OFFSET('Hygiene Data'!$E$12,0,10*ROW('Hygiene Data'!E20)))</f>
        <v/>
      </c>
      <c r="DT26" s="279" t="str">
        <f ca="true">+IF(OFFSET('Hygiene Data'!$E$13,0,10*ROW('Hygiene Data'!E20))="","",OFFSET('Hygiene Data'!$E$13,0,10*ROW('Hygiene Data'!E20)))</f>
        <v/>
      </c>
      <c r="DU26" s="279" t="str">
        <f ca="true">+IF(OFFSET('Hygiene Data'!$F$11,0,10*ROW('Hygiene Data'!F20))="","",OFFSET('Hygiene Data'!$F$11,0,10*ROW('Hygiene Data'!F20)))</f>
        <v/>
      </c>
      <c r="DV26" s="279" t="str">
        <f ca="true">+IF(OFFSET('Hygiene Data'!$F$12,0,10*ROW('Hygiene Data'!F20))="","",OFFSET('Hygiene Data'!$F$12,0,10*ROW('Hygiene Data'!F20)))</f>
        <v/>
      </c>
      <c r="DW26" s="279" t="str">
        <f ca="true">+IF(OFFSET('Hygiene Data'!$F$13,0,10*ROW('Hygiene Data'!F20))="","",OFFSET('Hygiene Data'!$F$13,0,10*ROW('Hygiene Data'!F20)))</f>
        <v/>
      </c>
      <c r="DX26" s="279" t="str">
        <f ca="true">+IF(OFFSET('Hygiene Data'!$G$11,0,10*ROW('Hygiene Data'!G20))="","",OFFSET('Hygiene Data'!$G$11,0,10*ROW('Hygiene Data'!G20)))</f>
        <v/>
      </c>
      <c r="DY26" s="279" t="str">
        <f ca="true">+IF(OFFSET('Hygiene Data'!$G$12,0,10*ROW('Hygiene Data'!G20))="","",OFFSET('Hygiene Data'!$G$12,0,10*ROW('Hygiene Data'!G20)))</f>
        <v/>
      </c>
      <c r="DZ26" s="279" t="str">
        <f ca="true">+IF(OFFSET('Hygiene Data'!$G$13,0,10*ROW('Hygiene Data'!G20))="","",OFFSET('Hygiene Data'!$G$13,0,10*ROW('Hygiene Data'!G20)))</f>
        <v/>
      </c>
      <c r="EA26" s="279" t="str">
        <f ca="true">+IF(OFFSET('Hygiene Data'!$H$11,0,10*ROW('Hygiene Data'!H20))="","",OFFSET('Hygiene Data'!$H$11,0,10*ROW('Hygiene Data'!H20)))</f>
        <v/>
      </c>
      <c r="EB26" s="279" t="str">
        <f ca="true">+IF(OFFSET('Hygiene Data'!$H$12,0,10*ROW('Hygiene Data'!H20))="","",OFFSET('Hygiene Data'!$H$12,0,10*ROW('Hygiene Data'!H20)))</f>
        <v/>
      </c>
      <c r="EC26" s="279" t="str">
        <f ca="true">+IF(OFFSET('Hygiene Data'!$H$13,0,10*ROW('Hygiene Data'!H20))="","",OFFSET('Hygiene Data'!$H$13,0,10*ROW('Hygiene Data'!H20)))</f>
        <v/>
      </c>
      <c r="ED26" s="279" t="str">
        <f ca="true">+IF(OFFSET('Hygiene Data'!$I$11,0,10*ROW('Hygiene Data'!I20))="","",OFFSET('Hygiene Data'!$I$11,0,10*ROW('Hygiene Data'!I20)))</f>
        <v/>
      </c>
      <c r="EE26" s="279" t="str">
        <f ca="true">+IF(OFFSET('Hygiene Data'!$I$12,0,10*ROW('Hygiene Data'!I20))="","",OFFSET('Hygiene Data'!$I$12,0,10*ROW('Hygiene Data'!I20)))</f>
        <v/>
      </c>
      <c r="EF26" s="279"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5" t="str">
        <f t="shared" ca="true" si="0"/>
        <v/>
      </c>
      <c r="D27" s="9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9"/>
      <c r="BS27" s="279" t="str">
        <f ca="true">+IF(OFFSET('Water Data'!$D$27,0,10*ROW('Water Data'!D21))="","",OFFSET('Water Data'!$D$27,0,10*ROW('Water Data'!D21)))</f>
        <v/>
      </c>
      <c r="BT27" s="279" t="str">
        <f ca="true">+IF(OFFSET('Water Data'!$D$28,0,10*ROW('Water Data'!D21))="","",OFFSET('Water Data'!$D$28,0,10*ROW('Water Data'!D21)))</f>
        <v/>
      </c>
      <c r="BU27" s="279" t="str">
        <f ca="true">+IF(OFFSET('Water Data'!$D$29,0,10*ROW('Water Data'!D21))="","",OFFSET('Water Data'!$D$29,0,10*ROW('Water Data'!D21)))</f>
        <v/>
      </c>
      <c r="BV27" s="279" t="str">
        <f ca="true">+IF(OFFSET('Water Data'!$E$27,0,10*ROW('Water Data'!E21))="","",OFFSET('Water Data'!$E$27,0,10*ROW('Water Data'!E21)))</f>
        <v/>
      </c>
      <c r="BW27" s="279" t="str">
        <f ca="true">+IF(OFFSET('Water Data'!$E$28,0,10*ROW('Water Data'!E21))="","",OFFSET('Water Data'!$E$28,0,10*ROW('Water Data'!E21)))</f>
        <v/>
      </c>
      <c r="BX27" s="279" t="str">
        <f ca="true">+IF(OFFSET('Water Data'!$E$29,0,10*ROW('Water Data'!E21))="","",OFFSET('Water Data'!$E$29,0,10*ROW('Water Data'!E21)))</f>
        <v/>
      </c>
      <c r="BY27" s="279" t="str">
        <f ca="true">+IF(OFFSET('Water Data'!$F$27,0,10*ROW('Water Data'!F21))="","",OFFSET('Water Data'!$F$27,0,10*ROW('Water Data'!F21)))</f>
        <v/>
      </c>
      <c r="BZ27" s="279" t="str">
        <f ca="true">+IF(OFFSET('Water Data'!$F$28,0,10*ROW('Water Data'!F21))="","",OFFSET('Water Data'!$F$28,0,10*ROW('Water Data'!F21)))</f>
        <v/>
      </c>
      <c r="CA27" s="279" t="str">
        <f ca="true">+IF(OFFSET('Water Data'!$F$29,0,10*ROW('Water Data'!F21))="","",OFFSET('Water Data'!$F$29,0,10*ROW('Water Data'!F21)))</f>
        <v/>
      </c>
      <c r="CB27" s="279" t="str">
        <f ca="true">+IF(OFFSET('Water Data'!$G$27,0,10*ROW('Water Data'!G21))="","",OFFSET('Water Data'!$G$27,0,10*ROW('Water Data'!G21)))</f>
        <v/>
      </c>
      <c r="CC27" s="279" t="str">
        <f ca="true">+IF(OFFSET('Water Data'!$G$28,0,10*ROW('Water Data'!G21))="","",OFFSET('Water Data'!$G$28,0,10*ROW('Water Data'!G21)))</f>
        <v/>
      </c>
      <c r="CD27" s="279" t="str">
        <f ca="true">+IF(OFFSET('Water Data'!$G$29,0,10*ROW('Water Data'!G21))="","",OFFSET('Water Data'!$G$29,0,10*ROW('Water Data'!G21)))</f>
        <v/>
      </c>
      <c r="CE27" s="279" t="str">
        <f ca="true">+IF(OFFSET('Water Data'!$H$27,0,10*ROW('Water Data'!H21))="","",OFFSET('Water Data'!$H$27,0,10*ROW('Water Data'!H21)))</f>
        <v/>
      </c>
      <c r="CF27" s="279" t="str">
        <f ca="true">+IF(OFFSET('Water Data'!$H$28,0,10*ROW('Water Data'!H21))="","",OFFSET('Water Data'!$H$28,0,10*ROW('Water Data'!H21)))</f>
        <v/>
      </c>
      <c r="CG27" s="279" t="str">
        <f ca="true">+IF(OFFSET('Water Data'!$H$29,0,10*ROW('Water Data'!H21))="","",OFFSET('Water Data'!$H$29,0,10*ROW('Water Data'!H21)))</f>
        <v/>
      </c>
      <c r="CH27" s="279" t="str">
        <f ca="true">+IF(OFFSET('Water Data'!$I$27,0,10*ROW('Water Data'!I21))="","",OFFSET('Water Data'!$I$27,0,10*ROW('Water Data'!I21)))</f>
        <v/>
      </c>
      <c r="CI27" s="279" t="str">
        <f ca="true">+IF(OFFSET('Water Data'!$I$28,0,10*ROW('Water Data'!I21))="","",OFFSET('Water Data'!$I$28,0,10*ROW('Water Data'!I21)))</f>
        <v/>
      </c>
      <c r="CJ27" s="279" t="str">
        <f ca="true">+IF(OFFSET('Water Data'!$I$29,0,10*ROW('Water Data'!I21))="","",OFFSET('Water Data'!$I$29,0,10*ROW('Water Data'!I21)))</f>
        <v/>
      </c>
      <c r="CK27" s="279" t="str">
        <f ca="true">+IF(OFFSET('Sanitation Data'!$D$28,0,10*ROW('Sanitation Data'!D21))="","",OFFSET('Sanitation Data'!$D$28,0,10*ROW('Sanitation Data'!D21)))</f>
        <v/>
      </c>
      <c r="CL27" s="279" t="str">
        <f ca="true">+IF(OFFSET('Sanitation Data'!$D$29,0,10*ROW('Sanitation Data'!D21))="","",OFFSET('Sanitation Data'!$D$29,0,10*ROW('Sanitation Data'!D21)))</f>
        <v/>
      </c>
      <c r="CM27" s="279" t="str">
        <f ca="true">+IF(OFFSET('Sanitation Data'!$D$30,0,10*ROW('Sanitation Data'!D21))="","",OFFSET('Sanitation Data'!$D$30,0,10*ROW('Sanitation Data'!D21)))</f>
        <v/>
      </c>
      <c r="CN27" s="279" t="str">
        <f ca="true">+IF(OFFSET('Sanitation Data'!$D$31,0,10*ROW('Sanitation Data'!D21))="","",OFFSET('Sanitation Data'!$D$31,0,10*ROW('Sanitation Data'!D21)))</f>
        <v/>
      </c>
      <c r="CO27" s="279" t="str">
        <f ca="true">+IF(OFFSET('Sanitation Data'!$D$32,0,10*ROW('Sanitation Data'!D21))="","",OFFSET('Sanitation Data'!$D$32,0,10*ROW('Sanitation Data'!D21)))</f>
        <v/>
      </c>
      <c r="CP27" s="279" t="str">
        <f ca="true">+IF(OFFSET('Sanitation Data'!$E$28,0,10*ROW('Sanitation Data'!E21))="","",OFFSET('Sanitation Data'!$E$28,0,10*ROW('Sanitation Data'!E21)))</f>
        <v/>
      </c>
      <c r="CQ27" s="279" t="str">
        <f ca="true">+IF(OFFSET('Sanitation Data'!$E$29,0,10*ROW('Sanitation Data'!E21))="","",OFFSET('Sanitation Data'!$E$29,0,10*ROW('Sanitation Data'!E21)))</f>
        <v/>
      </c>
      <c r="CR27" s="279" t="str">
        <f ca="true">+IF(OFFSET('Sanitation Data'!$E$30,0,10*ROW('Sanitation Data'!E21))="","",OFFSET('Sanitation Data'!$E$30,0,10*ROW('Sanitation Data'!E21)))</f>
        <v/>
      </c>
      <c r="CS27" s="279" t="str">
        <f ca="true">+IF(OFFSET('Sanitation Data'!$E$31,0,10*ROW('Sanitation Data'!E21))="","",OFFSET('Sanitation Data'!$E$31,0,10*ROW('Sanitation Data'!E21)))</f>
        <v/>
      </c>
      <c r="CT27" s="279" t="str">
        <f ca="true">+IF(OFFSET('Sanitation Data'!$E$32,0,10*ROW('Sanitation Data'!E21))="","",OFFSET('Sanitation Data'!$E$32,0,10*ROW('Sanitation Data'!E21)))</f>
        <v/>
      </c>
      <c r="CU27" s="279" t="str">
        <f ca="true">+IF(OFFSET('Sanitation Data'!$F$28,0,10*ROW('Sanitation Data'!F21))="","",OFFSET('Sanitation Data'!$F$28,0,10*ROW('Sanitation Data'!F21)))</f>
        <v/>
      </c>
      <c r="CV27" s="279" t="str">
        <f ca="true">+IF(OFFSET('Sanitation Data'!$F$29,0,10*ROW('Sanitation Data'!F21))="","",OFFSET('Sanitation Data'!$F$29,0,10*ROW('Sanitation Data'!F21)))</f>
        <v/>
      </c>
      <c r="CW27" s="279" t="str">
        <f ca="true">+IF(OFFSET('Sanitation Data'!$F$30,0,10*ROW('Sanitation Data'!F21))="","",OFFSET('Sanitation Data'!$F$30,0,10*ROW('Sanitation Data'!F21)))</f>
        <v/>
      </c>
      <c r="CX27" s="279" t="str">
        <f ca="true">+IF(OFFSET('Sanitation Data'!$F$31,0,10*ROW('Sanitation Data'!F21))="","",OFFSET('Sanitation Data'!$F$31,0,10*ROW('Sanitation Data'!F21)))</f>
        <v/>
      </c>
      <c r="CY27" s="279" t="str">
        <f ca="true">+IF(OFFSET('Sanitation Data'!$F$32,0,10*ROW('Sanitation Data'!F21))="","",OFFSET('Sanitation Data'!$F$32,0,10*ROW('Sanitation Data'!F21)))</f>
        <v/>
      </c>
      <c r="CZ27" s="279" t="str">
        <f ca="true">+IF(OFFSET('Sanitation Data'!$G$28,0,10*ROW('Sanitation Data'!G21))="","",OFFSET('Sanitation Data'!$G$28,0,10*ROW('Sanitation Data'!G21)))</f>
        <v/>
      </c>
      <c r="DA27" s="279" t="str">
        <f ca="true">+IF(OFFSET('Sanitation Data'!$G$29,0,10*ROW('Sanitation Data'!G21))="","",OFFSET('Sanitation Data'!$G$29,0,10*ROW('Sanitation Data'!G21)))</f>
        <v/>
      </c>
      <c r="DB27" s="279" t="str">
        <f ca="true">+IF(OFFSET('Sanitation Data'!$G$30,0,10*ROW('Sanitation Data'!G21))="","",OFFSET('Sanitation Data'!$G$30,0,10*ROW('Sanitation Data'!G21)))</f>
        <v/>
      </c>
      <c r="DC27" s="279" t="str">
        <f ca="true">+IF(OFFSET('Sanitation Data'!$G$31,0,10*ROW('Sanitation Data'!G21))="","",OFFSET('Sanitation Data'!$G$31,0,10*ROW('Sanitation Data'!G21)))</f>
        <v/>
      </c>
      <c r="DD27" s="279" t="str">
        <f ca="true">+IF(OFFSET('Sanitation Data'!$G$32,0,10*ROW('Sanitation Data'!G21))="","",OFFSET('Sanitation Data'!$G$32,0,10*ROW('Sanitation Data'!G21)))</f>
        <v/>
      </c>
      <c r="DE27" s="279" t="str">
        <f ca="true">+IF(OFFSET('Sanitation Data'!$H$28,0,10*ROW('Sanitation Data'!H21))="","",OFFSET('Sanitation Data'!$H$28,0,10*ROW('Sanitation Data'!H21)))</f>
        <v/>
      </c>
      <c r="DF27" s="279" t="str">
        <f ca="true">+IF(OFFSET('Sanitation Data'!$H$29,0,10*ROW('Sanitation Data'!H21))="","",OFFSET('Sanitation Data'!$H$29,0,10*ROW('Sanitation Data'!H21)))</f>
        <v/>
      </c>
      <c r="DG27" s="279" t="str">
        <f ca="true">+IF(OFFSET('Sanitation Data'!$H$30,0,10*ROW('Sanitation Data'!H21))="","",OFFSET('Sanitation Data'!$H$30,0,10*ROW('Sanitation Data'!H21)))</f>
        <v/>
      </c>
      <c r="DH27" s="279" t="str">
        <f ca="true">+IF(OFFSET('Sanitation Data'!$H$31,0,10*ROW('Sanitation Data'!H21))="","",OFFSET('Sanitation Data'!$H$31,0,10*ROW('Sanitation Data'!H21)))</f>
        <v/>
      </c>
      <c r="DI27" s="279" t="str">
        <f ca="true">+IF(OFFSET('Sanitation Data'!$H$32,0,10*ROW('Sanitation Data'!H21))="","",OFFSET('Sanitation Data'!$H$32,0,10*ROW('Sanitation Data'!H21)))</f>
        <v/>
      </c>
      <c r="DJ27" s="279" t="str">
        <f ca="true">+IF(OFFSET('Sanitation Data'!$I$28,0,10*ROW('Sanitation Data'!I21))="","",OFFSET('Sanitation Data'!$I$28,0,10*ROW('Sanitation Data'!I21)))</f>
        <v/>
      </c>
      <c r="DK27" s="279" t="str">
        <f ca="true">+IF(OFFSET('Sanitation Data'!$I$29,0,10*ROW('Sanitation Data'!I21))="","",OFFSET('Sanitation Data'!$I$29,0,10*ROW('Sanitation Data'!I21)))</f>
        <v/>
      </c>
      <c r="DL27" s="279" t="str">
        <f ca="true">+IF(OFFSET('Sanitation Data'!$I$30,0,10*ROW('Sanitation Data'!I21))="","",OFFSET('Sanitation Data'!$I$30,0,10*ROW('Sanitation Data'!I21)))</f>
        <v/>
      </c>
      <c r="DM27" s="279" t="str">
        <f ca="true">+IF(OFFSET('Sanitation Data'!$I$31,0,10*ROW('Sanitation Data'!I21))="","",OFFSET('Sanitation Data'!$I$31,0,10*ROW('Sanitation Data'!I21)))</f>
        <v/>
      </c>
      <c r="DN27" s="279" t="str">
        <f ca="true">+IF(OFFSET('Sanitation Data'!$I$32,0,10*ROW('Sanitation Data'!I21))="","",OFFSET('Sanitation Data'!$I$32,0,10*ROW('Sanitation Data'!I21)))</f>
        <v/>
      </c>
      <c r="DO27" s="279" t="str">
        <f ca="true">+IF(OFFSET('Hygiene Data'!$D$11,0,10*ROW('Hygiene Data'!D21))="","",OFFSET('Hygiene Data'!$D$11,0,10*ROW('Hygiene Data'!D21)))</f>
        <v/>
      </c>
      <c r="DP27" s="279" t="str">
        <f ca="true">+IF(OFFSET('Hygiene Data'!$D$12,0,10*ROW('Hygiene Data'!D21))="","",OFFSET('Hygiene Data'!$D$12,0,10*ROW('Hygiene Data'!D21)))</f>
        <v/>
      </c>
      <c r="DQ27" s="279" t="str">
        <f ca="true">+IF(OFFSET('Hygiene Data'!$D$13,0,10*ROW('Hygiene Data'!D21))="","",OFFSET('Hygiene Data'!$D$13,0,10*ROW('Hygiene Data'!D21)))</f>
        <v/>
      </c>
      <c r="DR27" s="279" t="str">
        <f ca="true">+IF(OFFSET('Hygiene Data'!$E$11,0,10*ROW('Hygiene Data'!E21))="","",OFFSET('Hygiene Data'!$E$11,0,10*ROW('Hygiene Data'!E21)))</f>
        <v/>
      </c>
      <c r="DS27" s="279" t="str">
        <f ca="true">+IF(OFFSET('Hygiene Data'!$E$12,0,10*ROW('Hygiene Data'!E21))="","",OFFSET('Hygiene Data'!$E$12,0,10*ROW('Hygiene Data'!E21)))</f>
        <v/>
      </c>
      <c r="DT27" s="279" t="str">
        <f ca="true">+IF(OFFSET('Hygiene Data'!$E$13,0,10*ROW('Hygiene Data'!E21))="","",OFFSET('Hygiene Data'!$E$13,0,10*ROW('Hygiene Data'!E21)))</f>
        <v/>
      </c>
      <c r="DU27" s="279" t="str">
        <f ca="true">+IF(OFFSET('Hygiene Data'!$F$11,0,10*ROW('Hygiene Data'!F21))="","",OFFSET('Hygiene Data'!$F$11,0,10*ROW('Hygiene Data'!F21)))</f>
        <v/>
      </c>
      <c r="DV27" s="279" t="str">
        <f ca="true">+IF(OFFSET('Hygiene Data'!$F$12,0,10*ROW('Hygiene Data'!F21))="","",OFFSET('Hygiene Data'!$F$12,0,10*ROW('Hygiene Data'!F21)))</f>
        <v/>
      </c>
      <c r="DW27" s="279" t="str">
        <f ca="true">+IF(OFFSET('Hygiene Data'!$F$13,0,10*ROW('Hygiene Data'!F21))="","",OFFSET('Hygiene Data'!$F$13,0,10*ROW('Hygiene Data'!F21)))</f>
        <v/>
      </c>
      <c r="DX27" s="279" t="str">
        <f ca="true">+IF(OFFSET('Hygiene Data'!$G$11,0,10*ROW('Hygiene Data'!G21))="","",OFFSET('Hygiene Data'!$G$11,0,10*ROW('Hygiene Data'!G21)))</f>
        <v/>
      </c>
      <c r="DY27" s="279" t="str">
        <f ca="true">+IF(OFFSET('Hygiene Data'!$G$12,0,10*ROW('Hygiene Data'!G21))="","",OFFSET('Hygiene Data'!$G$12,0,10*ROW('Hygiene Data'!G21)))</f>
        <v/>
      </c>
      <c r="DZ27" s="279" t="str">
        <f ca="true">+IF(OFFSET('Hygiene Data'!$G$13,0,10*ROW('Hygiene Data'!G21))="","",OFFSET('Hygiene Data'!$G$13,0,10*ROW('Hygiene Data'!G21)))</f>
        <v/>
      </c>
      <c r="EA27" s="279" t="str">
        <f ca="true">+IF(OFFSET('Hygiene Data'!$H$11,0,10*ROW('Hygiene Data'!H21))="","",OFFSET('Hygiene Data'!$H$11,0,10*ROW('Hygiene Data'!H21)))</f>
        <v/>
      </c>
      <c r="EB27" s="279" t="str">
        <f ca="true">+IF(OFFSET('Hygiene Data'!$H$12,0,10*ROW('Hygiene Data'!H21))="","",OFFSET('Hygiene Data'!$H$12,0,10*ROW('Hygiene Data'!H21)))</f>
        <v/>
      </c>
      <c r="EC27" s="279" t="str">
        <f ca="true">+IF(OFFSET('Hygiene Data'!$H$13,0,10*ROW('Hygiene Data'!H21))="","",OFFSET('Hygiene Data'!$H$13,0,10*ROW('Hygiene Data'!H21)))</f>
        <v/>
      </c>
      <c r="ED27" s="279" t="str">
        <f ca="true">+IF(OFFSET('Hygiene Data'!$I$11,0,10*ROW('Hygiene Data'!I21))="","",OFFSET('Hygiene Data'!$I$11,0,10*ROW('Hygiene Data'!I21)))</f>
        <v/>
      </c>
      <c r="EE27" s="279" t="str">
        <f ca="true">+IF(OFFSET('Hygiene Data'!$I$12,0,10*ROW('Hygiene Data'!I21))="","",OFFSET('Hygiene Data'!$I$12,0,10*ROW('Hygiene Data'!I21)))</f>
        <v/>
      </c>
      <c r="EF27" s="279"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5" t="str">
        <f t="shared" ca="true" si="0"/>
        <v/>
      </c>
      <c r="D28" s="9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9"/>
      <c r="BS28" s="279" t="str">
        <f ca="true">+IF(OFFSET('Water Data'!$D$27,0,10*ROW('Water Data'!D22))="","",OFFSET('Water Data'!$D$27,0,10*ROW('Water Data'!D22)))</f>
        <v/>
      </c>
      <c r="BT28" s="279" t="str">
        <f ca="true">+IF(OFFSET('Water Data'!$D$28,0,10*ROW('Water Data'!D22))="","",OFFSET('Water Data'!$D$28,0,10*ROW('Water Data'!D22)))</f>
        <v/>
      </c>
      <c r="BU28" s="279" t="str">
        <f ca="true">+IF(OFFSET('Water Data'!$D$29,0,10*ROW('Water Data'!D22))="","",OFFSET('Water Data'!$D$29,0,10*ROW('Water Data'!D22)))</f>
        <v/>
      </c>
      <c r="BV28" s="279" t="str">
        <f ca="true">+IF(OFFSET('Water Data'!$E$27,0,10*ROW('Water Data'!E22))="","",OFFSET('Water Data'!$E$27,0,10*ROW('Water Data'!E22)))</f>
        <v/>
      </c>
      <c r="BW28" s="279" t="str">
        <f ca="true">+IF(OFFSET('Water Data'!$E$28,0,10*ROW('Water Data'!E22))="","",OFFSET('Water Data'!$E$28,0,10*ROW('Water Data'!E22)))</f>
        <v/>
      </c>
      <c r="BX28" s="279" t="str">
        <f ca="true">+IF(OFFSET('Water Data'!$E$29,0,10*ROW('Water Data'!E22))="","",OFFSET('Water Data'!$E$29,0,10*ROW('Water Data'!E22)))</f>
        <v/>
      </c>
      <c r="BY28" s="279" t="str">
        <f ca="true">+IF(OFFSET('Water Data'!$F$27,0,10*ROW('Water Data'!F22))="","",OFFSET('Water Data'!$F$27,0,10*ROW('Water Data'!F22)))</f>
        <v/>
      </c>
      <c r="BZ28" s="279" t="str">
        <f ca="true">+IF(OFFSET('Water Data'!$F$28,0,10*ROW('Water Data'!F22))="","",OFFSET('Water Data'!$F$28,0,10*ROW('Water Data'!F22)))</f>
        <v/>
      </c>
      <c r="CA28" s="279" t="str">
        <f ca="true">+IF(OFFSET('Water Data'!$F$29,0,10*ROW('Water Data'!F22))="","",OFFSET('Water Data'!$F$29,0,10*ROW('Water Data'!F22)))</f>
        <v/>
      </c>
      <c r="CB28" s="279" t="str">
        <f ca="true">+IF(OFFSET('Water Data'!$G$27,0,10*ROW('Water Data'!G22))="","",OFFSET('Water Data'!$G$27,0,10*ROW('Water Data'!G22)))</f>
        <v/>
      </c>
      <c r="CC28" s="279" t="str">
        <f ca="true">+IF(OFFSET('Water Data'!$G$28,0,10*ROW('Water Data'!G22))="","",OFFSET('Water Data'!$G$28,0,10*ROW('Water Data'!G22)))</f>
        <v/>
      </c>
      <c r="CD28" s="279" t="str">
        <f ca="true">+IF(OFFSET('Water Data'!$G$29,0,10*ROW('Water Data'!G22))="","",OFFSET('Water Data'!$G$29,0,10*ROW('Water Data'!G22)))</f>
        <v/>
      </c>
      <c r="CE28" s="279" t="str">
        <f ca="true">+IF(OFFSET('Water Data'!$H$27,0,10*ROW('Water Data'!H22))="","",OFFSET('Water Data'!$H$27,0,10*ROW('Water Data'!H22)))</f>
        <v/>
      </c>
      <c r="CF28" s="279" t="str">
        <f ca="true">+IF(OFFSET('Water Data'!$H$28,0,10*ROW('Water Data'!H22))="","",OFFSET('Water Data'!$H$28,0,10*ROW('Water Data'!H22)))</f>
        <v/>
      </c>
      <c r="CG28" s="279" t="str">
        <f ca="true">+IF(OFFSET('Water Data'!$H$29,0,10*ROW('Water Data'!H22))="","",OFFSET('Water Data'!$H$29,0,10*ROW('Water Data'!H22)))</f>
        <v/>
      </c>
      <c r="CH28" s="279" t="str">
        <f ca="true">+IF(OFFSET('Water Data'!$I$27,0,10*ROW('Water Data'!I22))="","",OFFSET('Water Data'!$I$27,0,10*ROW('Water Data'!I22)))</f>
        <v/>
      </c>
      <c r="CI28" s="279" t="str">
        <f ca="true">+IF(OFFSET('Water Data'!$I$28,0,10*ROW('Water Data'!I22))="","",OFFSET('Water Data'!$I$28,0,10*ROW('Water Data'!I22)))</f>
        <v/>
      </c>
      <c r="CJ28" s="279" t="str">
        <f ca="true">+IF(OFFSET('Water Data'!$I$29,0,10*ROW('Water Data'!I22))="","",OFFSET('Water Data'!$I$29,0,10*ROW('Water Data'!I22)))</f>
        <v/>
      </c>
      <c r="CK28" s="279" t="str">
        <f ca="true">+IF(OFFSET('Sanitation Data'!$D$28,0,10*ROW('Sanitation Data'!D22))="","",OFFSET('Sanitation Data'!$D$28,0,10*ROW('Sanitation Data'!D22)))</f>
        <v/>
      </c>
      <c r="CL28" s="279" t="str">
        <f ca="true">+IF(OFFSET('Sanitation Data'!$D$29,0,10*ROW('Sanitation Data'!D22))="","",OFFSET('Sanitation Data'!$D$29,0,10*ROW('Sanitation Data'!D22)))</f>
        <v/>
      </c>
      <c r="CM28" s="279" t="str">
        <f ca="true">+IF(OFFSET('Sanitation Data'!$D$30,0,10*ROW('Sanitation Data'!D22))="","",OFFSET('Sanitation Data'!$D$30,0,10*ROW('Sanitation Data'!D22)))</f>
        <v/>
      </c>
      <c r="CN28" s="279" t="str">
        <f ca="true">+IF(OFFSET('Sanitation Data'!$D$31,0,10*ROW('Sanitation Data'!D22))="","",OFFSET('Sanitation Data'!$D$31,0,10*ROW('Sanitation Data'!D22)))</f>
        <v/>
      </c>
      <c r="CO28" s="279" t="str">
        <f ca="true">+IF(OFFSET('Sanitation Data'!$D$32,0,10*ROW('Sanitation Data'!D22))="","",OFFSET('Sanitation Data'!$D$32,0,10*ROW('Sanitation Data'!D22)))</f>
        <v/>
      </c>
      <c r="CP28" s="279" t="str">
        <f ca="true">+IF(OFFSET('Sanitation Data'!$E$28,0,10*ROW('Sanitation Data'!E22))="","",OFFSET('Sanitation Data'!$E$28,0,10*ROW('Sanitation Data'!E22)))</f>
        <v/>
      </c>
      <c r="CQ28" s="279" t="str">
        <f ca="true">+IF(OFFSET('Sanitation Data'!$E$29,0,10*ROW('Sanitation Data'!E22))="","",OFFSET('Sanitation Data'!$E$29,0,10*ROW('Sanitation Data'!E22)))</f>
        <v/>
      </c>
      <c r="CR28" s="279" t="str">
        <f ca="true">+IF(OFFSET('Sanitation Data'!$E$30,0,10*ROW('Sanitation Data'!E22))="","",OFFSET('Sanitation Data'!$E$30,0,10*ROW('Sanitation Data'!E22)))</f>
        <v/>
      </c>
      <c r="CS28" s="279" t="str">
        <f ca="true">+IF(OFFSET('Sanitation Data'!$E$31,0,10*ROW('Sanitation Data'!E22))="","",OFFSET('Sanitation Data'!$E$31,0,10*ROW('Sanitation Data'!E22)))</f>
        <v/>
      </c>
      <c r="CT28" s="279" t="str">
        <f ca="true">+IF(OFFSET('Sanitation Data'!$E$32,0,10*ROW('Sanitation Data'!E22))="","",OFFSET('Sanitation Data'!$E$32,0,10*ROW('Sanitation Data'!E22)))</f>
        <v/>
      </c>
      <c r="CU28" s="279" t="str">
        <f ca="true">+IF(OFFSET('Sanitation Data'!$F$28,0,10*ROW('Sanitation Data'!F22))="","",OFFSET('Sanitation Data'!$F$28,0,10*ROW('Sanitation Data'!F22)))</f>
        <v/>
      </c>
      <c r="CV28" s="279" t="str">
        <f ca="true">+IF(OFFSET('Sanitation Data'!$F$29,0,10*ROW('Sanitation Data'!F22))="","",OFFSET('Sanitation Data'!$F$29,0,10*ROW('Sanitation Data'!F22)))</f>
        <v/>
      </c>
      <c r="CW28" s="279" t="str">
        <f ca="true">+IF(OFFSET('Sanitation Data'!$F$30,0,10*ROW('Sanitation Data'!F22))="","",OFFSET('Sanitation Data'!$F$30,0,10*ROW('Sanitation Data'!F22)))</f>
        <v/>
      </c>
      <c r="CX28" s="279" t="str">
        <f ca="true">+IF(OFFSET('Sanitation Data'!$F$31,0,10*ROW('Sanitation Data'!F22))="","",OFFSET('Sanitation Data'!$F$31,0,10*ROW('Sanitation Data'!F22)))</f>
        <v/>
      </c>
      <c r="CY28" s="279" t="str">
        <f ca="true">+IF(OFFSET('Sanitation Data'!$F$32,0,10*ROW('Sanitation Data'!F22))="","",OFFSET('Sanitation Data'!$F$32,0,10*ROW('Sanitation Data'!F22)))</f>
        <v/>
      </c>
      <c r="CZ28" s="279" t="str">
        <f ca="true">+IF(OFFSET('Sanitation Data'!$G$28,0,10*ROW('Sanitation Data'!G22))="","",OFFSET('Sanitation Data'!$G$28,0,10*ROW('Sanitation Data'!G22)))</f>
        <v/>
      </c>
      <c r="DA28" s="279" t="str">
        <f ca="true">+IF(OFFSET('Sanitation Data'!$G$29,0,10*ROW('Sanitation Data'!G22))="","",OFFSET('Sanitation Data'!$G$29,0,10*ROW('Sanitation Data'!G22)))</f>
        <v/>
      </c>
      <c r="DB28" s="279" t="str">
        <f ca="true">+IF(OFFSET('Sanitation Data'!$G$30,0,10*ROW('Sanitation Data'!G22))="","",OFFSET('Sanitation Data'!$G$30,0,10*ROW('Sanitation Data'!G22)))</f>
        <v/>
      </c>
      <c r="DC28" s="279" t="str">
        <f ca="true">+IF(OFFSET('Sanitation Data'!$G$31,0,10*ROW('Sanitation Data'!G22))="","",OFFSET('Sanitation Data'!$G$31,0,10*ROW('Sanitation Data'!G22)))</f>
        <v/>
      </c>
      <c r="DD28" s="279" t="str">
        <f ca="true">+IF(OFFSET('Sanitation Data'!$G$32,0,10*ROW('Sanitation Data'!G22))="","",OFFSET('Sanitation Data'!$G$32,0,10*ROW('Sanitation Data'!G22)))</f>
        <v/>
      </c>
      <c r="DE28" s="279" t="str">
        <f ca="true">+IF(OFFSET('Sanitation Data'!$H$28,0,10*ROW('Sanitation Data'!H22))="","",OFFSET('Sanitation Data'!$H$28,0,10*ROW('Sanitation Data'!H22)))</f>
        <v/>
      </c>
      <c r="DF28" s="279" t="str">
        <f ca="true">+IF(OFFSET('Sanitation Data'!$H$29,0,10*ROW('Sanitation Data'!H22))="","",OFFSET('Sanitation Data'!$H$29,0,10*ROW('Sanitation Data'!H22)))</f>
        <v/>
      </c>
      <c r="DG28" s="279" t="str">
        <f ca="true">+IF(OFFSET('Sanitation Data'!$H$30,0,10*ROW('Sanitation Data'!H22))="","",OFFSET('Sanitation Data'!$H$30,0,10*ROW('Sanitation Data'!H22)))</f>
        <v/>
      </c>
      <c r="DH28" s="279" t="str">
        <f ca="true">+IF(OFFSET('Sanitation Data'!$H$31,0,10*ROW('Sanitation Data'!H22))="","",OFFSET('Sanitation Data'!$H$31,0,10*ROW('Sanitation Data'!H22)))</f>
        <v/>
      </c>
      <c r="DI28" s="279" t="str">
        <f ca="true">+IF(OFFSET('Sanitation Data'!$H$32,0,10*ROW('Sanitation Data'!H22))="","",OFFSET('Sanitation Data'!$H$32,0,10*ROW('Sanitation Data'!H22)))</f>
        <v/>
      </c>
      <c r="DJ28" s="279" t="str">
        <f ca="true">+IF(OFFSET('Sanitation Data'!$I$28,0,10*ROW('Sanitation Data'!I22))="","",OFFSET('Sanitation Data'!$I$28,0,10*ROW('Sanitation Data'!I22)))</f>
        <v/>
      </c>
      <c r="DK28" s="279" t="str">
        <f ca="true">+IF(OFFSET('Sanitation Data'!$I$29,0,10*ROW('Sanitation Data'!I22))="","",OFFSET('Sanitation Data'!$I$29,0,10*ROW('Sanitation Data'!I22)))</f>
        <v/>
      </c>
      <c r="DL28" s="279" t="str">
        <f ca="true">+IF(OFFSET('Sanitation Data'!$I$30,0,10*ROW('Sanitation Data'!I22))="","",OFFSET('Sanitation Data'!$I$30,0,10*ROW('Sanitation Data'!I22)))</f>
        <v/>
      </c>
      <c r="DM28" s="279" t="str">
        <f ca="true">+IF(OFFSET('Sanitation Data'!$I$31,0,10*ROW('Sanitation Data'!I22))="","",OFFSET('Sanitation Data'!$I$31,0,10*ROW('Sanitation Data'!I22)))</f>
        <v/>
      </c>
      <c r="DN28" s="279" t="str">
        <f ca="true">+IF(OFFSET('Sanitation Data'!$I$32,0,10*ROW('Sanitation Data'!I22))="","",OFFSET('Sanitation Data'!$I$32,0,10*ROW('Sanitation Data'!I22)))</f>
        <v/>
      </c>
      <c r="DO28" s="279" t="str">
        <f ca="true">+IF(OFFSET('Hygiene Data'!$D$11,0,10*ROW('Hygiene Data'!D22))="","",OFFSET('Hygiene Data'!$D$11,0,10*ROW('Hygiene Data'!D22)))</f>
        <v/>
      </c>
      <c r="DP28" s="279" t="str">
        <f ca="true">+IF(OFFSET('Hygiene Data'!$D$12,0,10*ROW('Hygiene Data'!D22))="","",OFFSET('Hygiene Data'!$D$12,0,10*ROW('Hygiene Data'!D22)))</f>
        <v/>
      </c>
      <c r="DQ28" s="279" t="str">
        <f ca="true">+IF(OFFSET('Hygiene Data'!$D$13,0,10*ROW('Hygiene Data'!D22))="","",OFFSET('Hygiene Data'!$D$13,0,10*ROW('Hygiene Data'!D22)))</f>
        <v/>
      </c>
      <c r="DR28" s="279" t="str">
        <f ca="true">+IF(OFFSET('Hygiene Data'!$E$11,0,10*ROW('Hygiene Data'!E22))="","",OFFSET('Hygiene Data'!$E$11,0,10*ROW('Hygiene Data'!E22)))</f>
        <v/>
      </c>
      <c r="DS28" s="279" t="str">
        <f ca="true">+IF(OFFSET('Hygiene Data'!$E$12,0,10*ROW('Hygiene Data'!E22))="","",OFFSET('Hygiene Data'!$E$12,0,10*ROW('Hygiene Data'!E22)))</f>
        <v/>
      </c>
      <c r="DT28" s="279" t="str">
        <f ca="true">+IF(OFFSET('Hygiene Data'!$E$13,0,10*ROW('Hygiene Data'!E22))="","",OFFSET('Hygiene Data'!$E$13,0,10*ROW('Hygiene Data'!E22)))</f>
        <v/>
      </c>
      <c r="DU28" s="279" t="str">
        <f ca="true">+IF(OFFSET('Hygiene Data'!$F$11,0,10*ROW('Hygiene Data'!F22))="","",OFFSET('Hygiene Data'!$F$11,0,10*ROW('Hygiene Data'!F22)))</f>
        <v/>
      </c>
      <c r="DV28" s="279" t="str">
        <f ca="true">+IF(OFFSET('Hygiene Data'!$F$12,0,10*ROW('Hygiene Data'!F22))="","",OFFSET('Hygiene Data'!$F$12,0,10*ROW('Hygiene Data'!F22)))</f>
        <v/>
      </c>
      <c r="DW28" s="279" t="str">
        <f ca="true">+IF(OFFSET('Hygiene Data'!$F$13,0,10*ROW('Hygiene Data'!F22))="","",OFFSET('Hygiene Data'!$F$13,0,10*ROW('Hygiene Data'!F22)))</f>
        <v/>
      </c>
      <c r="DX28" s="279" t="str">
        <f ca="true">+IF(OFFSET('Hygiene Data'!$G$11,0,10*ROW('Hygiene Data'!G22))="","",OFFSET('Hygiene Data'!$G$11,0,10*ROW('Hygiene Data'!G22)))</f>
        <v/>
      </c>
      <c r="DY28" s="279" t="str">
        <f ca="true">+IF(OFFSET('Hygiene Data'!$G$12,0,10*ROW('Hygiene Data'!G22))="","",OFFSET('Hygiene Data'!$G$12,0,10*ROW('Hygiene Data'!G22)))</f>
        <v/>
      </c>
      <c r="DZ28" s="279" t="str">
        <f ca="true">+IF(OFFSET('Hygiene Data'!$G$13,0,10*ROW('Hygiene Data'!G22))="","",OFFSET('Hygiene Data'!$G$13,0,10*ROW('Hygiene Data'!G22)))</f>
        <v/>
      </c>
      <c r="EA28" s="279" t="str">
        <f ca="true">+IF(OFFSET('Hygiene Data'!$H$11,0,10*ROW('Hygiene Data'!H22))="","",OFFSET('Hygiene Data'!$H$11,0,10*ROW('Hygiene Data'!H22)))</f>
        <v/>
      </c>
      <c r="EB28" s="279" t="str">
        <f ca="true">+IF(OFFSET('Hygiene Data'!$H$12,0,10*ROW('Hygiene Data'!H22))="","",OFFSET('Hygiene Data'!$H$12,0,10*ROW('Hygiene Data'!H22)))</f>
        <v/>
      </c>
      <c r="EC28" s="279" t="str">
        <f ca="true">+IF(OFFSET('Hygiene Data'!$H$13,0,10*ROW('Hygiene Data'!H22))="","",OFFSET('Hygiene Data'!$H$13,0,10*ROW('Hygiene Data'!H22)))</f>
        <v/>
      </c>
      <c r="ED28" s="279" t="str">
        <f ca="true">+IF(OFFSET('Hygiene Data'!$I$11,0,10*ROW('Hygiene Data'!I22))="","",OFFSET('Hygiene Data'!$I$11,0,10*ROW('Hygiene Data'!I22)))</f>
        <v/>
      </c>
      <c r="EE28" s="279" t="str">
        <f ca="true">+IF(OFFSET('Hygiene Data'!$I$12,0,10*ROW('Hygiene Data'!I22))="","",OFFSET('Hygiene Data'!$I$12,0,10*ROW('Hygiene Data'!I22)))</f>
        <v/>
      </c>
      <c r="EF28" s="279"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5" t="str">
        <f t="shared" ca="true" si="0"/>
        <v/>
      </c>
      <c r="D29" s="9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9"/>
      <c r="BS29" s="279" t="str">
        <f ca="true">+IF(OFFSET('Water Data'!$D$27,0,10*ROW('Water Data'!D23))="","",OFFSET('Water Data'!$D$27,0,10*ROW('Water Data'!D23)))</f>
        <v/>
      </c>
      <c r="BT29" s="279" t="str">
        <f ca="true">+IF(OFFSET('Water Data'!$D$28,0,10*ROW('Water Data'!D23))="","",OFFSET('Water Data'!$D$28,0,10*ROW('Water Data'!D23)))</f>
        <v/>
      </c>
      <c r="BU29" s="279" t="str">
        <f ca="true">+IF(OFFSET('Water Data'!$D$29,0,10*ROW('Water Data'!D23))="","",OFFSET('Water Data'!$D$29,0,10*ROW('Water Data'!D23)))</f>
        <v/>
      </c>
      <c r="BV29" s="279" t="str">
        <f ca="true">+IF(OFFSET('Water Data'!$E$27,0,10*ROW('Water Data'!E23))="","",OFFSET('Water Data'!$E$27,0,10*ROW('Water Data'!E23)))</f>
        <v/>
      </c>
      <c r="BW29" s="279" t="str">
        <f ca="true">+IF(OFFSET('Water Data'!$E$28,0,10*ROW('Water Data'!E23))="","",OFFSET('Water Data'!$E$28,0,10*ROW('Water Data'!E23)))</f>
        <v/>
      </c>
      <c r="BX29" s="279" t="str">
        <f ca="true">+IF(OFFSET('Water Data'!$E$29,0,10*ROW('Water Data'!E23))="","",OFFSET('Water Data'!$E$29,0,10*ROW('Water Data'!E23)))</f>
        <v/>
      </c>
      <c r="BY29" s="279" t="str">
        <f ca="true">+IF(OFFSET('Water Data'!$F$27,0,10*ROW('Water Data'!F23))="","",OFFSET('Water Data'!$F$27,0,10*ROW('Water Data'!F23)))</f>
        <v/>
      </c>
      <c r="BZ29" s="279" t="str">
        <f ca="true">+IF(OFFSET('Water Data'!$F$28,0,10*ROW('Water Data'!F23))="","",OFFSET('Water Data'!$F$28,0,10*ROW('Water Data'!F23)))</f>
        <v/>
      </c>
      <c r="CA29" s="279" t="str">
        <f ca="true">+IF(OFFSET('Water Data'!$F$29,0,10*ROW('Water Data'!F23))="","",OFFSET('Water Data'!$F$29,0,10*ROW('Water Data'!F23)))</f>
        <v/>
      </c>
      <c r="CB29" s="279" t="str">
        <f ca="true">+IF(OFFSET('Water Data'!$G$27,0,10*ROW('Water Data'!G23))="","",OFFSET('Water Data'!$G$27,0,10*ROW('Water Data'!G23)))</f>
        <v/>
      </c>
      <c r="CC29" s="279" t="str">
        <f ca="true">+IF(OFFSET('Water Data'!$G$28,0,10*ROW('Water Data'!G23))="","",OFFSET('Water Data'!$G$28,0,10*ROW('Water Data'!G23)))</f>
        <v/>
      </c>
      <c r="CD29" s="279" t="str">
        <f ca="true">+IF(OFFSET('Water Data'!$G$29,0,10*ROW('Water Data'!G23))="","",OFFSET('Water Data'!$G$29,0,10*ROW('Water Data'!G23)))</f>
        <v/>
      </c>
      <c r="CE29" s="279" t="str">
        <f ca="true">+IF(OFFSET('Water Data'!$H$27,0,10*ROW('Water Data'!H23))="","",OFFSET('Water Data'!$H$27,0,10*ROW('Water Data'!H23)))</f>
        <v/>
      </c>
      <c r="CF29" s="279" t="str">
        <f ca="true">+IF(OFFSET('Water Data'!$H$28,0,10*ROW('Water Data'!H23))="","",OFFSET('Water Data'!$H$28,0,10*ROW('Water Data'!H23)))</f>
        <v/>
      </c>
      <c r="CG29" s="279" t="str">
        <f ca="true">+IF(OFFSET('Water Data'!$H$29,0,10*ROW('Water Data'!H23))="","",OFFSET('Water Data'!$H$29,0,10*ROW('Water Data'!H23)))</f>
        <v/>
      </c>
      <c r="CH29" s="279" t="str">
        <f ca="true">+IF(OFFSET('Water Data'!$I$27,0,10*ROW('Water Data'!I23))="","",OFFSET('Water Data'!$I$27,0,10*ROW('Water Data'!I23)))</f>
        <v/>
      </c>
      <c r="CI29" s="279" t="str">
        <f ca="true">+IF(OFFSET('Water Data'!$I$28,0,10*ROW('Water Data'!I23))="","",OFFSET('Water Data'!$I$28,0,10*ROW('Water Data'!I23)))</f>
        <v/>
      </c>
      <c r="CJ29" s="279" t="str">
        <f ca="true">+IF(OFFSET('Water Data'!$I$29,0,10*ROW('Water Data'!I23))="","",OFFSET('Water Data'!$I$29,0,10*ROW('Water Data'!I23)))</f>
        <v/>
      </c>
      <c r="CK29" s="279" t="str">
        <f ca="true">+IF(OFFSET('Sanitation Data'!$D$28,0,10*ROW('Sanitation Data'!D23))="","",OFFSET('Sanitation Data'!$D$28,0,10*ROW('Sanitation Data'!D23)))</f>
        <v/>
      </c>
      <c r="CL29" s="279" t="str">
        <f ca="true">+IF(OFFSET('Sanitation Data'!$D$29,0,10*ROW('Sanitation Data'!D23))="","",OFFSET('Sanitation Data'!$D$29,0,10*ROW('Sanitation Data'!D23)))</f>
        <v/>
      </c>
      <c r="CM29" s="279" t="str">
        <f ca="true">+IF(OFFSET('Sanitation Data'!$D$30,0,10*ROW('Sanitation Data'!D23))="","",OFFSET('Sanitation Data'!$D$30,0,10*ROW('Sanitation Data'!D23)))</f>
        <v/>
      </c>
      <c r="CN29" s="279" t="str">
        <f ca="true">+IF(OFFSET('Sanitation Data'!$D$31,0,10*ROW('Sanitation Data'!D23))="","",OFFSET('Sanitation Data'!$D$31,0,10*ROW('Sanitation Data'!D23)))</f>
        <v/>
      </c>
      <c r="CO29" s="279" t="str">
        <f ca="true">+IF(OFFSET('Sanitation Data'!$D$32,0,10*ROW('Sanitation Data'!D23))="","",OFFSET('Sanitation Data'!$D$32,0,10*ROW('Sanitation Data'!D23)))</f>
        <v/>
      </c>
      <c r="CP29" s="279" t="str">
        <f ca="true">+IF(OFFSET('Sanitation Data'!$E$28,0,10*ROW('Sanitation Data'!E23))="","",OFFSET('Sanitation Data'!$E$28,0,10*ROW('Sanitation Data'!E23)))</f>
        <v/>
      </c>
      <c r="CQ29" s="279" t="str">
        <f ca="true">+IF(OFFSET('Sanitation Data'!$E$29,0,10*ROW('Sanitation Data'!E23))="","",OFFSET('Sanitation Data'!$E$29,0,10*ROW('Sanitation Data'!E23)))</f>
        <v/>
      </c>
      <c r="CR29" s="279" t="str">
        <f ca="true">+IF(OFFSET('Sanitation Data'!$E$30,0,10*ROW('Sanitation Data'!E23))="","",OFFSET('Sanitation Data'!$E$30,0,10*ROW('Sanitation Data'!E23)))</f>
        <v/>
      </c>
      <c r="CS29" s="279" t="str">
        <f ca="true">+IF(OFFSET('Sanitation Data'!$E$31,0,10*ROW('Sanitation Data'!E23))="","",OFFSET('Sanitation Data'!$E$31,0,10*ROW('Sanitation Data'!E23)))</f>
        <v/>
      </c>
      <c r="CT29" s="279" t="str">
        <f ca="true">+IF(OFFSET('Sanitation Data'!$E$32,0,10*ROW('Sanitation Data'!E23))="","",OFFSET('Sanitation Data'!$E$32,0,10*ROW('Sanitation Data'!E23)))</f>
        <v/>
      </c>
      <c r="CU29" s="279" t="str">
        <f ca="true">+IF(OFFSET('Sanitation Data'!$F$28,0,10*ROW('Sanitation Data'!F23))="","",OFFSET('Sanitation Data'!$F$28,0,10*ROW('Sanitation Data'!F23)))</f>
        <v/>
      </c>
      <c r="CV29" s="279" t="str">
        <f ca="true">+IF(OFFSET('Sanitation Data'!$F$29,0,10*ROW('Sanitation Data'!F23))="","",OFFSET('Sanitation Data'!$F$29,0,10*ROW('Sanitation Data'!F23)))</f>
        <v/>
      </c>
      <c r="CW29" s="279" t="str">
        <f ca="true">+IF(OFFSET('Sanitation Data'!$F$30,0,10*ROW('Sanitation Data'!F23))="","",OFFSET('Sanitation Data'!$F$30,0,10*ROW('Sanitation Data'!F23)))</f>
        <v/>
      </c>
      <c r="CX29" s="279" t="str">
        <f ca="true">+IF(OFFSET('Sanitation Data'!$F$31,0,10*ROW('Sanitation Data'!F23))="","",OFFSET('Sanitation Data'!$F$31,0,10*ROW('Sanitation Data'!F23)))</f>
        <v/>
      </c>
      <c r="CY29" s="279" t="str">
        <f ca="true">+IF(OFFSET('Sanitation Data'!$F$32,0,10*ROW('Sanitation Data'!F23))="","",OFFSET('Sanitation Data'!$F$32,0,10*ROW('Sanitation Data'!F23)))</f>
        <v/>
      </c>
      <c r="CZ29" s="279" t="str">
        <f ca="true">+IF(OFFSET('Sanitation Data'!$G$28,0,10*ROW('Sanitation Data'!G23))="","",OFFSET('Sanitation Data'!$G$28,0,10*ROW('Sanitation Data'!G23)))</f>
        <v/>
      </c>
      <c r="DA29" s="279" t="str">
        <f ca="true">+IF(OFFSET('Sanitation Data'!$G$29,0,10*ROW('Sanitation Data'!G23))="","",OFFSET('Sanitation Data'!$G$29,0,10*ROW('Sanitation Data'!G23)))</f>
        <v/>
      </c>
      <c r="DB29" s="279" t="str">
        <f ca="true">+IF(OFFSET('Sanitation Data'!$G$30,0,10*ROW('Sanitation Data'!G23))="","",OFFSET('Sanitation Data'!$G$30,0,10*ROW('Sanitation Data'!G23)))</f>
        <v/>
      </c>
      <c r="DC29" s="279" t="str">
        <f ca="true">+IF(OFFSET('Sanitation Data'!$G$31,0,10*ROW('Sanitation Data'!G23))="","",OFFSET('Sanitation Data'!$G$31,0,10*ROW('Sanitation Data'!G23)))</f>
        <v/>
      </c>
      <c r="DD29" s="279" t="str">
        <f ca="true">+IF(OFFSET('Sanitation Data'!$G$32,0,10*ROW('Sanitation Data'!G23))="","",OFFSET('Sanitation Data'!$G$32,0,10*ROW('Sanitation Data'!G23)))</f>
        <v/>
      </c>
      <c r="DE29" s="279" t="str">
        <f ca="true">+IF(OFFSET('Sanitation Data'!$H$28,0,10*ROW('Sanitation Data'!H23))="","",OFFSET('Sanitation Data'!$H$28,0,10*ROW('Sanitation Data'!H23)))</f>
        <v/>
      </c>
      <c r="DF29" s="279" t="str">
        <f ca="true">+IF(OFFSET('Sanitation Data'!$H$29,0,10*ROW('Sanitation Data'!H23))="","",OFFSET('Sanitation Data'!$H$29,0,10*ROW('Sanitation Data'!H23)))</f>
        <v/>
      </c>
      <c r="DG29" s="279" t="str">
        <f ca="true">+IF(OFFSET('Sanitation Data'!$H$30,0,10*ROW('Sanitation Data'!H23))="","",OFFSET('Sanitation Data'!$H$30,0,10*ROW('Sanitation Data'!H23)))</f>
        <v/>
      </c>
      <c r="DH29" s="279" t="str">
        <f ca="true">+IF(OFFSET('Sanitation Data'!$H$31,0,10*ROW('Sanitation Data'!H23))="","",OFFSET('Sanitation Data'!$H$31,0,10*ROW('Sanitation Data'!H23)))</f>
        <v/>
      </c>
      <c r="DI29" s="279" t="str">
        <f ca="true">+IF(OFFSET('Sanitation Data'!$H$32,0,10*ROW('Sanitation Data'!H23))="","",OFFSET('Sanitation Data'!$H$32,0,10*ROW('Sanitation Data'!H23)))</f>
        <v/>
      </c>
      <c r="DJ29" s="279" t="str">
        <f ca="true">+IF(OFFSET('Sanitation Data'!$I$28,0,10*ROW('Sanitation Data'!I23))="","",OFFSET('Sanitation Data'!$I$28,0,10*ROW('Sanitation Data'!I23)))</f>
        <v/>
      </c>
      <c r="DK29" s="279" t="str">
        <f ca="true">+IF(OFFSET('Sanitation Data'!$I$29,0,10*ROW('Sanitation Data'!I23))="","",OFFSET('Sanitation Data'!$I$29,0,10*ROW('Sanitation Data'!I23)))</f>
        <v/>
      </c>
      <c r="DL29" s="279" t="str">
        <f ca="true">+IF(OFFSET('Sanitation Data'!$I$30,0,10*ROW('Sanitation Data'!I23))="","",OFFSET('Sanitation Data'!$I$30,0,10*ROW('Sanitation Data'!I23)))</f>
        <v/>
      </c>
      <c r="DM29" s="279" t="str">
        <f ca="true">+IF(OFFSET('Sanitation Data'!$I$31,0,10*ROW('Sanitation Data'!I23))="","",OFFSET('Sanitation Data'!$I$31,0,10*ROW('Sanitation Data'!I23)))</f>
        <v/>
      </c>
      <c r="DN29" s="279" t="str">
        <f ca="true">+IF(OFFSET('Sanitation Data'!$I$32,0,10*ROW('Sanitation Data'!I23))="","",OFFSET('Sanitation Data'!$I$32,0,10*ROW('Sanitation Data'!I23)))</f>
        <v/>
      </c>
      <c r="DO29" s="279" t="str">
        <f ca="true">+IF(OFFSET('Hygiene Data'!$D$11,0,10*ROW('Hygiene Data'!D23))="","",OFFSET('Hygiene Data'!$D$11,0,10*ROW('Hygiene Data'!D23)))</f>
        <v/>
      </c>
      <c r="DP29" s="279" t="str">
        <f ca="true">+IF(OFFSET('Hygiene Data'!$D$12,0,10*ROW('Hygiene Data'!D23))="","",OFFSET('Hygiene Data'!$D$12,0,10*ROW('Hygiene Data'!D23)))</f>
        <v/>
      </c>
      <c r="DQ29" s="279" t="str">
        <f ca="true">+IF(OFFSET('Hygiene Data'!$D$13,0,10*ROW('Hygiene Data'!D23))="","",OFFSET('Hygiene Data'!$D$13,0,10*ROW('Hygiene Data'!D23)))</f>
        <v/>
      </c>
      <c r="DR29" s="279" t="str">
        <f ca="true">+IF(OFFSET('Hygiene Data'!$E$11,0,10*ROW('Hygiene Data'!E23))="","",OFFSET('Hygiene Data'!$E$11,0,10*ROW('Hygiene Data'!E23)))</f>
        <v/>
      </c>
      <c r="DS29" s="279" t="str">
        <f ca="true">+IF(OFFSET('Hygiene Data'!$E$12,0,10*ROW('Hygiene Data'!E23))="","",OFFSET('Hygiene Data'!$E$12,0,10*ROW('Hygiene Data'!E23)))</f>
        <v/>
      </c>
      <c r="DT29" s="279" t="str">
        <f ca="true">+IF(OFFSET('Hygiene Data'!$E$13,0,10*ROW('Hygiene Data'!E23))="","",OFFSET('Hygiene Data'!$E$13,0,10*ROW('Hygiene Data'!E23)))</f>
        <v/>
      </c>
      <c r="DU29" s="279" t="str">
        <f ca="true">+IF(OFFSET('Hygiene Data'!$F$11,0,10*ROW('Hygiene Data'!F23))="","",OFFSET('Hygiene Data'!$F$11,0,10*ROW('Hygiene Data'!F23)))</f>
        <v/>
      </c>
      <c r="DV29" s="279" t="str">
        <f ca="true">+IF(OFFSET('Hygiene Data'!$F$12,0,10*ROW('Hygiene Data'!F23))="","",OFFSET('Hygiene Data'!$F$12,0,10*ROW('Hygiene Data'!F23)))</f>
        <v/>
      </c>
      <c r="DW29" s="279" t="str">
        <f ca="true">+IF(OFFSET('Hygiene Data'!$F$13,0,10*ROW('Hygiene Data'!F23))="","",OFFSET('Hygiene Data'!$F$13,0,10*ROW('Hygiene Data'!F23)))</f>
        <v/>
      </c>
      <c r="DX29" s="279" t="str">
        <f ca="true">+IF(OFFSET('Hygiene Data'!$G$11,0,10*ROW('Hygiene Data'!G23))="","",OFFSET('Hygiene Data'!$G$11,0,10*ROW('Hygiene Data'!G23)))</f>
        <v/>
      </c>
      <c r="DY29" s="279" t="str">
        <f ca="true">+IF(OFFSET('Hygiene Data'!$G$12,0,10*ROW('Hygiene Data'!G23))="","",OFFSET('Hygiene Data'!$G$12,0,10*ROW('Hygiene Data'!G23)))</f>
        <v/>
      </c>
      <c r="DZ29" s="279" t="str">
        <f ca="true">+IF(OFFSET('Hygiene Data'!$G$13,0,10*ROW('Hygiene Data'!G23))="","",OFFSET('Hygiene Data'!$G$13,0,10*ROW('Hygiene Data'!G23)))</f>
        <v/>
      </c>
      <c r="EA29" s="279" t="str">
        <f ca="true">+IF(OFFSET('Hygiene Data'!$H$11,0,10*ROW('Hygiene Data'!H23))="","",OFFSET('Hygiene Data'!$H$11,0,10*ROW('Hygiene Data'!H23)))</f>
        <v/>
      </c>
      <c r="EB29" s="279" t="str">
        <f ca="true">+IF(OFFSET('Hygiene Data'!$H$12,0,10*ROW('Hygiene Data'!H23))="","",OFFSET('Hygiene Data'!$H$12,0,10*ROW('Hygiene Data'!H23)))</f>
        <v/>
      </c>
      <c r="EC29" s="279" t="str">
        <f ca="true">+IF(OFFSET('Hygiene Data'!$H$13,0,10*ROW('Hygiene Data'!H23))="","",OFFSET('Hygiene Data'!$H$13,0,10*ROW('Hygiene Data'!H23)))</f>
        <v/>
      </c>
      <c r="ED29" s="279" t="str">
        <f ca="true">+IF(OFFSET('Hygiene Data'!$I$11,0,10*ROW('Hygiene Data'!I23))="","",OFFSET('Hygiene Data'!$I$11,0,10*ROW('Hygiene Data'!I23)))</f>
        <v/>
      </c>
      <c r="EE29" s="279" t="str">
        <f ca="true">+IF(OFFSET('Hygiene Data'!$I$12,0,10*ROW('Hygiene Data'!I23))="","",OFFSET('Hygiene Data'!$I$12,0,10*ROW('Hygiene Data'!I23)))</f>
        <v/>
      </c>
      <c r="EF29" s="279"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5" t="str">
        <f t="shared" ca="true" si="0"/>
        <v/>
      </c>
      <c r="D30" s="9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9"/>
      <c r="BS30" s="279" t="str">
        <f ca="true">+IF(OFFSET('Water Data'!$D$27,0,10*ROW('Water Data'!D24))="","",OFFSET('Water Data'!$D$27,0,10*ROW('Water Data'!D24)))</f>
        <v/>
      </c>
      <c r="BT30" s="279" t="str">
        <f ca="true">+IF(OFFSET('Water Data'!$D$28,0,10*ROW('Water Data'!D24))="","",OFFSET('Water Data'!$D$28,0,10*ROW('Water Data'!D24)))</f>
        <v/>
      </c>
      <c r="BU30" s="279" t="str">
        <f ca="true">+IF(OFFSET('Water Data'!$D$29,0,10*ROW('Water Data'!D24))="","",OFFSET('Water Data'!$D$29,0,10*ROW('Water Data'!D24)))</f>
        <v/>
      </c>
      <c r="BV30" s="279" t="str">
        <f ca="true">+IF(OFFSET('Water Data'!$E$27,0,10*ROW('Water Data'!E24))="","",OFFSET('Water Data'!$E$27,0,10*ROW('Water Data'!E24)))</f>
        <v/>
      </c>
      <c r="BW30" s="279" t="str">
        <f ca="true">+IF(OFFSET('Water Data'!$E$28,0,10*ROW('Water Data'!E24))="","",OFFSET('Water Data'!$E$28,0,10*ROW('Water Data'!E24)))</f>
        <v/>
      </c>
      <c r="BX30" s="279" t="str">
        <f ca="true">+IF(OFFSET('Water Data'!$E$29,0,10*ROW('Water Data'!E24))="","",OFFSET('Water Data'!$E$29,0,10*ROW('Water Data'!E24)))</f>
        <v/>
      </c>
      <c r="BY30" s="279" t="str">
        <f ca="true">+IF(OFFSET('Water Data'!$F$27,0,10*ROW('Water Data'!F24))="","",OFFSET('Water Data'!$F$27,0,10*ROW('Water Data'!F24)))</f>
        <v/>
      </c>
      <c r="BZ30" s="279" t="str">
        <f ca="true">+IF(OFFSET('Water Data'!$F$28,0,10*ROW('Water Data'!F24))="","",OFFSET('Water Data'!$F$28,0,10*ROW('Water Data'!F24)))</f>
        <v/>
      </c>
      <c r="CA30" s="279" t="str">
        <f ca="true">+IF(OFFSET('Water Data'!$F$29,0,10*ROW('Water Data'!F24))="","",OFFSET('Water Data'!$F$29,0,10*ROW('Water Data'!F24)))</f>
        <v/>
      </c>
      <c r="CB30" s="279" t="str">
        <f ca="true">+IF(OFFSET('Water Data'!$G$27,0,10*ROW('Water Data'!G24))="","",OFFSET('Water Data'!$G$27,0,10*ROW('Water Data'!G24)))</f>
        <v/>
      </c>
      <c r="CC30" s="279" t="str">
        <f ca="true">+IF(OFFSET('Water Data'!$G$28,0,10*ROW('Water Data'!G24))="","",OFFSET('Water Data'!$G$28,0,10*ROW('Water Data'!G24)))</f>
        <v/>
      </c>
      <c r="CD30" s="279" t="str">
        <f ca="true">+IF(OFFSET('Water Data'!$G$29,0,10*ROW('Water Data'!G24))="","",OFFSET('Water Data'!$G$29,0,10*ROW('Water Data'!G24)))</f>
        <v/>
      </c>
      <c r="CE30" s="279" t="str">
        <f ca="true">+IF(OFFSET('Water Data'!$H$27,0,10*ROW('Water Data'!H24))="","",OFFSET('Water Data'!$H$27,0,10*ROW('Water Data'!H24)))</f>
        <v/>
      </c>
      <c r="CF30" s="279" t="str">
        <f ca="true">+IF(OFFSET('Water Data'!$H$28,0,10*ROW('Water Data'!H24))="","",OFFSET('Water Data'!$H$28,0,10*ROW('Water Data'!H24)))</f>
        <v/>
      </c>
      <c r="CG30" s="279" t="str">
        <f ca="true">+IF(OFFSET('Water Data'!$H$29,0,10*ROW('Water Data'!H24))="","",OFFSET('Water Data'!$H$29,0,10*ROW('Water Data'!H24)))</f>
        <v/>
      </c>
      <c r="CH30" s="279" t="str">
        <f ca="true">+IF(OFFSET('Water Data'!$I$27,0,10*ROW('Water Data'!I24))="","",OFFSET('Water Data'!$I$27,0,10*ROW('Water Data'!I24)))</f>
        <v/>
      </c>
      <c r="CI30" s="279" t="str">
        <f ca="true">+IF(OFFSET('Water Data'!$I$28,0,10*ROW('Water Data'!I24))="","",OFFSET('Water Data'!$I$28,0,10*ROW('Water Data'!I24)))</f>
        <v/>
      </c>
      <c r="CJ30" s="279" t="str">
        <f ca="true">+IF(OFFSET('Water Data'!$I$29,0,10*ROW('Water Data'!I24))="","",OFFSET('Water Data'!$I$29,0,10*ROW('Water Data'!I24)))</f>
        <v/>
      </c>
      <c r="CK30" s="279" t="str">
        <f ca="true">+IF(OFFSET('Sanitation Data'!$D$28,0,10*ROW('Sanitation Data'!D24))="","",OFFSET('Sanitation Data'!$D$28,0,10*ROW('Sanitation Data'!D24)))</f>
        <v/>
      </c>
      <c r="CL30" s="279" t="str">
        <f ca="true">+IF(OFFSET('Sanitation Data'!$D$29,0,10*ROW('Sanitation Data'!D24))="","",OFFSET('Sanitation Data'!$D$29,0,10*ROW('Sanitation Data'!D24)))</f>
        <v/>
      </c>
      <c r="CM30" s="279" t="str">
        <f ca="true">+IF(OFFSET('Sanitation Data'!$D$30,0,10*ROW('Sanitation Data'!D24))="","",OFFSET('Sanitation Data'!$D$30,0,10*ROW('Sanitation Data'!D24)))</f>
        <v/>
      </c>
      <c r="CN30" s="279" t="str">
        <f ca="true">+IF(OFFSET('Sanitation Data'!$D$31,0,10*ROW('Sanitation Data'!D24))="","",OFFSET('Sanitation Data'!$D$31,0,10*ROW('Sanitation Data'!D24)))</f>
        <v/>
      </c>
      <c r="CO30" s="279" t="str">
        <f ca="true">+IF(OFFSET('Sanitation Data'!$D$32,0,10*ROW('Sanitation Data'!D24))="","",OFFSET('Sanitation Data'!$D$32,0,10*ROW('Sanitation Data'!D24)))</f>
        <v/>
      </c>
      <c r="CP30" s="279" t="str">
        <f ca="true">+IF(OFFSET('Sanitation Data'!$E$28,0,10*ROW('Sanitation Data'!E24))="","",OFFSET('Sanitation Data'!$E$28,0,10*ROW('Sanitation Data'!E24)))</f>
        <v/>
      </c>
      <c r="CQ30" s="279" t="str">
        <f ca="true">+IF(OFFSET('Sanitation Data'!$E$29,0,10*ROW('Sanitation Data'!E24))="","",OFFSET('Sanitation Data'!$E$29,0,10*ROW('Sanitation Data'!E24)))</f>
        <v/>
      </c>
      <c r="CR30" s="279" t="str">
        <f ca="true">+IF(OFFSET('Sanitation Data'!$E$30,0,10*ROW('Sanitation Data'!E24))="","",OFFSET('Sanitation Data'!$E$30,0,10*ROW('Sanitation Data'!E24)))</f>
        <v/>
      </c>
      <c r="CS30" s="279" t="str">
        <f ca="true">+IF(OFFSET('Sanitation Data'!$E$31,0,10*ROW('Sanitation Data'!E24))="","",OFFSET('Sanitation Data'!$E$31,0,10*ROW('Sanitation Data'!E24)))</f>
        <v/>
      </c>
      <c r="CT30" s="279" t="str">
        <f ca="true">+IF(OFFSET('Sanitation Data'!$E$32,0,10*ROW('Sanitation Data'!E24))="","",OFFSET('Sanitation Data'!$E$32,0,10*ROW('Sanitation Data'!E24)))</f>
        <v/>
      </c>
      <c r="CU30" s="279" t="str">
        <f ca="true">+IF(OFFSET('Sanitation Data'!$F$28,0,10*ROW('Sanitation Data'!F24))="","",OFFSET('Sanitation Data'!$F$28,0,10*ROW('Sanitation Data'!F24)))</f>
        <v/>
      </c>
      <c r="CV30" s="279" t="str">
        <f ca="true">+IF(OFFSET('Sanitation Data'!$F$29,0,10*ROW('Sanitation Data'!F24))="","",OFFSET('Sanitation Data'!$F$29,0,10*ROW('Sanitation Data'!F24)))</f>
        <v/>
      </c>
      <c r="CW30" s="279" t="str">
        <f ca="true">+IF(OFFSET('Sanitation Data'!$F$30,0,10*ROW('Sanitation Data'!F24))="","",OFFSET('Sanitation Data'!$F$30,0,10*ROW('Sanitation Data'!F24)))</f>
        <v/>
      </c>
      <c r="CX30" s="279" t="str">
        <f ca="true">+IF(OFFSET('Sanitation Data'!$F$31,0,10*ROW('Sanitation Data'!F24))="","",OFFSET('Sanitation Data'!$F$31,0,10*ROW('Sanitation Data'!F24)))</f>
        <v/>
      </c>
      <c r="CY30" s="279" t="str">
        <f ca="true">+IF(OFFSET('Sanitation Data'!$F$32,0,10*ROW('Sanitation Data'!F24))="","",OFFSET('Sanitation Data'!$F$32,0,10*ROW('Sanitation Data'!F24)))</f>
        <v/>
      </c>
      <c r="CZ30" s="279" t="str">
        <f ca="true">+IF(OFFSET('Sanitation Data'!$G$28,0,10*ROW('Sanitation Data'!G24))="","",OFFSET('Sanitation Data'!$G$28,0,10*ROW('Sanitation Data'!G24)))</f>
        <v/>
      </c>
      <c r="DA30" s="279" t="str">
        <f ca="true">+IF(OFFSET('Sanitation Data'!$G$29,0,10*ROW('Sanitation Data'!G24))="","",OFFSET('Sanitation Data'!$G$29,0,10*ROW('Sanitation Data'!G24)))</f>
        <v/>
      </c>
      <c r="DB30" s="279" t="str">
        <f ca="true">+IF(OFFSET('Sanitation Data'!$G$30,0,10*ROW('Sanitation Data'!G24))="","",OFFSET('Sanitation Data'!$G$30,0,10*ROW('Sanitation Data'!G24)))</f>
        <v/>
      </c>
      <c r="DC30" s="279" t="str">
        <f ca="true">+IF(OFFSET('Sanitation Data'!$G$31,0,10*ROW('Sanitation Data'!G24))="","",OFFSET('Sanitation Data'!$G$31,0,10*ROW('Sanitation Data'!G24)))</f>
        <v/>
      </c>
      <c r="DD30" s="279" t="str">
        <f ca="true">+IF(OFFSET('Sanitation Data'!$G$32,0,10*ROW('Sanitation Data'!G24))="","",OFFSET('Sanitation Data'!$G$32,0,10*ROW('Sanitation Data'!G24)))</f>
        <v/>
      </c>
      <c r="DE30" s="279" t="str">
        <f ca="true">+IF(OFFSET('Sanitation Data'!$H$28,0,10*ROW('Sanitation Data'!H24))="","",OFFSET('Sanitation Data'!$H$28,0,10*ROW('Sanitation Data'!H24)))</f>
        <v/>
      </c>
      <c r="DF30" s="279" t="str">
        <f ca="true">+IF(OFFSET('Sanitation Data'!$H$29,0,10*ROW('Sanitation Data'!H24))="","",OFFSET('Sanitation Data'!$H$29,0,10*ROW('Sanitation Data'!H24)))</f>
        <v/>
      </c>
      <c r="DG30" s="279" t="str">
        <f ca="true">+IF(OFFSET('Sanitation Data'!$H$30,0,10*ROW('Sanitation Data'!H24))="","",OFFSET('Sanitation Data'!$H$30,0,10*ROW('Sanitation Data'!H24)))</f>
        <v/>
      </c>
      <c r="DH30" s="279" t="str">
        <f ca="true">+IF(OFFSET('Sanitation Data'!$H$31,0,10*ROW('Sanitation Data'!H24))="","",OFFSET('Sanitation Data'!$H$31,0,10*ROW('Sanitation Data'!H24)))</f>
        <v/>
      </c>
      <c r="DI30" s="279" t="str">
        <f ca="true">+IF(OFFSET('Sanitation Data'!$H$32,0,10*ROW('Sanitation Data'!H24))="","",OFFSET('Sanitation Data'!$H$32,0,10*ROW('Sanitation Data'!H24)))</f>
        <v/>
      </c>
      <c r="DJ30" s="279" t="str">
        <f ca="true">+IF(OFFSET('Sanitation Data'!$I$28,0,10*ROW('Sanitation Data'!I24))="","",OFFSET('Sanitation Data'!$I$28,0,10*ROW('Sanitation Data'!I24)))</f>
        <v/>
      </c>
      <c r="DK30" s="279" t="str">
        <f ca="true">+IF(OFFSET('Sanitation Data'!$I$29,0,10*ROW('Sanitation Data'!I24))="","",OFFSET('Sanitation Data'!$I$29,0,10*ROW('Sanitation Data'!I24)))</f>
        <v/>
      </c>
      <c r="DL30" s="279" t="str">
        <f ca="true">+IF(OFFSET('Sanitation Data'!$I$30,0,10*ROW('Sanitation Data'!I24))="","",OFFSET('Sanitation Data'!$I$30,0,10*ROW('Sanitation Data'!I24)))</f>
        <v/>
      </c>
      <c r="DM30" s="279" t="str">
        <f ca="true">+IF(OFFSET('Sanitation Data'!$I$31,0,10*ROW('Sanitation Data'!I24))="","",OFFSET('Sanitation Data'!$I$31,0,10*ROW('Sanitation Data'!I24)))</f>
        <v/>
      </c>
      <c r="DN30" s="279" t="str">
        <f ca="true">+IF(OFFSET('Sanitation Data'!$I$32,0,10*ROW('Sanitation Data'!I24))="","",OFFSET('Sanitation Data'!$I$32,0,10*ROW('Sanitation Data'!I24)))</f>
        <v/>
      </c>
      <c r="DO30" s="279" t="str">
        <f ca="true">+IF(OFFSET('Hygiene Data'!$D$11,0,10*ROW('Hygiene Data'!D24))="","",OFFSET('Hygiene Data'!$D$11,0,10*ROW('Hygiene Data'!D24)))</f>
        <v/>
      </c>
      <c r="DP30" s="279" t="str">
        <f ca="true">+IF(OFFSET('Hygiene Data'!$D$12,0,10*ROW('Hygiene Data'!D24))="","",OFFSET('Hygiene Data'!$D$12,0,10*ROW('Hygiene Data'!D24)))</f>
        <v/>
      </c>
      <c r="DQ30" s="279" t="str">
        <f ca="true">+IF(OFFSET('Hygiene Data'!$D$13,0,10*ROW('Hygiene Data'!D24))="","",OFFSET('Hygiene Data'!$D$13,0,10*ROW('Hygiene Data'!D24)))</f>
        <v/>
      </c>
      <c r="DR30" s="279" t="str">
        <f ca="true">+IF(OFFSET('Hygiene Data'!$E$11,0,10*ROW('Hygiene Data'!E24))="","",OFFSET('Hygiene Data'!$E$11,0,10*ROW('Hygiene Data'!E24)))</f>
        <v/>
      </c>
      <c r="DS30" s="279" t="str">
        <f ca="true">+IF(OFFSET('Hygiene Data'!$E$12,0,10*ROW('Hygiene Data'!E24))="","",OFFSET('Hygiene Data'!$E$12,0,10*ROW('Hygiene Data'!E24)))</f>
        <v/>
      </c>
      <c r="DT30" s="279" t="str">
        <f ca="true">+IF(OFFSET('Hygiene Data'!$E$13,0,10*ROW('Hygiene Data'!E24))="","",OFFSET('Hygiene Data'!$E$13,0,10*ROW('Hygiene Data'!E24)))</f>
        <v/>
      </c>
      <c r="DU30" s="279" t="str">
        <f ca="true">+IF(OFFSET('Hygiene Data'!$F$11,0,10*ROW('Hygiene Data'!F24))="","",OFFSET('Hygiene Data'!$F$11,0,10*ROW('Hygiene Data'!F24)))</f>
        <v/>
      </c>
      <c r="DV30" s="279" t="str">
        <f ca="true">+IF(OFFSET('Hygiene Data'!$F$12,0,10*ROW('Hygiene Data'!F24))="","",OFFSET('Hygiene Data'!$F$12,0,10*ROW('Hygiene Data'!F24)))</f>
        <v/>
      </c>
      <c r="DW30" s="279" t="str">
        <f ca="true">+IF(OFFSET('Hygiene Data'!$F$13,0,10*ROW('Hygiene Data'!F24))="","",OFFSET('Hygiene Data'!$F$13,0,10*ROW('Hygiene Data'!F24)))</f>
        <v/>
      </c>
      <c r="DX30" s="279" t="str">
        <f ca="true">+IF(OFFSET('Hygiene Data'!$G$11,0,10*ROW('Hygiene Data'!G24))="","",OFFSET('Hygiene Data'!$G$11,0,10*ROW('Hygiene Data'!G24)))</f>
        <v/>
      </c>
      <c r="DY30" s="279" t="str">
        <f ca="true">+IF(OFFSET('Hygiene Data'!$G$12,0,10*ROW('Hygiene Data'!G24))="","",OFFSET('Hygiene Data'!$G$12,0,10*ROW('Hygiene Data'!G24)))</f>
        <v/>
      </c>
      <c r="DZ30" s="279" t="str">
        <f ca="true">+IF(OFFSET('Hygiene Data'!$G$13,0,10*ROW('Hygiene Data'!G24))="","",OFFSET('Hygiene Data'!$G$13,0,10*ROW('Hygiene Data'!G24)))</f>
        <v/>
      </c>
      <c r="EA30" s="279" t="str">
        <f ca="true">+IF(OFFSET('Hygiene Data'!$H$11,0,10*ROW('Hygiene Data'!H24))="","",OFFSET('Hygiene Data'!$H$11,0,10*ROW('Hygiene Data'!H24)))</f>
        <v/>
      </c>
      <c r="EB30" s="279" t="str">
        <f ca="true">+IF(OFFSET('Hygiene Data'!$H$12,0,10*ROW('Hygiene Data'!H24))="","",OFFSET('Hygiene Data'!$H$12,0,10*ROW('Hygiene Data'!H24)))</f>
        <v/>
      </c>
      <c r="EC30" s="279" t="str">
        <f ca="true">+IF(OFFSET('Hygiene Data'!$H$13,0,10*ROW('Hygiene Data'!H24))="","",OFFSET('Hygiene Data'!$H$13,0,10*ROW('Hygiene Data'!H24)))</f>
        <v/>
      </c>
      <c r="ED30" s="279" t="str">
        <f ca="true">+IF(OFFSET('Hygiene Data'!$I$11,0,10*ROW('Hygiene Data'!I24))="","",OFFSET('Hygiene Data'!$I$11,0,10*ROW('Hygiene Data'!I24)))</f>
        <v/>
      </c>
      <c r="EE30" s="279" t="str">
        <f ca="true">+IF(OFFSET('Hygiene Data'!$I$12,0,10*ROW('Hygiene Data'!I24))="","",OFFSET('Hygiene Data'!$I$12,0,10*ROW('Hygiene Data'!I24)))</f>
        <v/>
      </c>
      <c r="EF30" s="279"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5" t="str">
        <f t="shared" ca="true" si="0"/>
        <v/>
      </c>
      <c r="D31" s="9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9"/>
      <c r="BS31" s="279" t="str">
        <f ca="true">+IF(OFFSET('Water Data'!$D$27,0,10*ROW('Water Data'!D25))="","",OFFSET('Water Data'!$D$27,0,10*ROW('Water Data'!D25)))</f>
        <v/>
      </c>
      <c r="BT31" s="279" t="str">
        <f ca="true">+IF(OFFSET('Water Data'!$D$28,0,10*ROW('Water Data'!D25))="","",OFFSET('Water Data'!$D$28,0,10*ROW('Water Data'!D25)))</f>
        <v/>
      </c>
      <c r="BU31" s="279" t="str">
        <f ca="true">+IF(OFFSET('Water Data'!$D$29,0,10*ROW('Water Data'!D25))="","",OFFSET('Water Data'!$D$29,0,10*ROW('Water Data'!D25)))</f>
        <v/>
      </c>
      <c r="BV31" s="279" t="str">
        <f ca="true">+IF(OFFSET('Water Data'!$E$27,0,10*ROW('Water Data'!E25))="","",OFFSET('Water Data'!$E$27,0,10*ROW('Water Data'!E25)))</f>
        <v/>
      </c>
      <c r="BW31" s="279" t="str">
        <f ca="true">+IF(OFFSET('Water Data'!$E$28,0,10*ROW('Water Data'!E25))="","",OFFSET('Water Data'!$E$28,0,10*ROW('Water Data'!E25)))</f>
        <v/>
      </c>
      <c r="BX31" s="279" t="str">
        <f ca="true">+IF(OFFSET('Water Data'!$E$29,0,10*ROW('Water Data'!E25))="","",OFFSET('Water Data'!$E$29,0,10*ROW('Water Data'!E25)))</f>
        <v/>
      </c>
      <c r="BY31" s="279" t="str">
        <f ca="true">+IF(OFFSET('Water Data'!$F$27,0,10*ROW('Water Data'!F25))="","",OFFSET('Water Data'!$F$27,0,10*ROW('Water Data'!F25)))</f>
        <v/>
      </c>
      <c r="BZ31" s="279" t="str">
        <f ca="true">+IF(OFFSET('Water Data'!$F$28,0,10*ROW('Water Data'!F25))="","",OFFSET('Water Data'!$F$28,0,10*ROW('Water Data'!F25)))</f>
        <v/>
      </c>
      <c r="CA31" s="279" t="str">
        <f ca="true">+IF(OFFSET('Water Data'!$F$29,0,10*ROW('Water Data'!F25))="","",OFFSET('Water Data'!$F$29,0,10*ROW('Water Data'!F25)))</f>
        <v/>
      </c>
      <c r="CB31" s="279" t="str">
        <f ca="true">+IF(OFFSET('Water Data'!$G$27,0,10*ROW('Water Data'!G25))="","",OFFSET('Water Data'!$G$27,0,10*ROW('Water Data'!G25)))</f>
        <v/>
      </c>
      <c r="CC31" s="279" t="str">
        <f ca="true">+IF(OFFSET('Water Data'!$G$28,0,10*ROW('Water Data'!G25))="","",OFFSET('Water Data'!$G$28,0,10*ROW('Water Data'!G25)))</f>
        <v/>
      </c>
      <c r="CD31" s="279" t="str">
        <f ca="true">+IF(OFFSET('Water Data'!$G$29,0,10*ROW('Water Data'!G25))="","",OFFSET('Water Data'!$G$29,0,10*ROW('Water Data'!G25)))</f>
        <v/>
      </c>
      <c r="CE31" s="279" t="str">
        <f ca="true">+IF(OFFSET('Water Data'!$H$27,0,10*ROW('Water Data'!H25))="","",OFFSET('Water Data'!$H$27,0,10*ROW('Water Data'!H25)))</f>
        <v/>
      </c>
      <c r="CF31" s="279" t="str">
        <f ca="true">+IF(OFFSET('Water Data'!$H$28,0,10*ROW('Water Data'!H25))="","",OFFSET('Water Data'!$H$28,0,10*ROW('Water Data'!H25)))</f>
        <v/>
      </c>
      <c r="CG31" s="279" t="str">
        <f ca="true">+IF(OFFSET('Water Data'!$H$29,0,10*ROW('Water Data'!H25))="","",OFFSET('Water Data'!$H$29,0,10*ROW('Water Data'!H25)))</f>
        <v/>
      </c>
      <c r="CH31" s="279" t="str">
        <f ca="true">+IF(OFFSET('Water Data'!$I$27,0,10*ROW('Water Data'!I25))="","",OFFSET('Water Data'!$I$27,0,10*ROW('Water Data'!I25)))</f>
        <v/>
      </c>
      <c r="CI31" s="279" t="str">
        <f ca="true">+IF(OFFSET('Water Data'!$I$28,0,10*ROW('Water Data'!I25))="","",OFFSET('Water Data'!$I$28,0,10*ROW('Water Data'!I25)))</f>
        <v/>
      </c>
      <c r="CJ31" s="279" t="str">
        <f ca="true">+IF(OFFSET('Water Data'!$I$29,0,10*ROW('Water Data'!I25))="","",OFFSET('Water Data'!$I$29,0,10*ROW('Water Data'!I25)))</f>
        <v/>
      </c>
      <c r="CK31" s="279" t="str">
        <f ca="true">+IF(OFFSET('Sanitation Data'!$D$28,0,10*ROW('Sanitation Data'!D25))="","",OFFSET('Sanitation Data'!$D$28,0,10*ROW('Sanitation Data'!D25)))</f>
        <v/>
      </c>
      <c r="CL31" s="279" t="str">
        <f ca="true">+IF(OFFSET('Sanitation Data'!$D$29,0,10*ROW('Sanitation Data'!D25))="","",OFFSET('Sanitation Data'!$D$29,0,10*ROW('Sanitation Data'!D25)))</f>
        <v/>
      </c>
      <c r="CM31" s="279" t="str">
        <f ca="true">+IF(OFFSET('Sanitation Data'!$D$30,0,10*ROW('Sanitation Data'!D25))="","",OFFSET('Sanitation Data'!$D$30,0,10*ROW('Sanitation Data'!D25)))</f>
        <v/>
      </c>
      <c r="CN31" s="279" t="str">
        <f ca="true">+IF(OFFSET('Sanitation Data'!$D$31,0,10*ROW('Sanitation Data'!D25))="","",OFFSET('Sanitation Data'!$D$31,0,10*ROW('Sanitation Data'!D25)))</f>
        <v/>
      </c>
      <c r="CO31" s="279" t="str">
        <f ca="true">+IF(OFFSET('Sanitation Data'!$D$32,0,10*ROW('Sanitation Data'!D25))="","",OFFSET('Sanitation Data'!$D$32,0,10*ROW('Sanitation Data'!D25)))</f>
        <v/>
      </c>
      <c r="CP31" s="279" t="str">
        <f ca="true">+IF(OFFSET('Sanitation Data'!$E$28,0,10*ROW('Sanitation Data'!E25))="","",OFFSET('Sanitation Data'!$E$28,0,10*ROW('Sanitation Data'!E25)))</f>
        <v/>
      </c>
      <c r="CQ31" s="279" t="str">
        <f ca="true">+IF(OFFSET('Sanitation Data'!$E$29,0,10*ROW('Sanitation Data'!E25))="","",OFFSET('Sanitation Data'!$E$29,0,10*ROW('Sanitation Data'!E25)))</f>
        <v/>
      </c>
      <c r="CR31" s="279" t="str">
        <f ca="true">+IF(OFFSET('Sanitation Data'!$E$30,0,10*ROW('Sanitation Data'!E25))="","",OFFSET('Sanitation Data'!$E$30,0,10*ROW('Sanitation Data'!E25)))</f>
        <v/>
      </c>
      <c r="CS31" s="279" t="str">
        <f ca="true">+IF(OFFSET('Sanitation Data'!$E$31,0,10*ROW('Sanitation Data'!E25))="","",OFFSET('Sanitation Data'!$E$31,0,10*ROW('Sanitation Data'!E25)))</f>
        <v/>
      </c>
      <c r="CT31" s="279" t="str">
        <f ca="true">+IF(OFFSET('Sanitation Data'!$E$32,0,10*ROW('Sanitation Data'!E25))="","",OFFSET('Sanitation Data'!$E$32,0,10*ROW('Sanitation Data'!E25)))</f>
        <v/>
      </c>
      <c r="CU31" s="279" t="str">
        <f ca="true">+IF(OFFSET('Sanitation Data'!$F$28,0,10*ROW('Sanitation Data'!F25))="","",OFFSET('Sanitation Data'!$F$28,0,10*ROW('Sanitation Data'!F25)))</f>
        <v/>
      </c>
      <c r="CV31" s="279" t="str">
        <f ca="true">+IF(OFFSET('Sanitation Data'!$F$29,0,10*ROW('Sanitation Data'!F25))="","",OFFSET('Sanitation Data'!$F$29,0,10*ROW('Sanitation Data'!F25)))</f>
        <v/>
      </c>
      <c r="CW31" s="279" t="str">
        <f ca="true">+IF(OFFSET('Sanitation Data'!$F$30,0,10*ROW('Sanitation Data'!F25))="","",OFFSET('Sanitation Data'!$F$30,0,10*ROW('Sanitation Data'!F25)))</f>
        <v/>
      </c>
      <c r="CX31" s="279" t="str">
        <f ca="true">+IF(OFFSET('Sanitation Data'!$F$31,0,10*ROW('Sanitation Data'!F25))="","",OFFSET('Sanitation Data'!$F$31,0,10*ROW('Sanitation Data'!F25)))</f>
        <v/>
      </c>
      <c r="CY31" s="279" t="str">
        <f ca="true">+IF(OFFSET('Sanitation Data'!$F$32,0,10*ROW('Sanitation Data'!F25))="","",OFFSET('Sanitation Data'!$F$32,0,10*ROW('Sanitation Data'!F25)))</f>
        <v/>
      </c>
      <c r="CZ31" s="279" t="str">
        <f ca="true">+IF(OFFSET('Sanitation Data'!$G$28,0,10*ROW('Sanitation Data'!G25))="","",OFFSET('Sanitation Data'!$G$28,0,10*ROW('Sanitation Data'!G25)))</f>
        <v/>
      </c>
      <c r="DA31" s="279" t="str">
        <f ca="true">+IF(OFFSET('Sanitation Data'!$G$29,0,10*ROW('Sanitation Data'!G25))="","",OFFSET('Sanitation Data'!$G$29,0,10*ROW('Sanitation Data'!G25)))</f>
        <v/>
      </c>
      <c r="DB31" s="279" t="str">
        <f ca="true">+IF(OFFSET('Sanitation Data'!$G$30,0,10*ROW('Sanitation Data'!G25))="","",OFFSET('Sanitation Data'!$G$30,0,10*ROW('Sanitation Data'!G25)))</f>
        <v/>
      </c>
      <c r="DC31" s="279" t="str">
        <f ca="true">+IF(OFFSET('Sanitation Data'!$G$31,0,10*ROW('Sanitation Data'!G25))="","",OFFSET('Sanitation Data'!$G$31,0,10*ROW('Sanitation Data'!G25)))</f>
        <v/>
      </c>
      <c r="DD31" s="279" t="str">
        <f ca="true">+IF(OFFSET('Sanitation Data'!$G$32,0,10*ROW('Sanitation Data'!G25))="","",OFFSET('Sanitation Data'!$G$32,0,10*ROW('Sanitation Data'!G25)))</f>
        <v/>
      </c>
      <c r="DE31" s="279" t="str">
        <f ca="true">+IF(OFFSET('Sanitation Data'!$H$28,0,10*ROW('Sanitation Data'!H25))="","",OFFSET('Sanitation Data'!$H$28,0,10*ROW('Sanitation Data'!H25)))</f>
        <v/>
      </c>
      <c r="DF31" s="279" t="str">
        <f ca="true">+IF(OFFSET('Sanitation Data'!$H$29,0,10*ROW('Sanitation Data'!H25))="","",OFFSET('Sanitation Data'!$H$29,0,10*ROW('Sanitation Data'!H25)))</f>
        <v/>
      </c>
      <c r="DG31" s="279" t="str">
        <f ca="true">+IF(OFFSET('Sanitation Data'!$H$30,0,10*ROW('Sanitation Data'!H25))="","",OFFSET('Sanitation Data'!$H$30,0,10*ROW('Sanitation Data'!H25)))</f>
        <v/>
      </c>
      <c r="DH31" s="279" t="str">
        <f ca="true">+IF(OFFSET('Sanitation Data'!$H$31,0,10*ROW('Sanitation Data'!H25))="","",OFFSET('Sanitation Data'!$H$31,0,10*ROW('Sanitation Data'!H25)))</f>
        <v/>
      </c>
      <c r="DI31" s="279" t="str">
        <f ca="true">+IF(OFFSET('Sanitation Data'!$H$32,0,10*ROW('Sanitation Data'!H25))="","",OFFSET('Sanitation Data'!$H$32,0,10*ROW('Sanitation Data'!H25)))</f>
        <v/>
      </c>
      <c r="DJ31" s="279" t="str">
        <f ca="true">+IF(OFFSET('Sanitation Data'!$I$28,0,10*ROW('Sanitation Data'!I25))="","",OFFSET('Sanitation Data'!$I$28,0,10*ROW('Sanitation Data'!I25)))</f>
        <v/>
      </c>
      <c r="DK31" s="279" t="str">
        <f ca="true">+IF(OFFSET('Sanitation Data'!$I$29,0,10*ROW('Sanitation Data'!I25))="","",OFFSET('Sanitation Data'!$I$29,0,10*ROW('Sanitation Data'!I25)))</f>
        <v/>
      </c>
      <c r="DL31" s="279" t="str">
        <f ca="true">+IF(OFFSET('Sanitation Data'!$I$30,0,10*ROW('Sanitation Data'!I25))="","",OFFSET('Sanitation Data'!$I$30,0,10*ROW('Sanitation Data'!I25)))</f>
        <v/>
      </c>
      <c r="DM31" s="279" t="str">
        <f ca="true">+IF(OFFSET('Sanitation Data'!$I$31,0,10*ROW('Sanitation Data'!I25))="","",OFFSET('Sanitation Data'!$I$31,0,10*ROW('Sanitation Data'!I25)))</f>
        <v/>
      </c>
      <c r="DN31" s="279" t="str">
        <f ca="true">+IF(OFFSET('Sanitation Data'!$I$32,0,10*ROW('Sanitation Data'!I25))="","",OFFSET('Sanitation Data'!$I$32,0,10*ROW('Sanitation Data'!I25)))</f>
        <v/>
      </c>
      <c r="DO31" s="279" t="str">
        <f ca="true">+IF(OFFSET('Hygiene Data'!$D$11,0,10*ROW('Hygiene Data'!D25))="","",OFFSET('Hygiene Data'!$D$11,0,10*ROW('Hygiene Data'!D25)))</f>
        <v/>
      </c>
      <c r="DP31" s="279" t="str">
        <f ca="true">+IF(OFFSET('Hygiene Data'!$D$12,0,10*ROW('Hygiene Data'!D25))="","",OFFSET('Hygiene Data'!$D$12,0,10*ROW('Hygiene Data'!D25)))</f>
        <v/>
      </c>
      <c r="DQ31" s="279" t="str">
        <f ca="true">+IF(OFFSET('Hygiene Data'!$D$13,0,10*ROW('Hygiene Data'!D25))="","",OFFSET('Hygiene Data'!$D$13,0,10*ROW('Hygiene Data'!D25)))</f>
        <v/>
      </c>
      <c r="DR31" s="279" t="str">
        <f ca="true">+IF(OFFSET('Hygiene Data'!$E$11,0,10*ROW('Hygiene Data'!E25))="","",OFFSET('Hygiene Data'!$E$11,0,10*ROW('Hygiene Data'!E25)))</f>
        <v/>
      </c>
      <c r="DS31" s="279" t="str">
        <f ca="true">+IF(OFFSET('Hygiene Data'!$E$12,0,10*ROW('Hygiene Data'!E25))="","",OFFSET('Hygiene Data'!$E$12,0,10*ROW('Hygiene Data'!E25)))</f>
        <v/>
      </c>
      <c r="DT31" s="279" t="str">
        <f ca="true">+IF(OFFSET('Hygiene Data'!$E$13,0,10*ROW('Hygiene Data'!E25))="","",OFFSET('Hygiene Data'!$E$13,0,10*ROW('Hygiene Data'!E25)))</f>
        <v/>
      </c>
      <c r="DU31" s="279" t="str">
        <f ca="true">+IF(OFFSET('Hygiene Data'!$F$11,0,10*ROW('Hygiene Data'!F25))="","",OFFSET('Hygiene Data'!$F$11,0,10*ROW('Hygiene Data'!F25)))</f>
        <v/>
      </c>
      <c r="DV31" s="279" t="str">
        <f ca="true">+IF(OFFSET('Hygiene Data'!$F$12,0,10*ROW('Hygiene Data'!F25))="","",OFFSET('Hygiene Data'!$F$12,0,10*ROW('Hygiene Data'!F25)))</f>
        <v/>
      </c>
      <c r="DW31" s="279" t="str">
        <f ca="true">+IF(OFFSET('Hygiene Data'!$F$13,0,10*ROW('Hygiene Data'!F25))="","",OFFSET('Hygiene Data'!$F$13,0,10*ROW('Hygiene Data'!F25)))</f>
        <v/>
      </c>
      <c r="DX31" s="279" t="str">
        <f ca="true">+IF(OFFSET('Hygiene Data'!$G$11,0,10*ROW('Hygiene Data'!G25))="","",OFFSET('Hygiene Data'!$G$11,0,10*ROW('Hygiene Data'!G25)))</f>
        <v/>
      </c>
      <c r="DY31" s="279" t="str">
        <f ca="true">+IF(OFFSET('Hygiene Data'!$G$12,0,10*ROW('Hygiene Data'!G25))="","",OFFSET('Hygiene Data'!$G$12,0,10*ROW('Hygiene Data'!G25)))</f>
        <v/>
      </c>
      <c r="DZ31" s="279" t="str">
        <f ca="true">+IF(OFFSET('Hygiene Data'!$G$13,0,10*ROW('Hygiene Data'!G25))="","",OFFSET('Hygiene Data'!$G$13,0,10*ROW('Hygiene Data'!G25)))</f>
        <v/>
      </c>
      <c r="EA31" s="279" t="str">
        <f ca="true">+IF(OFFSET('Hygiene Data'!$H$11,0,10*ROW('Hygiene Data'!H25))="","",OFFSET('Hygiene Data'!$H$11,0,10*ROW('Hygiene Data'!H25)))</f>
        <v/>
      </c>
      <c r="EB31" s="279" t="str">
        <f ca="true">+IF(OFFSET('Hygiene Data'!$H$12,0,10*ROW('Hygiene Data'!H25))="","",OFFSET('Hygiene Data'!$H$12,0,10*ROW('Hygiene Data'!H25)))</f>
        <v/>
      </c>
      <c r="EC31" s="279" t="str">
        <f ca="true">+IF(OFFSET('Hygiene Data'!$H$13,0,10*ROW('Hygiene Data'!H25))="","",OFFSET('Hygiene Data'!$H$13,0,10*ROW('Hygiene Data'!H25)))</f>
        <v/>
      </c>
      <c r="ED31" s="279" t="str">
        <f ca="true">+IF(OFFSET('Hygiene Data'!$I$11,0,10*ROW('Hygiene Data'!I25))="","",OFFSET('Hygiene Data'!$I$11,0,10*ROW('Hygiene Data'!I25)))</f>
        <v/>
      </c>
      <c r="EE31" s="279" t="str">
        <f ca="true">+IF(OFFSET('Hygiene Data'!$I$12,0,10*ROW('Hygiene Data'!I25))="","",OFFSET('Hygiene Data'!$I$12,0,10*ROW('Hygiene Data'!I25)))</f>
        <v/>
      </c>
      <c r="EF31" s="279"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5" t="str">
        <f t="shared" ca="true" si="0"/>
        <v/>
      </c>
      <c r="D32" s="9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9"/>
      <c r="BS32" s="279" t="str">
        <f ca="true">+IF(OFFSET('Water Data'!$D$27,0,10*ROW('Water Data'!D26))="","",OFFSET('Water Data'!$D$27,0,10*ROW('Water Data'!D26)))</f>
        <v/>
      </c>
      <c r="BT32" s="279" t="str">
        <f ca="true">+IF(OFFSET('Water Data'!$D$28,0,10*ROW('Water Data'!D26))="","",OFFSET('Water Data'!$D$28,0,10*ROW('Water Data'!D26)))</f>
        <v/>
      </c>
      <c r="BU32" s="279" t="str">
        <f ca="true">+IF(OFFSET('Water Data'!$D$29,0,10*ROW('Water Data'!D26))="","",OFFSET('Water Data'!$D$29,0,10*ROW('Water Data'!D26)))</f>
        <v/>
      </c>
      <c r="BV32" s="279" t="str">
        <f ca="true">+IF(OFFSET('Water Data'!$E$27,0,10*ROW('Water Data'!E26))="","",OFFSET('Water Data'!$E$27,0,10*ROW('Water Data'!E26)))</f>
        <v/>
      </c>
      <c r="BW32" s="279" t="str">
        <f ca="true">+IF(OFFSET('Water Data'!$E$28,0,10*ROW('Water Data'!E26))="","",OFFSET('Water Data'!$E$28,0,10*ROW('Water Data'!E26)))</f>
        <v/>
      </c>
      <c r="BX32" s="279" t="str">
        <f ca="true">+IF(OFFSET('Water Data'!$E$29,0,10*ROW('Water Data'!E26))="","",OFFSET('Water Data'!$E$29,0,10*ROW('Water Data'!E26)))</f>
        <v/>
      </c>
      <c r="BY32" s="279" t="str">
        <f ca="true">+IF(OFFSET('Water Data'!$F$27,0,10*ROW('Water Data'!F26))="","",OFFSET('Water Data'!$F$27,0,10*ROW('Water Data'!F26)))</f>
        <v/>
      </c>
      <c r="BZ32" s="279" t="str">
        <f ca="true">+IF(OFFSET('Water Data'!$F$28,0,10*ROW('Water Data'!F26))="","",OFFSET('Water Data'!$F$28,0,10*ROW('Water Data'!F26)))</f>
        <v/>
      </c>
      <c r="CA32" s="279" t="str">
        <f ca="true">+IF(OFFSET('Water Data'!$F$29,0,10*ROW('Water Data'!F26))="","",OFFSET('Water Data'!$F$29,0,10*ROW('Water Data'!F26)))</f>
        <v/>
      </c>
      <c r="CB32" s="279" t="str">
        <f ca="true">+IF(OFFSET('Water Data'!$G$27,0,10*ROW('Water Data'!G26))="","",OFFSET('Water Data'!$G$27,0,10*ROW('Water Data'!G26)))</f>
        <v/>
      </c>
      <c r="CC32" s="279" t="str">
        <f ca="true">+IF(OFFSET('Water Data'!$G$28,0,10*ROW('Water Data'!G26))="","",OFFSET('Water Data'!$G$28,0,10*ROW('Water Data'!G26)))</f>
        <v/>
      </c>
      <c r="CD32" s="279" t="str">
        <f ca="true">+IF(OFFSET('Water Data'!$G$29,0,10*ROW('Water Data'!G26))="","",OFFSET('Water Data'!$G$29,0,10*ROW('Water Data'!G26)))</f>
        <v/>
      </c>
      <c r="CE32" s="279" t="str">
        <f ca="true">+IF(OFFSET('Water Data'!$H$27,0,10*ROW('Water Data'!H26))="","",OFFSET('Water Data'!$H$27,0,10*ROW('Water Data'!H26)))</f>
        <v/>
      </c>
      <c r="CF32" s="279" t="str">
        <f ca="true">+IF(OFFSET('Water Data'!$H$28,0,10*ROW('Water Data'!H26))="","",OFFSET('Water Data'!$H$28,0,10*ROW('Water Data'!H26)))</f>
        <v/>
      </c>
      <c r="CG32" s="279" t="str">
        <f ca="true">+IF(OFFSET('Water Data'!$H$29,0,10*ROW('Water Data'!H26))="","",OFFSET('Water Data'!$H$29,0,10*ROW('Water Data'!H26)))</f>
        <v/>
      </c>
      <c r="CH32" s="279" t="str">
        <f ca="true">+IF(OFFSET('Water Data'!$I$27,0,10*ROW('Water Data'!I26))="","",OFFSET('Water Data'!$I$27,0,10*ROW('Water Data'!I26)))</f>
        <v/>
      </c>
      <c r="CI32" s="279" t="str">
        <f ca="true">+IF(OFFSET('Water Data'!$I$28,0,10*ROW('Water Data'!I26))="","",OFFSET('Water Data'!$I$28,0,10*ROW('Water Data'!I26)))</f>
        <v/>
      </c>
      <c r="CJ32" s="279" t="str">
        <f ca="true">+IF(OFFSET('Water Data'!$I$29,0,10*ROW('Water Data'!I26))="","",OFFSET('Water Data'!$I$29,0,10*ROW('Water Data'!I26)))</f>
        <v/>
      </c>
      <c r="CK32" s="279" t="str">
        <f ca="true">+IF(OFFSET('Sanitation Data'!$D$28,0,10*ROW('Sanitation Data'!D26))="","",OFFSET('Sanitation Data'!$D$28,0,10*ROW('Sanitation Data'!D26)))</f>
        <v/>
      </c>
      <c r="CL32" s="279" t="str">
        <f ca="true">+IF(OFFSET('Sanitation Data'!$D$29,0,10*ROW('Sanitation Data'!D26))="","",OFFSET('Sanitation Data'!$D$29,0,10*ROW('Sanitation Data'!D26)))</f>
        <v/>
      </c>
      <c r="CM32" s="279" t="str">
        <f ca="true">+IF(OFFSET('Sanitation Data'!$D$30,0,10*ROW('Sanitation Data'!D26))="","",OFFSET('Sanitation Data'!$D$30,0,10*ROW('Sanitation Data'!D26)))</f>
        <v/>
      </c>
      <c r="CN32" s="279" t="str">
        <f ca="true">+IF(OFFSET('Sanitation Data'!$D$31,0,10*ROW('Sanitation Data'!D26))="","",OFFSET('Sanitation Data'!$D$31,0,10*ROW('Sanitation Data'!D26)))</f>
        <v/>
      </c>
      <c r="CO32" s="279" t="str">
        <f ca="true">+IF(OFFSET('Sanitation Data'!$D$32,0,10*ROW('Sanitation Data'!D26))="","",OFFSET('Sanitation Data'!$D$32,0,10*ROW('Sanitation Data'!D26)))</f>
        <v/>
      </c>
      <c r="CP32" s="279" t="str">
        <f ca="true">+IF(OFFSET('Sanitation Data'!$E$28,0,10*ROW('Sanitation Data'!E26))="","",OFFSET('Sanitation Data'!$E$28,0,10*ROW('Sanitation Data'!E26)))</f>
        <v/>
      </c>
      <c r="CQ32" s="279" t="str">
        <f ca="true">+IF(OFFSET('Sanitation Data'!$E$29,0,10*ROW('Sanitation Data'!E26))="","",OFFSET('Sanitation Data'!$E$29,0,10*ROW('Sanitation Data'!E26)))</f>
        <v/>
      </c>
      <c r="CR32" s="279" t="str">
        <f ca="true">+IF(OFFSET('Sanitation Data'!$E$30,0,10*ROW('Sanitation Data'!E26))="","",OFFSET('Sanitation Data'!$E$30,0,10*ROW('Sanitation Data'!E26)))</f>
        <v/>
      </c>
      <c r="CS32" s="279" t="str">
        <f ca="true">+IF(OFFSET('Sanitation Data'!$E$31,0,10*ROW('Sanitation Data'!E26))="","",OFFSET('Sanitation Data'!$E$31,0,10*ROW('Sanitation Data'!E26)))</f>
        <v/>
      </c>
      <c r="CT32" s="279" t="str">
        <f ca="true">+IF(OFFSET('Sanitation Data'!$E$32,0,10*ROW('Sanitation Data'!E26))="","",OFFSET('Sanitation Data'!$E$32,0,10*ROW('Sanitation Data'!E26)))</f>
        <v/>
      </c>
      <c r="CU32" s="279" t="str">
        <f ca="true">+IF(OFFSET('Sanitation Data'!$F$28,0,10*ROW('Sanitation Data'!F26))="","",OFFSET('Sanitation Data'!$F$28,0,10*ROW('Sanitation Data'!F26)))</f>
        <v/>
      </c>
      <c r="CV32" s="279" t="str">
        <f ca="true">+IF(OFFSET('Sanitation Data'!$F$29,0,10*ROW('Sanitation Data'!F26))="","",OFFSET('Sanitation Data'!$F$29,0,10*ROW('Sanitation Data'!F26)))</f>
        <v/>
      </c>
      <c r="CW32" s="279" t="str">
        <f ca="true">+IF(OFFSET('Sanitation Data'!$F$30,0,10*ROW('Sanitation Data'!F26))="","",OFFSET('Sanitation Data'!$F$30,0,10*ROW('Sanitation Data'!F26)))</f>
        <v/>
      </c>
      <c r="CX32" s="279" t="str">
        <f ca="true">+IF(OFFSET('Sanitation Data'!$F$31,0,10*ROW('Sanitation Data'!F26))="","",OFFSET('Sanitation Data'!$F$31,0,10*ROW('Sanitation Data'!F26)))</f>
        <v/>
      </c>
      <c r="CY32" s="279" t="str">
        <f ca="true">+IF(OFFSET('Sanitation Data'!$F$32,0,10*ROW('Sanitation Data'!F26))="","",OFFSET('Sanitation Data'!$F$32,0,10*ROW('Sanitation Data'!F26)))</f>
        <v/>
      </c>
      <c r="CZ32" s="279" t="str">
        <f ca="true">+IF(OFFSET('Sanitation Data'!$G$28,0,10*ROW('Sanitation Data'!G26))="","",OFFSET('Sanitation Data'!$G$28,0,10*ROW('Sanitation Data'!G26)))</f>
        <v/>
      </c>
      <c r="DA32" s="279" t="str">
        <f ca="true">+IF(OFFSET('Sanitation Data'!$G$29,0,10*ROW('Sanitation Data'!G26))="","",OFFSET('Sanitation Data'!$G$29,0,10*ROW('Sanitation Data'!G26)))</f>
        <v/>
      </c>
      <c r="DB32" s="279" t="str">
        <f ca="true">+IF(OFFSET('Sanitation Data'!$G$30,0,10*ROW('Sanitation Data'!G26))="","",OFFSET('Sanitation Data'!$G$30,0,10*ROW('Sanitation Data'!G26)))</f>
        <v/>
      </c>
      <c r="DC32" s="279" t="str">
        <f ca="true">+IF(OFFSET('Sanitation Data'!$G$31,0,10*ROW('Sanitation Data'!G26))="","",OFFSET('Sanitation Data'!$G$31,0,10*ROW('Sanitation Data'!G26)))</f>
        <v/>
      </c>
      <c r="DD32" s="279" t="str">
        <f ca="true">+IF(OFFSET('Sanitation Data'!$G$32,0,10*ROW('Sanitation Data'!G26))="","",OFFSET('Sanitation Data'!$G$32,0,10*ROW('Sanitation Data'!G26)))</f>
        <v/>
      </c>
      <c r="DE32" s="279" t="str">
        <f ca="true">+IF(OFFSET('Sanitation Data'!$H$28,0,10*ROW('Sanitation Data'!H26))="","",OFFSET('Sanitation Data'!$H$28,0,10*ROW('Sanitation Data'!H26)))</f>
        <v/>
      </c>
      <c r="DF32" s="279" t="str">
        <f ca="true">+IF(OFFSET('Sanitation Data'!$H$29,0,10*ROW('Sanitation Data'!H26))="","",OFFSET('Sanitation Data'!$H$29,0,10*ROW('Sanitation Data'!H26)))</f>
        <v/>
      </c>
      <c r="DG32" s="279" t="str">
        <f ca="true">+IF(OFFSET('Sanitation Data'!$H$30,0,10*ROW('Sanitation Data'!H26))="","",OFFSET('Sanitation Data'!$H$30,0,10*ROW('Sanitation Data'!H26)))</f>
        <v/>
      </c>
      <c r="DH32" s="279" t="str">
        <f ca="true">+IF(OFFSET('Sanitation Data'!$H$31,0,10*ROW('Sanitation Data'!H26))="","",OFFSET('Sanitation Data'!$H$31,0,10*ROW('Sanitation Data'!H26)))</f>
        <v/>
      </c>
      <c r="DI32" s="279" t="str">
        <f ca="true">+IF(OFFSET('Sanitation Data'!$H$32,0,10*ROW('Sanitation Data'!H26))="","",OFFSET('Sanitation Data'!$H$32,0,10*ROW('Sanitation Data'!H26)))</f>
        <v/>
      </c>
      <c r="DJ32" s="279" t="str">
        <f ca="true">+IF(OFFSET('Sanitation Data'!$I$28,0,10*ROW('Sanitation Data'!I26))="","",OFFSET('Sanitation Data'!$I$28,0,10*ROW('Sanitation Data'!I26)))</f>
        <v/>
      </c>
      <c r="DK32" s="279" t="str">
        <f ca="true">+IF(OFFSET('Sanitation Data'!$I$29,0,10*ROW('Sanitation Data'!I26))="","",OFFSET('Sanitation Data'!$I$29,0,10*ROW('Sanitation Data'!I26)))</f>
        <v/>
      </c>
      <c r="DL32" s="279" t="str">
        <f ca="true">+IF(OFFSET('Sanitation Data'!$I$30,0,10*ROW('Sanitation Data'!I26))="","",OFFSET('Sanitation Data'!$I$30,0,10*ROW('Sanitation Data'!I26)))</f>
        <v/>
      </c>
      <c r="DM32" s="279" t="str">
        <f ca="true">+IF(OFFSET('Sanitation Data'!$I$31,0,10*ROW('Sanitation Data'!I26))="","",OFFSET('Sanitation Data'!$I$31,0,10*ROW('Sanitation Data'!I26)))</f>
        <v/>
      </c>
      <c r="DN32" s="279" t="str">
        <f ca="true">+IF(OFFSET('Sanitation Data'!$I$32,0,10*ROW('Sanitation Data'!I26))="","",OFFSET('Sanitation Data'!$I$32,0,10*ROW('Sanitation Data'!I26)))</f>
        <v/>
      </c>
      <c r="DO32" s="279" t="str">
        <f ca="true">+IF(OFFSET('Hygiene Data'!$D$11,0,10*ROW('Hygiene Data'!D26))="","",OFFSET('Hygiene Data'!$D$11,0,10*ROW('Hygiene Data'!D26)))</f>
        <v/>
      </c>
      <c r="DP32" s="279" t="str">
        <f ca="true">+IF(OFFSET('Hygiene Data'!$D$12,0,10*ROW('Hygiene Data'!D26))="","",OFFSET('Hygiene Data'!$D$12,0,10*ROW('Hygiene Data'!D26)))</f>
        <v/>
      </c>
      <c r="DQ32" s="279" t="str">
        <f ca="true">+IF(OFFSET('Hygiene Data'!$D$13,0,10*ROW('Hygiene Data'!D26))="","",OFFSET('Hygiene Data'!$D$13,0,10*ROW('Hygiene Data'!D26)))</f>
        <v/>
      </c>
      <c r="DR32" s="279" t="str">
        <f ca="true">+IF(OFFSET('Hygiene Data'!$E$11,0,10*ROW('Hygiene Data'!E26))="","",OFFSET('Hygiene Data'!$E$11,0,10*ROW('Hygiene Data'!E26)))</f>
        <v/>
      </c>
      <c r="DS32" s="279" t="str">
        <f ca="true">+IF(OFFSET('Hygiene Data'!$E$12,0,10*ROW('Hygiene Data'!E26))="","",OFFSET('Hygiene Data'!$E$12,0,10*ROW('Hygiene Data'!E26)))</f>
        <v/>
      </c>
      <c r="DT32" s="279" t="str">
        <f ca="true">+IF(OFFSET('Hygiene Data'!$E$13,0,10*ROW('Hygiene Data'!E26))="","",OFFSET('Hygiene Data'!$E$13,0,10*ROW('Hygiene Data'!E26)))</f>
        <v/>
      </c>
      <c r="DU32" s="279" t="str">
        <f ca="true">+IF(OFFSET('Hygiene Data'!$F$11,0,10*ROW('Hygiene Data'!F26))="","",OFFSET('Hygiene Data'!$F$11,0,10*ROW('Hygiene Data'!F26)))</f>
        <v/>
      </c>
      <c r="DV32" s="279" t="str">
        <f ca="true">+IF(OFFSET('Hygiene Data'!$F$12,0,10*ROW('Hygiene Data'!F26))="","",OFFSET('Hygiene Data'!$F$12,0,10*ROW('Hygiene Data'!F26)))</f>
        <v/>
      </c>
      <c r="DW32" s="279" t="str">
        <f ca="true">+IF(OFFSET('Hygiene Data'!$F$13,0,10*ROW('Hygiene Data'!F26))="","",OFFSET('Hygiene Data'!$F$13,0,10*ROW('Hygiene Data'!F26)))</f>
        <v/>
      </c>
      <c r="DX32" s="279" t="str">
        <f ca="true">+IF(OFFSET('Hygiene Data'!$G$11,0,10*ROW('Hygiene Data'!G26))="","",OFFSET('Hygiene Data'!$G$11,0,10*ROW('Hygiene Data'!G26)))</f>
        <v/>
      </c>
      <c r="DY32" s="279" t="str">
        <f ca="true">+IF(OFFSET('Hygiene Data'!$G$12,0,10*ROW('Hygiene Data'!G26))="","",OFFSET('Hygiene Data'!$G$12,0,10*ROW('Hygiene Data'!G26)))</f>
        <v/>
      </c>
      <c r="DZ32" s="279" t="str">
        <f ca="true">+IF(OFFSET('Hygiene Data'!$G$13,0,10*ROW('Hygiene Data'!G26))="","",OFFSET('Hygiene Data'!$G$13,0,10*ROW('Hygiene Data'!G26)))</f>
        <v/>
      </c>
      <c r="EA32" s="279" t="str">
        <f ca="true">+IF(OFFSET('Hygiene Data'!$H$11,0,10*ROW('Hygiene Data'!H26))="","",OFFSET('Hygiene Data'!$H$11,0,10*ROW('Hygiene Data'!H26)))</f>
        <v/>
      </c>
      <c r="EB32" s="279" t="str">
        <f ca="true">+IF(OFFSET('Hygiene Data'!$H$12,0,10*ROW('Hygiene Data'!H26))="","",OFFSET('Hygiene Data'!$H$12,0,10*ROW('Hygiene Data'!H26)))</f>
        <v/>
      </c>
      <c r="EC32" s="279" t="str">
        <f ca="true">+IF(OFFSET('Hygiene Data'!$H$13,0,10*ROW('Hygiene Data'!H26))="","",OFFSET('Hygiene Data'!$H$13,0,10*ROW('Hygiene Data'!H26)))</f>
        <v/>
      </c>
      <c r="ED32" s="279" t="str">
        <f ca="true">+IF(OFFSET('Hygiene Data'!$I$11,0,10*ROW('Hygiene Data'!I26))="","",OFFSET('Hygiene Data'!$I$11,0,10*ROW('Hygiene Data'!I26)))</f>
        <v/>
      </c>
      <c r="EE32" s="279" t="str">
        <f ca="true">+IF(OFFSET('Hygiene Data'!$I$12,0,10*ROW('Hygiene Data'!I26))="","",OFFSET('Hygiene Data'!$I$12,0,10*ROW('Hygiene Data'!I26)))</f>
        <v/>
      </c>
      <c r="EF32" s="279"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5" t="str">
        <f t="shared" ca="true" si="0"/>
        <v/>
      </c>
      <c r="D33" s="9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9"/>
      <c r="BS33" s="279" t="str">
        <f ca="true">+IF(OFFSET('Water Data'!$D$27,0,10*ROW('Water Data'!D27))="","",OFFSET('Water Data'!$D$27,0,10*ROW('Water Data'!D27)))</f>
        <v/>
      </c>
      <c r="BT33" s="279" t="str">
        <f ca="true">+IF(OFFSET('Water Data'!$D$28,0,10*ROW('Water Data'!D27))="","",OFFSET('Water Data'!$D$28,0,10*ROW('Water Data'!D27)))</f>
        <v/>
      </c>
      <c r="BU33" s="279" t="str">
        <f ca="true">+IF(OFFSET('Water Data'!$D$29,0,10*ROW('Water Data'!D27))="","",OFFSET('Water Data'!$D$29,0,10*ROW('Water Data'!D27)))</f>
        <v/>
      </c>
      <c r="BV33" s="279" t="str">
        <f ca="true">+IF(OFFSET('Water Data'!$E$27,0,10*ROW('Water Data'!E27))="","",OFFSET('Water Data'!$E$27,0,10*ROW('Water Data'!E27)))</f>
        <v/>
      </c>
      <c r="BW33" s="279" t="str">
        <f ca="true">+IF(OFFSET('Water Data'!$E$28,0,10*ROW('Water Data'!E27))="","",OFFSET('Water Data'!$E$28,0,10*ROW('Water Data'!E27)))</f>
        <v/>
      </c>
      <c r="BX33" s="279" t="str">
        <f ca="true">+IF(OFFSET('Water Data'!$E$29,0,10*ROW('Water Data'!E27))="","",OFFSET('Water Data'!$E$29,0,10*ROW('Water Data'!E27)))</f>
        <v/>
      </c>
      <c r="BY33" s="279" t="str">
        <f ca="true">+IF(OFFSET('Water Data'!$F$27,0,10*ROW('Water Data'!F27))="","",OFFSET('Water Data'!$F$27,0,10*ROW('Water Data'!F27)))</f>
        <v/>
      </c>
      <c r="BZ33" s="279" t="str">
        <f ca="true">+IF(OFFSET('Water Data'!$F$28,0,10*ROW('Water Data'!F27))="","",OFFSET('Water Data'!$F$28,0,10*ROW('Water Data'!F27)))</f>
        <v/>
      </c>
      <c r="CA33" s="279" t="str">
        <f ca="true">+IF(OFFSET('Water Data'!$F$29,0,10*ROW('Water Data'!F27))="","",OFFSET('Water Data'!$F$29,0,10*ROW('Water Data'!F27)))</f>
        <v/>
      </c>
      <c r="CB33" s="279" t="str">
        <f ca="true">+IF(OFFSET('Water Data'!$G$27,0,10*ROW('Water Data'!G27))="","",OFFSET('Water Data'!$G$27,0,10*ROW('Water Data'!G27)))</f>
        <v/>
      </c>
      <c r="CC33" s="279" t="str">
        <f ca="true">+IF(OFFSET('Water Data'!$G$28,0,10*ROW('Water Data'!G27))="","",OFFSET('Water Data'!$G$28,0,10*ROW('Water Data'!G27)))</f>
        <v/>
      </c>
      <c r="CD33" s="279" t="str">
        <f ca="true">+IF(OFFSET('Water Data'!$G$29,0,10*ROW('Water Data'!G27))="","",OFFSET('Water Data'!$G$29,0,10*ROW('Water Data'!G27)))</f>
        <v/>
      </c>
      <c r="CE33" s="279" t="str">
        <f ca="true">+IF(OFFSET('Water Data'!$H$27,0,10*ROW('Water Data'!H27))="","",OFFSET('Water Data'!$H$27,0,10*ROW('Water Data'!H27)))</f>
        <v/>
      </c>
      <c r="CF33" s="279" t="str">
        <f ca="true">+IF(OFFSET('Water Data'!$H$28,0,10*ROW('Water Data'!H27))="","",OFFSET('Water Data'!$H$28,0,10*ROW('Water Data'!H27)))</f>
        <v/>
      </c>
      <c r="CG33" s="279" t="str">
        <f ca="true">+IF(OFFSET('Water Data'!$H$29,0,10*ROW('Water Data'!H27))="","",OFFSET('Water Data'!$H$29,0,10*ROW('Water Data'!H27)))</f>
        <v/>
      </c>
      <c r="CH33" s="279" t="str">
        <f ca="true">+IF(OFFSET('Water Data'!$I$27,0,10*ROW('Water Data'!I27))="","",OFFSET('Water Data'!$I$27,0,10*ROW('Water Data'!I27)))</f>
        <v/>
      </c>
      <c r="CI33" s="279" t="str">
        <f ca="true">+IF(OFFSET('Water Data'!$I$28,0,10*ROW('Water Data'!I27))="","",OFFSET('Water Data'!$I$28,0,10*ROW('Water Data'!I27)))</f>
        <v/>
      </c>
      <c r="CJ33" s="279" t="str">
        <f ca="true">+IF(OFFSET('Water Data'!$I$29,0,10*ROW('Water Data'!I27))="","",OFFSET('Water Data'!$I$29,0,10*ROW('Water Data'!I27)))</f>
        <v/>
      </c>
      <c r="CK33" s="279" t="str">
        <f ca="true">+IF(OFFSET('Sanitation Data'!$D$28,0,10*ROW('Sanitation Data'!D27))="","",OFFSET('Sanitation Data'!$D$28,0,10*ROW('Sanitation Data'!D27)))</f>
        <v/>
      </c>
      <c r="CL33" s="279" t="str">
        <f ca="true">+IF(OFFSET('Sanitation Data'!$D$29,0,10*ROW('Sanitation Data'!D27))="","",OFFSET('Sanitation Data'!$D$29,0,10*ROW('Sanitation Data'!D27)))</f>
        <v/>
      </c>
      <c r="CM33" s="279" t="str">
        <f ca="true">+IF(OFFSET('Sanitation Data'!$D$30,0,10*ROW('Sanitation Data'!D27))="","",OFFSET('Sanitation Data'!$D$30,0,10*ROW('Sanitation Data'!D27)))</f>
        <v/>
      </c>
      <c r="CN33" s="279" t="str">
        <f ca="true">+IF(OFFSET('Sanitation Data'!$D$31,0,10*ROW('Sanitation Data'!D27))="","",OFFSET('Sanitation Data'!$D$31,0,10*ROW('Sanitation Data'!D27)))</f>
        <v/>
      </c>
      <c r="CO33" s="279" t="str">
        <f ca="true">+IF(OFFSET('Sanitation Data'!$D$32,0,10*ROW('Sanitation Data'!D27))="","",OFFSET('Sanitation Data'!$D$32,0,10*ROW('Sanitation Data'!D27)))</f>
        <v/>
      </c>
      <c r="CP33" s="279" t="str">
        <f ca="true">+IF(OFFSET('Sanitation Data'!$E$28,0,10*ROW('Sanitation Data'!E27))="","",OFFSET('Sanitation Data'!$E$28,0,10*ROW('Sanitation Data'!E27)))</f>
        <v/>
      </c>
      <c r="CQ33" s="279" t="str">
        <f ca="true">+IF(OFFSET('Sanitation Data'!$E$29,0,10*ROW('Sanitation Data'!E27))="","",OFFSET('Sanitation Data'!$E$29,0,10*ROW('Sanitation Data'!E27)))</f>
        <v/>
      </c>
      <c r="CR33" s="279" t="str">
        <f ca="true">+IF(OFFSET('Sanitation Data'!$E$30,0,10*ROW('Sanitation Data'!E27))="","",OFFSET('Sanitation Data'!$E$30,0,10*ROW('Sanitation Data'!E27)))</f>
        <v/>
      </c>
      <c r="CS33" s="279" t="str">
        <f ca="true">+IF(OFFSET('Sanitation Data'!$E$31,0,10*ROW('Sanitation Data'!E27))="","",OFFSET('Sanitation Data'!$E$31,0,10*ROW('Sanitation Data'!E27)))</f>
        <v/>
      </c>
      <c r="CT33" s="279" t="str">
        <f ca="true">+IF(OFFSET('Sanitation Data'!$E$32,0,10*ROW('Sanitation Data'!E27))="","",OFFSET('Sanitation Data'!$E$32,0,10*ROW('Sanitation Data'!E27)))</f>
        <v/>
      </c>
      <c r="CU33" s="279" t="str">
        <f ca="true">+IF(OFFSET('Sanitation Data'!$F$28,0,10*ROW('Sanitation Data'!F27))="","",OFFSET('Sanitation Data'!$F$28,0,10*ROW('Sanitation Data'!F27)))</f>
        <v/>
      </c>
      <c r="CV33" s="279" t="str">
        <f ca="true">+IF(OFFSET('Sanitation Data'!$F$29,0,10*ROW('Sanitation Data'!F27))="","",OFFSET('Sanitation Data'!$F$29,0,10*ROW('Sanitation Data'!F27)))</f>
        <v/>
      </c>
      <c r="CW33" s="279" t="str">
        <f ca="true">+IF(OFFSET('Sanitation Data'!$F$30,0,10*ROW('Sanitation Data'!F27))="","",OFFSET('Sanitation Data'!$F$30,0,10*ROW('Sanitation Data'!F27)))</f>
        <v/>
      </c>
      <c r="CX33" s="279" t="str">
        <f ca="true">+IF(OFFSET('Sanitation Data'!$F$31,0,10*ROW('Sanitation Data'!F27))="","",OFFSET('Sanitation Data'!$F$31,0,10*ROW('Sanitation Data'!F27)))</f>
        <v/>
      </c>
      <c r="CY33" s="279" t="str">
        <f ca="true">+IF(OFFSET('Sanitation Data'!$F$32,0,10*ROW('Sanitation Data'!F27))="","",OFFSET('Sanitation Data'!$F$32,0,10*ROW('Sanitation Data'!F27)))</f>
        <v/>
      </c>
      <c r="CZ33" s="279" t="str">
        <f ca="true">+IF(OFFSET('Sanitation Data'!$G$28,0,10*ROW('Sanitation Data'!G27))="","",OFFSET('Sanitation Data'!$G$28,0,10*ROW('Sanitation Data'!G27)))</f>
        <v/>
      </c>
      <c r="DA33" s="279" t="str">
        <f ca="true">+IF(OFFSET('Sanitation Data'!$G$29,0,10*ROW('Sanitation Data'!G27))="","",OFFSET('Sanitation Data'!$G$29,0,10*ROW('Sanitation Data'!G27)))</f>
        <v/>
      </c>
      <c r="DB33" s="279" t="str">
        <f ca="true">+IF(OFFSET('Sanitation Data'!$G$30,0,10*ROW('Sanitation Data'!G27))="","",OFFSET('Sanitation Data'!$G$30,0,10*ROW('Sanitation Data'!G27)))</f>
        <v/>
      </c>
      <c r="DC33" s="279" t="str">
        <f ca="true">+IF(OFFSET('Sanitation Data'!$G$31,0,10*ROW('Sanitation Data'!G27))="","",OFFSET('Sanitation Data'!$G$31,0,10*ROW('Sanitation Data'!G27)))</f>
        <v/>
      </c>
      <c r="DD33" s="279" t="str">
        <f ca="true">+IF(OFFSET('Sanitation Data'!$G$32,0,10*ROW('Sanitation Data'!G27))="","",OFFSET('Sanitation Data'!$G$32,0,10*ROW('Sanitation Data'!G27)))</f>
        <v/>
      </c>
      <c r="DE33" s="279" t="str">
        <f ca="true">+IF(OFFSET('Sanitation Data'!$H$28,0,10*ROW('Sanitation Data'!H27))="","",OFFSET('Sanitation Data'!$H$28,0,10*ROW('Sanitation Data'!H27)))</f>
        <v/>
      </c>
      <c r="DF33" s="279" t="str">
        <f ca="true">+IF(OFFSET('Sanitation Data'!$H$29,0,10*ROW('Sanitation Data'!H27))="","",OFFSET('Sanitation Data'!$H$29,0,10*ROW('Sanitation Data'!H27)))</f>
        <v/>
      </c>
      <c r="DG33" s="279" t="str">
        <f ca="true">+IF(OFFSET('Sanitation Data'!$H$30,0,10*ROW('Sanitation Data'!H27))="","",OFFSET('Sanitation Data'!$H$30,0,10*ROW('Sanitation Data'!H27)))</f>
        <v/>
      </c>
      <c r="DH33" s="279" t="str">
        <f ca="true">+IF(OFFSET('Sanitation Data'!$H$31,0,10*ROW('Sanitation Data'!H27))="","",OFFSET('Sanitation Data'!$H$31,0,10*ROW('Sanitation Data'!H27)))</f>
        <v/>
      </c>
      <c r="DI33" s="279" t="str">
        <f ca="true">+IF(OFFSET('Sanitation Data'!$H$32,0,10*ROW('Sanitation Data'!H27))="","",OFFSET('Sanitation Data'!$H$32,0,10*ROW('Sanitation Data'!H27)))</f>
        <v/>
      </c>
      <c r="DJ33" s="279" t="str">
        <f ca="true">+IF(OFFSET('Sanitation Data'!$I$28,0,10*ROW('Sanitation Data'!I27))="","",OFFSET('Sanitation Data'!$I$28,0,10*ROW('Sanitation Data'!I27)))</f>
        <v/>
      </c>
      <c r="DK33" s="279" t="str">
        <f ca="true">+IF(OFFSET('Sanitation Data'!$I$29,0,10*ROW('Sanitation Data'!I27))="","",OFFSET('Sanitation Data'!$I$29,0,10*ROW('Sanitation Data'!I27)))</f>
        <v/>
      </c>
      <c r="DL33" s="279" t="str">
        <f ca="true">+IF(OFFSET('Sanitation Data'!$I$30,0,10*ROW('Sanitation Data'!I27))="","",OFFSET('Sanitation Data'!$I$30,0,10*ROW('Sanitation Data'!I27)))</f>
        <v/>
      </c>
      <c r="DM33" s="279" t="str">
        <f ca="true">+IF(OFFSET('Sanitation Data'!$I$31,0,10*ROW('Sanitation Data'!I27))="","",OFFSET('Sanitation Data'!$I$31,0,10*ROW('Sanitation Data'!I27)))</f>
        <v/>
      </c>
      <c r="DN33" s="279" t="str">
        <f ca="true">+IF(OFFSET('Sanitation Data'!$I$32,0,10*ROW('Sanitation Data'!I27))="","",OFFSET('Sanitation Data'!$I$32,0,10*ROW('Sanitation Data'!I27)))</f>
        <v/>
      </c>
      <c r="DO33" s="279" t="str">
        <f ca="true">+IF(OFFSET('Hygiene Data'!$D$11,0,10*ROW('Hygiene Data'!D27))="","",OFFSET('Hygiene Data'!$D$11,0,10*ROW('Hygiene Data'!D27)))</f>
        <v/>
      </c>
      <c r="DP33" s="279" t="str">
        <f ca="true">+IF(OFFSET('Hygiene Data'!$D$12,0,10*ROW('Hygiene Data'!D27))="","",OFFSET('Hygiene Data'!$D$12,0,10*ROW('Hygiene Data'!D27)))</f>
        <v/>
      </c>
      <c r="DQ33" s="279" t="str">
        <f ca="true">+IF(OFFSET('Hygiene Data'!$D$13,0,10*ROW('Hygiene Data'!D27))="","",OFFSET('Hygiene Data'!$D$13,0,10*ROW('Hygiene Data'!D27)))</f>
        <v/>
      </c>
      <c r="DR33" s="279" t="str">
        <f ca="true">+IF(OFFSET('Hygiene Data'!$E$11,0,10*ROW('Hygiene Data'!E27))="","",OFFSET('Hygiene Data'!$E$11,0,10*ROW('Hygiene Data'!E27)))</f>
        <v/>
      </c>
      <c r="DS33" s="279" t="str">
        <f ca="true">+IF(OFFSET('Hygiene Data'!$E$12,0,10*ROW('Hygiene Data'!E27))="","",OFFSET('Hygiene Data'!$E$12,0,10*ROW('Hygiene Data'!E27)))</f>
        <v/>
      </c>
      <c r="DT33" s="279" t="str">
        <f ca="true">+IF(OFFSET('Hygiene Data'!$E$13,0,10*ROW('Hygiene Data'!E27))="","",OFFSET('Hygiene Data'!$E$13,0,10*ROW('Hygiene Data'!E27)))</f>
        <v/>
      </c>
      <c r="DU33" s="279" t="str">
        <f ca="true">+IF(OFFSET('Hygiene Data'!$F$11,0,10*ROW('Hygiene Data'!F27))="","",OFFSET('Hygiene Data'!$F$11,0,10*ROW('Hygiene Data'!F27)))</f>
        <v/>
      </c>
      <c r="DV33" s="279" t="str">
        <f ca="true">+IF(OFFSET('Hygiene Data'!$F$12,0,10*ROW('Hygiene Data'!F27))="","",OFFSET('Hygiene Data'!$F$12,0,10*ROW('Hygiene Data'!F27)))</f>
        <v/>
      </c>
      <c r="DW33" s="279" t="str">
        <f ca="true">+IF(OFFSET('Hygiene Data'!$F$13,0,10*ROW('Hygiene Data'!F27))="","",OFFSET('Hygiene Data'!$F$13,0,10*ROW('Hygiene Data'!F27)))</f>
        <v/>
      </c>
      <c r="DX33" s="279" t="str">
        <f ca="true">+IF(OFFSET('Hygiene Data'!$G$11,0,10*ROW('Hygiene Data'!G27))="","",OFFSET('Hygiene Data'!$G$11,0,10*ROW('Hygiene Data'!G27)))</f>
        <v/>
      </c>
      <c r="DY33" s="279" t="str">
        <f ca="true">+IF(OFFSET('Hygiene Data'!$G$12,0,10*ROW('Hygiene Data'!G27))="","",OFFSET('Hygiene Data'!$G$12,0,10*ROW('Hygiene Data'!G27)))</f>
        <v/>
      </c>
      <c r="DZ33" s="279" t="str">
        <f ca="true">+IF(OFFSET('Hygiene Data'!$G$13,0,10*ROW('Hygiene Data'!G27))="","",OFFSET('Hygiene Data'!$G$13,0,10*ROW('Hygiene Data'!G27)))</f>
        <v/>
      </c>
      <c r="EA33" s="279" t="str">
        <f ca="true">+IF(OFFSET('Hygiene Data'!$H$11,0,10*ROW('Hygiene Data'!H27))="","",OFFSET('Hygiene Data'!$H$11,0,10*ROW('Hygiene Data'!H27)))</f>
        <v/>
      </c>
      <c r="EB33" s="279" t="str">
        <f ca="true">+IF(OFFSET('Hygiene Data'!$H$12,0,10*ROW('Hygiene Data'!H27))="","",OFFSET('Hygiene Data'!$H$12,0,10*ROW('Hygiene Data'!H27)))</f>
        <v/>
      </c>
      <c r="EC33" s="279" t="str">
        <f ca="true">+IF(OFFSET('Hygiene Data'!$H$13,0,10*ROW('Hygiene Data'!H27))="","",OFFSET('Hygiene Data'!$H$13,0,10*ROW('Hygiene Data'!H27)))</f>
        <v/>
      </c>
      <c r="ED33" s="279" t="str">
        <f ca="true">+IF(OFFSET('Hygiene Data'!$I$11,0,10*ROW('Hygiene Data'!I27))="","",OFFSET('Hygiene Data'!$I$11,0,10*ROW('Hygiene Data'!I27)))</f>
        <v/>
      </c>
      <c r="EE33" s="279" t="str">
        <f ca="true">+IF(OFFSET('Hygiene Data'!$I$12,0,10*ROW('Hygiene Data'!I27))="","",OFFSET('Hygiene Data'!$I$12,0,10*ROW('Hygiene Data'!I27)))</f>
        <v/>
      </c>
      <c r="EF33" s="279"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5" t="str">
        <f t="shared" ca="true" si="0"/>
        <v/>
      </c>
      <c r="D34" s="9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9"/>
      <c r="BS34" s="279" t="str">
        <f ca="true">+IF(OFFSET('Water Data'!$D$27,0,10*ROW('Water Data'!D28))="","",OFFSET('Water Data'!$D$27,0,10*ROW('Water Data'!D28)))</f>
        <v/>
      </c>
      <c r="BT34" s="279" t="str">
        <f ca="true">+IF(OFFSET('Water Data'!$D$28,0,10*ROW('Water Data'!D28))="","",OFFSET('Water Data'!$D$28,0,10*ROW('Water Data'!D28)))</f>
        <v/>
      </c>
      <c r="BU34" s="279" t="str">
        <f ca="true">+IF(OFFSET('Water Data'!$D$29,0,10*ROW('Water Data'!D28))="","",OFFSET('Water Data'!$D$29,0,10*ROW('Water Data'!D28)))</f>
        <v/>
      </c>
      <c r="BV34" s="279" t="str">
        <f ca="true">+IF(OFFSET('Water Data'!$E$27,0,10*ROW('Water Data'!E28))="","",OFFSET('Water Data'!$E$27,0,10*ROW('Water Data'!E28)))</f>
        <v/>
      </c>
      <c r="BW34" s="279" t="str">
        <f ca="true">+IF(OFFSET('Water Data'!$E$28,0,10*ROW('Water Data'!E28))="","",OFFSET('Water Data'!$E$28,0,10*ROW('Water Data'!E28)))</f>
        <v/>
      </c>
      <c r="BX34" s="279" t="str">
        <f ca="true">+IF(OFFSET('Water Data'!$E$29,0,10*ROW('Water Data'!E28))="","",OFFSET('Water Data'!$E$29,0,10*ROW('Water Data'!E28)))</f>
        <v/>
      </c>
      <c r="BY34" s="279" t="str">
        <f ca="true">+IF(OFFSET('Water Data'!$F$27,0,10*ROW('Water Data'!F28))="","",OFFSET('Water Data'!$F$27,0,10*ROW('Water Data'!F28)))</f>
        <v/>
      </c>
      <c r="BZ34" s="279" t="str">
        <f ca="true">+IF(OFFSET('Water Data'!$F$28,0,10*ROW('Water Data'!F28))="","",OFFSET('Water Data'!$F$28,0,10*ROW('Water Data'!F28)))</f>
        <v/>
      </c>
      <c r="CA34" s="279" t="str">
        <f ca="true">+IF(OFFSET('Water Data'!$F$29,0,10*ROW('Water Data'!F28))="","",OFFSET('Water Data'!$F$29,0,10*ROW('Water Data'!F28)))</f>
        <v/>
      </c>
      <c r="CB34" s="279" t="str">
        <f ca="true">+IF(OFFSET('Water Data'!$G$27,0,10*ROW('Water Data'!G28))="","",OFFSET('Water Data'!$G$27,0,10*ROW('Water Data'!G28)))</f>
        <v/>
      </c>
      <c r="CC34" s="279" t="str">
        <f ca="true">+IF(OFFSET('Water Data'!$G$28,0,10*ROW('Water Data'!G28))="","",OFFSET('Water Data'!$G$28,0,10*ROW('Water Data'!G28)))</f>
        <v/>
      </c>
      <c r="CD34" s="279" t="str">
        <f ca="true">+IF(OFFSET('Water Data'!$G$29,0,10*ROW('Water Data'!G28))="","",OFFSET('Water Data'!$G$29,0,10*ROW('Water Data'!G28)))</f>
        <v/>
      </c>
      <c r="CE34" s="279" t="str">
        <f ca="true">+IF(OFFSET('Water Data'!$H$27,0,10*ROW('Water Data'!H28))="","",OFFSET('Water Data'!$H$27,0,10*ROW('Water Data'!H28)))</f>
        <v/>
      </c>
      <c r="CF34" s="279" t="str">
        <f ca="true">+IF(OFFSET('Water Data'!$H$28,0,10*ROW('Water Data'!H28))="","",OFFSET('Water Data'!$H$28,0,10*ROW('Water Data'!H28)))</f>
        <v/>
      </c>
      <c r="CG34" s="279" t="str">
        <f ca="true">+IF(OFFSET('Water Data'!$H$29,0,10*ROW('Water Data'!H28))="","",OFFSET('Water Data'!$H$29,0,10*ROW('Water Data'!H28)))</f>
        <v/>
      </c>
      <c r="CH34" s="279" t="str">
        <f ca="true">+IF(OFFSET('Water Data'!$I$27,0,10*ROW('Water Data'!I28))="","",OFFSET('Water Data'!$I$27,0,10*ROW('Water Data'!I28)))</f>
        <v/>
      </c>
      <c r="CI34" s="279" t="str">
        <f ca="true">+IF(OFFSET('Water Data'!$I$28,0,10*ROW('Water Data'!I28))="","",OFFSET('Water Data'!$I$28,0,10*ROW('Water Data'!I28)))</f>
        <v/>
      </c>
      <c r="CJ34" s="279" t="str">
        <f ca="true">+IF(OFFSET('Water Data'!$I$29,0,10*ROW('Water Data'!I28))="","",OFFSET('Water Data'!$I$29,0,10*ROW('Water Data'!I28)))</f>
        <v/>
      </c>
      <c r="CK34" s="279" t="str">
        <f ca="true">+IF(OFFSET('Sanitation Data'!$D$28,0,10*ROW('Sanitation Data'!D28))="","",OFFSET('Sanitation Data'!$D$28,0,10*ROW('Sanitation Data'!D28)))</f>
        <v/>
      </c>
      <c r="CL34" s="279" t="str">
        <f ca="true">+IF(OFFSET('Sanitation Data'!$D$29,0,10*ROW('Sanitation Data'!D28))="","",OFFSET('Sanitation Data'!$D$29,0,10*ROW('Sanitation Data'!D28)))</f>
        <v/>
      </c>
      <c r="CM34" s="279" t="str">
        <f ca="true">+IF(OFFSET('Sanitation Data'!$D$30,0,10*ROW('Sanitation Data'!D28))="","",OFFSET('Sanitation Data'!$D$30,0,10*ROW('Sanitation Data'!D28)))</f>
        <v/>
      </c>
      <c r="CN34" s="279" t="str">
        <f ca="true">+IF(OFFSET('Sanitation Data'!$D$31,0,10*ROW('Sanitation Data'!D28))="","",OFFSET('Sanitation Data'!$D$31,0,10*ROW('Sanitation Data'!D28)))</f>
        <v/>
      </c>
      <c r="CO34" s="279" t="str">
        <f ca="true">+IF(OFFSET('Sanitation Data'!$D$32,0,10*ROW('Sanitation Data'!D28))="","",OFFSET('Sanitation Data'!$D$32,0,10*ROW('Sanitation Data'!D28)))</f>
        <v/>
      </c>
      <c r="CP34" s="279" t="str">
        <f ca="true">+IF(OFFSET('Sanitation Data'!$E$28,0,10*ROW('Sanitation Data'!E28))="","",OFFSET('Sanitation Data'!$E$28,0,10*ROW('Sanitation Data'!E28)))</f>
        <v/>
      </c>
      <c r="CQ34" s="279" t="str">
        <f ca="true">+IF(OFFSET('Sanitation Data'!$E$29,0,10*ROW('Sanitation Data'!E28))="","",OFFSET('Sanitation Data'!$E$29,0,10*ROW('Sanitation Data'!E28)))</f>
        <v/>
      </c>
      <c r="CR34" s="279" t="str">
        <f ca="true">+IF(OFFSET('Sanitation Data'!$E$30,0,10*ROW('Sanitation Data'!E28))="","",OFFSET('Sanitation Data'!$E$30,0,10*ROW('Sanitation Data'!E28)))</f>
        <v/>
      </c>
      <c r="CS34" s="279" t="str">
        <f ca="true">+IF(OFFSET('Sanitation Data'!$E$31,0,10*ROW('Sanitation Data'!E28))="","",OFFSET('Sanitation Data'!$E$31,0,10*ROW('Sanitation Data'!E28)))</f>
        <v/>
      </c>
      <c r="CT34" s="279" t="str">
        <f ca="true">+IF(OFFSET('Sanitation Data'!$E$32,0,10*ROW('Sanitation Data'!E28))="","",OFFSET('Sanitation Data'!$E$32,0,10*ROW('Sanitation Data'!E28)))</f>
        <v/>
      </c>
      <c r="CU34" s="279" t="str">
        <f ca="true">+IF(OFFSET('Sanitation Data'!$F$28,0,10*ROW('Sanitation Data'!F28))="","",OFFSET('Sanitation Data'!$F$28,0,10*ROW('Sanitation Data'!F28)))</f>
        <v/>
      </c>
      <c r="CV34" s="279" t="str">
        <f ca="true">+IF(OFFSET('Sanitation Data'!$F$29,0,10*ROW('Sanitation Data'!F28))="","",OFFSET('Sanitation Data'!$F$29,0,10*ROW('Sanitation Data'!F28)))</f>
        <v/>
      </c>
      <c r="CW34" s="279" t="str">
        <f ca="true">+IF(OFFSET('Sanitation Data'!$F$30,0,10*ROW('Sanitation Data'!F28))="","",OFFSET('Sanitation Data'!$F$30,0,10*ROW('Sanitation Data'!F28)))</f>
        <v/>
      </c>
      <c r="CX34" s="279" t="str">
        <f ca="true">+IF(OFFSET('Sanitation Data'!$F$31,0,10*ROW('Sanitation Data'!F28))="","",OFFSET('Sanitation Data'!$F$31,0,10*ROW('Sanitation Data'!F28)))</f>
        <v/>
      </c>
      <c r="CY34" s="279" t="str">
        <f ca="true">+IF(OFFSET('Sanitation Data'!$F$32,0,10*ROW('Sanitation Data'!F28))="","",OFFSET('Sanitation Data'!$F$32,0,10*ROW('Sanitation Data'!F28)))</f>
        <v/>
      </c>
      <c r="CZ34" s="279" t="str">
        <f ca="true">+IF(OFFSET('Sanitation Data'!$G$28,0,10*ROW('Sanitation Data'!G28))="","",OFFSET('Sanitation Data'!$G$28,0,10*ROW('Sanitation Data'!G28)))</f>
        <v/>
      </c>
      <c r="DA34" s="279" t="str">
        <f ca="true">+IF(OFFSET('Sanitation Data'!$G$29,0,10*ROW('Sanitation Data'!G28))="","",OFFSET('Sanitation Data'!$G$29,0,10*ROW('Sanitation Data'!G28)))</f>
        <v/>
      </c>
      <c r="DB34" s="279" t="str">
        <f ca="true">+IF(OFFSET('Sanitation Data'!$G$30,0,10*ROW('Sanitation Data'!G28))="","",OFFSET('Sanitation Data'!$G$30,0,10*ROW('Sanitation Data'!G28)))</f>
        <v/>
      </c>
      <c r="DC34" s="279" t="str">
        <f ca="true">+IF(OFFSET('Sanitation Data'!$G$31,0,10*ROW('Sanitation Data'!G28))="","",OFFSET('Sanitation Data'!$G$31,0,10*ROW('Sanitation Data'!G28)))</f>
        <v/>
      </c>
      <c r="DD34" s="279" t="str">
        <f ca="true">+IF(OFFSET('Sanitation Data'!$G$32,0,10*ROW('Sanitation Data'!G28))="","",OFFSET('Sanitation Data'!$G$32,0,10*ROW('Sanitation Data'!G28)))</f>
        <v/>
      </c>
      <c r="DE34" s="279" t="str">
        <f ca="true">+IF(OFFSET('Sanitation Data'!$H$28,0,10*ROW('Sanitation Data'!H28))="","",OFFSET('Sanitation Data'!$H$28,0,10*ROW('Sanitation Data'!H28)))</f>
        <v/>
      </c>
      <c r="DF34" s="279" t="str">
        <f ca="true">+IF(OFFSET('Sanitation Data'!$H$29,0,10*ROW('Sanitation Data'!H28))="","",OFFSET('Sanitation Data'!$H$29,0,10*ROW('Sanitation Data'!H28)))</f>
        <v/>
      </c>
      <c r="DG34" s="279" t="str">
        <f ca="true">+IF(OFFSET('Sanitation Data'!$H$30,0,10*ROW('Sanitation Data'!H28))="","",OFFSET('Sanitation Data'!$H$30,0,10*ROW('Sanitation Data'!H28)))</f>
        <v/>
      </c>
      <c r="DH34" s="279" t="str">
        <f ca="true">+IF(OFFSET('Sanitation Data'!$H$31,0,10*ROW('Sanitation Data'!H28))="","",OFFSET('Sanitation Data'!$H$31,0,10*ROW('Sanitation Data'!H28)))</f>
        <v/>
      </c>
      <c r="DI34" s="279" t="str">
        <f ca="true">+IF(OFFSET('Sanitation Data'!$H$32,0,10*ROW('Sanitation Data'!H28))="","",OFFSET('Sanitation Data'!$H$32,0,10*ROW('Sanitation Data'!H28)))</f>
        <v/>
      </c>
      <c r="DJ34" s="279" t="str">
        <f ca="true">+IF(OFFSET('Sanitation Data'!$I$28,0,10*ROW('Sanitation Data'!I28))="","",OFFSET('Sanitation Data'!$I$28,0,10*ROW('Sanitation Data'!I28)))</f>
        <v/>
      </c>
      <c r="DK34" s="279" t="str">
        <f ca="true">+IF(OFFSET('Sanitation Data'!$I$29,0,10*ROW('Sanitation Data'!I28))="","",OFFSET('Sanitation Data'!$I$29,0,10*ROW('Sanitation Data'!I28)))</f>
        <v/>
      </c>
      <c r="DL34" s="279" t="str">
        <f ca="true">+IF(OFFSET('Sanitation Data'!$I$30,0,10*ROW('Sanitation Data'!I28))="","",OFFSET('Sanitation Data'!$I$30,0,10*ROW('Sanitation Data'!I28)))</f>
        <v/>
      </c>
      <c r="DM34" s="279" t="str">
        <f ca="true">+IF(OFFSET('Sanitation Data'!$I$31,0,10*ROW('Sanitation Data'!I28))="","",OFFSET('Sanitation Data'!$I$31,0,10*ROW('Sanitation Data'!I28)))</f>
        <v/>
      </c>
      <c r="DN34" s="279" t="str">
        <f ca="true">+IF(OFFSET('Sanitation Data'!$I$32,0,10*ROW('Sanitation Data'!I28))="","",OFFSET('Sanitation Data'!$I$32,0,10*ROW('Sanitation Data'!I28)))</f>
        <v/>
      </c>
      <c r="DO34" s="279" t="str">
        <f ca="true">+IF(OFFSET('Hygiene Data'!$D$11,0,10*ROW('Hygiene Data'!D28))="","",OFFSET('Hygiene Data'!$D$11,0,10*ROW('Hygiene Data'!D28)))</f>
        <v/>
      </c>
      <c r="DP34" s="279" t="str">
        <f ca="true">+IF(OFFSET('Hygiene Data'!$D$12,0,10*ROW('Hygiene Data'!D28))="","",OFFSET('Hygiene Data'!$D$12,0,10*ROW('Hygiene Data'!D28)))</f>
        <v/>
      </c>
      <c r="DQ34" s="279" t="str">
        <f ca="true">+IF(OFFSET('Hygiene Data'!$D$13,0,10*ROW('Hygiene Data'!D28))="","",OFFSET('Hygiene Data'!$D$13,0,10*ROW('Hygiene Data'!D28)))</f>
        <v/>
      </c>
      <c r="DR34" s="279" t="str">
        <f ca="true">+IF(OFFSET('Hygiene Data'!$E$11,0,10*ROW('Hygiene Data'!E28))="","",OFFSET('Hygiene Data'!$E$11,0,10*ROW('Hygiene Data'!E28)))</f>
        <v/>
      </c>
      <c r="DS34" s="279" t="str">
        <f ca="true">+IF(OFFSET('Hygiene Data'!$E$12,0,10*ROW('Hygiene Data'!E28))="","",OFFSET('Hygiene Data'!$E$12,0,10*ROW('Hygiene Data'!E28)))</f>
        <v/>
      </c>
      <c r="DT34" s="279" t="str">
        <f ca="true">+IF(OFFSET('Hygiene Data'!$E$13,0,10*ROW('Hygiene Data'!E28))="","",OFFSET('Hygiene Data'!$E$13,0,10*ROW('Hygiene Data'!E28)))</f>
        <v/>
      </c>
      <c r="DU34" s="279" t="str">
        <f ca="true">+IF(OFFSET('Hygiene Data'!$F$11,0,10*ROW('Hygiene Data'!F28))="","",OFFSET('Hygiene Data'!$F$11,0,10*ROW('Hygiene Data'!F28)))</f>
        <v/>
      </c>
      <c r="DV34" s="279" t="str">
        <f ca="true">+IF(OFFSET('Hygiene Data'!$F$12,0,10*ROW('Hygiene Data'!F28))="","",OFFSET('Hygiene Data'!$F$12,0,10*ROW('Hygiene Data'!F28)))</f>
        <v/>
      </c>
      <c r="DW34" s="279" t="str">
        <f ca="true">+IF(OFFSET('Hygiene Data'!$F$13,0,10*ROW('Hygiene Data'!F28))="","",OFFSET('Hygiene Data'!$F$13,0,10*ROW('Hygiene Data'!F28)))</f>
        <v/>
      </c>
      <c r="DX34" s="279" t="str">
        <f ca="true">+IF(OFFSET('Hygiene Data'!$G$11,0,10*ROW('Hygiene Data'!G28))="","",OFFSET('Hygiene Data'!$G$11,0,10*ROW('Hygiene Data'!G28)))</f>
        <v/>
      </c>
      <c r="DY34" s="279" t="str">
        <f ca="true">+IF(OFFSET('Hygiene Data'!$G$12,0,10*ROW('Hygiene Data'!G28))="","",OFFSET('Hygiene Data'!$G$12,0,10*ROW('Hygiene Data'!G28)))</f>
        <v/>
      </c>
      <c r="DZ34" s="279" t="str">
        <f ca="true">+IF(OFFSET('Hygiene Data'!$G$13,0,10*ROW('Hygiene Data'!G28))="","",OFFSET('Hygiene Data'!$G$13,0,10*ROW('Hygiene Data'!G28)))</f>
        <v/>
      </c>
      <c r="EA34" s="279" t="str">
        <f ca="true">+IF(OFFSET('Hygiene Data'!$H$11,0,10*ROW('Hygiene Data'!H28))="","",OFFSET('Hygiene Data'!$H$11,0,10*ROW('Hygiene Data'!H28)))</f>
        <v/>
      </c>
      <c r="EB34" s="279" t="str">
        <f ca="true">+IF(OFFSET('Hygiene Data'!$H$12,0,10*ROW('Hygiene Data'!H28))="","",OFFSET('Hygiene Data'!$H$12,0,10*ROW('Hygiene Data'!H28)))</f>
        <v/>
      </c>
      <c r="EC34" s="279" t="str">
        <f ca="true">+IF(OFFSET('Hygiene Data'!$H$13,0,10*ROW('Hygiene Data'!H28))="","",OFFSET('Hygiene Data'!$H$13,0,10*ROW('Hygiene Data'!H28)))</f>
        <v/>
      </c>
      <c r="ED34" s="279" t="str">
        <f ca="true">+IF(OFFSET('Hygiene Data'!$I$11,0,10*ROW('Hygiene Data'!I28))="","",OFFSET('Hygiene Data'!$I$11,0,10*ROW('Hygiene Data'!I28)))</f>
        <v/>
      </c>
      <c r="EE34" s="279" t="str">
        <f ca="true">+IF(OFFSET('Hygiene Data'!$I$12,0,10*ROW('Hygiene Data'!I28))="","",OFFSET('Hygiene Data'!$I$12,0,10*ROW('Hygiene Data'!I28)))</f>
        <v/>
      </c>
      <c r="EF34" s="279"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5" t="str">
        <f t="shared" ca="true" si="0"/>
        <v/>
      </c>
      <c r="D35" s="9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9"/>
      <c r="BS35" s="279" t="str">
        <f ca="true">+IF(OFFSET('Water Data'!$D$27,0,10*ROW('Water Data'!D29))="","",OFFSET('Water Data'!$D$27,0,10*ROW('Water Data'!D29)))</f>
        <v/>
      </c>
      <c r="BT35" s="279" t="str">
        <f ca="true">+IF(OFFSET('Water Data'!$D$28,0,10*ROW('Water Data'!D29))="","",OFFSET('Water Data'!$D$28,0,10*ROW('Water Data'!D29)))</f>
        <v/>
      </c>
      <c r="BU35" s="279" t="str">
        <f ca="true">+IF(OFFSET('Water Data'!$D$29,0,10*ROW('Water Data'!D29))="","",OFFSET('Water Data'!$D$29,0,10*ROW('Water Data'!D29)))</f>
        <v/>
      </c>
      <c r="BV35" s="279" t="str">
        <f ca="true">+IF(OFFSET('Water Data'!$E$27,0,10*ROW('Water Data'!E29))="","",OFFSET('Water Data'!$E$27,0,10*ROW('Water Data'!E29)))</f>
        <v/>
      </c>
      <c r="BW35" s="279" t="str">
        <f ca="true">+IF(OFFSET('Water Data'!$E$28,0,10*ROW('Water Data'!E29))="","",OFFSET('Water Data'!$E$28,0,10*ROW('Water Data'!E29)))</f>
        <v/>
      </c>
      <c r="BX35" s="279" t="str">
        <f ca="true">+IF(OFFSET('Water Data'!$E$29,0,10*ROW('Water Data'!E29))="","",OFFSET('Water Data'!$E$29,0,10*ROW('Water Data'!E29)))</f>
        <v/>
      </c>
      <c r="BY35" s="279" t="str">
        <f ca="true">+IF(OFFSET('Water Data'!$F$27,0,10*ROW('Water Data'!F29))="","",OFFSET('Water Data'!$F$27,0,10*ROW('Water Data'!F29)))</f>
        <v/>
      </c>
      <c r="BZ35" s="279" t="str">
        <f ca="true">+IF(OFFSET('Water Data'!$F$28,0,10*ROW('Water Data'!F29))="","",OFFSET('Water Data'!$F$28,0,10*ROW('Water Data'!F29)))</f>
        <v/>
      </c>
      <c r="CA35" s="279" t="str">
        <f ca="true">+IF(OFFSET('Water Data'!$F$29,0,10*ROW('Water Data'!F29))="","",OFFSET('Water Data'!$F$29,0,10*ROW('Water Data'!F29)))</f>
        <v/>
      </c>
      <c r="CB35" s="279" t="str">
        <f ca="true">+IF(OFFSET('Water Data'!$G$27,0,10*ROW('Water Data'!G29))="","",OFFSET('Water Data'!$G$27,0,10*ROW('Water Data'!G29)))</f>
        <v/>
      </c>
      <c r="CC35" s="279" t="str">
        <f ca="true">+IF(OFFSET('Water Data'!$G$28,0,10*ROW('Water Data'!G29))="","",OFFSET('Water Data'!$G$28,0,10*ROW('Water Data'!G29)))</f>
        <v/>
      </c>
      <c r="CD35" s="279" t="str">
        <f ca="true">+IF(OFFSET('Water Data'!$G$29,0,10*ROW('Water Data'!G29))="","",OFFSET('Water Data'!$G$29,0,10*ROW('Water Data'!G29)))</f>
        <v/>
      </c>
      <c r="CE35" s="279" t="str">
        <f ca="true">+IF(OFFSET('Water Data'!$H$27,0,10*ROW('Water Data'!H29))="","",OFFSET('Water Data'!$H$27,0,10*ROW('Water Data'!H29)))</f>
        <v/>
      </c>
      <c r="CF35" s="279" t="str">
        <f ca="true">+IF(OFFSET('Water Data'!$H$28,0,10*ROW('Water Data'!H29))="","",OFFSET('Water Data'!$H$28,0,10*ROW('Water Data'!H29)))</f>
        <v/>
      </c>
      <c r="CG35" s="279" t="str">
        <f ca="true">+IF(OFFSET('Water Data'!$H$29,0,10*ROW('Water Data'!H29))="","",OFFSET('Water Data'!$H$29,0,10*ROW('Water Data'!H29)))</f>
        <v/>
      </c>
      <c r="CH35" s="279" t="str">
        <f ca="true">+IF(OFFSET('Water Data'!$I$27,0,10*ROW('Water Data'!I29))="","",OFFSET('Water Data'!$I$27,0,10*ROW('Water Data'!I29)))</f>
        <v/>
      </c>
      <c r="CI35" s="279" t="str">
        <f ca="true">+IF(OFFSET('Water Data'!$I$28,0,10*ROW('Water Data'!I29))="","",OFFSET('Water Data'!$I$28,0,10*ROW('Water Data'!I29)))</f>
        <v/>
      </c>
      <c r="CJ35" s="279" t="str">
        <f ca="true">+IF(OFFSET('Water Data'!$I$29,0,10*ROW('Water Data'!I29))="","",OFFSET('Water Data'!$I$29,0,10*ROW('Water Data'!I29)))</f>
        <v/>
      </c>
      <c r="CK35" s="279" t="str">
        <f ca="true">+IF(OFFSET('Sanitation Data'!$D$28,0,10*ROW('Sanitation Data'!D29))="","",OFFSET('Sanitation Data'!$D$28,0,10*ROW('Sanitation Data'!D29)))</f>
        <v/>
      </c>
      <c r="CL35" s="279" t="str">
        <f ca="true">+IF(OFFSET('Sanitation Data'!$D$29,0,10*ROW('Sanitation Data'!D29))="","",OFFSET('Sanitation Data'!$D$29,0,10*ROW('Sanitation Data'!D29)))</f>
        <v/>
      </c>
      <c r="CM35" s="279" t="str">
        <f ca="true">+IF(OFFSET('Sanitation Data'!$D$30,0,10*ROW('Sanitation Data'!D29))="","",OFFSET('Sanitation Data'!$D$30,0,10*ROW('Sanitation Data'!D29)))</f>
        <v/>
      </c>
      <c r="CN35" s="279" t="str">
        <f ca="true">+IF(OFFSET('Sanitation Data'!$D$31,0,10*ROW('Sanitation Data'!D29))="","",OFFSET('Sanitation Data'!$D$31,0,10*ROW('Sanitation Data'!D29)))</f>
        <v/>
      </c>
      <c r="CO35" s="279" t="str">
        <f ca="true">+IF(OFFSET('Sanitation Data'!$D$32,0,10*ROW('Sanitation Data'!D29))="","",OFFSET('Sanitation Data'!$D$32,0,10*ROW('Sanitation Data'!D29)))</f>
        <v/>
      </c>
      <c r="CP35" s="279" t="str">
        <f ca="true">+IF(OFFSET('Sanitation Data'!$E$28,0,10*ROW('Sanitation Data'!E29))="","",OFFSET('Sanitation Data'!$E$28,0,10*ROW('Sanitation Data'!E29)))</f>
        <v/>
      </c>
      <c r="CQ35" s="279" t="str">
        <f ca="true">+IF(OFFSET('Sanitation Data'!$E$29,0,10*ROW('Sanitation Data'!E29))="","",OFFSET('Sanitation Data'!$E$29,0,10*ROW('Sanitation Data'!E29)))</f>
        <v/>
      </c>
      <c r="CR35" s="279" t="str">
        <f ca="true">+IF(OFFSET('Sanitation Data'!$E$30,0,10*ROW('Sanitation Data'!E29))="","",OFFSET('Sanitation Data'!$E$30,0,10*ROW('Sanitation Data'!E29)))</f>
        <v/>
      </c>
      <c r="CS35" s="279" t="str">
        <f ca="true">+IF(OFFSET('Sanitation Data'!$E$31,0,10*ROW('Sanitation Data'!E29))="","",OFFSET('Sanitation Data'!$E$31,0,10*ROW('Sanitation Data'!E29)))</f>
        <v/>
      </c>
      <c r="CT35" s="279" t="str">
        <f ca="true">+IF(OFFSET('Sanitation Data'!$E$32,0,10*ROW('Sanitation Data'!E29))="","",OFFSET('Sanitation Data'!$E$32,0,10*ROW('Sanitation Data'!E29)))</f>
        <v/>
      </c>
      <c r="CU35" s="279" t="str">
        <f ca="true">+IF(OFFSET('Sanitation Data'!$F$28,0,10*ROW('Sanitation Data'!F29))="","",OFFSET('Sanitation Data'!$F$28,0,10*ROW('Sanitation Data'!F29)))</f>
        <v/>
      </c>
      <c r="CV35" s="279" t="str">
        <f ca="true">+IF(OFFSET('Sanitation Data'!$F$29,0,10*ROW('Sanitation Data'!F29))="","",OFFSET('Sanitation Data'!$F$29,0,10*ROW('Sanitation Data'!F29)))</f>
        <v/>
      </c>
      <c r="CW35" s="279" t="str">
        <f ca="true">+IF(OFFSET('Sanitation Data'!$F$30,0,10*ROW('Sanitation Data'!F29))="","",OFFSET('Sanitation Data'!$F$30,0,10*ROW('Sanitation Data'!F29)))</f>
        <v/>
      </c>
      <c r="CX35" s="279" t="str">
        <f ca="true">+IF(OFFSET('Sanitation Data'!$F$31,0,10*ROW('Sanitation Data'!F29))="","",OFFSET('Sanitation Data'!$F$31,0,10*ROW('Sanitation Data'!F29)))</f>
        <v/>
      </c>
      <c r="CY35" s="279" t="str">
        <f ca="true">+IF(OFFSET('Sanitation Data'!$F$32,0,10*ROW('Sanitation Data'!F29))="","",OFFSET('Sanitation Data'!$F$32,0,10*ROW('Sanitation Data'!F29)))</f>
        <v/>
      </c>
      <c r="CZ35" s="279" t="str">
        <f ca="true">+IF(OFFSET('Sanitation Data'!$G$28,0,10*ROW('Sanitation Data'!G29))="","",OFFSET('Sanitation Data'!$G$28,0,10*ROW('Sanitation Data'!G29)))</f>
        <v/>
      </c>
      <c r="DA35" s="279" t="str">
        <f ca="true">+IF(OFFSET('Sanitation Data'!$G$29,0,10*ROW('Sanitation Data'!G29))="","",OFFSET('Sanitation Data'!$G$29,0,10*ROW('Sanitation Data'!G29)))</f>
        <v/>
      </c>
      <c r="DB35" s="279" t="str">
        <f ca="true">+IF(OFFSET('Sanitation Data'!$G$30,0,10*ROW('Sanitation Data'!G29))="","",OFFSET('Sanitation Data'!$G$30,0,10*ROW('Sanitation Data'!G29)))</f>
        <v/>
      </c>
      <c r="DC35" s="279" t="str">
        <f ca="true">+IF(OFFSET('Sanitation Data'!$G$31,0,10*ROW('Sanitation Data'!G29))="","",OFFSET('Sanitation Data'!$G$31,0,10*ROW('Sanitation Data'!G29)))</f>
        <v/>
      </c>
      <c r="DD35" s="279" t="str">
        <f ca="true">+IF(OFFSET('Sanitation Data'!$G$32,0,10*ROW('Sanitation Data'!G29))="","",OFFSET('Sanitation Data'!$G$32,0,10*ROW('Sanitation Data'!G29)))</f>
        <v/>
      </c>
      <c r="DE35" s="279" t="str">
        <f ca="true">+IF(OFFSET('Sanitation Data'!$H$28,0,10*ROW('Sanitation Data'!H29))="","",OFFSET('Sanitation Data'!$H$28,0,10*ROW('Sanitation Data'!H29)))</f>
        <v/>
      </c>
      <c r="DF35" s="279" t="str">
        <f ca="true">+IF(OFFSET('Sanitation Data'!$H$29,0,10*ROW('Sanitation Data'!H29))="","",OFFSET('Sanitation Data'!$H$29,0,10*ROW('Sanitation Data'!H29)))</f>
        <v/>
      </c>
      <c r="DG35" s="279" t="str">
        <f ca="true">+IF(OFFSET('Sanitation Data'!$H$30,0,10*ROW('Sanitation Data'!H29))="","",OFFSET('Sanitation Data'!$H$30,0,10*ROW('Sanitation Data'!H29)))</f>
        <v/>
      </c>
      <c r="DH35" s="279" t="str">
        <f ca="true">+IF(OFFSET('Sanitation Data'!$H$31,0,10*ROW('Sanitation Data'!H29))="","",OFFSET('Sanitation Data'!$H$31,0,10*ROW('Sanitation Data'!H29)))</f>
        <v/>
      </c>
      <c r="DI35" s="279" t="str">
        <f ca="true">+IF(OFFSET('Sanitation Data'!$H$32,0,10*ROW('Sanitation Data'!H29))="","",OFFSET('Sanitation Data'!$H$32,0,10*ROW('Sanitation Data'!H29)))</f>
        <v/>
      </c>
      <c r="DJ35" s="279" t="str">
        <f ca="true">+IF(OFFSET('Sanitation Data'!$I$28,0,10*ROW('Sanitation Data'!I29))="","",OFFSET('Sanitation Data'!$I$28,0,10*ROW('Sanitation Data'!I29)))</f>
        <v/>
      </c>
      <c r="DK35" s="279" t="str">
        <f ca="true">+IF(OFFSET('Sanitation Data'!$I$29,0,10*ROW('Sanitation Data'!I29))="","",OFFSET('Sanitation Data'!$I$29,0,10*ROW('Sanitation Data'!I29)))</f>
        <v/>
      </c>
      <c r="DL35" s="279" t="str">
        <f ca="true">+IF(OFFSET('Sanitation Data'!$I$30,0,10*ROW('Sanitation Data'!I29))="","",OFFSET('Sanitation Data'!$I$30,0,10*ROW('Sanitation Data'!I29)))</f>
        <v/>
      </c>
      <c r="DM35" s="279" t="str">
        <f ca="true">+IF(OFFSET('Sanitation Data'!$I$31,0,10*ROW('Sanitation Data'!I29))="","",OFFSET('Sanitation Data'!$I$31,0,10*ROW('Sanitation Data'!I29)))</f>
        <v/>
      </c>
      <c r="DN35" s="279" t="str">
        <f ca="true">+IF(OFFSET('Sanitation Data'!$I$32,0,10*ROW('Sanitation Data'!I29))="","",OFFSET('Sanitation Data'!$I$32,0,10*ROW('Sanitation Data'!I29)))</f>
        <v/>
      </c>
      <c r="DO35" s="279" t="str">
        <f ca="true">+IF(OFFSET('Hygiene Data'!$D$11,0,10*ROW('Hygiene Data'!D29))="","",OFFSET('Hygiene Data'!$D$11,0,10*ROW('Hygiene Data'!D29)))</f>
        <v/>
      </c>
      <c r="DP35" s="279" t="str">
        <f ca="true">+IF(OFFSET('Hygiene Data'!$D$12,0,10*ROW('Hygiene Data'!D29))="","",OFFSET('Hygiene Data'!$D$12,0,10*ROW('Hygiene Data'!D29)))</f>
        <v/>
      </c>
      <c r="DQ35" s="279" t="str">
        <f ca="true">+IF(OFFSET('Hygiene Data'!$D$13,0,10*ROW('Hygiene Data'!D29))="","",OFFSET('Hygiene Data'!$D$13,0,10*ROW('Hygiene Data'!D29)))</f>
        <v/>
      </c>
      <c r="DR35" s="279" t="str">
        <f ca="true">+IF(OFFSET('Hygiene Data'!$E$11,0,10*ROW('Hygiene Data'!E29))="","",OFFSET('Hygiene Data'!$E$11,0,10*ROW('Hygiene Data'!E29)))</f>
        <v/>
      </c>
      <c r="DS35" s="279" t="str">
        <f ca="true">+IF(OFFSET('Hygiene Data'!$E$12,0,10*ROW('Hygiene Data'!E29))="","",OFFSET('Hygiene Data'!$E$12,0,10*ROW('Hygiene Data'!E29)))</f>
        <v/>
      </c>
      <c r="DT35" s="279" t="str">
        <f ca="true">+IF(OFFSET('Hygiene Data'!$E$13,0,10*ROW('Hygiene Data'!E29))="","",OFFSET('Hygiene Data'!$E$13,0,10*ROW('Hygiene Data'!E29)))</f>
        <v/>
      </c>
      <c r="DU35" s="279" t="str">
        <f ca="true">+IF(OFFSET('Hygiene Data'!$F$11,0,10*ROW('Hygiene Data'!F29))="","",OFFSET('Hygiene Data'!$F$11,0,10*ROW('Hygiene Data'!F29)))</f>
        <v/>
      </c>
      <c r="DV35" s="279" t="str">
        <f ca="true">+IF(OFFSET('Hygiene Data'!$F$12,0,10*ROW('Hygiene Data'!F29))="","",OFFSET('Hygiene Data'!$F$12,0,10*ROW('Hygiene Data'!F29)))</f>
        <v/>
      </c>
      <c r="DW35" s="279" t="str">
        <f ca="true">+IF(OFFSET('Hygiene Data'!$F$13,0,10*ROW('Hygiene Data'!F29))="","",OFFSET('Hygiene Data'!$F$13,0,10*ROW('Hygiene Data'!F29)))</f>
        <v/>
      </c>
      <c r="DX35" s="279" t="str">
        <f ca="true">+IF(OFFSET('Hygiene Data'!$G$11,0,10*ROW('Hygiene Data'!G29))="","",OFFSET('Hygiene Data'!$G$11,0,10*ROW('Hygiene Data'!G29)))</f>
        <v/>
      </c>
      <c r="DY35" s="279" t="str">
        <f ca="true">+IF(OFFSET('Hygiene Data'!$G$12,0,10*ROW('Hygiene Data'!G29))="","",OFFSET('Hygiene Data'!$G$12,0,10*ROW('Hygiene Data'!G29)))</f>
        <v/>
      </c>
      <c r="DZ35" s="279" t="str">
        <f ca="true">+IF(OFFSET('Hygiene Data'!$G$13,0,10*ROW('Hygiene Data'!G29))="","",OFFSET('Hygiene Data'!$G$13,0,10*ROW('Hygiene Data'!G29)))</f>
        <v/>
      </c>
      <c r="EA35" s="279" t="str">
        <f ca="true">+IF(OFFSET('Hygiene Data'!$H$11,0,10*ROW('Hygiene Data'!H29))="","",OFFSET('Hygiene Data'!$H$11,0,10*ROW('Hygiene Data'!H29)))</f>
        <v/>
      </c>
      <c r="EB35" s="279" t="str">
        <f ca="true">+IF(OFFSET('Hygiene Data'!$H$12,0,10*ROW('Hygiene Data'!H29))="","",OFFSET('Hygiene Data'!$H$12,0,10*ROW('Hygiene Data'!H29)))</f>
        <v/>
      </c>
      <c r="EC35" s="279" t="str">
        <f ca="true">+IF(OFFSET('Hygiene Data'!$H$13,0,10*ROW('Hygiene Data'!H29))="","",OFFSET('Hygiene Data'!$H$13,0,10*ROW('Hygiene Data'!H29)))</f>
        <v/>
      </c>
      <c r="ED35" s="279" t="str">
        <f ca="true">+IF(OFFSET('Hygiene Data'!$I$11,0,10*ROW('Hygiene Data'!I29))="","",OFFSET('Hygiene Data'!$I$11,0,10*ROW('Hygiene Data'!I29)))</f>
        <v/>
      </c>
      <c r="EE35" s="279" t="str">
        <f ca="true">+IF(OFFSET('Hygiene Data'!$I$12,0,10*ROW('Hygiene Data'!I29))="","",OFFSET('Hygiene Data'!$I$12,0,10*ROW('Hygiene Data'!I29)))</f>
        <v/>
      </c>
      <c r="EF35" s="279"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5" t="str">
        <f t="shared" ca="true" si="0"/>
        <v/>
      </c>
      <c r="D36" s="9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9"/>
      <c r="BS36" s="279" t="str">
        <f ca="true">+IF(OFFSET('Water Data'!$D$27,0,10*ROW('Water Data'!D30))="","",OFFSET('Water Data'!$D$27,0,10*ROW('Water Data'!D30)))</f>
        <v/>
      </c>
      <c r="BT36" s="279" t="str">
        <f ca="true">+IF(OFFSET('Water Data'!$D$28,0,10*ROW('Water Data'!D30))="","",OFFSET('Water Data'!$D$28,0,10*ROW('Water Data'!D30)))</f>
        <v/>
      </c>
      <c r="BU36" s="279" t="str">
        <f ca="true">+IF(OFFSET('Water Data'!$D$29,0,10*ROW('Water Data'!D30))="","",OFFSET('Water Data'!$D$29,0,10*ROW('Water Data'!D30)))</f>
        <v/>
      </c>
      <c r="BV36" s="279" t="str">
        <f ca="true">+IF(OFFSET('Water Data'!$E$27,0,10*ROW('Water Data'!E30))="","",OFFSET('Water Data'!$E$27,0,10*ROW('Water Data'!E30)))</f>
        <v/>
      </c>
      <c r="BW36" s="279" t="str">
        <f ca="true">+IF(OFFSET('Water Data'!$E$28,0,10*ROW('Water Data'!E30))="","",OFFSET('Water Data'!$E$28,0,10*ROW('Water Data'!E30)))</f>
        <v/>
      </c>
      <c r="BX36" s="279" t="str">
        <f ca="true">+IF(OFFSET('Water Data'!$E$29,0,10*ROW('Water Data'!E30))="","",OFFSET('Water Data'!$E$29,0,10*ROW('Water Data'!E30)))</f>
        <v/>
      </c>
      <c r="BY36" s="279" t="str">
        <f ca="true">+IF(OFFSET('Water Data'!$F$27,0,10*ROW('Water Data'!F30))="","",OFFSET('Water Data'!$F$27,0,10*ROW('Water Data'!F30)))</f>
        <v/>
      </c>
      <c r="BZ36" s="279" t="str">
        <f ca="true">+IF(OFFSET('Water Data'!$F$28,0,10*ROW('Water Data'!F30))="","",OFFSET('Water Data'!$F$28,0,10*ROW('Water Data'!F30)))</f>
        <v/>
      </c>
      <c r="CA36" s="279" t="str">
        <f ca="true">+IF(OFFSET('Water Data'!$F$29,0,10*ROW('Water Data'!F30))="","",OFFSET('Water Data'!$F$29,0,10*ROW('Water Data'!F30)))</f>
        <v/>
      </c>
      <c r="CB36" s="279" t="str">
        <f ca="true">+IF(OFFSET('Water Data'!$G$27,0,10*ROW('Water Data'!G30))="","",OFFSET('Water Data'!$G$27,0,10*ROW('Water Data'!G30)))</f>
        <v/>
      </c>
      <c r="CC36" s="279" t="str">
        <f ca="true">+IF(OFFSET('Water Data'!$G$28,0,10*ROW('Water Data'!G30))="","",OFFSET('Water Data'!$G$28,0,10*ROW('Water Data'!G30)))</f>
        <v/>
      </c>
      <c r="CD36" s="279" t="str">
        <f ca="true">+IF(OFFSET('Water Data'!$G$29,0,10*ROW('Water Data'!G30))="","",OFFSET('Water Data'!$G$29,0,10*ROW('Water Data'!G30)))</f>
        <v/>
      </c>
      <c r="CE36" s="279" t="str">
        <f ca="true">+IF(OFFSET('Water Data'!$H$27,0,10*ROW('Water Data'!H30))="","",OFFSET('Water Data'!$H$27,0,10*ROW('Water Data'!H30)))</f>
        <v/>
      </c>
      <c r="CF36" s="279" t="str">
        <f ca="true">+IF(OFFSET('Water Data'!$H$28,0,10*ROW('Water Data'!H30))="","",OFFSET('Water Data'!$H$28,0,10*ROW('Water Data'!H30)))</f>
        <v/>
      </c>
      <c r="CG36" s="279" t="str">
        <f ca="true">+IF(OFFSET('Water Data'!$H$29,0,10*ROW('Water Data'!H30))="","",OFFSET('Water Data'!$H$29,0,10*ROW('Water Data'!H30)))</f>
        <v/>
      </c>
      <c r="CH36" s="279" t="str">
        <f ca="true">+IF(OFFSET('Water Data'!$I$27,0,10*ROW('Water Data'!I30))="","",OFFSET('Water Data'!$I$27,0,10*ROW('Water Data'!I30)))</f>
        <v/>
      </c>
      <c r="CI36" s="279" t="str">
        <f ca="true">+IF(OFFSET('Water Data'!$I$28,0,10*ROW('Water Data'!I30))="","",OFFSET('Water Data'!$I$28,0,10*ROW('Water Data'!I30)))</f>
        <v/>
      </c>
      <c r="CJ36" s="279" t="str">
        <f ca="true">+IF(OFFSET('Water Data'!$I$29,0,10*ROW('Water Data'!I30))="","",OFFSET('Water Data'!$I$29,0,10*ROW('Water Data'!I30)))</f>
        <v/>
      </c>
      <c r="CK36" s="279" t="str">
        <f ca="true">+IF(OFFSET('Sanitation Data'!$D$28,0,10*ROW('Sanitation Data'!D30))="","",OFFSET('Sanitation Data'!$D$28,0,10*ROW('Sanitation Data'!D30)))</f>
        <v/>
      </c>
      <c r="CL36" s="279" t="str">
        <f ca="true">+IF(OFFSET('Sanitation Data'!$D$29,0,10*ROW('Sanitation Data'!D30))="","",OFFSET('Sanitation Data'!$D$29,0,10*ROW('Sanitation Data'!D30)))</f>
        <v/>
      </c>
      <c r="CM36" s="279" t="str">
        <f ca="true">+IF(OFFSET('Sanitation Data'!$D$30,0,10*ROW('Sanitation Data'!D30))="","",OFFSET('Sanitation Data'!$D$30,0,10*ROW('Sanitation Data'!D30)))</f>
        <v/>
      </c>
      <c r="CN36" s="279" t="str">
        <f ca="true">+IF(OFFSET('Sanitation Data'!$D$31,0,10*ROW('Sanitation Data'!D30))="","",OFFSET('Sanitation Data'!$D$31,0,10*ROW('Sanitation Data'!D30)))</f>
        <v/>
      </c>
      <c r="CO36" s="279" t="str">
        <f ca="true">+IF(OFFSET('Sanitation Data'!$D$32,0,10*ROW('Sanitation Data'!D30))="","",OFFSET('Sanitation Data'!$D$32,0,10*ROW('Sanitation Data'!D30)))</f>
        <v/>
      </c>
      <c r="CP36" s="279" t="str">
        <f ca="true">+IF(OFFSET('Sanitation Data'!$E$28,0,10*ROW('Sanitation Data'!E30))="","",OFFSET('Sanitation Data'!$E$28,0,10*ROW('Sanitation Data'!E30)))</f>
        <v/>
      </c>
      <c r="CQ36" s="279" t="str">
        <f ca="true">+IF(OFFSET('Sanitation Data'!$E$29,0,10*ROW('Sanitation Data'!E30))="","",OFFSET('Sanitation Data'!$E$29,0,10*ROW('Sanitation Data'!E30)))</f>
        <v/>
      </c>
      <c r="CR36" s="279" t="str">
        <f ca="true">+IF(OFFSET('Sanitation Data'!$E$30,0,10*ROW('Sanitation Data'!E30))="","",OFFSET('Sanitation Data'!$E$30,0,10*ROW('Sanitation Data'!E30)))</f>
        <v/>
      </c>
      <c r="CS36" s="279" t="str">
        <f ca="true">+IF(OFFSET('Sanitation Data'!$E$31,0,10*ROW('Sanitation Data'!E30))="","",OFFSET('Sanitation Data'!$E$31,0,10*ROW('Sanitation Data'!E30)))</f>
        <v/>
      </c>
      <c r="CT36" s="279" t="str">
        <f ca="true">+IF(OFFSET('Sanitation Data'!$E$32,0,10*ROW('Sanitation Data'!E30))="","",OFFSET('Sanitation Data'!$E$32,0,10*ROW('Sanitation Data'!E30)))</f>
        <v/>
      </c>
      <c r="CU36" s="279" t="str">
        <f ca="true">+IF(OFFSET('Sanitation Data'!$F$28,0,10*ROW('Sanitation Data'!F30))="","",OFFSET('Sanitation Data'!$F$28,0,10*ROW('Sanitation Data'!F30)))</f>
        <v/>
      </c>
      <c r="CV36" s="279" t="str">
        <f ca="true">+IF(OFFSET('Sanitation Data'!$F$29,0,10*ROW('Sanitation Data'!F30))="","",OFFSET('Sanitation Data'!$F$29,0,10*ROW('Sanitation Data'!F30)))</f>
        <v/>
      </c>
      <c r="CW36" s="279" t="str">
        <f ca="true">+IF(OFFSET('Sanitation Data'!$F$30,0,10*ROW('Sanitation Data'!F30))="","",OFFSET('Sanitation Data'!$F$30,0,10*ROW('Sanitation Data'!F30)))</f>
        <v/>
      </c>
      <c r="CX36" s="279" t="str">
        <f ca="true">+IF(OFFSET('Sanitation Data'!$F$31,0,10*ROW('Sanitation Data'!F30))="","",OFFSET('Sanitation Data'!$F$31,0,10*ROW('Sanitation Data'!F30)))</f>
        <v/>
      </c>
      <c r="CY36" s="279" t="str">
        <f ca="true">+IF(OFFSET('Sanitation Data'!$F$32,0,10*ROW('Sanitation Data'!F30))="","",OFFSET('Sanitation Data'!$F$32,0,10*ROW('Sanitation Data'!F30)))</f>
        <v/>
      </c>
      <c r="CZ36" s="279" t="str">
        <f ca="true">+IF(OFFSET('Sanitation Data'!$G$28,0,10*ROW('Sanitation Data'!G30))="","",OFFSET('Sanitation Data'!$G$28,0,10*ROW('Sanitation Data'!G30)))</f>
        <v/>
      </c>
      <c r="DA36" s="279" t="str">
        <f ca="true">+IF(OFFSET('Sanitation Data'!$G$29,0,10*ROW('Sanitation Data'!G30))="","",OFFSET('Sanitation Data'!$G$29,0,10*ROW('Sanitation Data'!G30)))</f>
        <v/>
      </c>
      <c r="DB36" s="279" t="str">
        <f ca="true">+IF(OFFSET('Sanitation Data'!$G$30,0,10*ROW('Sanitation Data'!G30))="","",OFFSET('Sanitation Data'!$G$30,0,10*ROW('Sanitation Data'!G30)))</f>
        <v/>
      </c>
      <c r="DC36" s="279" t="str">
        <f ca="true">+IF(OFFSET('Sanitation Data'!$G$31,0,10*ROW('Sanitation Data'!G30))="","",OFFSET('Sanitation Data'!$G$31,0,10*ROW('Sanitation Data'!G30)))</f>
        <v/>
      </c>
      <c r="DD36" s="279" t="str">
        <f ca="true">+IF(OFFSET('Sanitation Data'!$G$32,0,10*ROW('Sanitation Data'!G30))="","",OFFSET('Sanitation Data'!$G$32,0,10*ROW('Sanitation Data'!G30)))</f>
        <v/>
      </c>
      <c r="DE36" s="279" t="str">
        <f ca="true">+IF(OFFSET('Sanitation Data'!$H$28,0,10*ROW('Sanitation Data'!H30))="","",OFFSET('Sanitation Data'!$H$28,0,10*ROW('Sanitation Data'!H30)))</f>
        <v/>
      </c>
      <c r="DF36" s="279" t="str">
        <f ca="true">+IF(OFFSET('Sanitation Data'!$H$29,0,10*ROW('Sanitation Data'!H30))="","",OFFSET('Sanitation Data'!$H$29,0,10*ROW('Sanitation Data'!H30)))</f>
        <v/>
      </c>
      <c r="DG36" s="279" t="str">
        <f ca="true">+IF(OFFSET('Sanitation Data'!$H$30,0,10*ROW('Sanitation Data'!H30))="","",OFFSET('Sanitation Data'!$H$30,0,10*ROW('Sanitation Data'!H30)))</f>
        <v/>
      </c>
      <c r="DH36" s="279" t="str">
        <f ca="true">+IF(OFFSET('Sanitation Data'!$H$31,0,10*ROW('Sanitation Data'!H30))="","",OFFSET('Sanitation Data'!$H$31,0,10*ROW('Sanitation Data'!H30)))</f>
        <v/>
      </c>
      <c r="DI36" s="279" t="str">
        <f ca="true">+IF(OFFSET('Sanitation Data'!$H$32,0,10*ROW('Sanitation Data'!H30))="","",OFFSET('Sanitation Data'!$H$32,0,10*ROW('Sanitation Data'!H30)))</f>
        <v/>
      </c>
      <c r="DJ36" s="279" t="str">
        <f ca="true">+IF(OFFSET('Sanitation Data'!$I$28,0,10*ROW('Sanitation Data'!I30))="","",OFFSET('Sanitation Data'!$I$28,0,10*ROW('Sanitation Data'!I30)))</f>
        <v/>
      </c>
      <c r="DK36" s="279" t="str">
        <f ca="true">+IF(OFFSET('Sanitation Data'!$I$29,0,10*ROW('Sanitation Data'!I30))="","",OFFSET('Sanitation Data'!$I$29,0,10*ROW('Sanitation Data'!I30)))</f>
        <v/>
      </c>
      <c r="DL36" s="279" t="str">
        <f ca="true">+IF(OFFSET('Sanitation Data'!$I$30,0,10*ROW('Sanitation Data'!I30))="","",OFFSET('Sanitation Data'!$I$30,0,10*ROW('Sanitation Data'!I30)))</f>
        <v/>
      </c>
      <c r="DM36" s="279" t="str">
        <f ca="true">+IF(OFFSET('Sanitation Data'!$I$31,0,10*ROW('Sanitation Data'!I30))="","",OFFSET('Sanitation Data'!$I$31,0,10*ROW('Sanitation Data'!I30)))</f>
        <v/>
      </c>
      <c r="DN36" s="279" t="str">
        <f ca="true">+IF(OFFSET('Sanitation Data'!$I$32,0,10*ROW('Sanitation Data'!I30))="","",OFFSET('Sanitation Data'!$I$32,0,10*ROW('Sanitation Data'!I30)))</f>
        <v/>
      </c>
      <c r="DO36" s="279" t="str">
        <f ca="true">+IF(OFFSET('Hygiene Data'!$D$11,0,10*ROW('Hygiene Data'!D30))="","",OFFSET('Hygiene Data'!$D$11,0,10*ROW('Hygiene Data'!D30)))</f>
        <v/>
      </c>
      <c r="DP36" s="279" t="str">
        <f ca="true">+IF(OFFSET('Hygiene Data'!$D$12,0,10*ROW('Hygiene Data'!D30))="","",OFFSET('Hygiene Data'!$D$12,0,10*ROW('Hygiene Data'!D30)))</f>
        <v/>
      </c>
      <c r="DQ36" s="279" t="str">
        <f ca="true">+IF(OFFSET('Hygiene Data'!$D$13,0,10*ROW('Hygiene Data'!D30))="","",OFFSET('Hygiene Data'!$D$13,0,10*ROW('Hygiene Data'!D30)))</f>
        <v/>
      </c>
      <c r="DR36" s="279" t="str">
        <f ca="true">+IF(OFFSET('Hygiene Data'!$E$11,0,10*ROW('Hygiene Data'!E30))="","",OFFSET('Hygiene Data'!$E$11,0,10*ROW('Hygiene Data'!E30)))</f>
        <v/>
      </c>
      <c r="DS36" s="279" t="str">
        <f ca="true">+IF(OFFSET('Hygiene Data'!$E$12,0,10*ROW('Hygiene Data'!E30))="","",OFFSET('Hygiene Data'!$E$12,0,10*ROW('Hygiene Data'!E30)))</f>
        <v/>
      </c>
      <c r="DT36" s="279" t="str">
        <f ca="true">+IF(OFFSET('Hygiene Data'!$E$13,0,10*ROW('Hygiene Data'!E30))="","",OFFSET('Hygiene Data'!$E$13,0,10*ROW('Hygiene Data'!E30)))</f>
        <v/>
      </c>
      <c r="DU36" s="279" t="str">
        <f ca="true">+IF(OFFSET('Hygiene Data'!$F$11,0,10*ROW('Hygiene Data'!F30))="","",OFFSET('Hygiene Data'!$F$11,0,10*ROW('Hygiene Data'!F30)))</f>
        <v/>
      </c>
      <c r="DV36" s="279" t="str">
        <f ca="true">+IF(OFFSET('Hygiene Data'!$F$12,0,10*ROW('Hygiene Data'!F30))="","",OFFSET('Hygiene Data'!$F$12,0,10*ROW('Hygiene Data'!F30)))</f>
        <v/>
      </c>
      <c r="DW36" s="279" t="str">
        <f ca="true">+IF(OFFSET('Hygiene Data'!$F$13,0,10*ROW('Hygiene Data'!F30))="","",OFFSET('Hygiene Data'!$F$13,0,10*ROW('Hygiene Data'!F30)))</f>
        <v/>
      </c>
      <c r="DX36" s="279" t="str">
        <f ca="true">+IF(OFFSET('Hygiene Data'!$G$11,0,10*ROW('Hygiene Data'!G30))="","",OFFSET('Hygiene Data'!$G$11,0,10*ROW('Hygiene Data'!G30)))</f>
        <v/>
      </c>
      <c r="DY36" s="279" t="str">
        <f ca="true">+IF(OFFSET('Hygiene Data'!$G$12,0,10*ROW('Hygiene Data'!G30))="","",OFFSET('Hygiene Data'!$G$12,0,10*ROW('Hygiene Data'!G30)))</f>
        <v/>
      </c>
      <c r="DZ36" s="279" t="str">
        <f ca="true">+IF(OFFSET('Hygiene Data'!$G$13,0,10*ROW('Hygiene Data'!G30))="","",OFFSET('Hygiene Data'!$G$13,0,10*ROW('Hygiene Data'!G30)))</f>
        <v/>
      </c>
      <c r="EA36" s="279" t="str">
        <f ca="true">+IF(OFFSET('Hygiene Data'!$H$11,0,10*ROW('Hygiene Data'!H30))="","",OFFSET('Hygiene Data'!$H$11,0,10*ROW('Hygiene Data'!H30)))</f>
        <v/>
      </c>
      <c r="EB36" s="279" t="str">
        <f ca="true">+IF(OFFSET('Hygiene Data'!$H$12,0,10*ROW('Hygiene Data'!H30))="","",OFFSET('Hygiene Data'!$H$12,0,10*ROW('Hygiene Data'!H30)))</f>
        <v/>
      </c>
      <c r="EC36" s="279" t="str">
        <f ca="true">+IF(OFFSET('Hygiene Data'!$H$13,0,10*ROW('Hygiene Data'!H30))="","",OFFSET('Hygiene Data'!$H$13,0,10*ROW('Hygiene Data'!H30)))</f>
        <v/>
      </c>
      <c r="ED36" s="279" t="str">
        <f ca="true">+IF(OFFSET('Hygiene Data'!$I$11,0,10*ROW('Hygiene Data'!I30))="","",OFFSET('Hygiene Data'!$I$11,0,10*ROW('Hygiene Data'!I30)))</f>
        <v/>
      </c>
      <c r="EE36" s="279" t="str">
        <f ca="true">+IF(OFFSET('Hygiene Data'!$I$12,0,10*ROW('Hygiene Data'!I30))="","",OFFSET('Hygiene Data'!$I$12,0,10*ROW('Hygiene Data'!I30)))</f>
        <v/>
      </c>
      <c r="EF36" s="279"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5" t="str">
        <f t="shared" ca="true" si="0"/>
        <v/>
      </c>
      <c r="D37" s="9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9"/>
      <c r="BS37" s="279" t="str">
        <f ca="true">+IF(OFFSET('Water Data'!$D$27,0,10*ROW('Water Data'!D31))="","",OFFSET('Water Data'!$D$27,0,10*ROW('Water Data'!D31)))</f>
        <v/>
      </c>
      <c r="BT37" s="279" t="str">
        <f ca="true">+IF(OFFSET('Water Data'!$D$28,0,10*ROW('Water Data'!D31))="","",OFFSET('Water Data'!$D$28,0,10*ROW('Water Data'!D31)))</f>
        <v/>
      </c>
      <c r="BU37" s="279" t="str">
        <f ca="true">+IF(OFFSET('Water Data'!$D$29,0,10*ROW('Water Data'!D31))="","",OFFSET('Water Data'!$D$29,0,10*ROW('Water Data'!D31)))</f>
        <v/>
      </c>
      <c r="BV37" s="279" t="str">
        <f ca="true">+IF(OFFSET('Water Data'!$E$27,0,10*ROW('Water Data'!E31))="","",OFFSET('Water Data'!$E$27,0,10*ROW('Water Data'!E31)))</f>
        <v/>
      </c>
      <c r="BW37" s="279" t="str">
        <f ca="true">+IF(OFFSET('Water Data'!$E$28,0,10*ROW('Water Data'!E31))="","",OFFSET('Water Data'!$E$28,0,10*ROW('Water Data'!E31)))</f>
        <v/>
      </c>
      <c r="BX37" s="279" t="str">
        <f ca="true">+IF(OFFSET('Water Data'!$E$29,0,10*ROW('Water Data'!E31))="","",OFFSET('Water Data'!$E$29,0,10*ROW('Water Data'!E31)))</f>
        <v/>
      </c>
      <c r="BY37" s="279" t="str">
        <f ca="true">+IF(OFFSET('Water Data'!$F$27,0,10*ROW('Water Data'!F31))="","",OFFSET('Water Data'!$F$27,0,10*ROW('Water Data'!F31)))</f>
        <v/>
      </c>
      <c r="BZ37" s="279" t="str">
        <f ca="true">+IF(OFFSET('Water Data'!$F$28,0,10*ROW('Water Data'!F31))="","",OFFSET('Water Data'!$F$28,0,10*ROW('Water Data'!F31)))</f>
        <v/>
      </c>
      <c r="CA37" s="279" t="str">
        <f ca="true">+IF(OFFSET('Water Data'!$F$29,0,10*ROW('Water Data'!F31))="","",OFFSET('Water Data'!$F$29,0,10*ROW('Water Data'!F31)))</f>
        <v/>
      </c>
      <c r="CB37" s="279" t="str">
        <f ca="true">+IF(OFFSET('Water Data'!$G$27,0,10*ROW('Water Data'!G31))="","",OFFSET('Water Data'!$G$27,0,10*ROW('Water Data'!G31)))</f>
        <v/>
      </c>
      <c r="CC37" s="279" t="str">
        <f ca="true">+IF(OFFSET('Water Data'!$G$28,0,10*ROW('Water Data'!G31))="","",OFFSET('Water Data'!$G$28,0,10*ROW('Water Data'!G31)))</f>
        <v/>
      </c>
      <c r="CD37" s="279" t="str">
        <f ca="true">+IF(OFFSET('Water Data'!$G$29,0,10*ROW('Water Data'!G31))="","",OFFSET('Water Data'!$G$29,0,10*ROW('Water Data'!G31)))</f>
        <v/>
      </c>
      <c r="CE37" s="279" t="str">
        <f ca="true">+IF(OFFSET('Water Data'!$H$27,0,10*ROW('Water Data'!H31))="","",OFFSET('Water Data'!$H$27,0,10*ROW('Water Data'!H31)))</f>
        <v/>
      </c>
      <c r="CF37" s="279" t="str">
        <f ca="true">+IF(OFFSET('Water Data'!$H$28,0,10*ROW('Water Data'!H31))="","",OFFSET('Water Data'!$H$28,0,10*ROW('Water Data'!H31)))</f>
        <v/>
      </c>
      <c r="CG37" s="279" t="str">
        <f ca="true">+IF(OFFSET('Water Data'!$H$29,0,10*ROW('Water Data'!H31))="","",OFFSET('Water Data'!$H$29,0,10*ROW('Water Data'!H31)))</f>
        <v/>
      </c>
      <c r="CH37" s="279" t="str">
        <f ca="true">+IF(OFFSET('Water Data'!$I$27,0,10*ROW('Water Data'!I31))="","",OFFSET('Water Data'!$I$27,0,10*ROW('Water Data'!I31)))</f>
        <v/>
      </c>
      <c r="CI37" s="279" t="str">
        <f ca="true">+IF(OFFSET('Water Data'!$I$28,0,10*ROW('Water Data'!I31))="","",OFFSET('Water Data'!$I$28,0,10*ROW('Water Data'!I31)))</f>
        <v/>
      </c>
      <c r="CJ37" s="279" t="str">
        <f ca="true">+IF(OFFSET('Water Data'!$I$29,0,10*ROW('Water Data'!I31))="","",OFFSET('Water Data'!$I$29,0,10*ROW('Water Data'!I31)))</f>
        <v/>
      </c>
      <c r="CK37" s="279" t="str">
        <f ca="true">+IF(OFFSET('Sanitation Data'!$D$28,0,10*ROW('Sanitation Data'!D31))="","",OFFSET('Sanitation Data'!$D$28,0,10*ROW('Sanitation Data'!D31)))</f>
        <v/>
      </c>
      <c r="CL37" s="279" t="str">
        <f ca="true">+IF(OFFSET('Sanitation Data'!$D$29,0,10*ROW('Sanitation Data'!D31))="","",OFFSET('Sanitation Data'!$D$29,0,10*ROW('Sanitation Data'!D31)))</f>
        <v/>
      </c>
      <c r="CM37" s="279" t="str">
        <f ca="true">+IF(OFFSET('Sanitation Data'!$D$30,0,10*ROW('Sanitation Data'!D31))="","",OFFSET('Sanitation Data'!$D$30,0,10*ROW('Sanitation Data'!D31)))</f>
        <v/>
      </c>
      <c r="CN37" s="279" t="str">
        <f ca="true">+IF(OFFSET('Sanitation Data'!$D$31,0,10*ROW('Sanitation Data'!D31))="","",OFFSET('Sanitation Data'!$D$31,0,10*ROW('Sanitation Data'!D31)))</f>
        <v/>
      </c>
      <c r="CO37" s="279" t="str">
        <f ca="true">+IF(OFFSET('Sanitation Data'!$D$32,0,10*ROW('Sanitation Data'!D31))="","",OFFSET('Sanitation Data'!$D$32,0,10*ROW('Sanitation Data'!D31)))</f>
        <v/>
      </c>
      <c r="CP37" s="279" t="str">
        <f ca="true">+IF(OFFSET('Sanitation Data'!$E$28,0,10*ROW('Sanitation Data'!E31))="","",OFFSET('Sanitation Data'!$E$28,0,10*ROW('Sanitation Data'!E31)))</f>
        <v/>
      </c>
      <c r="CQ37" s="279" t="str">
        <f ca="true">+IF(OFFSET('Sanitation Data'!$E$29,0,10*ROW('Sanitation Data'!E31))="","",OFFSET('Sanitation Data'!$E$29,0,10*ROW('Sanitation Data'!E31)))</f>
        <v/>
      </c>
      <c r="CR37" s="279" t="str">
        <f ca="true">+IF(OFFSET('Sanitation Data'!$E$30,0,10*ROW('Sanitation Data'!E31))="","",OFFSET('Sanitation Data'!$E$30,0,10*ROW('Sanitation Data'!E31)))</f>
        <v/>
      </c>
      <c r="CS37" s="279" t="str">
        <f ca="true">+IF(OFFSET('Sanitation Data'!$E$31,0,10*ROW('Sanitation Data'!E31))="","",OFFSET('Sanitation Data'!$E$31,0,10*ROW('Sanitation Data'!E31)))</f>
        <v/>
      </c>
      <c r="CT37" s="279" t="str">
        <f ca="true">+IF(OFFSET('Sanitation Data'!$E$32,0,10*ROW('Sanitation Data'!E31))="","",OFFSET('Sanitation Data'!$E$32,0,10*ROW('Sanitation Data'!E31)))</f>
        <v/>
      </c>
      <c r="CU37" s="279" t="str">
        <f ca="true">+IF(OFFSET('Sanitation Data'!$F$28,0,10*ROW('Sanitation Data'!F31))="","",OFFSET('Sanitation Data'!$F$28,0,10*ROW('Sanitation Data'!F31)))</f>
        <v/>
      </c>
      <c r="CV37" s="279" t="str">
        <f ca="true">+IF(OFFSET('Sanitation Data'!$F$29,0,10*ROW('Sanitation Data'!F31))="","",OFFSET('Sanitation Data'!$F$29,0,10*ROW('Sanitation Data'!F31)))</f>
        <v/>
      </c>
      <c r="CW37" s="279" t="str">
        <f ca="true">+IF(OFFSET('Sanitation Data'!$F$30,0,10*ROW('Sanitation Data'!F31))="","",OFFSET('Sanitation Data'!$F$30,0,10*ROW('Sanitation Data'!F31)))</f>
        <v/>
      </c>
      <c r="CX37" s="279" t="str">
        <f ca="true">+IF(OFFSET('Sanitation Data'!$F$31,0,10*ROW('Sanitation Data'!F31))="","",OFFSET('Sanitation Data'!$F$31,0,10*ROW('Sanitation Data'!F31)))</f>
        <v/>
      </c>
      <c r="CY37" s="279" t="str">
        <f ca="true">+IF(OFFSET('Sanitation Data'!$F$32,0,10*ROW('Sanitation Data'!F31))="","",OFFSET('Sanitation Data'!$F$32,0,10*ROW('Sanitation Data'!F31)))</f>
        <v/>
      </c>
      <c r="CZ37" s="279" t="str">
        <f ca="true">+IF(OFFSET('Sanitation Data'!$G$28,0,10*ROW('Sanitation Data'!G31))="","",OFFSET('Sanitation Data'!$G$28,0,10*ROW('Sanitation Data'!G31)))</f>
        <v/>
      </c>
      <c r="DA37" s="279" t="str">
        <f ca="true">+IF(OFFSET('Sanitation Data'!$G$29,0,10*ROW('Sanitation Data'!G31))="","",OFFSET('Sanitation Data'!$G$29,0,10*ROW('Sanitation Data'!G31)))</f>
        <v/>
      </c>
      <c r="DB37" s="279" t="str">
        <f ca="true">+IF(OFFSET('Sanitation Data'!$G$30,0,10*ROW('Sanitation Data'!G31))="","",OFFSET('Sanitation Data'!$G$30,0,10*ROW('Sanitation Data'!G31)))</f>
        <v/>
      </c>
      <c r="DC37" s="279" t="str">
        <f ca="true">+IF(OFFSET('Sanitation Data'!$G$31,0,10*ROW('Sanitation Data'!G31))="","",OFFSET('Sanitation Data'!$G$31,0,10*ROW('Sanitation Data'!G31)))</f>
        <v/>
      </c>
      <c r="DD37" s="279" t="str">
        <f ca="true">+IF(OFFSET('Sanitation Data'!$G$32,0,10*ROW('Sanitation Data'!G31))="","",OFFSET('Sanitation Data'!$G$32,0,10*ROW('Sanitation Data'!G31)))</f>
        <v/>
      </c>
      <c r="DE37" s="279" t="str">
        <f ca="true">+IF(OFFSET('Sanitation Data'!$H$28,0,10*ROW('Sanitation Data'!H31))="","",OFFSET('Sanitation Data'!$H$28,0,10*ROW('Sanitation Data'!H31)))</f>
        <v/>
      </c>
      <c r="DF37" s="279" t="str">
        <f ca="true">+IF(OFFSET('Sanitation Data'!$H$29,0,10*ROW('Sanitation Data'!H31))="","",OFFSET('Sanitation Data'!$H$29,0,10*ROW('Sanitation Data'!H31)))</f>
        <v/>
      </c>
      <c r="DG37" s="279" t="str">
        <f ca="true">+IF(OFFSET('Sanitation Data'!$H$30,0,10*ROW('Sanitation Data'!H31))="","",OFFSET('Sanitation Data'!$H$30,0,10*ROW('Sanitation Data'!H31)))</f>
        <v/>
      </c>
      <c r="DH37" s="279" t="str">
        <f ca="true">+IF(OFFSET('Sanitation Data'!$H$31,0,10*ROW('Sanitation Data'!H31))="","",OFFSET('Sanitation Data'!$H$31,0,10*ROW('Sanitation Data'!H31)))</f>
        <v/>
      </c>
      <c r="DI37" s="279" t="str">
        <f ca="true">+IF(OFFSET('Sanitation Data'!$H$32,0,10*ROW('Sanitation Data'!H31))="","",OFFSET('Sanitation Data'!$H$32,0,10*ROW('Sanitation Data'!H31)))</f>
        <v/>
      </c>
      <c r="DJ37" s="279" t="str">
        <f ca="true">+IF(OFFSET('Sanitation Data'!$I$28,0,10*ROW('Sanitation Data'!I31))="","",OFFSET('Sanitation Data'!$I$28,0,10*ROW('Sanitation Data'!I31)))</f>
        <v/>
      </c>
      <c r="DK37" s="279" t="str">
        <f ca="true">+IF(OFFSET('Sanitation Data'!$I$29,0,10*ROW('Sanitation Data'!I31))="","",OFFSET('Sanitation Data'!$I$29,0,10*ROW('Sanitation Data'!I31)))</f>
        <v/>
      </c>
      <c r="DL37" s="279" t="str">
        <f ca="true">+IF(OFFSET('Sanitation Data'!$I$30,0,10*ROW('Sanitation Data'!I31))="","",OFFSET('Sanitation Data'!$I$30,0,10*ROW('Sanitation Data'!I31)))</f>
        <v/>
      </c>
      <c r="DM37" s="279" t="str">
        <f ca="true">+IF(OFFSET('Sanitation Data'!$I$31,0,10*ROW('Sanitation Data'!I31))="","",OFFSET('Sanitation Data'!$I$31,0,10*ROW('Sanitation Data'!I31)))</f>
        <v/>
      </c>
      <c r="DN37" s="279" t="str">
        <f ca="true">+IF(OFFSET('Sanitation Data'!$I$32,0,10*ROW('Sanitation Data'!I31))="","",OFFSET('Sanitation Data'!$I$32,0,10*ROW('Sanitation Data'!I31)))</f>
        <v/>
      </c>
      <c r="DO37" s="279" t="str">
        <f ca="true">+IF(OFFSET('Hygiene Data'!$D$11,0,10*ROW('Hygiene Data'!D31))="","",OFFSET('Hygiene Data'!$D$11,0,10*ROW('Hygiene Data'!D31)))</f>
        <v/>
      </c>
      <c r="DP37" s="279" t="str">
        <f ca="true">+IF(OFFSET('Hygiene Data'!$D$12,0,10*ROW('Hygiene Data'!D31))="","",OFFSET('Hygiene Data'!$D$12,0,10*ROW('Hygiene Data'!D31)))</f>
        <v/>
      </c>
      <c r="DQ37" s="279" t="str">
        <f ca="true">+IF(OFFSET('Hygiene Data'!$D$13,0,10*ROW('Hygiene Data'!D31))="","",OFFSET('Hygiene Data'!$D$13,0,10*ROW('Hygiene Data'!D31)))</f>
        <v/>
      </c>
      <c r="DR37" s="279" t="str">
        <f ca="true">+IF(OFFSET('Hygiene Data'!$E$11,0,10*ROW('Hygiene Data'!E31))="","",OFFSET('Hygiene Data'!$E$11,0,10*ROW('Hygiene Data'!E31)))</f>
        <v/>
      </c>
      <c r="DS37" s="279" t="str">
        <f ca="true">+IF(OFFSET('Hygiene Data'!$E$12,0,10*ROW('Hygiene Data'!E31))="","",OFFSET('Hygiene Data'!$E$12,0,10*ROW('Hygiene Data'!E31)))</f>
        <v/>
      </c>
      <c r="DT37" s="279" t="str">
        <f ca="true">+IF(OFFSET('Hygiene Data'!$E$13,0,10*ROW('Hygiene Data'!E31))="","",OFFSET('Hygiene Data'!$E$13,0,10*ROW('Hygiene Data'!E31)))</f>
        <v/>
      </c>
      <c r="DU37" s="279" t="str">
        <f ca="true">+IF(OFFSET('Hygiene Data'!$F$11,0,10*ROW('Hygiene Data'!F31))="","",OFFSET('Hygiene Data'!$F$11,0,10*ROW('Hygiene Data'!F31)))</f>
        <v/>
      </c>
      <c r="DV37" s="279" t="str">
        <f ca="true">+IF(OFFSET('Hygiene Data'!$F$12,0,10*ROW('Hygiene Data'!F31))="","",OFFSET('Hygiene Data'!$F$12,0,10*ROW('Hygiene Data'!F31)))</f>
        <v/>
      </c>
      <c r="DW37" s="279" t="str">
        <f ca="true">+IF(OFFSET('Hygiene Data'!$F$13,0,10*ROW('Hygiene Data'!F31))="","",OFFSET('Hygiene Data'!$F$13,0,10*ROW('Hygiene Data'!F31)))</f>
        <v/>
      </c>
      <c r="DX37" s="279" t="str">
        <f ca="true">+IF(OFFSET('Hygiene Data'!$G$11,0,10*ROW('Hygiene Data'!G31))="","",OFFSET('Hygiene Data'!$G$11,0,10*ROW('Hygiene Data'!G31)))</f>
        <v/>
      </c>
      <c r="DY37" s="279" t="str">
        <f ca="true">+IF(OFFSET('Hygiene Data'!$G$12,0,10*ROW('Hygiene Data'!G31))="","",OFFSET('Hygiene Data'!$G$12,0,10*ROW('Hygiene Data'!G31)))</f>
        <v/>
      </c>
      <c r="DZ37" s="279" t="str">
        <f ca="true">+IF(OFFSET('Hygiene Data'!$G$13,0,10*ROW('Hygiene Data'!G31))="","",OFFSET('Hygiene Data'!$G$13,0,10*ROW('Hygiene Data'!G31)))</f>
        <v/>
      </c>
      <c r="EA37" s="279" t="str">
        <f ca="true">+IF(OFFSET('Hygiene Data'!$H$11,0,10*ROW('Hygiene Data'!H31))="","",OFFSET('Hygiene Data'!$H$11,0,10*ROW('Hygiene Data'!H31)))</f>
        <v/>
      </c>
      <c r="EB37" s="279" t="str">
        <f ca="true">+IF(OFFSET('Hygiene Data'!$H$12,0,10*ROW('Hygiene Data'!H31))="","",OFFSET('Hygiene Data'!$H$12,0,10*ROW('Hygiene Data'!H31)))</f>
        <v/>
      </c>
      <c r="EC37" s="279" t="str">
        <f ca="true">+IF(OFFSET('Hygiene Data'!$H$13,0,10*ROW('Hygiene Data'!H31))="","",OFFSET('Hygiene Data'!$H$13,0,10*ROW('Hygiene Data'!H31)))</f>
        <v/>
      </c>
      <c r="ED37" s="279" t="str">
        <f ca="true">+IF(OFFSET('Hygiene Data'!$I$11,0,10*ROW('Hygiene Data'!I31))="","",OFFSET('Hygiene Data'!$I$11,0,10*ROW('Hygiene Data'!I31)))</f>
        <v/>
      </c>
      <c r="EE37" s="279" t="str">
        <f ca="true">+IF(OFFSET('Hygiene Data'!$I$12,0,10*ROW('Hygiene Data'!I31))="","",OFFSET('Hygiene Data'!$I$12,0,10*ROW('Hygiene Data'!I31)))</f>
        <v/>
      </c>
      <c r="EF37" s="279"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5" t="str">
        <f t="shared" ca="true" si="0"/>
        <v/>
      </c>
      <c r="D38" s="9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9"/>
      <c r="BS38" s="279" t="str">
        <f ca="true">+IF(OFFSET('Water Data'!$D$27,0,10*ROW('Water Data'!D32))="","",OFFSET('Water Data'!$D$27,0,10*ROW('Water Data'!D32)))</f>
        <v/>
      </c>
      <c r="BT38" s="279" t="str">
        <f ca="true">+IF(OFFSET('Water Data'!$D$28,0,10*ROW('Water Data'!D32))="","",OFFSET('Water Data'!$D$28,0,10*ROW('Water Data'!D32)))</f>
        <v/>
      </c>
      <c r="BU38" s="279" t="str">
        <f ca="true">+IF(OFFSET('Water Data'!$D$29,0,10*ROW('Water Data'!D32))="","",OFFSET('Water Data'!$D$29,0,10*ROW('Water Data'!D32)))</f>
        <v/>
      </c>
      <c r="BV38" s="279" t="str">
        <f ca="true">+IF(OFFSET('Water Data'!$E$27,0,10*ROW('Water Data'!E32))="","",OFFSET('Water Data'!$E$27,0,10*ROW('Water Data'!E32)))</f>
        <v/>
      </c>
      <c r="BW38" s="279" t="str">
        <f ca="true">+IF(OFFSET('Water Data'!$E$28,0,10*ROW('Water Data'!E32))="","",OFFSET('Water Data'!$E$28,0,10*ROW('Water Data'!E32)))</f>
        <v/>
      </c>
      <c r="BX38" s="279" t="str">
        <f ca="true">+IF(OFFSET('Water Data'!$E$29,0,10*ROW('Water Data'!E32))="","",OFFSET('Water Data'!$E$29,0,10*ROW('Water Data'!E32)))</f>
        <v/>
      </c>
      <c r="BY38" s="279" t="str">
        <f ca="true">+IF(OFFSET('Water Data'!$F$27,0,10*ROW('Water Data'!F32))="","",OFFSET('Water Data'!$F$27,0,10*ROW('Water Data'!F32)))</f>
        <v/>
      </c>
      <c r="BZ38" s="279" t="str">
        <f ca="true">+IF(OFFSET('Water Data'!$F$28,0,10*ROW('Water Data'!F32))="","",OFFSET('Water Data'!$F$28,0,10*ROW('Water Data'!F32)))</f>
        <v/>
      </c>
      <c r="CA38" s="279" t="str">
        <f ca="true">+IF(OFFSET('Water Data'!$F$29,0,10*ROW('Water Data'!F32))="","",OFFSET('Water Data'!$F$29,0,10*ROW('Water Data'!F32)))</f>
        <v/>
      </c>
      <c r="CB38" s="279" t="str">
        <f ca="true">+IF(OFFSET('Water Data'!$G$27,0,10*ROW('Water Data'!G32))="","",OFFSET('Water Data'!$G$27,0,10*ROW('Water Data'!G32)))</f>
        <v/>
      </c>
      <c r="CC38" s="279" t="str">
        <f ca="true">+IF(OFFSET('Water Data'!$G$28,0,10*ROW('Water Data'!G32))="","",OFFSET('Water Data'!$G$28,0,10*ROW('Water Data'!G32)))</f>
        <v/>
      </c>
      <c r="CD38" s="279" t="str">
        <f ca="true">+IF(OFFSET('Water Data'!$G$29,0,10*ROW('Water Data'!G32))="","",OFFSET('Water Data'!$G$29,0,10*ROW('Water Data'!G32)))</f>
        <v/>
      </c>
      <c r="CE38" s="279" t="str">
        <f ca="true">+IF(OFFSET('Water Data'!$H$27,0,10*ROW('Water Data'!H32))="","",OFFSET('Water Data'!$H$27,0,10*ROW('Water Data'!H32)))</f>
        <v/>
      </c>
      <c r="CF38" s="279" t="str">
        <f ca="true">+IF(OFFSET('Water Data'!$H$28,0,10*ROW('Water Data'!H32))="","",OFFSET('Water Data'!$H$28,0,10*ROW('Water Data'!H32)))</f>
        <v/>
      </c>
      <c r="CG38" s="279" t="str">
        <f ca="true">+IF(OFFSET('Water Data'!$H$29,0,10*ROW('Water Data'!H32))="","",OFFSET('Water Data'!$H$29,0,10*ROW('Water Data'!H32)))</f>
        <v/>
      </c>
      <c r="CH38" s="279" t="str">
        <f ca="true">+IF(OFFSET('Water Data'!$I$27,0,10*ROW('Water Data'!I32))="","",OFFSET('Water Data'!$I$27,0,10*ROW('Water Data'!I32)))</f>
        <v/>
      </c>
      <c r="CI38" s="279" t="str">
        <f ca="true">+IF(OFFSET('Water Data'!$I$28,0,10*ROW('Water Data'!I32))="","",OFFSET('Water Data'!$I$28,0,10*ROW('Water Data'!I32)))</f>
        <v/>
      </c>
      <c r="CJ38" s="279" t="str">
        <f ca="true">+IF(OFFSET('Water Data'!$I$29,0,10*ROW('Water Data'!I32))="","",OFFSET('Water Data'!$I$29,0,10*ROW('Water Data'!I32)))</f>
        <v/>
      </c>
      <c r="CK38" s="279" t="str">
        <f ca="true">+IF(OFFSET('Sanitation Data'!$D$28,0,10*ROW('Sanitation Data'!D32))="","",OFFSET('Sanitation Data'!$D$28,0,10*ROW('Sanitation Data'!D32)))</f>
        <v/>
      </c>
      <c r="CL38" s="279" t="str">
        <f ca="true">+IF(OFFSET('Sanitation Data'!$D$29,0,10*ROW('Sanitation Data'!D32))="","",OFFSET('Sanitation Data'!$D$29,0,10*ROW('Sanitation Data'!D32)))</f>
        <v/>
      </c>
      <c r="CM38" s="279" t="str">
        <f ca="true">+IF(OFFSET('Sanitation Data'!$D$30,0,10*ROW('Sanitation Data'!D32))="","",OFFSET('Sanitation Data'!$D$30,0,10*ROW('Sanitation Data'!D32)))</f>
        <v/>
      </c>
      <c r="CN38" s="279" t="str">
        <f ca="true">+IF(OFFSET('Sanitation Data'!$D$31,0,10*ROW('Sanitation Data'!D32))="","",OFFSET('Sanitation Data'!$D$31,0,10*ROW('Sanitation Data'!D32)))</f>
        <v/>
      </c>
      <c r="CO38" s="279" t="str">
        <f ca="true">+IF(OFFSET('Sanitation Data'!$D$32,0,10*ROW('Sanitation Data'!D32))="","",OFFSET('Sanitation Data'!$D$32,0,10*ROW('Sanitation Data'!D32)))</f>
        <v/>
      </c>
      <c r="CP38" s="279" t="str">
        <f ca="true">+IF(OFFSET('Sanitation Data'!$E$28,0,10*ROW('Sanitation Data'!E32))="","",OFFSET('Sanitation Data'!$E$28,0,10*ROW('Sanitation Data'!E32)))</f>
        <v/>
      </c>
      <c r="CQ38" s="279" t="str">
        <f ca="true">+IF(OFFSET('Sanitation Data'!$E$29,0,10*ROW('Sanitation Data'!E32))="","",OFFSET('Sanitation Data'!$E$29,0,10*ROW('Sanitation Data'!E32)))</f>
        <v/>
      </c>
      <c r="CR38" s="279" t="str">
        <f ca="true">+IF(OFFSET('Sanitation Data'!$E$30,0,10*ROW('Sanitation Data'!E32))="","",OFFSET('Sanitation Data'!$E$30,0,10*ROW('Sanitation Data'!E32)))</f>
        <v/>
      </c>
      <c r="CS38" s="279" t="str">
        <f ca="true">+IF(OFFSET('Sanitation Data'!$E$31,0,10*ROW('Sanitation Data'!E32))="","",OFFSET('Sanitation Data'!$E$31,0,10*ROW('Sanitation Data'!E32)))</f>
        <v/>
      </c>
      <c r="CT38" s="279" t="str">
        <f ca="true">+IF(OFFSET('Sanitation Data'!$E$32,0,10*ROW('Sanitation Data'!E32))="","",OFFSET('Sanitation Data'!$E$32,0,10*ROW('Sanitation Data'!E32)))</f>
        <v/>
      </c>
      <c r="CU38" s="279" t="str">
        <f ca="true">+IF(OFFSET('Sanitation Data'!$F$28,0,10*ROW('Sanitation Data'!F32))="","",OFFSET('Sanitation Data'!$F$28,0,10*ROW('Sanitation Data'!F32)))</f>
        <v/>
      </c>
      <c r="CV38" s="279" t="str">
        <f ca="true">+IF(OFFSET('Sanitation Data'!$F$29,0,10*ROW('Sanitation Data'!F32))="","",OFFSET('Sanitation Data'!$F$29,0,10*ROW('Sanitation Data'!F32)))</f>
        <v/>
      </c>
      <c r="CW38" s="279" t="str">
        <f ca="true">+IF(OFFSET('Sanitation Data'!$F$30,0,10*ROW('Sanitation Data'!F32))="","",OFFSET('Sanitation Data'!$F$30,0,10*ROW('Sanitation Data'!F32)))</f>
        <v/>
      </c>
      <c r="CX38" s="279" t="str">
        <f ca="true">+IF(OFFSET('Sanitation Data'!$F$31,0,10*ROW('Sanitation Data'!F32))="","",OFFSET('Sanitation Data'!$F$31,0,10*ROW('Sanitation Data'!F32)))</f>
        <v/>
      </c>
      <c r="CY38" s="279" t="str">
        <f ca="true">+IF(OFFSET('Sanitation Data'!$F$32,0,10*ROW('Sanitation Data'!F32))="","",OFFSET('Sanitation Data'!$F$32,0,10*ROW('Sanitation Data'!F32)))</f>
        <v/>
      </c>
      <c r="CZ38" s="279" t="str">
        <f ca="true">+IF(OFFSET('Sanitation Data'!$G$28,0,10*ROW('Sanitation Data'!G32))="","",OFFSET('Sanitation Data'!$G$28,0,10*ROW('Sanitation Data'!G32)))</f>
        <v/>
      </c>
      <c r="DA38" s="279" t="str">
        <f ca="true">+IF(OFFSET('Sanitation Data'!$G$29,0,10*ROW('Sanitation Data'!G32))="","",OFFSET('Sanitation Data'!$G$29,0,10*ROW('Sanitation Data'!G32)))</f>
        <v/>
      </c>
      <c r="DB38" s="279" t="str">
        <f ca="true">+IF(OFFSET('Sanitation Data'!$G$30,0,10*ROW('Sanitation Data'!G32))="","",OFFSET('Sanitation Data'!$G$30,0,10*ROW('Sanitation Data'!G32)))</f>
        <v/>
      </c>
      <c r="DC38" s="279" t="str">
        <f ca="true">+IF(OFFSET('Sanitation Data'!$G$31,0,10*ROW('Sanitation Data'!G32))="","",OFFSET('Sanitation Data'!$G$31,0,10*ROW('Sanitation Data'!G32)))</f>
        <v/>
      </c>
      <c r="DD38" s="279" t="str">
        <f ca="true">+IF(OFFSET('Sanitation Data'!$G$32,0,10*ROW('Sanitation Data'!G32))="","",OFFSET('Sanitation Data'!$G$32,0,10*ROW('Sanitation Data'!G32)))</f>
        <v/>
      </c>
      <c r="DE38" s="279" t="str">
        <f ca="true">+IF(OFFSET('Sanitation Data'!$H$28,0,10*ROW('Sanitation Data'!H32))="","",OFFSET('Sanitation Data'!$H$28,0,10*ROW('Sanitation Data'!H32)))</f>
        <v/>
      </c>
      <c r="DF38" s="279" t="str">
        <f ca="true">+IF(OFFSET('Sanitation Data'!$H$29,0,10*ROW('Sanitation Data'!H32))="","",OFFSET('Sanitation Data'!$H$29,0,10*ROW('Sanitation Data'!H32)))</f>
        <v/>
      </c>
      <c r="DG38" s="279" t="str">
        <f ca="true">+IF(OFFSET('Sanitation Data'!$H$30,0,10*ROW('Sanitation Data'!H32))="","",OFFSET('Sanitation Data'!$H$30,0,10*ROW('Sanitation Data'!H32)))</f>
        <v/>
      </c>
      <c r="DH38" s="279" t="str">
        <f ca="true">+IF(OFFSET('Sanitation Data'!$H$31,0,10*ROW('Sanitation Data'!H32))="","",OFFSET('Sanitation Data'!$H$31,0,10*ROW('Sanitation Data'!H32)))</f>
        <v/>
      </c>
      <c r="DI38" s="279" t="str">
        <f ca="true">+IF(OFFSET('Sanitation Data'!$H$32,0,10*ROW('Sanitation Data'!H32))="","",OFFSET('Sanitation Data'!$H$32,0,10*ROW('Sanitation Data'!H32)))</f>
        <v/>
      </c>
      <c r="DJ38" s="279" t="str">
        <f ca="true">+IF(OFFSET('Sanitation Data'!$I$28,0,10*ROW('Sanitation Data'!I32))="","",OFFSET('Sanitation Data'!$I$28,0,10*ROW('Sanitation Data'!I32)))</f>
        <v/>
      </c>
      <c r="DK38" s="279" t="str">
        <f ca="true">+IF(OFFSET('Sanitation Data'!$I$29,0,10*ROW('Sanitation Data'!I32))="","",OFFSET('Sanitation Data'!$I$29,0,10*ROW('Sanitation Data'!I32)))</f>
        <v/>
      </c>
      <c r="DL38" s="279" t="str">
        <f ca="true">+IF(OFFSET('Sanitation Data'!$I$30,0,10*ROW('Sanitation Data'!I32))="","",OFFSET('Sanitation Data'!$I$30,0,10*ROW('Sanitation Data'!I32)))</f>
        <v/>
      </c>
      <c r="DM38" s="279" t="str">
        <f ca="true">+IF(OFFSET('Sanitation Data'!$I$31,0,10*ROW('Sanitation Data'!I32))="","",OFFSET('Sanitation Data'!$I$31,0,10*ROW('Sanitation Data'!I32)))</f>
        <v/>
      </c>
      <c r="DN38" s="279" t="str">
        <f ca="true">+IF(OFFSET('Sanitation Data'!$I$32,0,10*ROW('Sanitation Data'!I32))="","",OFFSET('Sanitation Data'!$I$32,0,10*ROW('Sanitation Data'!I32)))</f>
        <v/>
      </c>
      <c r="DO38" s="279" t="str">
        <f ca="true">+IF(OFFSET('Hygiene Data'!$D$11,0,10*ROW('Hygiene Data'!D32))="","",OFFSET('Hygiene Data'!$D$11,0,10*ROW('Hygiene Data'!D32)))</f>
        <v/>
      </c>
      <c r="DP38" s="279" t="str">
        <f ca="true">+IF(OFFSET('Hygiene Data'!$D$12,0,10*ROW('Hygiene Data'!D32))="","",OFFSET('Hygiene Data'!$D$12,0,10*ROW('Hygiene Data'!D32)))</f>
        <v/>
      </c>
      <c r="DQ38" s="279" t="str">
        <f ca="true">+IF(OFFSET('Hygiene Data'!$D$13,0,10*ROW('Hygiene Data'!D32))="","",OFFSET('Hygiene Data'!$D$13,0,10*ROW('Hygiene Data'!D32)))</f>
        <v/>
      </c>
      <c r="DR38" s="279" t="str">
        <f ca="true">+IF(OFFSET('Hygiene Data'!$E$11,0,10*ROW('Hygiene Data'!E32))="","",OFFSET('Hygiene Data'!$E$11,0,10*ROW('Hygiene Data'!E32)))</f>
        <v/>
      </c>
      <c r="DS38" s="279" t="str">
        <f ca="true">+IF(OFFSET('Hygiene Data'!$E$12,0,10*ROW('Hygiene Data'!E32))="","",OFFSET('Hygiene Data'!$E$12,0,10*ROW('Hygiene Data'!E32)))</f>
        <v/>
      </c>
      <c r="DT38" s="279" t="str">
        <f ca="true">+IF(OFFSET('Hygiene Data'!$E$13,0,10*ROW('Hygiene Data'!E32))="","",OFFSET('Hygiene Data'!$E$13,0,10*ROW('Hygiene Data'!E32)))</f>
        <v/>
      </c>
      <c r="DU38" s="279" t="str">
        <f ca="true">+IF(OFFSET('Hygiene Data'!$F$11,0,10*ROW('Hygiene Data'!F32))="","",OFFSET('Hygiene Data'!$F$11,0,10*ROW('Hygiene Data'!F32)))</f>
        <v/>
      </c>
      <c r="DV38" s="279" t="str">
        <f ca="true">+IF(OFFSET('Hygiene Data'!$F$12,0,10*ROW('Hygiene Data'!F32))="","",OFFSET('Hygiene Data'!$F$12,0,10*ROW('Hygiene Data'!F32)))</f>
        <v/>
      </c>
      <c r="DW38" s="279" t="str">
        <f ca="true">+IF(OFFSET('Hygiene Data'!$F$13,0,10*ROW('Hygiene Data'!F32))="","",OFFSET('Hygiene Data'!$F$13,0,10*ROW('Hygiene Data'!F32)))</f>
        <v/>
      </c>
      <c r="DX38" s="279" t="str">
        <f ca="true">+IF(OFFSET('Hygiene Data'!$G$11,0,10*ROW('Hygiene Data'!G32))="","",OFFSET('Hygiene Data'!$G$11,0,10*ROW('Hygiene Data'!G32)))</f>
        <v/>
      </c>
      <c r="DY38" s="279" t="str">
        <f ca="true">+IF(OFFSET('Hygiene Data'!$G$12,0,10*ROW('Hygiene Data'!G32))="","",OFFSET('Hygiene Data'!$G$12,0,10*ROW('Hygiene Data'!G32)))</f>
        <v/>
      </c>
      <c r="DZ38" s="279" t="str">
        <f ca="true">+IF(OFFSET('Hygiene Data'!$G$13,0,10*ROW('Hygiene Data'!G32))="","",OFFSET('Hygiene Data'!$G$13,0,10*ROW('Hygiene Data'!G32)))</f>
        <v/>
      </c>
      <c r="EA38" s="279" t="str">
        <f ca="true">+IF(OFFSET('Hygiene Data'!$H$11,0,10*ROW('Hygiene Data'!H32))="","",OFFSET('Hygiene Data'!$H$11,0,10*ROW('Hygiene Data'!H32)))</f>
        <v/>
      </c>
      <c r="EB38" s="279" t="str">
        <f ca="true">+IF(OFFSET('Hygiene Data'!$H$12,0,10*ROW('Hygiene Data'!H32))="","",OFFSET('Hygiene Data'!$H$12,0,10*ROW('Hygiene Data'!H32)))</f>
        <v/>
      </c>
      <c r="EC38" s="279" t="str">
        <f ca="true">+IF(OFFSET('Hygiene Data'!$H$13,0,10*ROW('Hygiene Data'!H32))="","",OFFSET('Hygiene Data'!$H$13,0,10*ROW('Hygiene Data'!H32)))</f>
        <v/>
      </c>
      <c r="ED38" s="279" t="str">
        <f ca="true">+IF(OFFSET('Hygiene Data'!$I$11,0,10*ROW('Hygiene Data'!I32))="","",OFFSET('Hygiene Data'!$I$11,0,10*ROW('Hygiene Data'!I32)))</f>
        <v/>
      </c>
      <c r="EE38" s="279" t="str">
        <f ca="true">+IF(OFFSET('Hygiene Data'!$I$12,0,10*ROW('Hygiene Data'!I32))="","",OFFSET('Hygiene Data'!$I$12,0,10*ROW('Hygiene Data'!I32)))</f>
        <v/>
      </c>
      <c r="EF38" s="279"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5" t="str">
        <f t="shared" ca="true" si="0"/>
        <v/>
      </c>
      <c r="D39" s="9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9"/>
      <c r="BS39" s="279" t="str">
        <f ca="true">+IF(OFFSET('Water Data'!$D$27,0,10*ROW('Water Data'!D33))="","",OFFSET('Water Data'!$D$27,0,10*ROW('Water Data'!D33)))</f>
        <v/>
      </c>
      <c r="BT39" s="279" t="str">
        <f ca="true">+IF(OFFSET('Water Data'!$D$28,0,10*ROW('Water Data'!D33))="","",OFFSET('Water Data'!$D$28,0,10*ROW('Water Data'!D33)))</f>
        <v/>
      </c>
      <c r="BU39" s="279" t="str">
        <f ca="true">+IF(OFFSET('Water Data'!$D$29,0,10*ROW('Water Data'!D33))="","",OFFSET('Water Data'!$D$29,0,10*ROW('Water Data'!D33)))</f>
        <v/>
      </c>
      <c r="BV39" s="279" t="str">
        <f ca="true">+IF(OFFSET('Water Data'!$E$27,0,10*ROW('Water Data'!E33))="","",OFFSET('Water Data'!$E$27,0,10*ROW('Water Data'!E33)))</f>
        <v/>
      </c>
      <c r="BW39" s="279" t="str">
        <f ca="true">+IF(OFFSET('Water Data'!$E$28,0,10*ROW('Water Data'!E33))="","",OFFSET('Water Data'!$E$28,0,10*ROW('Water Data'!E33)))</f>
        <v/>
      </c>
      <c r="BX39" s="279" t="str">
        <f ca="true">+IF(OFFSET('Water Data'!$E$29,0,10*ROW('Water Data'!E33))="","",OFFSET('Water Data'!$E$29,0,10*ROW('Water Data'!E33)))</f>
        <v/>
      </c>
      <c r="BY39" s="279" t="str">
        <f ca="true">+IF(OFFSET('Water Data'!$F$27,0,10*ROW('Water Data'!F33))="","",OFFSET('Water Data'!$F$27,0,10*ROW('Water Data'!F33)))</f>
        <v/>
      </c>
      <c r="BZ39" s="279" t="str">
        <f ca="true">+IF(OFFSET('Water Data'!$F$28,0,10*ROW('Water Data'!F33))="","",OFFSET('Water Data'!$F$28,0,10*ROW('Water Data'!F33)))</f>
        <v/>
      </c>
      <c r="CA39" s="279" t="str">
        <f ca="true">+IF(OFFSET('Water Data'!$F$29,0,10*ROW('Water Data'!F33))="","",OFFSET('Water Data'!$F$29,0,10*ROW('Water Data'!F33)))</f>
        <v/>
      </c>
      <c r="CB39" s="279" t="str">
        <f ca="true">+IF(OFFSET('Water Data'!$G$27,0,10*ROW('Water Data'!G33))="","",OFFSET('Water Data'!$G$27,0,10*ROW('Water Data'!G33)))</f>
        <v/>
      </c>
      <c r="CC39" s="279" t="str">
        <f ca="true">+IF(OFFSET('Water Data'!$G$28,0,10*ROW('Water Data'!G33))="","",OFFSET('Water Data'!$G$28,0,10*ROW('Water Data'!G33)))</f>
        <v/>
      </c>
      <c r="CD39" s="279" t="str">
        <f ca="true">+IF(OFFSET('Water Data'!$G$29,0,10*ROW('Water Data'!G33))="","",OFFSET('Water Data'!$G$29,0,10*ROW('Water Data'!G33)))</f>
        <v/>
      </c>
      <c r="CE39" s="279" t="str">
        <f ca="true">+IF(OFFSET('Water Data'!$H$27,0,10*ROW('Water Data'!H33))="","",OFFSET('Water Data'!$H$27,0,10*ROW('Water Data'!H33)))</f>
        <v/>
      </c>
      <c r="CF39" s="279" t="str">
        <f ca="true">+IF(OFFSET('Water Data'!$H$28,0,10*ROW('Water Data'!H33))="","",OFFSET('Water Data'!$H$28,0,10*ROW('Water Data'!H33)))</f>
        <v/>
      </c>
      <c r="CG39" s="279" t="str">
        <f ca="true">+IF(OFFSET('Water Data'!$H$29,0,10*ROW('Water Data'!H33))="","",OFFSET('Water Data'!$H$29,0,10*ROW('Water Data'!H33)))</f>
        <v/>
      </c>
      <c r="CH39" s="279" t="str">
        <f ca="true">+IF(OFFSET('Water Data'!$I$27,0,10*ROW('Water Data'!I33))="","",OFFSET('Water Data'!$I$27,0,10*ROW('Water Data'!I33)))</f>
        <v/>
      </c>
      <c r="CI39" s="279" t="str">
        <f ca="true">+IF(OFFSET('Water Data'!$I$28,0,10*ROW('Water Data'!I33))="","",OFFSET('Water Data'!$I$28,0,10*ROW('Water Data'!I33)))</f>
        <v/>
      </c>
      <c r="CJ39" s="279" t="str">
        <f ca="true">+IF(OFFSET('Water Data'!$I$29,0,10*ROW('Water Data'!I33))="","",OFFSET('Water Data'!$I$29,0,10*ROW('Water Data'!I33)))</f>
        <v/>
      </c>
      <c r="CK39" s="279" t="str">
        <f ca="true">+IF(OFFSET('Sanitation Data'!$D$28,0,10*ROW('Sanitation Data'!D33))="","",OFFSET('Sanitation Data'!$D$28,0,10*ROW('Sanitation Data'!D33)))</f>
        <v/>
      </c>
      <c r="CL39" s="279" t="str">
        <f ca="true">+IF(OFFSET('Sanitation Data'!$D$29,0,10*ROW('Sanitation Data'!D33))="","",OFFSET('Sanitation Data'!$D$29,0,10*ROW('Sanitation Data'!D33)))</f>
        <v/>
      </c>
      <c r="CM39" s="279" t="str">
        <f ca="true">+IF(OFFSET('Sanitation Data'!$D$30,0,10*ROW('Sanitation Data'!D33))="","",OFFSET('Sanitation Data'!$D$30,0,10*ROW('Sanitation Data'!D33)))</f>
        <v/>
      </c>
      <c r="CN39" s="279" t="str">
        <f ca="true">+IF(OFFSET('Sanitation Data'!$D$31,0,10*ROW('Sanitation Data'!D33))="","",OFFSET('Sanitation Data'!$D$31,0,10*ROW('Sanitation Data'!D33)))</f>
        <v/>
      </c>
      <c r="CO39" s="279" t="str">
        <f ca="true">+IF(OFFSET('Sanitation Data'!$D$32,0,10*ROW('Sanitation Data'!D33))="","",OFFSET('Sanitation Data'!$D$32,0,10*ROW('Sanitation Data'!D33)))</f>
        <v/>
      </c>
      <c r="CP39" s="279" t="str">
        <f ca="true">+IF(OFFSET('Sanitation Data'!$E$28,0,10*ROW('Sanitation Data'!E33))="","",OFFSET('Sanitation Data'!$E$28,0,10*ROW('Sanitation Data'!E33)))</f>
        <v/>
      </c>
      <c r="CQ39" s="279" t="str">
        <f ca="true">+IF(OFFSET('Sanitation Data'!$E$29,0,10*ROW('Sanitation Data'!E33))="","",OFFSET('Sanitation Data'!$E$29,0,10*ROW('Sanitation Data'!E33)))</f>
        <v/>
      </c>
      <c r="CR39" s="279" t="str">
        <f ca="true">+IF(OFFSET('Sanitation Data'!$E$30,0,10*ROW('Sanitation Data'!E33))="","",OFFSET('Sanitation Data'!$E$30,0,10*ROW('Sanitation Data'!E33)))</f>
        <v/>
      </c>
      <c r="CS39" s="279" t="str">
        <f ca="true">+IF(OFFSET('Sanitation Data'!$E$31,0,10*ROW('Sanitation Data'!E33))="","",OFFSET('Sanitation Data'!$E$31,0,10*ROW('Sanitation Data'!E33)))</f>
        <v/>
      </c>
      <c r="CT39" s="279" t="str">
        <f ca="true">+IF(OFFSET('Sanitation Data'!$E$32,0,10*ROW('Sanitation Data'!E33))="","",OFFSET('Sanitation Data'!$E$32,0,10*ROW('Sanitation Data'!E33)))</f>
        <v/>
      </c>
      <c r="CU39" s="279" t="str">
        <f ca="true">+IF(OFFSET('Sanitation Data'!$F$28,0,10*ROW('Sanitation Data'!F33))="","",OFFSET('Sanitation Data'!$F$28,0,10*ROW('Sanitation Data'!F33)))</f>
        <v/>
      </c>
      <c r="CV39" s="279" t="str">
        <f ca="true">+IF(OFFSET('Sanitation Data'!$F$29,0,10*ROW('Sanitation Data'!F33))="","",OFFSET('Sanitation Data'!$F$29,0,10*ROW('Sanitation Data'!F33)))</f>
        <v/>
      </c>
      <c r="CW39" s="279" t="str">
        <f ca="true">+IF(OFFSET('Sanitation Data'!$F$30,0,10*ROW('Sanitation Data'!F33))="","",OFFSET('Sanitation Data'!$F$30,0,10*ROW('Sanitation Data'!F33)))</f>
        <v/>
      </c>
      <c r="CX39" s="279" t="str">
        <f ca="true">+IF(OFFSET('Sanitation Data'!$F$31,0,10*ROW('Sanitation Data'!F33))="","",OFFSET('Sanitation Data'!$F$31,0,10*ROW('Sanitation Data'!F33)))</f>
        <v/>
      </c>
      <c r="CY39" s="279" t="str">
        <f ca="true">+IF(OFFSET('Sanitation Data'!$F$32,0,10*ROW('Sanitation Data'!F33))="","",OFFSET('Sanitation Data'!$F$32,0,10*ROW('Sanitation Data'!F33)))</f>
        <v/>
      </c>
      <c r="CZ39" s="279" t="str">
        <f ca="true">+IF(OFFSET('Sanitation Data'!$G$28,0,10*ROW('Sanitation Data'!G33))="","",OFFSET('Sanitation Data'!$G$28,0,10*ROW('Sanitation Data'!G33)))</f>
        <v/>
      </c>
      <c r="DA39" s="279" t="str">
        <f ca="true">+IF(OFFSET('Sanitation Data'!$G$29,0,10*ROW('Sanitation Data'!G33))="","",OFFSET('Sanitation Data'!$G$29,0,10*ROW('Sanitation Data'!G33)))</f>
        <v/>
      </c>
      <c r="DB39" s="279" t="str">
        <f ca="true">+IF(OFFSET('Sanitation Data'!$G$30,0,10*ROW('Sanitation Data'!G33))="","",OFFSET('Sanitation Data'!$G$30,0,10*ROW('Sanitation Data'!G33)))</f>
        <v/>
      </c>
      <c r="DC39" s="279" t="str">
        <f ca="true">+IF(OFFSET('Sanitation Data'!$G$31,0,10*ROW('Sanitation Data'!G33))="","",OFFSET('Sanitation Data'!$G$31,0,10*ROW('Sanitation Data'!G33)))</f>
        <v/>
      </c>
      <c r="DD39" s="279" t="str">
        <f ca="true">+IF(OFFSET('Sanitation Data'!$G$32,0,10*ROW('Sanitation Data'!G33))="","",OFFSET('Sanitation Data'!$G$32,0,10*ROW('Sanitation Data'!G33)))</f>
        <v/>
      </c>
      <c r="DE39" s="279" t="str">
        <f ca="true">+IF(OFFSET('Sanitation Data'!$H$28,0,10*ROW('Sanitation Data'!H33))="","",OFFSET('Sanitation Data'!$H$28,0,10*ROW('Sanitation Data'!H33)))</f>
        <v/>
      </c>
      <c r="DF39" s="279" t="str">
        <f ca="true">+IF(OFFSET('Sanitation Data'!$H$29,0,10*ROW('Sanitation Data'!H33))="","",OFFSET('Sanitation Data'!$H$29,0,10*ROW('Sanitation Data'!H33)))</f>
        <v/>
      </c>
      <c r="DG39" s="279" t="str">
        <f ca="true">+IF(OFFSET('Sanitation Data'!$H$30,0,10*ROW('Sanitation Data'!H33))="","",OFFSET('Sanitation Data'!$H$30,0,10*ROW('Sanitation Data'!H33)))</f>
        <v/>
      </c>
      <c r="DH39" s="279" t="str">
        <f ca="true">+IF(OFFSET('Sanitation Data'!$H$31,0,10*ROW('Sanitation Data'!H33))="","",OFFSET('Sanitation Data'!$H$31,0,10*ROW('Sanitation Data'!H33)))</f>
        <v/>
      </c>
      <c r="DI39" s="279" t="str">
        <f ca="true">+IF(OFFSET('Sanitation Data'!$H$32,0,10*ROW('Sanitation Data'!H33))="","",OFFSET('Sanitation Data'!$H$32,0,10*ROW('Sanitation Data'!H33)))</f>
        <v/>
      </c>
      <c r="DJ39" s="279" t="str">
        <f ca="true">+IF(OFFSET('Sanitation Data'!$I$28,0,10*ROW('Sanitation Data'!I33))="","",OFFSET('Sanitation Data'!$I$28,0,10*ROW('Sanitation Data'!I33)))</f>
        <v/>
      </c>
      <c r="DK39" s="279" t="str">
        <f ca="true">+IF(OFFSET('Sanitation Data'!$I$29,0,10*ROW('Sanitation Data'!I33))="","",OFFSET('Sanitation Data'!$I$29,0,10*ROW('Sanitation Data'!I33)))</f>
        <v/>
      </c>
      <c r="DL39" s="279" t="str">
        <f ca="true">+IF(OFFSET('Sanitation Data'!$I$30,0,10*ROW('Sanitation Data'!I33))="","",OFFSET('Sanitation Data'!$I$30,0,10*ROW('Sanitation Data'!I33)))</f>
        <v/>
      </c>
      <c r="DM39" s="279" t="str">
        <f ca="true">+IF(OFFSET('Sanitation Data'!$I$31,0,10*ROW('Sanitation Data'!I33))="","",OFFSET('Sanitation Data'!$I$31,0,10*ROW('Sanitation Data'!I33)))</f>
        <v/>
      </c>
      <c r="DN39" s="279" t="str">
        <f ca="true">+IF(OFFSET('Sanitation Data'!$I$32,0,10*ROW('Sanitation Data'!I33))="","",OFFSET('Sanitation Data'!$I$32,0,10*ROW('Sanitation Data'!I33)))</f>
        <v/>
      </c>
      <c r="DO39" s="279" t="str">
        <f ca="true">+IF(OFFSET('Hygiene Data'!$D$11,0,10*ROW('Hygiene Data'!D33))="","",OFFSET('Hygiene Data'!$D$11,0,10*ROW('Hygiene Data'!D33)))</f>
        <v/>
      </c>
      <c r="DP39" s="279" t="str">
        <f ca="true">+IF(OFFSET('Hygiene Data'!$D$12,0,10*ROW('Hygiene Data'!D33))="","",OFFSET('Hygiene Data'!$D$12,0,10*ROW('Hygiene Data'!D33)))</f>
        <v/>
      </c>
      <c r="DQ39" s="279" t="str">
        <f ca="true">+IF(OFFSET('Hygiene Data'!$D$13,0,10*ROW('Hygiene Data'!D33))="","",OFFSET('Hygiene Data'!$D$13,0,10*ROW('Hygiene Data'!D33)))</f>
        <v/>
      </c>
      <c r="DR39" s="279" t="str">
        <f ca="true">+IF(OFFSET('Hygiene Data'!$E$11,0,10*ROW('Hygiene Data'!E33))="","",OFFSET('Hygiene Data'!$E$11,0,10*ROW('Hygiene Data'!E33)))</f>
        <v/>
      </c>
      <c r="DS39" s="279" t="str">
        <f ca="true">+IF(OFFSET('Hygiene Data'!$E$12,0,10*ROW('Hygiene Data'!E33))="","",OFFSET('Hygiene Data'!$E$12,0,10*ROW('Hygiene Data'!E33)))</f>
        <v/>
      </c>
      <c r="DT39" s="279" t="str">
        <f ca="true">+IF(OFFSET('Hygiene Data'!$E$13,0,10*ROW('Hygiene Data'!E33))="","",OFFSET('Hygiene Data'!$E$13,0,10*ROW('Hygiene Data'!E33)))</f>
        <v/>
      </c>
      <c r="DU39" s="279" t="str">
        <f ca="true">+IF(OFFSET('Hygiene Data'!$F$11,0,10*ROW('Hygiene Data'!F33))="","",OFFSET('Hygiene Data'!$F$11,0,10*ROW('Hygiene Data'!F33)))</f>
        <v/>
      </c>
      <c r="DV39" s="279" t="str">
        <f ca="true">+IF(OFFSET('Hygiene Data'!$F$12,0,10*ROW('Hygiene Data'!F33))="","",OFFSET('Hygiene Data'!$F$12,0,10*ROW('Hygiene Data'!F33)))</f>
        <v/>
      </c>
      <c r="DW39" s="279" t="str">
        <f ca="true">+IF(OFFSET('Hygiene Data'!$F$13,0,10*ROW('Hygiene Data'!F33))="","",OFFSET('Hygiene Data'!$F$13,0,10*ROW('Hygiene Data'!F33)))</f>
        <v/>
      </c>
      <c r="DX39" s="279" t="str">
        <f ca="true">+IF(OFFSET('Hygiene Data'!$G$11,0,10*ROW('Hygiene Data'!G33))="","",OFFSET('Hygiene Data'!$G$11,0,10*ROW('Hygiene Data'!G33)))</f>
        <v/>
      </c>
      <c r="DY39" s="279" t="str">
        <f ca="true">+IF(OFFSET('Hygiene Data'!$G$12,0,10*ROW('Hygiene Data'!G33))="","",OFFSET('Hygiene Data'!$G$12,0,10*ROW('Hygiene Data'!G33)))</f>
        <v/>
      </c>
      <c r="DZ39" s="279" t="str">
        <f ca="true">+IF(OFFSET('Hygiene Data'!$G$13,0,10*ROW('Hygiene Data'!G33))="","",OFFSET('Hygiene Data'!$G$13,0,10*ROW('Hygiene Data'!G33)))</f>
        <v/>
      </c>
      <c r="EA39" s="279" t="str">
        <f ca="true">+IF(OFFSET('Hygiene Data'!$H$11,0,10*ROW('Hygiene Data'!H33))="","",OFFSET('Hygiene Data'!$H$11,0,10*ROW('Hygiene Data'!H33)))</f>
        <v/>
      </c>
      <c r="EB39" s="279" t="str">
        <f ca="true">+IF(OFFSET('Hygiene Data'!$H$12,0,10*ROW('Hygiene Data'!H33))="","",OFFSET('Hygiene Data'!$H$12,0,10*ROW('Hygiene Data'!H33)))</f>
        <v/>
      </c>
      <c r="EC39" s="279" t="str">
        <f ca="true">+IF(OFFSET('Hygiene Data'!$H$13,0,10*ROW('Hygiene Data'!H33))="","",OFFSET('Hygiene Data'!$H$13,0,10*ROW('Hygiene Data'!H33)))</f>
        <v/>
      </c>
      <c r="ED39" s="279" t="str">
        <f ca="true">+IF(OFFSET('Hygiene Data'!$I$11,0,10*ROW('Hygiene Data'!I33))="","",OFFSET('Hygiene Data'!$I$11,0,10*ROW('Hygiene Data'!I33)))</f>
        <v/>
      </c>
      <c r="EE39" s="279" t="str">
        <f ca="true">+IF(OFFSET('Hygiene Data'!$I$12,0,10*ROW('Hygiene Data'!I33))="","",OFFSET('Hygiene Data'!$I$12,0,10*ROW('Hygiene Data'!I33)))</f>
        <v/>
      </c>
      <c r="EF39" s="279"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5" t="str">
        <f t="shared" ca="true" si="0"/>
        <v/>
      </c>
      <c r="D40" s="9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9"/>
      <c r="BS40" s="279" t="str">
        <f ca="true">+IF(OFFSET('Water Data'!$D$27,0,10*ROW('Water Data'!D34))="","",OFFSET('Water Data'!$D$27,0,10*ROW('Water Data'!D34)))</f>
        <v/>
      </c>
      <c r="BT40" s="279" t="str">
        <f ca="true">+IF(OFFSET('Water Data'!$D$28,0,10*ROW('Water Data'!D34))="","",OFFSET('Water Data'!$D$28,0,10*ROW('Water Data'!D34)))</f>
        <v/>
      </c>
      <c r="BU40" s="279" t="str">
        <f ca="true">+IF(OFFSET('Water Data'!$D$29,0,10*ROW('Water Data'!D34))="","",OFFSET('Water Data'!$D$29,0,10*ROW('Water Data'!D34)))</f>
        <v/>
      </c>
      <c r="BV40" s="279" t="str">
        <f ca="true">+IF(OFFSET('Water Data'!$E$27,0,10*ROW('Water Data'!E34))="","",OFFSET('Water Data'!$E$27,0,10*ROW('Water Data'!E34)))</f>
        <v/>
      </c>
      <c r="BW40" s="279" t="str">
        <f ca="true">+IF(OFFSET('Water Data'!$E$28,0,10*ROW('Water Data'!E34))="","",OFFSET('Water Data'!$E$28,0,10*ROW('Water Data'!E34)))</f>
        <v/>
      </c>
      <c r="BX40" s="279" t="str">
        <f ca="true">+IF(OFFSET('Water Data'!$E$29,0,10*ROW('Water Data'!E34))="","",OFFSET('Water Data'!$E$29,0,10*ROW('Water Data'!E34)))</f>
        <v/>
      </c>
      <c r="BY40" s="279" t="str">
        <f ca="true">+IF(OFFSET('Water Data'!$F$27,0,10*ROW('Water Data'!F34))="","",OFFSET('Water Data'!$F$27,0,10*ROW('Water Data'!F34)))</f>
        <v/>
      </c>
      <c r="BZ40" s="279" t="str">
        <f ca="true">+IF(OFFSET('Water Data'!$F$28,0,10*ROW('Water Data'!F34))="","",OFFSET('Water Data'!$F$28,0,10*ROW('Water Data'!F34)))</f>
        <v/>
      </c>
      <c r="CA40" s="279" t="str">
        <f ca="true">+IF(OFFSET('Water Data'!$F$29,0,10*ROW('Water Data'!F34))="","",OFFSET('Water Data'!$F$29,0,10*ROW('Water Data'!F34)))</f>
        <v/>
      </c>
      <c r="CB40" s="279" t="str">
        <f ca="true">+IF(OFFSET('Water Data'!$G$27,0,10*ROW('Water Data'!G34))="","",OFFSET('Water Data'!$G$27,0,10*ROW('Water Data'!G34)))</f>
        <v/>
      </c>
      <c r="CC40" s="279" t="str">
        <f ca="true">+IF(OFFSET('Water Data'!$G$28,0,10*ROW('Water Data'!G34))="","",OFFSET('Water Data'!$G$28,0,10*ROW('Water Data'!G34)))</f>
        <v/>
      </c>
      <c r="CD40" s="279" t="str">
        <f ca="true">+IF(OFFSET('Water Data'!$G$29,0,10*ROW('Water Data'!G34))="","",OFFSET('Water Data'!$G$29,0,10*ROW('Water Data'!G34)))</f>
        <v/>
      </c>
      <c r="CE40" s="279" t="str">
        <f ca="true">+IF(OFFSET('Water Data'!$H$27,0,10*ROW('Water Data'!H34))="","",OFFSET('Water Data'!$H$27,0,10*ROW('Water Data'!H34)))</f>
        <v/>
      </c>
      <c r="CF40" s="279" t="str">
        <f ca="true">+IF(OFFSET('Water Data'!$H$28,0,10*ROW('Water Data'!H34))="","",OFFSET('Water Data'!$H$28,0,10*ROW('Water Data'!H34)))</f>
        <v/>
      </c>
      <c r="CG40" s="279" t="str">
        <f ca="true">+IF(OFFSET('Water Data'!$H$29,0,10*ROW('Water Data'!H34))="","",OFFSET('Water Data'!$H$29,0,10*ROW('Water Data'!H34)))</f>
        <v/>
      </c>
      <c r="CH40" s="279" t="str">
        <f ca="true">+IF(OFFSET('Water Data'!$I$27,0,10*ROW('Water Data'!I34))="","",OFFSET('Water Data'!$I$27,0,10*ROW('Water Data'!I34)))</f>
        <v/>
      </c>
      <c r="CI40" s="279" t="str">
        <f ca="true">+IF(OFFSET('Water Data'!$I$28,0,10*ROW('Water Data'!I34))="","",OFFSET('Water Data'!$I$28,0,10*ROW('Water Data'!I34)))</f>
        <v/>
      </c>
      <c r="CJ40" s="279" t="str">
        <f ca="true">+IF(OFFSET('Water Data'!$I$29,0,10*ROW('Water Data'!I34))="","",OFFSET('Water Data'!$I$29,0,10*ROW('Water Data'!I34)))</f>
        <v/>
      </c>
      <c r="CK40" s="279" t="str">
        <f ca="true">+IF(OFFSET('Sanitation Data'!$D$28,0,10*ROW('Sanitation Data'!D34))="","",OFFSET('Sanitation Data'!$D$28,0,10*ROW('Sanitation Data'!D34)))</f>
        <v/>
      </c>
      <c r="CL40" s="279" t="str">
        <f ca="true">+IF(OFFSET('Sanitation Data'!$D$29,0,10*ROW('Sanitation Data'!D34))="","",OFFSET('Sanitation Data'!$D$29,0,10*ROW('Sanitation Data'!D34)))</f>
        <v/>
      </c>
      <c r="CM40" s="279" t="str">
        <f ca="true">+IF(OFFSET('Sanitation Data'!$D$30,0,10*ROW('Sanitation Data'!D34))="","",OFFSET('Sanitation Data'!$D$30,0,10*ROW('Sanitation Data'!D34)))</f>
        <v/>
      </c>
      <c r="CN40" s="279" t="str">
        <f ca="true">+IF(OFFSET('Sanitation Data'!$D$31,0,10*ROW('Sanitation Data'!D34))="","",OFFSET('Sanitation Data'!$D$31,0,10*ROW('Sanitation Data'!D34)))</f>
        <v/>
      </c>
      <c r="CO40" s="279" t="str">
        <f ca="true">+IF(OFFSET('Sanitation Data'!$D$32,0,10*ROW('Sanitation Data'!D34))="","",OFFSET('Sanitation Data'!$D$32,0,10*ROW('Sanitation Data'!D34)))</f>
        <v/>
      </c>
      <c r="CP40" s="279" t="str">
        <f ca="true">+IF(OFFSET('Sanitation Data'!$E$28,0,10*ROW('Sanitation Data'!E34))="","",OFFSET('Sanitation Data'!$E$28,0,10*ROW('Sanitation Data'!E34)))</f>
        <v/>
      </c>
      <c r="CQ40" s="279" t="str">
        <f ca="true">+IF(OFFSET('Sanitation Data'!$E$29,0,10*ROW('Sanitation Data'!E34))="","",OFFSET('Sanitation Data'!$E$29,0,10*ROW('Sanitation Data'!E34)))</f>
        <v/>
      </c>
      <c r="CR40" s="279" t="str">
        <f ca="true">+IF(OFFSET('Sanitation Data'!$E$30,0,10*ROW('Sanitation Data'!E34))="","",OFFSET('Sanitation Data'!$E$30,0,10*ROW('Sanitation Data'!E34)))</f>
        <v/>
      </c>
      <c r="CS40" s="279" t="str">
        <f ca="true">+IF(OFFSET('Sanitation Data'!$E$31,0,10*ROW('Sanitation Data'!E34))="","",OFFSET('Sanitation Data'!$E$31,0,10*ROW('Sanitation Data'!E34)))</f>
        <v/>
      </c>
      <c r="CT40" s="279" t="str">
        <f ca="true">+IF(OFFSET('Sanitation Data'!$E$32,0,10*ROW('Sanitation Data'!E34))="","",OFFSET('Sanitation Data'!$E$32,0,10*ROW('Sanitation Data'!E34)))</f>
        <v/>
      </c>
      <c r="CU40" s="279" t="str">
        <f ca="true">+IF(OFFSET('Sanitation Data'!$F$28,0,10*ROW('Sanitation Data'!F34))="","",OFFSET('Sanitation Data'!$F$28,0,10*ROW('Sanitation Data'!F34)))</f>
        <v/>
      </c>
      <c r="CV40" s="279" t="str">
        <f ca="true">+IF(OFFSET('Sanitation Data'!$F$29,0,10*ROW('Sanitation Data'!F34))="","",OFFSET('Sanitation Data'!$F$29,0,10*ROW('Sanitation Data'!F34)))</f>
        <v/>
      </c>
      <c r="CW40" s="279" t="str">
        <f ca="true">+IF(OFFSET('Sanitation Data'!$F$30,0,10*ROW('Sanitation Data'!F34))="","",OFFSET('Sanitation Data'!$F$30,0,10*ROW('Sanitation Data'!F34)))</f>
        <v/>
      </c>
      <c r="CX40" s="279" t="str">
        <f ca="true">+IF(OFFSET('Sanitation Data'!$F$31,0,10*ROW('Sanitation Data'!F34))="","",OFFSET('Sanitation Data'!$F$31,0,10*ROW('Sanitation Data'!F34)))</f>
        <v/>
      </c>
      <c r="CY40" s="279" t="str">
        <f ca="true">+IF(OFFSET('Sanitation Data'!$F$32,0,10*ROW('Sanitation Data'!F34))="","",OFFSET('Sanitation Data'!$F$32,0,10*ROW('Sanitation Data'!F34)))</f>
        <v/>
      </c>
      <c r="CZ40" s="279" t="str">
        <f ca="true">+IF(OFFSET('Sanitation Data'!$G$28,0,10*ROW('Sanitation Data'!G34))="","",OFFSET('Sanitation Data'!$G$28,0,10*ROW('Sanitation Data'!G34)))</f>
        <v/>
      </c>
      <c r="DA40" s="279" t="str">
        <f ca="true">+IF(OFFSET('Sanitation Data'!$G$29,0,10*ROW('Sanitation Data'!G34))="","",OFFSET('Sanitation Data'!$G$29,0,10*ROW('Sanitation Data'!G34)))</f>
        <v/>
      </c>
      <c r="DB40" s="279" t="str">
        <f ca="true">+IF(OFFSET('Sanitation Data'!$G$30,0,10*ROW('Sanitation Data'!G34))="","",OFFSET('Sanitation Data'!$G$30,0,10*ROW('Sanitation Data'!G34)))</f>
        <v/>
      </c>
      <c r="DC40" s="279" t="str">
        <f ca="true">+IF(OFFSET('Sanitation Data'!$G$31,0,10*ROW('Sanitation Data'!G34))="","",OFFSET('Sanitation Data'!$G$31,0,10*ROW('Sanitation Data'!G34)))</f>
        <v/>
      </c>
      <c r="DD40" s="279" t="str">
        <f ca="true">+IF(OFFSET('Sanitation Data'!$G$32,0,10*ROW('Sanitation Data'!G34))="","",OFFSET('Sanitation Data'!$G$32,0,10*ROW('Sanitation Data'!G34)))</f>
        <v/>
      </c>
      <c r="DE40" s="279" t="str">
        <f ca="true">+IF(OFFSET('Sanitation Data'!$H$28,0,10*ROW('Sanitation Data'!H34))="","",OFFSET('Sanitation Data'!$H$28,0,10*ROW('Sanitation Data'!H34)))</f>
        <v/>
      </c>
      <c r="DF40" s="279" t="str">
        <f ca="true">+IF(OFFSET('Sanitation Data'!$H$29,0,10*ROW('Sanitation Data'!H34))="","",OFFSET('Sanitation Data'!$H$29,0,10*ROW('Sanitation Data'!H34)))</f>
        <v/>
      </c>
      <c r="DG40" s="279" t="str">
        <f ca="true">+IF(OFFSET('Sanitation Data'!$H$30,0,10*ROW('Sanitation Data'!H34))="","",OFFSET('Sanitation Data'!$H$30,0,10*ROW('Sanitation Data'!H34)))</f>
        <v/>
      </c>
      <c r="DH40" s="279" t="str">
        <f ca="true">+IF(OFFSET('Sanitation Data'!$H$31,0,10*ROW('Sanitation Data'!H34))="","",OFFSET('Sanitation Data'!$H$31,0,10*ROW('Sanitation Data'!H34)))</f>
        <v/>
      </c>
      <c r="DI40" s="279" t="str">
        <f ca="true">+IF(OFFSET('Sanitation Data'!$H$32,0,10*ROW('Sanitation Data'!H34))="","",OFFSET('Sanitation Data'!$H$32,0,10*ROW('Sanitation Data'!H34)))</f>
        <v/>
      </c>
      <c r="DJ40" s="279" t="str">
        <f ca="true">+IF(OFFSET('Sanitation Data'!$I$28,0,10*ROW('Sanitation Data'!I34))="","",OFFSET('Sanitation Data'!$I$28,0,10*ROW('Sanitation Data'!I34)))</f>
        <v/>
      </c>
      <c r="DK40" s="279" t="str">
        <f ca="true">+IF(OFFSET('Sanitation Data'!$I$29,0,10*ROW('Sanitation Data'!I34))="","",OFFSET('Sanitation Data'!$I$29,0,10*ROW('Sanitation Data'!I34)))</f>
        <v/>
      </c>
      <c r="DL40" s="279" t="str">
        <f ca="true">+IF(OFFSET('Sanitation Data'!$I$30,0,10*ROW('Sanitation Data'!I34))="","",OFFSET('Sanitation Data'!$I$30,0,10*ROW('Sanitation Data'!I34)))</f>
        <v/>
      </c>
      <c r="DM40" s="279" t="str">
        <f ca="true">+IF(OFFSET('Sanitation Data'!$I$31,0,10*ROW('Sanitation Data'!I34))="","",OFFSET('Sanitation Data'!$I$31,0,10*ROW('Sanitation Data'!I34)))</f>
        <v/>
      </c>
      <c r="DN40" s="279" t="str">
        <f ca="true">+IF(OFFSET('Sanitation Data'!$I$32,0,10*ROW('Sanitation Data'!I34))="","",OFFSET('Sanitation Data'!$I$32,0,10*ROW('Sanitation Data'!I34)))</f>
        <v/>
      </c>
      <c r="DO40" s="279" t="str">
        <f ca="true">+IF(OFFSET('Hygiene Data'!$D$11,0,10*ROW('Hygiene Data'!D34))="","",OFFSET('Hygiene Data'!$D$11,0,10*ROW('Hygiene Data'!D34)))</f>
        <v/>
      </c>
      <c r="DP40" s="279" t="str">
        <f ca="true">+IF(OFFSET('Hygiene Data'!$D$12,0,10*ROW('Hygiene Data'!D34))="","",OFFSET('Hygiene Data'!$D$12,0,10*ROW('Hygiene Data'!D34)))</f>
        <v/>
      </c>
      <c r="DQ40" s="279" t="str">
        <f ca="true">+IF(OFFSET('Hygiene Data'!$D$13,0,10*ROW('Hygiene Data'!D34))="","",OFFSET('Hygiene Data'!$D$13,0,10*ROW('Hygiene Data'!D34)))</f>
        <v/>
      </c>
      <c r="DR40" s="279" t="str">
        <f ca="true">+IF(OFFSET('Hygiene Data'!$E$11,0,10*ROW('Hygiene Data'!E34))="","",OFFSET('Hygiene Data'!$E$11,0,10*ROW('Hygiene Data'!E34)))</f>
        <v/>
      </c>
      <c r="DS40" s="279" t="str">
        <f ca="true">+IF(OFFSET('Hygiene Data'!$E$12,0,10*ROW('Hygiene Data'!E34))="","",OFFSET('Hygiene Data'!$E$12,0,10*ROW('Hygiene Data'!E34)))</f>
        <v/>
      </c>
      <c r="DT40" s="279" t="str">
        <f ca="true">+IF(OFFSET('Hygiene Data'!$E$13,0,10*ROW('Hygiene Data'!E34))="","",OFFSET('Hygiene Data'!$E$13,0,10*ROW('Hygiene Data'!E34)))</f>
        <v/>
      </c>
      <c r="DU40" s="279" t="str">
        <f ca="true">+IF(OFFSET('Hygiene Data'!$F$11,0,10*ROW('Hygiene Data'!F34))="","",OFFSET('Hygiene Data'!$F$11,0,10*ROW('Hygiene Data'!F34)))</f>
        <v/>
      </c>
      <c r="DV40" s="279" t="str">
        <f ca="true">+IF(OFFSET('Hygiene Data'!$F$12,0,10*ROW('Hygiene Data'!F34))="","",OFFSET('Hygiene Data'!$F$12,0,10*ROW('Hygiene Data'!F34)))</f>
        <v/>
      </c>
      <c r="DW40" s="279" t="str">
        <f ca="true">+IF(OFFSET('Hygiene Data'!$F$13,0,10*ROW('Hygiene Data'!F34))="","",OFFSET('Hygiene Data'!$F$13,0,10*ROW('Hygiene Data'!F34)))</f>
        <v/>
      </c>
      <c r="DX40" s="279" t="str">
        <f ca="true">+IF(OFFSET('Hygiene Data'!$G$11,0,10*ROW('Hygiene Data'!G34))="","",OFFSET('Hygiene Data'!$G$11,0,10*ROW('Hygiene Data'!G34)))</f>
        <v/>
      </c>
      <c r="DY40" s="279" t="str">
        <f ca="true">+IF(OFFSET('Hygiene Data'!$G$12,0,10*ROW('Hygiene Data'!G34))="","",OFFSET('Hygiene Data'!$G$12,0,10*ROW('Hygiene Data'!G34)))</f>
        <v/>
      </c>
      <c r="DZ40" s="279" t="str">
        <f ca="true">+IF(OFFSET('Hygiene Data'!$G$13,0,10*ROW('Hygiene Data'!G34))="","",OFFSET('Hygiene Data'!$G$13,0,10*ROW('Hygiene Data'!G34)))</f>
        <v/>
      </c>
      <c r="EA40" s="279" t="str">
        <f ca="true">+IF(OFFSET('Hygiene Data'!$H$11,0,10*ROW('Hygiene Data'!H34))="","",OFFSET('Hygiene Data'!$H$11,0,10*ROW('Hygiene Data'!H34)))</f>
        <v/>
      </c>
      <c r="EB40" s="279" t="str">
        <f ca="true">+IF(OFFSET('Hygiene Data'!$H$12,0,10*ROW('Hygiene Data'!H34))="","",OFFSET('Hygiene Data'!$H$12,0,10*ROW('Hygiene Data'!H34)))</f>
        <v/>
      </c>
      <c r="EC40" s="279" t="str">
        <f ca="true">+IF(OFFSET('Hygiene Data'!$H$13,0,10*ROW('Hygiene Data'!H34))="","",OFFSET('Hygiene Data'!$H$13,0,10*ROW('Hygiene Data'!H34)))</f>
        <v/>
      </c>
      <c r="ED40" s="279" t="str">
        <f ca="true">+IF(OFFSET('Hygiene Data'!$I$11,0,10*ROW('Hygiene Data'!I34))="","",OFFSET('Hygiene Data'!$I$11,0,10*ROW('Hygiene Data'!I34)))</f>
        <v/>
      </c>
      <c r="EE40" s="279" t="str">
        <f ca="true">+IF(OFFSET('Hygiene Data'!$I$12,0,10*ROW('Hygiene Data'!I34))="","",OFFSET('Hygiene Data'!$I$12,0,10*ROW('Hygiene Data'!I34)))</f>
        <v/>
      </c>
      <c r="EF40" s="279"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5" t="str">
        <f t="shared" ca="true" si="0"/>
        <v/>
      </c>
      <c r="D41" s="9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9"/>
      <c r="BS41" s="279" t="str">
        <f ca="true">+IF(OFFSET('Water Data'!$D$27,0,10*ROW('Water Data'!D35))="","",OFFSET('Water Data'!$D$27,0,10*ROW('Water Data'!D35)))</f>
        <v/>
      </c>
      <c r="BT41" s="279" t="str">
        <f ca="true">+IF(OFFSET('Water Data'!$D$28,0,10*ROW('Water Data'!D35))="","",OFFSET('Water Data'!$D$28,0,10*ROW('Water Data'!D35)))</f>
        <v/>
      </c>
      <c r="BU41" s="279" t="str">
        <f ca="true">+IF(OFFSET('Water Data'!$D$29,0,10*ROW('Water Data'!D35))="","",OFFSET('Water Data'!$D$29,0,10*ROW('Water Data'!D35)))</f>
        <v/>
      </c>
      <c r="BV41" s="279" t="str">
        <f ca="true">+IF(OFFSET('Water Data'!$E$27,0,10*ROW('Water Data'!E35))="","",OFFSET('Water Data'!$E$27,0,10*ROW('Water Data'!E35)))</f>
        <v/>
      </c>
      <c r="BW41" s="279" t="str">
        <f ca="true">+IF(OFFSET('Water Data'!$E$28,0,10*ROW('Water Data'!E35))="","",OFFSET('Water Data'!$E$28,0,10*ROW('Water Data'!E35)))</f>
        <v/>
      </c>
      <c r="BX41" s="279" t="str">
        <f ca="true">+IF(OFFSET('Water Data'!$E$29,0,10*ROW('Water Data'!E35))="","",OFFSET('Water Data'!$E$29,0,10*ROW('Water Data'!E35)))</f>
        <v/>
      </c>
      <c r="BY41" s="279" t="str">
        <f ca="true">+IF(OFFSET('Water Data'!$F$27,0,10*ROW('Water Data'!F35))="","",OFFSET('Water Data'!$F$27,0,10*ROW('Water Data'!F35)))</f>
        <v/>
      </c>
      <c r="BZ41" s="279" t="str">
        <f ca="true">+IF(OFFSET('Water Data'!$F$28,0,10*ROW('Water Data'!F35))="","",OFFSET('Water Data'!$F$28,0,10*ROW('Water Data'!F35)))</f>
        <v/>
      </c>
      <c r="CA41" s="279" t="str">
        <f ca="true">+IF(OFFSET('Water Data'!$F$29,0,10*ROW('Water Data'!F35))="","",OFFSET('Water Data'!$F$29,0,10*ROW('Water Data'!F35)))</f>
        <v/>
      </c>
      <c r="CB41" s="279" t="str">
        <f ca="true">+IF(OFFSET('Water Data'!$G$27,0,10*ROW('Water Data'!G35))="","",OFFSET('Water Data'!$G$27,0,10*ROW('Water Data'!G35)))</f>
        <v/>
      </c>
      <c r="CC41" s="279" t="str">
        <f ca="true">+IF(OFFSET('Water Data'!$G$28,0,10*ROW('Water Data'!G35))="","",OFFSET('Water Data'!$G$28,0,10*ROW('Water Data'!G35)))</f>
        <v/>
      </c>
      <c r="CD41" s="279" t="str">
        <f ca="true">+IF(OFFSET('Water Data'!$G$29,0,10*ROW('Water Data'!G35))="","",OFFSET('Water Data'!$G$29,0,10*ROW('Water Data'!G35)))</f>
        <v/>
      </c>
      <c r="CE41" s="279" t="str">
        <f ca="true">+IF(OFFSET('Water Data'!$H$27,0,10*ROW('Water Data'!H35))="","",OFFSET('Water Data'!$H$27,0,10*ROW('Water Data'!H35)))</f>
        <v/>
      </c>
      <c r="CF41" s="279" t="str">
        <f ca="true">+IF(OFFSET('Water Data'!$H$28,0,10*ROW('Water Data'!H35))="","",OFFSET('Water Data'!$H$28,0,10*ROW('Water Data'!H35)))</f>
        <v/>
      </c>
      <c r="CG41" s="279" t="str">
        <f ca="true">+IF(OFFSET('Water Data'!$H$29,0,10*ROW('Water Data'!H35))="","",OFFSET('Water Data'!$H$29,0,10*ROW('Water Data'!H35)))</f>
        <v/>
      </c>
      <c r="CH41" s="279" t="str">
        <f ca="true">+IF(OFFSET('Water Data'!$I$27,0,10*ROW('Water Data'!I35))="","",OFFSET('Water Data'!$I$27,0,10*ROW('Water Data'!I35)))</f>
        <v/>
      </c>
      <c r="CI41" s="279" t="str">
        <f ca="true">+IF(OFFSET('Water Data'!$I$28,0,10*ROW('Water Data'!I35))="","",OFFSET('Water Data'!$I$28,0,10*ROW('Water Data'!I35)))</f>
        <v/>
      </c>
      <c r="CJ41" s="279" t="str">
        <f ca="true">+IF(OFFSET('Water Data'!$I$29,0,10*ROW('Water Data'!I35))="","",OFFSET('Water Data'!$I$29,0,10*ROW('Water Data'!I35)))</f>
        <v/>
      </c>
      <c r="CK41" s="279" t="str">
        <f ca="true">+IF(OFFSET('Sanitation Data'!$D$28,0,10*ROW('Sanitation Data'!D35))="","",OFFSET('Sanitation Data'!$D$28,0,10*ROW('Sanitation Data'!D35)))</f>
        <v/>
      </c>
      <c r="CL41" s="279" t="str">
        <f ca="true">+IF(OFFSET('Sanitation Data'!$D$29,0,10*ROW('Sanitation Data'!D35))="","",OFFSET('Sanitation Data'!$D$29,0,10*ROW('Sanitation Data'!D35)))</f>
        <v/>
      </c>
      <c r="CM41" s="279" t="str">
        <f ca="true">+IF(OFFSET('Sanitation Data'!$D$30,0,10*ROW('Sanitation Data'!D35))="","",OFFSET('Sanitation Data'!$D$30,0,10*ROW('Sanitation Data'!D35)))</f>
        <v/>
      </c>
      <c r="CN41" s="279" t="str">
        <f ca="true">+IF(OFFSET('Sanitation Data'!$D$31,0,10*ROW('Sanitation Data'!D35))="","",OFFSET('Sanitation Data'!$D$31,0,10*ROW('Sanitation Data'!D35)))</f>
        <v/>
      </c>
      <c r="CO41" s="279" t="str">
        <f ca="true">+IF(OFFSET('Sanitation Data'!$D$32,0,10*ROW('Sanitation Data'!D35))="","",OFFSET('Sanitation Data'!$D$32,0,10*ROW('Sanitation Data'!D35)))</f>
        <v/>
      </c>
      <c r="CP41" s="279" t="str">
        <f ca="true">+IF(OFFSET('Sanitation Data'!$E$28,0,10*ROW('Sanitation Data'!E35))="","",OFFSET('Sanitation Data'!$E$28,0,10*ROW('Sanitation Data'!E35)))</f>
        <v/>
      </c>
      <c r="CQ41" s="279" t="str">
        <f ca="true">+IF(OFFSET('Sanitation Data'!$E$29,0,10*ROW('Sanitation Data'!E35))="","",OFFSET('Sanitation Data'!$E$29,0,10*ROW('Sanitation Data'!E35)))</f>
        <v/>
      </c>
      <c r="CR41" s="279" t="str">
        <f ca="true">+IF(OFFSET('Sanitation Data'!$E$30,0,10*ROW('Sanitation Data'!E35))="","",OFFSET('Sanitation Data'!$E$30,0,10*ROW('Sanitation Data'!E35)))</f>
        <v/>
      </c>
      <c r="CS41" s="279" t="str">
        <f ca="true">+IF(OFFSET('Sanitation Data'!$E$31,0,10*ROW('Sanitation Data'!E35))="","",OFFSET('Sanitation Data'!$E$31,0,10*ROW('Sanitation Data'!E35)))</f>
        <v/>
      </c>
      <c r="CT41" s="279" t="str">
        <f ca="true">+IF(OFFSET('Sanitation Data'!$E$32,0,10*ROW('Sanitation Data'!E35))="","",OFFSET('Sanitation Data'!$E$32,0,10*ROW('Sanitation Data'!E35)))</f>
        <v/>
      </c>
      <c r="CU41" s="279" t="str">
        <f ca="true">+IF(OFFSET('Sanitation Data'!$F$28,0,10*ROW('Sanitation Data'!F35))="","",OFFSET('Sanitation Data'!$F$28,0,10*ROW('Sanitation Data'!F35)))</f>
        <v/>
      </c>
      <c r="CV41" s="279" t="str">
        <f ca="true">+IF(OFFSET('Sanitation Data'!$F$29,0,10*ROW('Sanitation Data'!F35))="","",OFFSET('Sanitation Data'!$F$29,0,10*ROW('Sanitation Data'!F35)))</f>
        <v/>
      </c>
      <c r="CW41" s="279" t="str">
        <f ca="true">+IF(OFFSET('Sanitation Data'!$F$30,0,10*ROW('Sanitation Data'!F35))="","",OFFSET('Sanitation Data'!$F$30,0,10*ROW('Sanitation Data'!F35)))</f>
        <v/>
      </c>
      <c r="CX41" s="279" t="str">
        <f ca="true">+IF(OFFSET('Sanitation Data'!$F$31,0,10*ROW('Sanitation Data'!F35))="","",OFFSET('Sanitation Data'!$F$31,0,10*ROW('Sanitation Data'!F35)))</f>
        <v/>
      </c>
      <c r="CY41" s="279" t="str">
        <f ca="true">+IF(OFFSET('Sanitation Data'!$F$32,0,10*ROW('Sanitation Data'!F35))="","",OFFSET('Sanitation Data'!$F$32,0,10*ROW('Sanitation Data'!F35)))</f>
        <v/>
      </c>
      <c r="CZ41" s="279" t="str">
        <f ca="true">+IF(OFFSET('Sanitation Data'!$G$28,0,10*ROW('Sanitation Data'!G35))="","",OFFSET('Sanitation Data'!$G$28,0,10*ROW('Sanitation Data'!G35)))</f>
        <v/>
      </c>
      <c r="DA41" s="279" t="str">
        <f ca="true">+IF(OFFSET('Sanitation Data'!$G$29,0,10*ROW('Sanitation Data'!G35))="","",OFFSET('Sanitation Data'!$G$29,0,10*ROW('Sanitation Data'!G35)))</f>
        <v/>
      </c>
      <c r="DB41" s="279" t="str">
        <f ca="true">+IF(OFFSET('Sanitation Data'!$G$30,0,10*ROW('Sanitation Data'!G35))="","",OFFSET('Sanitation Data'!$G$30,0,10*ROW('Sanitation Data'!G35)))</f>
        <v/>
      </c>
      <c r="DC41" s="279" t="str">
        <f ca="true">+IF(OFFSET('Sanitation Data'!$G$31,0,10*ROW('Sanitation Data'!G35))="","",OFFSET('Sanitation Data'!$G$31,0,10*ROW('Sanitation Data'!G35)))</f>
        <v/>
      </c>
      <c r="DD41" s="279" t="str">
        <f ca="true">+IF(OFFSET('Sanitation Data'!$G$32,0,10*ROW('Sanitation Data'!G35))="","",OFFSET('Sanitation Data'!$G$32,0,10*ROW('Sanitation Data'!G35)))</f>
        <v/>
      </c>
      <c r="DE41" s="279" t="str">
        <f ca="true">+IF(OFFSET('Sanitation Data'!$H$28,0,10*ROW('Sanitation Data'!H35))="","",OFFSET('Sanitation Data'!$H$28,0,10*ROW('Sanitation Data'!H35)))</f>
        <v/>
      </c>
      <c r="DF41" s="279" t="str">
        <f ca="true">+IF(OFFSET('Sanitation Data'!$H$29,0,10*ROW('Sanitation Data'!H35))="","",OFFSET('Sanitation Data'!$H$29,0,10*ROW('Sanitation Data'!H35)))</f>
        <v/>
      </c>
      <c r="DG41" s="279" t="str">
        <f ca="true">+IF(OFFSET('Sanitation Data'!$H$30,0,10*ROW('Sanitation Data'!H35))="","",OFFSET('Sanitation Data'!$H$30,0,10*ROW('Sanitation Data'!H35)))</f>
        <v/>
      </c>
      <c r="DH41" s="279" t="str">
        <f ca="true">+IF(OFFSET('Sanitation Data'!$H$31,0,10*ROW('Sanitation Data'!H35))="","",OFFSET('Sanitation Data'!$H$31,0,10*ROW('Sanitation Data'!H35)))</f>
        <v/>
      </c>
      <c r="DI41" s="279" t="str">
        <f ca="true">+IF(OFFSET('Sanitation Data'!$H$32,0,10*ROW('Sanitation Data'!H35))="","",OFFSET('Sanitation Data'!$H$32,0,10*ROW('Sanitation Data'!H35)))</f>
        <v/>
      </c>
      <c r="DJ41" s="279" t="str">
        <f ca="true">+IF(OFFSET('Sanitation Data'!$I$28,0,10*ROW('Sanitation Data'!I35))="","",OFFSET('Sanitation Data'!$I$28,0,10*ROW('Sanitation Data'!I35)))</f>
        <v/>
      </c>
      <c r="DK41" s="279" t="str">
        <f ca="true">+IF(OFFSET('Sanitation Data'!$I$29,0,10*ROW('Sanitation Data'!I35))="","",OFFSET('Sanitation Data'!$I$29,0,10*ROW('Sanitation Data'!I35)))</f>
        <v/>
      </c>
      <c r="DL41" s="279" t="str">
        <f ca="true">+IF(OFFSET('Sanitation Data'!$I$30,0,10*ROW('Sanitation Data'!I35))="","",OFFSET('Sanitation Data'!$I$30,0,10*ROW('Sanitation Data'!I35)))</f>
        <v/>
      </c>
      <c r="DM41" s="279" t="str">
        <f ca="true">+IF(OFFSET('Sanitation Data'!$I$31,0,10*ROW('Sanitation Data'!I35))="","",OFFSET('Sanitation Data'!$I$31,0,10*ROW('Sanitation Data'!I35)))</f>
        <v/>
      </c>
      <c r="DN41" s="279" t="str">
        <f ca="true">+IF(OFFSET('Sanitation Data'!$I$32,0,10*ROW('Sanitation Data'!I35))="","",OFFSET('Sanitation Data'!$I$32,0,10*ROW('Sanitation Data'!I35)))</f>
        <v/>
      </c>
      <c r="DO41" s="279" t="str">
        <f ca="true">+IF(OFFSET('Hygiene Data'!$D$11,0,10*ROW('Hygiene Data'!D35))="","",OFFSET('Hygiene Data'!$D$11,0,10*ROW('Hygiene Data'!D35)))</f>
        <v/>
      </c>
      <c r="DP41" s="279" t="str">
        <f ca="true">+IF(OFFSET('Hygiene Data'!$D$12,0,10*ROW('Hygiene Data'!D35))="","",OFFSET('Hygiene Data'!$D$12,0,10*ROW('Hygiene Data'!D35)))</f>
        <v/>
      </c>
      <c r="DQ41" s="279" t="str">
        <f ca="true">+IF(OFFSET('Hygiene Data'!$D$13,0,10*ROW('Hygiene Data'!D35))="","",OFFSET('Hygiene Data'!$D$13,0,10*ROW('Hygiene Data'!D35)))</f>
        <v/>
      </c>
      <c r="DR41" s="279" t="str">
        <f ca="true">+IF(OFFSET('Hygiene Data'!$E$11,0,10*ROW('Hygiene Data'!E35))="","",OFFSET('Hygiene Data'!$E$11,0,10*ROW('Hygiene Data'!E35)))</f>
        <v/>
      </c>
      <c r="DS41" s="279" t="str">
        <f ca="true">+IF(OFFSET('Hygiene Data'!$E$12,0,10*ROW('Hygiene Data'!E35))="","",OFFSET('Hygiene Data'!$E$12,0,10*ROW('Hygiene Data'!E35)))</f>
        <v/>
      </c>
      <c r="DT41" s="279" t="str">
        <f ca="true">+IF(OFFSET('Hygiene Data'!$E$13,0,10*ROW('Hygiene Data'!E35))="","",OFFSET('Hygiene Data'!$E$13,0,10*ROW('Hygiene Data'!E35)))</f>
        <v/>
      </c>
      <c r="DU41" s="279" t="str">
        <f ca="true">+IF(OFFSET('Hygiene Data'!$F$11,0,10*ROW('Hygiene Data'!F35))="","",OFFSET('Hygiene Data'!$F$11,0,10*ROW('Hygiene Data'!F35)))</f>
        <v/>
      </c>
      <c r="DV41" s="279" t="str">
        <f ca="true">+IF(OFFSET('Hygiene Data'!$F$12,0,10*ROW('Hygiene Data'!F35))="","",OFFSET('Hygiene Data'!$F$12,0,10*ROW('Hygiene Data'!F35)))</f>
        <v/>
      </c>
      <c r="DW41" s="279" t="str">
        <f ca="true">+IF(OFFSET('Hygiene Data'!$F$13,0,10*ROW('Hygiene Data'!F35))="","",OFFSET('Hygiene Data'!$F$13,0,10*ROW('Hygiene Data'!F35)))</f>
        <v/>
      </c>
      <c r="DX41" s="279" t="str">
        <f ca="true">+IF(OFFSET('Hygiene Data'!$G$11,0,10*ROW('Hygiene Data'!G35))="","",OFFSET('Hygiene Data'!$G$11,0,10*ROW('Hygiene Data'!G35)))</f>
        <v/>
      </c>
      <c r="DY41" s="279" t="str">
        <f ca="true">+IF(OFFSET('Hygiene Data'!$G$12,0,10*ROW('Hygiene Data'!G35))="","",OFFSET('Hygiene Data'!$G$12,0,10*ROW('Hygiene Data'!G35)))</f>
        <v/>
      </c>
      <c r="DZ41" s="279" t="str">
        <f ca="true">+IF(OFFSET('Hygiene Data'!$G$13,0,10*ROW('Hygiene Data'!G35))="","",OFFSET('Hygiene Data'!$G$13,0,10*ROW('Hygiene Data'!G35)))</f>
        <v/>
      </c>
      <c r="EA41" s="279" t="str">
        <f ca="true">+IF(OFFSET('Hygiene Data'!$H$11,0,10*ROW('Hygiene Data'!H35))="","",OFFSET('Hygiene Data'!$H$11,0,10*ROW('Hygiene Data'!H35)))</f>
        <v/>
      </c>
      <c r="EB41" s="279" t="str">
        <f ca="true">+IF(OFFSET('Hygiene Data'!$H$12,0,10*ROW('Hygiene Data'!H35))="","",OFFSET('Hygiene Data'!$H$12,0,10*ROW('Hygiene Data'!H35)))</f>
        <v/>
      </c>
      <c r="EC41" s="279" t="str">
        <f ca="true">+IF(OFFSET('Hygiene Data'!$H$13,0,10*ROW('Hygiene Data'!H35))="","",OFFSET('Hygiene Data'!$H$13,0,10*ROW('Hygiene Data'!H35)))</f>
        <v/>
      </c>
      <c r="ED41" s="279" t="str">
        <f ca="true">+IF(OFFSET('Hygiene Data'!$I$11,0,10*ROW('Hygiene Data'!I35))="","",OFFSET('Hygiene Data'!$I$11,0,10*ROW('Hygiene Data'!I35)))</f>
        <v/>
      </c>
      <c r="EE41" s="279" t="str">
        <f ca="true">+IF(OFFSET('Hygiene Data'!$I$12,0,10*ROW('Hygiene Data'!I35))="","",OFFSET('Hygiene Data'!$I$12,0,10*ROW('Hygiene Data'!I35)))</f>
        <v/>
      </c>
      <c r="EF41" s="279"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5" t="str">
        <f t="shared" ca="true" si="0"/>
        <v/>
      </c>
      <c r="D42" s="9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9"/>
      <c r="BS42" s="279" t="str">
        <f ca="true">+IF(OFFSET('Water Data'!$D$27,0,10*ROW('Water Data'!D36))="","",OFFSET('Water Data'!$D$27,0,10*ROW('Water Data'!D36)))</f>
        <v/>
      </c>
      <c r="BT42" s="279" t="str">
        <f ca="true">+IF(OFFSET('Water Data'!$D$28,0,10*ROW('Water Data'!D36))="","",OFFSET('Water Data'!$D$28,0,10*ROW('Water Data'!D36)))</f>
        <v/>
      </c>
      <c r="BU42" s="279" t="str">
        <f ca="true">+IF(OFFSET('Water Data'!$D$29,0,10*ROW('Water Data'!D36))="","",OFFSET('Water Data'!$D$29,0,10*ROW('Water Data'!D36)))</f>
        <v/>
      </c>
      <c r="BV42" s="279" t="str">
        <f ca="true">+IF(OFFSET('Water Data'!$E$27,0,10*ROW('Water Data'!E36))="","",OFFSET('Water Data'!$E$27,0,10*ROW('Water Data'!E36)))</f>
        <v/>
      </c>
      <c r="BW42" s="279" t="str">
        <f ca="true">+IF(OFFSET('Water Data'!$E$28,0,10*ROW('Water Data'!E36))="","",OFFSET('Water Data'!$E$28,0,10*ROW('Water Data'!E36)))</f>
        <v/>
      </c>
      <c r="BX42" s="279" t="str">
        <f ca="true">+IF(OFFSET('Water Data'!$E$29,0,10*ROW('Water Data'!E36))="","",OFFSET('Water Data'!$E$29,0,10*ROW('Water Data'!E36)))</f>
        <v/>
      </c>
      <c r="BY42" s="279" t="str">
        <f ca="true">+IF(OFFSET('Water Data'!$F$27,0,10*ROW('Water Data'!F36))="","",OFFSET('Water Data'!$F$27,0,10*ROW('Water Data'!F36)))</f>
        <v/>
      </c>
      <c r="BZ42" s="279" t="str">
        <f ca="true">+IF(OFFSET('Water Data'!$F$28,0,10*ROW('Water Data'!F36))="","",OFFSET('Water Data'!$F$28,0,10*ROW('Water Data'!F36)))</f>
        <v/>
      </c>
      <c r="CA42" s="279" t="str">
        <f ca="true">+IF(OFFSET('Water Data'!$F$29,0,10*ROW('Water Data'!F36))="","",OFFSET('Water Data'!$F$29,0,10*ROW('Water Data'!F36)))</f>
        <v/>
      </c>
      <c r="CB42" s="279" t="str">
        <f ca="true">+IF(OFFSET('Water Data'!$G$27,0,10*ROW('Water Data'!G36))="","",OFFSET('Water Data'!$G$27,0,10*ROW('Water Data'!G36)))</f>
        <v/>
      </c>
      <c r="CC42" s="279" t="str">
        <f ca="true">+IF(OFFSET('Water Data'!$G$28,0,10*ROW('Water Data'!G36))="","",OFFSET('Water Data'!$G$28,0,10*ROW('Water Data'!G36)))</f>
        <v/>
      </c>
      <c r="CD42" s="279" t="str">
        <f ca="true">+IF(OFFSET('Water Data'!$G$29,0,10*ROW('Water Data'!G36))="","",OFFSET('Water Data'!$G$29,0,10*ROW('Water Data'!G36)))</f>
        <v/>
      </c>
      <c r="CE42" s="279" t="str">
        <f ca="true">+IF(OFFSET('Water Data'!$H$27,0,10*ROW('Water Data'!H36))="","",OFFSET('Water Data'!$H$27,0,10*ROW('Water Data'!H36)))</f>
        <v/>
      </c>
      <c r="CF42" s="279" t="str">
        <f ca="true">+IF(OFFSET('Water Data'!$H$28,0,10*ROW('Water Data'!H36))="","",OFFSET('Water Data'!$H$28,0,10*ROW('Water Data'!H36)))</f>
        <v/>
      </c>
      <c r="CG42" s="279" t="str">
        <f ca="true">+IF(OFFSET('Water Data'!$H$29,0,10*ROW('Water Data'!H36))="","",OFFSET('Water Data'!$H$29,0,10*ROW('Water Data'!H36)))</f>
        <v/>
      </c>
      <c r="CH42" s="279" t="str">
        <f ca="true">+IF(OFFSET('Water Data'!$I$27,0,10*ROW('Water Data'!I36))="","",OFFSET('Water Data'!$I$27,0,10*ROW('Water Data'!I36)))</f>
        <v/>
      </c>
      <c r="CI42" s="279" t="str">
        <f ca="true">+IF(OFFSET('Water Data'!$I$28,0,10*ROW('Water Data'!I36))="","",OFFSET('Water Data'!$I$28,0,10*ROW('Water Data'!I36)))</f>
        <v/>
      </c>
      <c r="CJ42" s="279" t="str">
        <f ca="true">+IF(OFFSET('Water Data'!$I$29,0,10*ROW('Water Data'!I36))="","",OFFSET('Water Data'!$I$29,0,10*ROW('Water Data'!I36)))</f>
        <v/>
      </c>
      <c r="CK42" s="279" t="str">
        <f ca="true">+IF(OFFSET('Sanitation Data'!$D$28,0,10*ROW('Sanitation Data'!D36))="","",OFFSET('Sanitation Data'!$D$28,0,10*ROW('Sanitation Data'!D36)))</f>
        <v/>
      </c>
      <c r="CL42" s="279" t="str">
        <f ca="true">+IF(OFFSET('Sanitation Data'!$D$29,0,10*ROW('Sanitation Data'!D36))="","",OFFSET('Sanitation Data'!$D$29,0,10*ROW('Sanitation Data'!D36)))</f>
        <v/>
      </c>
      <c r="CM42" s="279" t="str">
        <f ca="true">+IF(OFFSET('Sanitation Data'!$D$30,0,10*ROW('Sanitation Data'!D36))="","",OFFSET('Sanitation Data'!$D$30,0,10*ROW('Sanitation Data'!D36)))</f>
        <v/>
      </c>
      <c r="CN42" s="279" t="str">
        <f ca="true">+IF(OFFSET('Sanitation Data'!$D$31,0,10*ROW('Sanitation Data'!D36))="","",OFFSET('Sanitation Data'!$D$31,0,10*ROW('Sanitation Data'!D36)))</f>
        <v/>
      </c>
      <c r="CO42" s="279" t="str">
        <f ca="true">+IF(OFFSET('Sanitation Data'!$D$32,0,10*ROW('Sanitation Data'!D36))="","",OFFSET('Sanitation Data'!$D$32,0,10*ROW('Sanitation Data'!D36)))</f>
        <v/>
      </c>
      <c r="CP42" s="279" t="str">
        <f ca="true">+IF(OFFSET('Sanitation Data'!$E$28,0,10*ROW('Sanitation Data'!E36))="","",OFFSET('Sanitation Data'!$E$28,0,10*ROW('Sanitation Data'!E36)))</f>
        <v/>
      </c>
      <c r="CQ42" s="279" t="str">
        <f ca="true">+IF(OFFSET('Sanitation Data'!$E$29,0,10*ROW('Sanitation Data'!E36))="","",OFFSET('Sanitation Data'!$E$29,0,10*ROW('Sanitation Data'!E36)))</f>
        <v/>
      </c>
      <c r="CR42" s="279" t="str">
        <f ca="true">+IF(OFFSET('Sanitation Data'!$E$30,0,10*ROW('Sanitation Data'!E36))="","",OFFSET('Sanitation Data'!$E$30,0,10*ROW('Sanitation Data'!E36)))</f>
        <v/>
      </c>
      <c r="CS42" s="279" t="str">
        <f ca="true">+IF(OFFSET('Sanitation Data'!$E$31,0,10*ROW('Sanitation Data'!E36))="","",OFFSET('Sanitation Data'!$E$31,0,10*ROW('Sanitation Data'!E36)))</f>
        <v/>
      </c>
      <c r="CT42" s="279" t="str">
        <f ca="true">+IF(OFFSET('Sanitation Data'!$E$32,0,10*ROW('Sanitation Data'!E36))="","",OFFSET('Sanitation Data'!$E$32,0,10*ROW('Sanitation Data'!E36)))</f>
        <v/>
      </c>
      <c r="CU42" s="279" t="str">
        <f ca="true">+IF(OFFSET('Sanitation Data'!$F$28,0,10*ROW('Sanitation Data'!F36))="","",OFFSET('Sanitation Data'!$F$28,0,10*ROW('Sanitation Data'!F36)))</f>
        <v/>
      </c>
      <c r="CV42" s="279" t="str">
        <f ca="true">+IF(OFFSET('Sanitation Data'!$F$29,0,10*ROW('Sanitation Data'!F36))="","",OFFSET('Sanitation Data'!$F$29,0,10*ROW('Sanitation Data'!F36)))</f>
        <v/>
      </c>
      <c r="CW42" s="279" t="str">
        <f ca="true">+IF(OFFSET('Sanitation Data'!$F$30,0,10*ROW('Sanitation Data'!F36))="","",OFFSET('Sanitation Data'!$F$30,0,10*ROW('Sanitation Data'!F36)))</f>
        <v/>
      </c>
      <c r="CX42" s="279" t="str">
        <f ca="true">+IF(OFFSET('Sanitation Data'!$F$31,0,10*ROW('Sanitation Data'!F36))="","",OFFSET('Sanitation Data'!$F$31,0,10*ROW('Sanitation Data'!F36)))</f>
        <v/>
      </c>
      <c r="CY42" s="279" t="str">
        <f ca="true">+IF(OFFSET('Sanitation Data'!$F$32,0,10*ROW('Sanitation Data'!F36))="","",OFFSET('Sanitation Data'!$F$32,0,10*ROW('Sanitation Data'!F36)))</f>
        <v/>
      </c>
      <c r="CZ42" s="279" t="str">
        <f ca="true">+IF(OFFSET('Sanitation Data'!$G$28,0,10*ROW('Sanitation Data'!G36))="","",OFFSET('Sanitation Data'!$G$28,0,10*ROW('Sanitation Data'!G36)))</f>
        <v/>
      </c>
      <c r="DA42" s="279" t="str">
        <f ca="true">+IF(OFFSET('Sanitation Data'!$G$29,0,10*ROW('Sanitation Data'!G36))="","",OFFSET('Sanitation Data'!$G$29,0,10*ROW('Sanitation Data'!G36)))</f>
        <v/>
      </c>
      <c r="DB42" s="279" t="str">
        <f ca="true">+IF(OFFSET('Sanitation Data'!$G$30,0,10*ROW('Sanitation Data'!G36))="","",OFFSET('Sanitation Data'!$G$30,0,10*ROW('Sanitation Data'!G36)))</f>
        <v/>
      </c>
      <c r="DC42" s="279" t="str">
        <f ca="true">+IF(OFFSET('Sanitation Data'!$G$31,0,10*ROW('Sanitation Data'!G36))="","",OFFSET('Sanitation Data'!$G$31,0,10*ROW('Sanitation Data'!G36)))</f>
        <v/>
      </c>
      <c r="DD42" s="279" t="str">
        <f ca="true">+IF(OFFSET('Sanitation Data'!$G$32,0,10*ROW('Sanitation Data'!G36))="","",OFFSET('Sanitation Data'!$G$32,0,10*ROW('Sanitation Data'!G36)))</f>
        <v/>
      </c>
      <c r="DE42" s="279" t="str">
        <f ca="true">+IF(OFFSET('Sanitation Data'!$H$28,0,10*ROW('Sanitation Data'!H36))="","",OFFSET('Sanitation Data'!$H$28,0,10*ROW('Sanitation Data'!H36)))</f>
        <v/>
      </c>
      <c r="DF42" s="279" t="str">
        <f ca="true">+IF(OFFSET('Sanitation Data'!$H$29,0,10*ROW('Sanitation Data'!H36))="","",OFFSET('Sanitation Data'!$H$29,0,10*ROW('Sanitation Data'!H36)))</f>
        <v/>
      </c>
      <c r="DG42" s="279" t="str">
        <f ca="true">+IF(OFFSET('Sanitation Data'!$H$30,0,10*ROW('Sanitation Data'!H36))="","",OFFSET('Sanitation Data'!$H$30,0,10*ROW('Sanitation Data'!H36)))</f>
        <v/>
      </c>
      <c r="DH42" s="279" t="str">
        <f ca="true">+IF(OFFSET('Sanitation Data'!$H$31,0,10*ROW('Sanitation Data'!H36))="","",OFFSET('Sanitation Data'!$H$31,0,10*ROW('Sanitation Data'!H36)))</f>
        <v/>
      </c>
      <c r="DI42" s="279" t="str">
        <f ca="true">+IF(OFFSET('Sanitation Data'!$H$32,0,10*ROW('Sanitation Data'!H36))="","",OFFSET('Sanitation Data'!$H$32,0,10*ROW('Sanitation Data'!H36)))</f>
        <v/>
      </c>
      <c r="DJ42" s="279" t="str">
        <f ca="true">+IF(OFFSET('Sanitation Data'!$I$28,0,10*ROW('Sanitation Data'!I36))="","",OFFSET('Sanitation Data'!$I$28,0,10*ROW('Sanitation Data'!I36)))</f>
        <v/>
      </c>
      <c r="DK42" s="279" t="str">
        <f ca="true">+IF(OFFSET('Sanitation Data'!$I$29,0,10*ROW('Sanitation Data'!I36))="","",OFFSET('Sanitation Data'!$I$29,0,10*ROW('Sanitation Data'!I36)))</f>
        <v/>
      </c>
      <c r="DL42" s="279" t="str">
        <f ca="true">+IF(OFFSET('Sanitation Data'!$I$30,0,10*ROW('Sanitation Data'!I36))="","",OFFSET('Sanitation Data'!$I$30,0,10*ROW('Sanitation Data'!I36)))</f>
        <v/>
      </c>
      <c r="DM42" s="279" t="str">
        <f ca="true">+IF(OFFSET('Sanitation Data'!$I$31,0,10*ROW('Sanitation Data'!I36))="","",OFFSET('Sanitation Data'!$I$31,0,10*ROW('Sanitation Data'!I36)))</f>
        <v/>
      </c>
      <c r="DN42" s="279" t="str">
        <f ca="true">+IF(OFFSET('Sanitation Data'!$I$32,0,10*ROW('Sanitation Data'!I36))="","",OFFSET('Sanitation Data'!$I$32,0,10*ROW('Sanitation Data'!I36)))</f>
        <v/>
      </c>
      <c r="DO42" s="279" t="str">
        <f ca="true">+IF(OFFSET('Hygiene Data'!$D$11,0,10*ROW('Hygiene Data'!D36))="","",OFFSET('Hygiene Data'!$D$11,0,10*ROW('Hygiene Data'!D36)))</f>
        <v/>
      </c>
      <c r="DP42" s="279" t="str">
        <f ca="true">+IF(OFFSET('Hygiene Data'!$D$12,0,10*ROW('Hygiene Data'!D36))="","",OFFSET('Hygiene Data'!$D$12,0,10*ROW('Hygiene Data'!D36)))</f>
        <v/>
      </c>
      <c r="DQ42" s="279" t="str">
        <f ca="true">+IF(OFFSET('Hygiene Data'!$D$13,0,10*ROW('Hygiene Data'!D36))="","",OFFSET('Hygiene Data'!$D$13,0,10*ROW('Hygiene Data'!D36)))</f>
        <v/>
      </c>
      <c r="DR42" s="279" t="str">
        <f ca="true">+IF(OFFSET('Hygiene Data'!$E$11,0,10*ROW('Hygiene Data'!E36))="","",OFFSET('Hygiene Data'!$E$11,0,10*ROW('Hygiene Data'!E36)))</f>
        <v/>
      </c>
      <c r="DS42" s="279" t="str">
        <f ca="true">+IF(OFFSET('Hygiene Data'!$E$12,0,10*ROW('Hygiene Data'!E36))="","",OFFSET('Hygiene Data'!$E$12,0,10*ROW('Hygiene Data'!E36)))</f>
        <v/>
      </c>
      <c r="DT42" s="279" t="str">
        <f ca="true">+IF(OFFSET('Hygiene Data'!$E$13,0,10*ROW('Hygiene Data'!E36))="","",OFFSET('Hygiene Data'!$E$13,0,10*ROW('Hygiene Data'!E36)))</f>
        <v/>
      </c>
      <c r="DU42" s="279" t="str">
        <f ca="true">+IF(OFFSET('Hygiene Data'!$F$11,0,10*ROW('Hygiene Data'!F36))="","",OFFSET('Hygiene Data'!$F$11,0,10*ROW('Hygiene Data'!F36)))</f>
        <v/>
      </c>
      <c r="DV42" s="279" t="str">
        <f ca="true">+IF(OFFSET('Hygiene Data'!$F$12,0,10*ROW('Hygiene Data'!F36))="","",OFFSET('Hygiene Data'!$F$12,0,10*ROW('Hygiene Data'!F36)))</f>
        <v/>
      </c>
      <c r="DW42" s="279" t="str">
        <f ca="true">+IF(OFFSET('Hygiene Data'!$F$13,0,10*ROW('Hygiene Data'!F36))="","",OFFSET('Hygiene Data'!$F$13,0,10*ROW('Hygiene Data'!F36)))</f>
        <v/>
      </c>
      <c r="DX42" s="279" t="str">
        <f ca="true">+IF(OFFSET('Hygiene Data'!$G$11,0,10*ROW('Hygiene Data'!G36))="","",OFFSET('Hygiene Data'!$G$11,0,10*ROW('Hygiene Data'!G36)))</f>
        <v/>
      </c>
      <c r="DY42" s="279" t="str">
        <f ca="true">+IF(OFFSET('Hygiene Data'!$G$12,0,10*ROW('Hygiene Data'!G36))="","",OFFSET('Hygiene Data'!$G$12,0,10*ROW('Hygiene Data'!G36)))</f>
        <v/>
      </c>
      <c r="DZ42" s="279" t="str">
        <f ca="true">+IF(OFFSET('Hygiene Data'!$G$13,0,10*ROW('Hygiene Data'!G36))="","",OFFSET('Hygiene Data'!$G$13,0,10*ROW('Hygiene Data'!G36)))</f>
        <v/>
      </c>
      <c r="EA42" s="279" t="str">
        <f ca="true">+IF(OFFSET('Hygiene Data'!$H$11,0,10*ROW('Hygiene Data'!H36))="","",OFFSET('Hygiene Data'!$H$11,0,10*ROW('Hygiene Data'!H36)))</f>
        <v/>
      </c>
      <c r="EB42" s="279" t="str">
        <f ca="true">+IF(OFFSET('Hygiene Data'!$H$12,0,10*ROW('Hygiene Data'!H36))="","",OFFSET('Hygiene Data'!$H$12,0,10*ROW('Hygiene Data'!H36)))</f>
        <v/>
      </c>
      <c r="EC42" s="279" t="str">
        <f ca="true">+IF(OFFSET('Hygiene Data'!$H$13,0,10*ROW('Hygiene Data'!H36))="","",OFFSET('Hygiene Data'!$H$13,0,10*ROW('Hygiene Data'!H36)))</f>
        <v/>
      </c>
      <c r="ED42" s="279" t="str">
        <f ca="true">+IF(OFFSET('Hygiene Data'!$I$11,0,10*ROW('Hygiene Data'!I36))="","",OFFSET('Hygiene Data'!$I$11,0,10*ROW('Hygiene Data'!I36)))</f>
        <v/>
      </c>
      <c r="EE42" s="279" t="str">
        <f ca="true">+IF(OFFSET('Hygiene Data'!$I$12,0,10*ROW('Hygiene Data'!I36))="","",OFFSET('Hygiene Data'!$I$12,0,10*ROW('Hygiene Data'!I36)))</f>
        <v/>
      </c>
      <c r="EF42" s="279"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5" t="str">
        <f t="shared" ca="true" si="0"/>
        <v/>
      </c>
      <c r="D43" s="9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9"/>
      <c r="BS43" s="279" t="str">
        <f ca="true">+IF(OFFSET('Water Data'!$D$27,0,10*ROW('Water Data'!D37))="","",OFFSET('Water Data'!$D$27,0,10*ROW('Water Data'!D37)))</f>
        <v/>
      </c>
      <c r="BT43" s="279" t="str">
        <f ca="true">+IF(OFFSET('Water Data'!$D$28,0,10*ROW('Water Data'!D37))="","",OFFSET('Water Data'!$D$28,0,10*ROW('Water Data'!D37)))</f>
        <v/>
      </c>
      <c r="BU43" s="279" t="str">
        <f ca="true">+IF(OFFSET('Water Data'!$D$29,0,10*ROW('Water Data'!D37))="","",OFFSET('Water Data'!$D$29,0,10*ROW('Water Data'!D37)))</f>
        <v/>
      </c>
      <c r="BV43" s="279" t="str">
        <f ca="true">+IF(OFFSET('Water Data'!$E$27,0,10*ROW('Water Data'!E37))="","",OFFSET('Water Data'!$E$27,0,10*ROW('Water Data'!E37)))</f>
        <v/>
      </c>
      <c r="BW43" s="279" t="str">
        <f ca="true">+IF(OFFSET('Water Data'!$E$28,0,10*ROW('Water Data'!E37))="","",OFFSET('Water Data'!$E$28,0,10*ROW('Water Data'!E37)))</f>
        <v/>
      </c>
      <c r="BX43" s="279" t="str">
        <f ca="true">+IF(OFFSET('Water Data'!$E$29,0,10*ROW('Water Data'!E37))="","",OFFSET('Water Data'!$E$29,0,10*ROW('Water Data'!E37)))</f>
        <v/>
      </c>
      <c r="BY43" s="279" t="str">
        <f ca="true">+IF(OFFSET('Water Data'!$F$27,0,10*ROW('Water Data'!F37))="","",OFFSET('Water Data'!$F$27,0,10*ROW('Water Data'!F37)))</f>
        <v/>
      </c>
      <c r="BZ43" s="279" t="str">
        <f ca="true">+IF(OFFSET('Water Data'!$F$28,0,10*ROW('Water Data'!F37))="","",OFFSET('Water Data'!$F$28,0,10*ROW('Water Data'!F37)))</f>
        <v/>
      </c>
      <c r="CA43" s="279" t="str">
        <f ca="true">+IF(OFFSET('Water Data'!$F$29,0,10*ROW('Water Data'!F37))="","",OFFSET('Water Data'!$F$29,0,10*ROW('Water Data'!F37)))</f>
        <v/>
      </c>
      <c r="CB43" s="279" t="str">
        <f ca="true">+IF(OFFSET('Water Data'!$G$27,0,10*ROW('Water Data'!G37))="","",OFFSET('Water Data'!$G$27,0,10*ROW('Water Data'!G37)))</f>
        <v/>
      </c>
      <c r="CC43" s="279" t="str">
        <f ca="true">+IF(OFFSET('Water Data'!$G$28,0,10*ROW('Water Data'!G37))="","",OFFSET('Water Data'!$G$28,0,10*ROW('Water Data'!G37)))</f>
        <v/>
      </c>
      <c r="CD43" s="279" t="str">
        <f ca="true">+IF(OFFSET('Water Data'!$G$29,0,10*ROW('Water Data'!G37))="","",OFFSET('Water Data'!$G$29,0,10*ROW('Water Data'!G37)))</f>
        <v/>
      </c>
      <c r="CE43" s="279" t="str">
        <f ca="true">+IF(OFFSET('Water Data'!$H$27,0,10*ROW('Water Data'!H37))="","",OFFSET('Water Data'!$H$27,0,10*ROW('Water Data'!H37)))</f>
        <v/>
      </c>
      <c r="CF43" s="279" t="str">
        <f ca="true">+IF(OFFSET('Water Data'!$H$28,0,10*ROW('Water Data'!H37))="","",OFFSET('Water Data'!$H$28,0,10*ROW('Water Data'!H37)))</f>
        <v/>
      </c>
      <c r="CG43" s="279" t="str">
        <f ca="true">+IF(OFFSET('Water Data'!$H$29,0,10*ROW('Water Data'!H37))="","",OFFSET('Water Data'!$H$29,0,10*ROW('Water Data'!H37)))</f>
        <v/>
      </c>
      <c r="CH43" s="279" t="str">
        <f ca="true">+IF(OFFSET('Water Data'!$I$27,0,10*ROW('Water Data'!I37))="","",OFFSET('Water Data'!$I$27,0,10*ROW('Water Data'!I37)))</f>
        <v/>
      </c>
      <c r="CI43" s="279" t="str">
        <f ca="true">+IF(OFFSET('Water Data'!$I$28,0,10*ROW('Water Data'!I37))="","",OFFSET('Water Data'!$I$28,0,10*ROW('Water Data'!I37)))</f>
        <v/>
      </c>
      <c r="CJ43" s="279" t="str">
        <f ca="true">+IF(OFFSET('Water Data'!$I$29,0,10*ROW('Water Data'!I37))="","",OFFSET('Water Data'!$I$29,0,10*ROW('Water Data'!I37)))</f>
        <v/>
      </c>
      <c r="CK43" s="279" t="str">
        <f ca="true">+IF(OFFSET('Sanitation Data'!$D$28,0,10*ROW('Sanitation Data'!D37))="","",OFFSET('Sanitation Data'!$D$28,0,10*ROW('Sanitation Data'!D37)))</f>
        <v/>
      </c>
      <c r="CL43" s="279" t="str">
        <f ca="true">+IF(OFFSET('Sanitation Data'!$D$29,0,10*ROW('Sanitation Data'!D37))="","",OFFSET('Sanitation Data'!$D$29,0,10*ROW('Sanitation Data'!D37)))</f>
        <v/>
      </c>
      <c r="CM43" s="279" t="str">
        <f ca="true">+IF(OFFSET('Sanitation Data'!$D$30,0,10*ROW('Sanitation Data'!D37))="","",OFFSET('Sanitation Data'!$D$30,0,10*ROW('Sanitation Data'!D37)))</f>
        <v/>
      </c>
      <c r="CN43" s="279" t="str">
        <f ca="true">+IF(OFFSET('Sanitation Data'!$D$31,0,10*ROW('Sanitation Data'!D37))="","",OFFSET('Sanitation Data'!$D$31,0,10*ROW('Sanitation Data'!D37)))</f>
        <v/>
      </c>
      <c r="CO43" s="279" t="str">
        <f ca="true">+IF(OFFSET('Sanitation Data'!$D$32,0,10*ROW('Sanitation Data'!D37))="","",OFFSET('Sanitation Data'!$D$32,0,10*ROW('Sanitation Data'!D37)))</f>
        <v/>
      </c>
      <c r="CP43" s="279" t="str">
        <f ca="true">+IF(OFFSET('Sanitation Data'!$E$28,0,10*ROW('Sanitation Data'!E37))="","",OFFSET('Sanitation Data'!$E$28,0,10*ROW('Sanitation Data'!E37)))</f>
        <v/>
      </c>
      <c r="CQ43" s="279" t="str">
        <f ca="true">+IF(OFFSET('Sanitation Data'!$E$29,0,10*ROW('Sanitation Data'!E37))="","",OFFSET('Sanitation Data'!$E$29,0,10*ROW('Sanitation Data'!E37)))</f>
        <v/>
      </c>
      <c r="CR43" s="279" t="str">
        <f ca="true">+IF(OFFSET('Sanitation Data'!$E$30,0,10*ROW('Sanitation Data'!E37))="","",OFFSET('Sanitation Data'!$E$30,0,10*ROW('Sanitation Data'!E37)))</f>
        <v/>
      </c>
      <c r="CS43" s="279" t="str">
        <f ca="true">+IF(OFFSET('Sanitation Data'!$E$31,0,10*ROW('Sanitation Data'!E37))="","",OFFSET('Sanitation Data'!$E$31,0,10*ROW('Sanitation Data'!E37)))</f>
        <v/>
      </c>
      <c r="CT43" s="279" t="str">
        <f ca="true">+IF(OFFSET('Sanitation Data'!$E$32,0,10*ROW('Sanitation Data'!E37))="","",OFFSET('Sanitation Data'!$E$32,0,10*ROW('Sanitation Data'!E37)))</f>
        <v/>
      </c>
      <c r="CU43" s="279" t="str">
        <f ca="true">+IF(OFFSET('Sanitation Data'!$F$28,0,10*ROW('Sanitation Data'!F37))="","",OFFSET('Sanitation Data'!$F$28,0,10*ROW('Sanitation Data'!F37)))</f>
        <v/>
      </c>
      <c r="CV43" s="279" t="str">
        <f ca="true">+IF(OFFSET('Sanitation Data'!$F$29,0,10*ROW('Sanitation Data'!F37))="","",OFFSET('Sanitation Data'!$F$29,0,10*ROW('Sanitation Data'!F37)))</f>
        <v/>
      </c>
      <c r="CW43" s="279" t="str">
        <f ca="true">+IF(OFFSET('Sanitation Data'!$F$30,0,10*ROW('Sanitation Data'!F37))="","",OFFSET('Sanitation Data'!$F$30,0,10*ROW('Sanitation Data'!F37)))</f>
        <v/>
      </c>
      <c r="CX43" s="279" t="str">
        <f ca="true">+IF(OFFSET('Sanitation Data'!$F$31,0,10*ROW('Sanitation Data'!F37))="","",OFFSET('Sanitation Data'!$F$31,0,10*ROW('Sanitation Data'!F37)))</f>
        <v/>
      </c>
      <c r="CY43" s="279" t="str">
        <f ca="true">+IF(OFFSET('Sanitation Data'!$F$32,0,10*ROW('Sanitation Data'!F37))="","",OFFSET('Sanitation Data'!$F$32,0,10*ROW('Sanitation Data'!F37)))</f>
        <v/>
      </c>
      <c r="CZ43" s="279" t="str">
        <f ca="true">+IF(OFFSET('Sanitation Data'!$G$28,0,10*ROW('Sanitation Data'!G37))="","",OFFSET('Sanitation Data'!$G$28,0,10*ROW('Sanitation Data'!G37)))</f>
        <v/>
      </c>
      <c r="DA43" s="279" t="str">
        <f ca="true">+IF(OFFSET('Sanitation Data'!$G$29,0,10*ROW('Sanitation Data'!G37))="","",OFFSET('Sanitation Data'!$G$29,0,10*ROW('Sanitation Data'!G37)))</f>
        <v/>
      </c>
      <c r="DB43" s="279" t="str">
        <f ca="true">+IF(OFFSET('Sanitation Data'!$G$30,0,10*ROW('Sanitation Data'!G37))="","",OFFSET('Sanitation Data'!$G$30,0,10*ROW('Sanitation Data'!G37)))</f>
        <v/>
      </c>
      <c r="DC43" s="279" t="str">
        <f ca="true">+IF(OFFSET('Sanitation Data'!$G$31,0,10*ROW('Sanitation Data'!G37))="","",OFFSET('Sanitation Data'!$G$31,0,10*ROW('Sanitation Data'!G37)))</f>
        <v/>
      </c>
      <c r="DD43" s="279" t="str">
        <f ca="true">+IF(OFFSET('Sanitation Data'!$G$32,0,10*ROW('Sanitation Data'!G37))="","",OFFSET('Sanitation Data'!$G$32,0,10*ROW('Sanitation Data'!G37)))</f>
        <v/>
      </c>
      <c r="DE43" s="279" t="str">
        <f ca="true">+IF(OFFSET('Sanitation Data'!$H$28,0,10*ROW('Sanitation Data'!H37))="","",OFFSET('Sanitation Data'!$H$28,0,10*ROW('Sanitation Data'!H37)))</f>
        <v/>
      </c>
      <c r="DF43" s="279" t="str">
        <f ca="true">+IF(OFFSET('Sanitation Data'!$H$29,0,10*ROW('Sanitation Data'!H37))="","",OFFSET('Sanitation Data'!$H$29,0,10*ROW('Sanitation Data'!H37)))</f>
        <v/>
      </c>
      <c r="DG43" s="279" t="str">
        <f ca="true">+IF(OFFSET('Sanitation Data'!$H$30,0,10*ROW('Sanitation Data'!H37))="","",OFFSET('Sanitation Data'!$H$30,0,10*ROW('Sanitation Data'!H37)))</f>
        <v/>
      </c>
      <c r="DH43" s="279" t="str">
        <f ca="true">+IF(OFFSET('Sanitation Data'!$H$31,0,10*ROW('Sanitation Data'!H37))="","",OFFSET('Sanitation Data'!$H$31,0,10*ROW('Sanitation Data'!H37)))</f>
        <v/>
      </c>
      <c r="DI43" s="279" t="str">
        <f ca="true">+IF(OFFSET('Sanitation Data'!$H$32,0,10*ROW('Sanitation Data'!H37))="","",OFFSET('Sanitation Data'!$H$32,0,10*ROW('Sanitation Data'!H37)))</f>
        <v/>
      </c>
      <c r="DJ43" s="279" t="str">
        <f ca="true">+IF(OFFSET('Sanitation Data'!$I$28,0,10*ROW('Sanitation Data'!I37))="","",OFFSET('Sanitation Data'!$I$28,0,10*ROW('Sanitation Data'!I37)))</f>
        <v/>
      </c>
      <c r="DK43" s="279" t="str">
        <f ca="true">+IF(OFFSET('Sanitation Data'!$I$29,0,10*ROW('Sanitation Data'!I37))="","",OFFSET('Sanitation Data'!$I$29,0,10*ROW('Sanitation Data'!I37)))</f>
        <v/>
      </c>
      <c r="DL43" s="279" t="str">
        <f ca="true">+IF(OFFSET('Sanitation Data'!$I$30,0,10*ROW('Sanitation Data'!I37))="","",OFFSET('Sanitation Data'!$I$30,0,10*ROW('Sanitation Data'!I37)))</f>
        <v/>
      </c>
      <c r="DM43" s="279" t="str">
        <f ca="true">+IF(OFFSET('Sanitation Data'!$I$31,0,10*ROW('Sanitation Data'!I37))="","",OFFSET('Sanitation Data'!$I$31,0,10*ROW('Sanitation Data'!I37)))</f>
        <v/>
      </c>
      <c r="DN43" s="279" t="str">
        <f ca="true">+IF(OFFSET('Sanitation Data'!$I$32,0,10*ROW('Sanitation Data'!I37))="","",OFFSET('Sanitation Data'!$I$32,0,10*ROW('Sanitation Data'!I37)))</f>
        <v/>
      </c>
      <c r="DO43" s="279" t="str">
        <f ca="true">+IF(OFFSET('Hygiene Data'!$D$11,0,10*ROW('Hygiene Data'!D37))="","",OFFSET('Hygiene Data'!$D$11,0,10*ROW('Hygiene Data'!D37)))</f>
        <v/>
      </c>
      <c r="DP43" s="279" t="str">
        <f ca="true">+IF(OFFSET('Hygiene Data'!$D$12,0,10*ROW('Hygiene Data'!D37))="","",OFFSET('Hygiene Data'!$D$12,0,10*ROW('Hygiene Data'!D37)))</f>
        <v/>
      </c>
      <c r="DQ43" s="279" t="str">
        <f ca="true">+IF(OFFSET('Hygiene Data'!$D$13,0,10*ROW('Hygiene Data'!D37))="","",OFFSET('Hygiene Data'!$D$13,0,10*ROW('Hygiene Data'!D37)))</f>
        <v/>
      </c>
      <c r="DR43" s="279" t="str">
        <f ca="true">+IF(OFFSET('Hygiene Data'!$E$11,0,10*ROW('Hygiene Data'!E37))="","",OFFSET('Hygiene Data'!$E$11,0,10*ROW('Hygiene Data'!E37)))</f>
        <v/>
      </c>
      <c r="DS43" s="279" t="str">
        <f ca="true">+IF(OFFSET('Hygiene Data'!$E$12,0,10*ROW('Hygiene Data'!E37))="","",OFFSET('Hygiene Data'!$E$12,0,10*ROW('Hygiene Data'!E37)))</f>
        <v/>
      </c>
      <c r="DT43" s="279" t="str">
        <f ca="true">+IF(OFFSET('Hygiene Data'!$E$13,0,10*ROW('Hygiene Data'!E37))="","",OFFSET('Hygiene Data'!$E$13,0,10*ROW('Hygiene Data'!E37)))</f>
        <v/>
      </c>
      <c r="DU43" s="279" t="str">
        <f ca="true">+IF(OFFSET('Hygiene Data'!$F$11,0,10*ROW('Hygiene Data'!F37))="","",OFFSET('Hygiene Data'!$F$11,0,10*ROW('Hygiene Data'!F37)))</f>
        <v/>
      </c>
      <c r="DV43" s="279" t="str">
        <f ca="true">+IF(OFFSET('Hygiene Data'!$F$12,0,10*ROW('Hygiene Data'!F37))="","",OFFSET('Hygiene Data'!$F$12,0,10*ROW('Hygiene Data'!F37)))</f>
        <v/>
      </c>
      <c r="DW43" s="279" t="str">
        <f ca="true">+IF(OFFSET('Hygiene Data'!$F$13,0,10*ROW('Hygiene Data'!F37))="","",OFFSET('Hygiene Data'!$F$13,0,10*ROW('Hygiene Data'!F37)))</f>
        <v/>
      </c>
      <c r="DX43" s="279" t="str">
        <f ca="true">+IF(OFFSET('Hygiene Data'!$G$11,0,10*ROW('Hygiene Data'!G37))="","",OFFSET('Hygiene Data'!$G$11,0,10*ROW('Hygiene Data'!G37)))</f>
        <v/>
      </c>
      <c r="DY43" s="279" t="str">
        <f ca="true">+IF(OFFSET('Hygiene Data'!$G$12,0,10*ROW('Hygiene Data'!G37))="","",OFFSET('Hygiene Data'!$G$12,0,10*ROW('Hygiene Data'!G37)))</f>
        <v/>
      </c>
      <c r="DZ43" s="279" t="str">
        <f ca="true">+IF(OFFSET('Hygiene Data'!$G$13,0,10*ROW('Hygiene Data'!G37))="","",OFFSET('Hygiene Data'!$G$13,0,10*ROW('Hygiene Data'!G37)))</f>
        <v/>
      </c>
      <c r="EA43" s="279" t="str">
        <f ca="true">+IF(OFFSET('Hygiene Data'!$H$11,0,10*ROW('Hygiene Data'!H37))="","",OFFSET('Hygiene Data'!$H$11,0,10*ROW('Hygiene Data'!H37)))</f>
        <v/>
      </c>
      <c r="EB43" s="279" t="str">
        <f ca="true">+IF(OFFSET('Hygiene Data'!$H$12,0,10*ROW('Hygiene Data'!H37))="","",OFFSET('Hygiene Data'!$H$12,0,10*ROW('Hygiene Data'!H37)))</f>
        <v/>
      </c>
      <c r="EC43" s="279" t="str">
        <f ca="true">+IF(OFFSET('Hygiene Data'!$H$13,0,10*ROW('Hygiene Data'!H37))="","",OFFSET('Hygiene Data'!$H$13,0,10*ROW('Hygiene Data'!H37)))</f>
        <v/>
      </c>
      <c r="ED43" s="279" t="str">
        <f ca="true">+IF(OFFSET('Hygiene Data'!$I$11,0,10*ROW('Hygiene Data'!I37))="","",OFFSET('Hygiene Data'!$I$11,0,10*ROW('Hygiene Data'!I37)))</f>
        <v/>
      </c>
      <c r="EE43" s="279" t="str">
        <f ca="true">+IF(OFFSET('Hygiene Data'!$I$12,0,10*ROW('Hygiene Data'!I37))="","",OFFSET('Hygiene Data'!$I$12,0,10*ROW('Hygiene Data'!I37)))</f>
        <v/>
      </c>
      <c r="EF43" s="279"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5" t="str">
        <f t="shared" ca="true" si="0"/>
        <v/>
      </c>
      <c r="D44" s="9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9"/>
      <c r="BS44" s="279" t="str">
        <f ca="true">+IF(OFFSET('Water Data'!$D$27,0,10*ROW('Water Data'!D38))="","",OFFSET('Water Data'!$D$27,0,10*ROW('Water Data'!D38)))</f>
        <v/>
      </c>
      <c r="BT44" s="279" t="str">
        <f ca="true">+IF(OFFSET('Water Data'!$D$28,0,10*ROW('Water Data'!D38))="","",OFFSET('Water Data'!$D$28,0,10*ROW('Water Data'!D38)))</f>
        <v/>
      </c>
      <c r="BU44" s="279" t="str">
        <f ca="true">+IF(OFFSET('Water Data'!$D$29,0,10*ROW('Water Data'!D38))="","",OFFSET('Water Data'!$D$29,0,10*ROW('Water Data'!D38)))</f>
        <v/>
      </c>
      <c r="BV44" s="279" t="str">
        <f ca="true">+IF(OFFSET('Water Data'!$E$27,0,10*ROW('Water Data'!E38))="","",OFFSET('Water Data'!$E$27,0,10*ROW('Water Data'!E38)))</f>
        <v/>
      </c>
      <c r="BW44" s="279" t="str">
        <f ca="true">+IF(OFFSET('Water Data'!$E$28,0,10*ROW('Water Data'!E38))="","",OFFSET('Water Data'!$E$28,0,10*ROW('Water Data'!E38)))</f>
        <v/>
      </c>
      <c r="BX44" s="279" t="str">
        <f ca="true">+IF(OFFSET('Water Data'!$E$29,0,10*ROW('Water Data'!E38))="","",OFFSET('Water Data'!$E$29,0,10*ROW('Water Data'!E38)))</f>
        <v/>
      </c>
      <c r="BY44" s="279" t="str">
        <f ca="true">+IF(OFFSET('Water Data'!$F$27,0,10*ROW('Water Data'!F38))="","",OFFSET('Water Data'!$F$27,0,10*ROW('Water Data'!F38)))</f>
        <v/>
      </c>
      <c r="BZ44" s="279" t="str">
        <f ca="true">+IF(OFFSET('Water Data'!$F$28,0,10*ROW('Water Data'!F38))="","",OFFSET('Water Data'!$F$28,0,10*ROW('Water Data'!F38)))</f>
        <v/>
      </c>
      <c r="CA44" s="279" t="str">
        <f ca="true">+IF(OFFSET('Water Data'!$F$29,0,10*ROW('Water Data'!F38))="","",OFFSET('Water Data'!$F$29,0,10*ROW('Water Data'!F38)))</f>
        <v/>
      </c>
      <c r="CB44" s="279" t="str">
        <f ca="true">+IF(OFFSET('Water Data'!$G$27,0,10*ROW('Water Data'!G38))="","",OFFSET('Water Data'!$G$27,0,10*ROW('Water Data'!G38)))</f>
        <v/>
      </c>
      <c r="CC44" s="279" t="str">
        <f ca="true">+IF(OFFSET('Water Data'!$G$28,0,10*ROW('Water Data'!G38))="","",OFFSET('Water Data'!$G$28,0,10*ROW('Water Data'!G38)))</f>
        <v/>
      </c>
      <c r="CD44" s="279" t="str">
        <f ca="true">+IF(OFFSET('Water Data'!$G$29,0,10*ROW('Water Data'!G38))="","",OFFSET('Water Data'!$G$29,0,10*ROW('Water Data'!G38)))</f>
        <v/>
      </c>
      <c r="CE44" s="279" t="str">
        <f ca="true">+IF(OFFSET('Water Data'!$H$27,0,10*ROW('Water Data'!H38))="","",OFFSET('Water Data'!$H$27,0,10*ROW('Water Data'!H38)))</f>
        <v/>
      </c>
      <c r="CF44" s="279" t="str">
        <f ca="true">+IF(OFFSET('Water Data'!$H$28,0,10*ROW('Water Data'!H38))="","",OFFSET('Water Data'!$H$28,0,10*ROW('Water Data'!H38)))</f>
        <v/>
      </c>
      <c r="CG44" s="279" t="str">
        <f ca="true">+IF(OFFSET('Water Data'!$H$29,0,10*ROW('Water Data'!H38))="","",OFFSET('Water Data'!$H$29,0,10*ROW('Water Data'!H38)))</f>
        <v/>
      </c>
      <c r="CH44" s="279" t="str">
        <f ca="true">+IF(OFFSET('Water Data'!$I$27,0,10*ROW('Water Data'!I38))="","",OFFSET('Water Data'!$I$27,0,10*ROW('Water Data'!I38)))</f>
        <v/>
      </c>
      <c r="CI44" s="279" t="str">
        <f ca="true">+IF(OFFSET('Water Data'!$I$28,0,10*ROW('Water Data'!I38))="","",OFFSET('Water Data'!$I$28,0,10*ROW('Water Data'!I38)))</f>
        <v/>
      </c>
      <c r="CJ44" s="279" t="str">
        <f ca="true">+IF(OFFSET('Water Data'!$I$29,0,10*ROW('Water Data'!I38))="","",OFFSET('Water Data'!$I$29,0,10*ROW('Water Data'!I38)))</f>
        <v/>
      </c>
      <c r="CK44" s="279" t="str">
        <f ca="true">+IF(OFFSET('Sanitation Data'!$D$28,0,10*ROW('Sanitation Data'!D38))="","",OFFSET('Sanitation Data'!$D$28,0,10*ROW('Sanitation Data'!D38)))</f>
        <v/>
      </c>
      <c r="CL44" s="279" t="str">
        <f ca="true">+IF(OFFSET('Sanitation Data'!$D$29,0,10*ROW('Sanitation Data'!D38))="","",OFFSET('Sanitation Data'!$D$29,0,10*ROW('Sanitation Data'!D38)))</f>
        <v/>
      </c>
      <c r="CM44" s="279" t="str">
        <f ca="true">+IF(OFFSET('Sanitation Data'!$D$30,0,10*ROW('Sanitation Data'!D38))="","",OFFSET('Sanitation Data'!$D$30,0,10*ROW('Sanitation Data'!D38)))</f>
        <v/>
      </c>
      <c r="CN44" s="279" t="str">
        <f ca="true">+IF(OFFSET('Sanitation Data'!$D$31,0,10*ROW('Sanitation Data'!D38))="","",OFFSET('Sanitation Data'!$D$31,0,10*ROW('Sanitation Data'!D38)))</f>
        <v/>
      </c>
      <c r="CO44" s="279" t="str">
        <f ca="true">+IF(OFFSET('Sanitation Data'!$D$32,0,10*ROW('Sanitation Data'!D38))="","",OFFSET('Sanitation Data'!$D$32,0,10*ROW('Sanitation Data'!D38)))</f>
        <v/>
      </c>
      <c r="CP44" s="279" t="str">
        <f ca="true">+IF(OFFSET('Sanitation Data'!$E$28,0,10*ROW('Sanitation Data'!E38))="","",OFFSET('Sanitation Data'!$E$28,0,10*ROW('Sanitation Data'!E38)))</f>
        <v/>
      </c>
      <c r="CQ44" s="279" t="str">
        <f ca="true">+IF(OFFSET('Sanitation Data'!$E$29,0,10*ROW('Sanitation Data'!E38))="","",OFFSET('Sanitation Data'!$E$29,0,10*ROW('Sanitation Data'!E38)))</f>
        <v/>
      </c>
      <c r="CR44" s="279" t="str">
        <f ca="true">+IF(OFFSET('Sanitation Data'!$E$30,0,10*ROW('Sanitation Data'!E38))="","",OFFSET('Sanitation Data'!$E$30,0,10*ROW('Sanitation Data'!E38)))</f>
        <v/>
      </c>
      <c r="CS44" s="279" t="str">
        <f ca="true">+IF(OFFSET('Sanitation Data'!$E$31,0,10*ROW('Sanitation Data'!E38))="","",OFFSET('Sanitation Data'!$E$31,0,10*ROW('Sanitation Data'!E38)))</f>
        <v/>
      </c>
      <c r="CT44" s="279" t="str">
        <f ca="true">+IF(OFFSET('Sanitation Data'!$E$32,0,10*ROW('Sanitation Data'!E38))="","",OFFSET('Sanitation Data'!$E$32,0,10*ROW('Sanitation Data'!E38)))</f>
        <v/>
      </c>
      <c r="CU44" s="279" t="str">
        <f ca="true">+IF(OFFSET('Sanitation Data'!$F$28,0,10*ROW('Sanitation Data'!F38))="","",OFFSET('Sanitation Data'!$F$28,0,10*ROW('Sanitation Data'!F38)))</f>
        <v/>
      </c>
      <c r="CV44" s="279" t="str">
        <f ca="true">+IF(OFFSET('Sanitation Data'!$F$29,0,10*ROW('Sanitation Data'!F38))="","",OFFSET('Sanitation Data'!$F$29,0,10*ROW('Sanitation Data'!F38)))</f>
        <v/>
      </c>
      <c r="CW44" s="279" t="str">
        <f ca="true">+IF(OFFSET('Sanitation Data'!$F$30,0,10*ROW('Sanitation Data'!F38))="","",OFFSET('Sanitation Data'!$F$30,0,10*ROW('Sanitation Data'!F38)))</f>
        <v/>
      </c>
      <c r="CX44" s="279" t="str">
        <f ca="true">+IF(OFFSET('Sanitation Data'!$F$31,0,10*ROW('Sanitation Data'!F38))="","",OFFSET('Sanitation Data'!$F$31,0,10*ROW('Sanitation Data'!F38)))</f>
        <v/>
      </c>
      <c r="CY44" s="279" t="str">
        <f ca="true">+IF(OFFSET('Sanitation Data'!$F$32,0,10*ROW('Sanitation Data'!F38))="","",OFFSET('Sanitation Data'!$F$32,0,10*ROW('Sanitation Data'!F38)))</f>
        <v/>
      </c>
      <c r="CZ44" s="279" t="str">
        <f ca="true">+IF(OFFSET('Sanitation Data'!$G$28,0,10*ROW('Sanitation Data'!G38))="","",OFFSET('Sanitation Data'!$G$28,0,10*ROW('Sanitation Data'!G38)))</f>
        <v/>
      </c>
      <c r="DA44" s="279" t="str">
        <f ca="true">+IF(OFFSET('Sanitation Data'!$G$29,0,10*ROW('Sanitation Data'!G38))="","",OFFSET('Sanitation Data'!$G$29,0,10*ROW('Sanitation Data'!G38)))</f>
        <v/>
      </c>
      <c r="DB44" s="279" t="str">
        <f ca="true">+IF(OFFSET('Sanitation Data'!$G$30,0,10*ROW('Sanitation Data'!G38))="","",OFFSET('Sanitation Data'!$G$30,0,10*ROW('Sanitation Data'!G38)))</f>
        <v/>
      </c>
      <c r="DC44" s="279" t="str">
        <f ca="true">+IF(OFFSET('Sanitation Data'!$G$31,0,10*ROW('Sanitation Data'!G38))="","",OFFSET('Sanitation Data'!$G$31,0,10*ROW('Sanitation Data'!G38)))</f>
        <v/>
      </c>
      <c r="DD44" s="279" t="str">
        <f ca="true">+IF(OFFSET('Sanitation Data'!$G$32,0,10*ROW('Sanitation Data'!G38))="","",OFFSET('Sanitation Data'!$G$32,0,10*ROW('Sanitation Data'!G38)))</f>
        <v/>
      </c>
      <c r="DE44" s="279" t="str">
        <f ca="true">+IF(OFFSET('Sanitation Data'!$H$28,0,10*ROW('Sanitation Data'!H38))="","",OFFSET('Sanitation Data'!$H$28,0,10*ROW('Sanitation Data'!H38)))</f>
        <v/>
      </c>
      <c r="DF44" s="279" t="str">
        <f ca="true">+IF(OFFSET('Sanitation Data'!$H$29,0,10*ROW('Sanitation Data'!H38))="","",OFFSET('Sanitation Data'!$H$29,0,10*ROW('Sanitation Data'!H38)))</f>
        <v/>
      </c>
      <c r="DG44" s="279" t="str">
        <f ca="true">+IF(OFFSET('Sanitation Data'!$H$30,0,10*ROW('Sanitation Data'!H38))="","",OFFSET('Sanitation Data'!$H$30,0,10*ROW('Sanitation Data'!H38)))</f>
        <v/>
      </c>
      <c r="DH44" s="279" t="str">
        <f ca="true">+IF(OFFSET('Sanitation Data'!$H$31,0,10*ROW('Sanitation Data'!H38))="","",OFFSET('Sanitation Data'!$H$31,0,10*ROW('Sanitation Data'!H38)))</f>
        <v/>
      </c>
      <c r="DI44" s="279" t="str">
        <f ca="true">+IF(OFFSET('Sanitation Data'!$H$32,0,10*ROW('Sanitation Data'!H38))="","",OFFSET('Sanitation Data'!$H$32,0,10*ROW('Sanitation Data'!H38)))</f>
        <v/>
      </c>
      <c r="DJ44" s="279" t="str">
        <f ca="true">+IF(OFFSET('Sanitation Data'!$I$28,0,10*ROW('Sanitation Data'!I38))="","",OFFSET('Sanitation Data'!$I$28,0,10*ROW('Sanitation Data'!I38)))</f>
        <v/>
      </c>
      <c r="DK44" s="279" t="str">
        <f ca="true">+IF(OFFSET('Sanitation Data'!$I$29,0,10*ROW('Sanitation Data'!I38))="","",OFFSET('Sanitation Data'!$I$29,0,10*ROW('Sanitation Data'!I38)))</f>
        <v/>
      </c>
      <c r="DL44" s="279" t="str">
        <f ca="true">+IF(OFFSET('Sanitation Data'!$I$30,0,10*ROW('Sanitation Data'!I38))="","",OFFSET('Sanitation Data'!$I$30,0,10*ROW('Sanitation Data'!I38)))</f>
        <v/>
      </c>
      <c r="DM44" s="279" t="str">
        <f ca="true">+IF(OFFSET('Sanitation Data'!$I$31,0,10*ROW('Sanitation Data'!I38))="","",OFFSET('Sanitation Data'!$I$31,0,10*ROW('Sanitation Data'!I38)))</f>
        <v/>
      </c>
      <c r="DN44" s="279" t="str">
        <f ca="true">+IF(OFFSET('Sanitation Data'!$I$32,0,10*ROW('Sanitation Data'!I38))="","",OFFSET('Sanitation Data'!$I$32,0,10*ROW('Sanitation Data'!I38)))</f>
        <v/>
      </c>
      <c r="DO44" s="279" t="str">
        <f ca="true">+IF(OFFSET('Hygiene Data'!$D$11,0,10*ROW('Hygiene Data'!D38))="","",OFFSET('Hygiene Data'!$D$11,0,10*ROW('Hygiene Data'!D38)))</f>
        <v/>
      </c>
      <c r="DP44" s="279" t="str">
        <f ca="true">+IF(OFFSET('Hygiene Data'!$D$12,0,10*ROW('Hygiene Data'!D38))="","",OFFSET('Hygiene Data'!$D$12,0,10*ROW('Hygiene Data'!D38)))</f>
        <v/>
      </c>
      <c r="DQ44" s="279" t="str">
        <f ca="true">+IF(OFFSET('Hygiene Data'!$D$13,0,10*ROW('Hygiene Data'!D38))="","",OFFSET('Hygiene Data'!$D$13,0,10*ROW('Hygiene Data'!D38)))</f>
        <v/>
      </c>
      <c r="DR44" s="279" t="str">
        <f ca="true">+IF(OFFSET('Hygiene Data'!$E$11,0,10*ROW('Hygiene Data'!E38))="","",OFFSET('Hygiene Data'!$E$11,0,10*ROW('Hygiene Data'!E38)))</f>
        <v/>
      </c>
      <c r="DS44" s="279" t="str">
        <f ca="true">+IF(OFFSET('Hygiene Data'!$E$12,0,10*ROW('Hygiene Data'!E38))="","",OFFSET('Hygiene Data'!$E$12,0,10*ROW('Hygiene Data'!E38)))</f>
        <v/>
      </c>
      <c r="DT44" s="279" t="str">
        <f ca="true">+IF(OFFSET('Hygiene Data'!$E$13,0,10*ROW('Hygiene Data'!E38))="","",OFFSET('Hygiene Data'!$E$13,0,10*ROW('Hygiene Data'!E38)))</f>
        <v/>
      </c>
      <c r="DU44" s="279" t="str">
        <f ca="true">+IF(OFFSET('Hygiene Data'!$F$11,0,10*ROW('Hygiene Data'!F38))="","",OFFSET('Hygiene Data'!$F$11,0,10*ROW('Hygiene Data'!F38)))</f>
        <v/>
      </c>
      <c r="DV44" s="279" t="str">
        <f ca="true">+IF(OFFSET('Hygiene Data'!$F$12,0,10*ROW('Hygiene Data'!F38))="","",OFFSET('Hygiene Data'!$F$12,0,10*ROW('Hygiene Data'!F38)))</f>
        <v/>
      </c>
      <c r="DW44" s="279" t="str">
        <f ca="true">+IF(OFFSET('Hygiene Data'!$F$13,0,10*ROW('Hygiene Data'!F38))="","",OFFSET('Hygiene Data'!$F$13,0,10*ROW('Hygiene Data'!F38)))</f>
        <v/>
      </c>
      <c r="DX44" s="279" t="str">
        <f ca="true">+IF(OFFSET('Hygiene Data'!$G$11,0,10*ROW('Hygiene Data'!G38))="","",OFFSET('Hygiene Data'!$G$11,0,10*ROW('Hygiene Data'!G38)))</f>
        <v/>
      </c>
      <c r="DY44" s="279" t="str">
        <f ca="true">+IF(OFFSET('Hygiene Data'!$G$12,0,10*ROW('Hygiene Data'!G38))="","",OFFSET('Hygiene Data'!$G$12,0,10*ROW('Hygiene Data'!G38)))</f>
        <v/>
      </c>
      <c r="DZ44" s="279" t="str">
        <f ca="true">+IF(OFFSET('Hygiene Data'!$G$13,0,10*ROW('Hygiene Data'!G38))="","",OFFSET('Hygiene Data'!$G$13,0,10*ROW('Hygiene Data'!G38)))</f>
        <v/>
      </c>
      <c r="EA44" s="279" t="str">
        <f ca="true">+IF(OFFSET('Hygiene Data'!$H$11,0,10*ROW('Hygiene Data'!H38))="","",OFFSET('Hygiene Data'!$H$11,0,10*ROW('Hygiene Data'!H38)))</f>
        <v/>
      </c>
      <c r="EB44" s="279" t="str">
        <f ca="true">+IF(OFFSET('Hygiene Data'!$H$12,0,10*ROW('Hygiene Data'!H38))="","",OFFSET('Hygiene Data'!$H$12,0,10*ROW('Hygiene Data'!H38)))</f>
        <v/>
      </c>
      <c r="EC44" s="279" t="str">
        <f ca="true">+IF(OFFSET('Hygiene Data'!$H$13,0,10*ROW('Hygiene Data'!H38))="","",OFFSET('Hygiene Data'!$H$13,0,10*ROW('Hygiene Data'!H38)))</f>
        <v/>
      </c>
      <c r="ED44" s="279" t="str">
        <f ca="true">+IF(OFFSET('Hygiene Data'!$I$11,0,10*ROW('Hygiene Data'!I38))="","",OFFSET('Hygiene Data'!$I$11,0,10*ROW('Hygiene Data'!I38)))</f>
        <v/>
      </c>
      <c r="EE44" s="279" t="str">
        <f ca="true">+IF(OFFSET('Hygiene Data'!$I$12,0,10*ROW('Hygiene Data'!I38))="","",OFFSET('Hygiene Data'!$I$12,0,10*ROW('Hygiene Data'!I38)))</f>
        <v/>
      </c>
      <c r="EF44" s="279"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5" t="str">
        <f t="shared" ca="true" si="0"/>
        <v/>
      </c>
      <c r="D45" s="9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9"/>
      <c r="BS45" s="279" t="str">
        <f ca="true">+IF(OFFSET('Water Data'!$D$27,0,10*ROW('Water Data'!D39))="","",OFFSET('Water Data'!$D$27,0,10*ROW('Water Data'!D39)))</f>
        <v/>
      </c>
      <c r="BT45" s="279" t="str">
        <f ca="true">+IF(OFFSET('Water Data'!$D$28,0,10*ROW('Water Data'!D39))="","",OFFSET('Water Data'!$D$28,0,10*ROW('Water Data'!D39)))</f>
        <v/>
      </c>
      <c r="BU45" s="279" t="str">
        <f ca="true">+IF(OFFSET('Water Data'!$D$29,0,10*ROW('Water Data'!D39))="","",OFFSET('Water Data'!$D$29,0,10*ROW('Water Data'!D39)))</f>
        <v/>
      </c>
      <c r="BV45" s="279" t="str">
        <f ca="true">+IF(OFFSET('Water Data'!$E$27,0,10*ROW('Water Data'!E39))="","",OFFSET('Water Data'!$E$27,0,10*ROW('Water Data'!E39)))</f>
        <v/>
      </c>
      <c r="BW45" s="279" t="str">
        <f ca="true">+IF(OFFSET('Water Data'!$E$28,0,10*ROW('Water Data'!E39))="","",OFFSET('Water Data'!$E$28,0,10*ROW('Water Data'!E39)))</f>
        <v/>
      </c>
      <c r="BX45" s="279" t="str">
        <f ca="true">+IF(OFFSET('Water Data'!$E$29,0,10*ROW('Water Data'!E39))="","",OFFSET('Water Data'!$E$29,0,10*ROW('Water Data'!E39)))</f>
        <v/>
      </c>
      <c r="BY45" s="279" t="str">
        <f ca="true">+IF(OFFSET('Water Data'!$F$27,0,10*ROW('Water Data'!F39))="","",OFFSET('Water Data'!$F$27,0,10*ROW('Water Data'!F39)))</f>
        <v/>
      </c>
      <c r="BZ45" s="279" t="str">
        <f ca="true">+IF(OFFSET('Water Data'!$F$28,0,10*ROW('Water Data'!F39))="","",OFFSET('Water Data'!$F$28,0,10*ROW('Water Data'!F39)))</f>
        <v/>
      </c>
      <c r="CA45" s="279" t="str">
        <f ca="true">+IF(OFFSET('Water Data'!$F$29,0,10*ROW('Water Data'!F39))="","",OFFSET('Water Data'!$F$29,0,10*ROW('Water Data'!F39)))</f>
        <v/>
      </c>
      <c r="CB45" s="279" t="str">
        <f ca="true">+IF(OFFSET('Water Data'!$G$27,0,10*ROW('Water Data'!G39))="","",OFFSET('Water Data'!$G$27,0,10*ROW('Water Data'!G39)))</f>
        <v/>
      </c>
      <c r="CC45" s="279" t="str">
        <f ca="true">+IF(OFFSET('Water Data'!$G$28,0,10*ROW('Water Data'!G39))="","",OFFSET('Water Data'!$G$28,0,10*ROW('Water Data'!G39)))</f>
        <v/>
      </c>
      <c r="CD45" s="279" t="str">
        <f ca="true">+IF(OFFSET('Water Data'!$G$29,0,10*ROW('Water Data'!G39))="","",OFFSET('Water Data'!$G$29,0,10*ROW('Water Data'!G39)))</f>
        <v/>
      </c>
      <c r="CE45" s="279" t="str">
        <f ca="true">+IF(OFFSET('Water Data'!$H$27,0,10*ROW('Water Data'!H39))="","",OFFSET('Water Data'!$H$27,0,10*ROW('Water Data'!H39)))</f>
        <v/>
      </c>
      <c r="CF45" s="279" t="str">
        <f ca="true">+IF(OFFSET('Water Data'!$H$28,0,10*ROW('Water Data'!H39))="","",OFFSET('Water Data'!$H$28,0,10*ROW('Water Data'!H39)))</f>
        <v/>
      </c>
      <c r="CG45" s="279" t="str">
        <f ca="true">+IF(OFFSET('Water Data'!$H$29,0,10*ROW('Water Data'!H39))="","",OFFSET('Water Data'!$H$29,0,10*ROW('Water Data'!H39)))</f>
        <v/>
      </c>
      <c r="CH45" s="279" t="str">
        <f ca="true">+IF(OFFSET('Water Data'!$I$27,0,10*ROW('Water Data'!I39))="","",OFFSET('Water Data'!$I$27,0,10*ROW('Water Data'!I39)))</f>
        <v/>
      </c>
      <c r="CI45" s="279" t="str">
        <f ca="true">+IF(OFFSET('Water Data'!$I$28,0,10*ROW('Water Data'!I39))="","",OFFSET('Water Data'!$I$28,0,10*ROW('Water Data'!I39)))</f>
        <v/>
      </c>
      <c r="CJ45" s="279" t="str">
        <f ca="true">+IF(OFFSET('Water Data'!$I$29,0,10*ROW('Water Data'!I39))="","",OFFSET('Water Data'!$I$29,0,10*ROW('Water Data'!I39)))</f>
        <v/>
      </c>
      <c r="CK45" s="279" t="str">
        <f ca="true">+IF(OFFSET('Sanitation Data'!$D$28,0,10*ROW('Sanitation Data'!D39))="","",OFFSET('Sanitation Data'!$D$28,0,10*ROW('Sanitation Data'!D39)))</f>
        <v/>
      </c>
      <c r="CL45" s="279" t="str">
        <f ca="true">+IF(OFFSET('Sanitation Data'!$D$29,0,10*ROW('Sanitation Data'!D39))="","",OFFSET('Sanitation Data'!$D$29,0,10*ROW('Sanitation Data'!D39)))</f>
        <v/>
      </c>
      <c r="CM45" s="279" t="str">
        <f ca="true">+IF(OFFSET('Sanitation Data'!$D$30,0,10*ROW('Sanitation Data'!D39))="","",OFFSET('Sanitation Data'!$D$30,0,10*ROW('Sanitation Data'!D39)))</f>
        <v/>
      </c>
      <c r="CN45" s="279" t="str">
        <f ca="true">+IF(OFFSET('Sanitation Data'!$D$31,0,10*ROW('Sanitation Data'!D39))="","",OFFSET('Sanitation Data'!$D$31,0,10*ROW('Sanitation Data'!D39)))</f>
        <v/>
      </c>
      <c r="CO45" s="279" t="str">
        <f ca="true">+IF(OFFSET('Sanitation Data'!$D$32,0,10*ROW('Sanitation Data'!D39))="","",OFFSET('Sanitation Data'!$D$32,0,10*ROW('Sanitation Data'!D39)))</f>
        <v/>
      </c>
      <c r="CP45" s="279" t="str">
        <f ca="true">+IF(OFFSET('Sanitation Data'!$E$28,0,10*ROW('Sanitation Data'!E39))="","",OFFSET('Sanitation Data'!$E$28,0,10*ROW('Sanitation Data'!E39)))</f>
        <v/>
      </c>
      <c r="CQ45" s="279" t="str">
        <f ca="true">+IF(OFFSET('Sanitation Data'!$E$29,0,10*ROW('Sanitation Data'!E39))="","",OFFSET('Sanitation Data'!$E$29,0,10*ROW('Sanitation Data'!E39)))</f>
        <v/>
      </c>
      <c r="CR45" s="279" t="str">
        <f ca="true">+IF(OFFSET('Sanitation Data'!$E$30,0,10*ROW('Sanitation Data'!E39))="","",OFFSET('Sanitation Data'!$E$30,0,10*ROW('Sanitation Data'!E39)))</f>
        <v/>
      </c>
      <c r="CS45" s="279" t="str">
        <f ca="true">+IF(OFFSET('Sanitation Data'!$E$31,0,10*ROW('Sanitation Data'!E39))="","",OFFSET('Sanitation Data'!$E$31,0,10*ROW('Sanitation Data'!E39)))</f>
        <v/>
      </c>
      <c r="CT45" s="279" t="str">
        <f ca="true">+IF(OFFSET('Sanitation Data'!$E$32,0,10*ROW('Sanitation Data'!E39))="","",OFFSET('Sanitation Data'!$E$32,0,10*ROW('Sanitation Data'!E39)))</f>
        <v/>
      </c>
      <c r="CU45" s="279" t="str">
        <f ca="true">+IF(OFFSET('Sanitation Data'!$F$28,0,10*ROW('Sanitation Data'!F39))="","",OFFSET('Sanitation Data'!$F$28,0,10*ROW('Sanitation Data'!F39)))</f>
        <v/>
      </c>
      <c r="CV45" s="279" t="str">
        <f ca="true">+IF(OFFSET('Sanitation Data'!$F$29,0,10*ROW('Sanitation Data'!F39))="","",OFFSET('Sanitation Data'!$F$29,0,10*ROW('Sanitation Data'!F39)))</f>
        <v/>
      </c>
      <c r="CW45" s="279" t="str">
        <f ca="true">+IF(OFFSET('Sanitation Data'!$F$30,0,10*ROW('Sanitation Data'!F39))="","",OFFSET('Sanitation Data'!$F$30,0,10*ROW('Sanitation Data'!F39)))</f>
        <v/>
      </c>
      <c r="CX45" s="279" t="str">
        <f ca="true">+IF(OFFSET('Sanitation Data'!$F$31,0,10*ROW('Sanitation Data'!F39))="","",OFFSET('Sanitation Data'!$F$31,0,10*ROW('Sanitation Data'!F39)))</f>
        <v/>
      </c>
      <c r="CY45" s="279" t="str">
        <f ca="true">+IF(OFFSET('Sanitation Data'!$F$32,0,10*ROW('Sanitation Data'!F39))="","",OFFSET('Sanitation Data'!$F$32,0,10*ROW('Sanitation Data'!F39)))</f>
        <v/>
      </c>
      <c r="CZ45" s="279" t="str">
        <f ca="true">+IF(OFFSET('Sanitation Data'!$G$28,0,10*ROW('Sanitation Data'!G39))="","",OFFSET('Sanitation Data'!$G$28,0,10*ROW('Sanitation Data'!G39)))</f>
        <v/>
      </c>
      <c r="DA45" s="279" t="str">
        <f ca="true">+IF(OFFSET('Sanitation Data'!$G$29,0,10*ROW('Sanitation Data'!G39))="","",OFFSET('Sanitation Data'!$G$29,0,10*ROW('Sanitation Data'!G39)))</f>
        <v/>
      </c>
      <c r="DB45" s="279" t="str">
        <f ca="true">+IF(OFFSET('Sanitation Data'!$G$30,0,10*ROW('Sanitation Data'!G39))="","",OFFSET('Sanitation Data'!$G$30,0,10*ROW('Sanitation Data'!G39)))</f>
        <v/>
      </c>
      <c r="DC45" s="279" t="str">
        <f ca="true">+IF(OFFSET('Sanitation Data'!$G$31,0,10*ROW('Sanitation Data'!G39))="","",OFFSET('Sanitation Data'!$G$31,0,10*ROW('Sanitation Data'!G39)))</f>
        <v/>
      </c>
      <c r="DD45" s="279" t="str">
        <f ca="true">+IF(OFFSET('Sanitation Data'!$G$32,0,10*ROW('Sanitation Data'!G39))="","",OFFSET('Sanitation Data'!$G$32,0,10*ROW('Sanitation Data'!G39)))</f>
        <v/>
      </c>
      <c r="DE45" s="279" t="str">
        <f ca="true">+IF(OFFSET('Sanitation Data'!$H$28,0,10*ROW('Sanitation Data'!H39))="","",OFFSET('Sanitation Data'!$H$28,0,10*ROW('Sanitation Data'!H39)))</f>
        <v/>
      </c>
      <c r="DF45" s="279" t="str">
        <f ca="true">+IF(OFFSET('Sanitation Data'!$H$29,0,10*ROW('Sanitation Data'!H39))="","",OFFSET('Sanitation Data'!$H$29,0,10*ROW('Sanitation Data'!H39)))</f>
        <v/>
      </c>
      <c r="DG45" s="279" t="str">
        <f ca="true">+IF(OFFSET('Sanitation Data'!$H$30,0,10*ROW('Sanitation Data'!H39))="","",OFFSET('Sanitation Data'!$H$30,0,10*ROW('Sanitation Data'!H39)))</f>
        <v/>
      </c>
      <c r="DH45" s="279" t="str">
        <f ca="true">+IF(OFFSET('Sanitation Data'!$H$31,0,10*ROW('Sanitation Data'!H39))="","",OFFSET('Sanitation Data'!$H$31,0,10*ROW('Sanitation Data'!H39)))</f>
        <v/>
      </c>
      <c r="DI45" s="279" t="str">
        <f ca="true">+IF(OFFSET('Sanitation Data'!$H$32,0,10*ROW('Sanitation Data'!H39))="","",OFFSET('Sanitation Data'!$H$32,0,10*ROW('Sanitation Data'!H39)))</f>
        <v/>
      </c>
      <c r="DJ45" s="279" t="str">
        <f ca="true">+IF(OFFSET('Sanitation Data'!$I$28,0,10*ROW('Sanitation Data'!I39))="","",OFFSET('Sanitation Data'!$I$28,0,10*ROW('Sanitation Data'!I39)))</f>
        <v/>
      </c>
      <c r="DK45" s="279" t="str">
        <f ca="true">+IF(OFFSET('Sanitation Data'!$I$29,0,10*ROW('Sanitation Data'!I39))="","",OFFSET('Sanitation Data'!$I$29,0,10*ROW('Sanitation Data'!I39)))</f>
        <v/>
      </c>
      <c r="DL45" s="279" t="str">
        <f ca="true">+IF(OFFSET('Sanitation Data'!$I$30,0,10*ROW('Sanitation Data'!I39))="","",OFFSET('Sanitation Data'!$I$30,0,10*ROW('Sanitation Data'!I39)))</f>
        <v/>
      </c>
      <c r="DM45" s="279" t="str">
        <f ca="true">+IF(OFFSET('Sanitation Data'!$I$31,0,10*ROW('Sanitation Data'!I39))="","",OFFSET('Sanitation Data'!$I$31,0,10*ROW('Sanitation Data'!I39)))</f>
        <v/>
      </c>
      <c r="DN45" s="279" t="str">
        <f ca="true">+IF(OFFSET('Sanitation Data'!$I$32,0,10*ROW('Sanitation Data'!I39))="","",OFFSET('Sanitation Data'!$I$32,0,10*ROW('Sanitation Data'!I39)))</f>
        <v/>
      </c>
      <c r="DO45" s="279" t="str">
        <f ca="true">+IF(OFFSET('Hygiene Data'!$D$11,0,10*ROW('Hygiene Data'!D39))="","",OFFSET('Hygiene Data'!$D$11,0,10*ROW('Hygiene Data'!D39)))</f>
        <v/>
      </c>
      <c r="DP45" s="279" t="str">
        <f ca="true">+IF(OFFSET('Hygiene Data'!$D$12,0,10*ROW('Hygiene Data'!D39))="","",OFFSET('Hygiene Data'!$D$12,0,10*ROW('Hygiene Data'!D39)))</f>
        <v/>
      </c>
      <c r="DQ45" s="279" t="str">
        <f ca="true">+IF(OFFSET('Hygiene Data'!$D$13,0,10*ROW('Hygiene Data'!D39))="","",OFFSET('Hygiene Data'!$D$13,0,10*ROW('Hygiene Data'!D39)))</f>
        <v/>
      </c>
      <c r="DR45" s="279" t="str">
        <f ca="true">+IF(OFFSET('Hygiene Data'!$E$11,0,10*ROW('Hygiene Data'!E39))="","",OFFSET('Hygiene Data'!$E$11,0,10*ROW('Hygiene Data'!E39)))</f>
        <v/>
      </c>
      <c r="DS45" s="279" t="str">
        <f ca="true">+IF(OFFSET('Hygiene Data'!$E$12,0,10*ROW('Hygiene Data'!E39))="","",OFFSET('Hygiene Data'!$E$12,0,10*ROW('Hygiene Data'!E39)))</f>
        <v/>
      </c>
      <c r="DT45" s="279" t="str">
        <f ca="true">+IF(OFFSET('Hygiene Data'!$E$13,0,10*ROW('Hygiene Data'!E39))="","",OFFSET('Hygiene Data'!$E$13,0,10*ROW('Hygiene Data'!E39)))</f>
        <v/>
      </c>
      <c r="DU45" s="279" t="str">
        <f ca="true">+IF(OFFSET('Hygiene Data'!$F$11,0,10*ROW('Hygiene Data'!F39))="","",OFFSET('Hygiene Data'!$F$11,0,10*ROW('Hygiene Data'!F39)))</f>
        <v/>
      </c>
      <c r="DV45" s="279" t="str">
        <f ca="true">+IF(OFFSET('Hygiene Data'!$F$12,0,10*ROW('Hygiene Data'!F39))="","",OFFSET('Hygiene Data'!$F$12,0,10*ROW('Hygiene Data'!F39)))</f>
        <v/>
      </c>
      <c r="DW45" s="279" t="str">
        <f ca="true">+IF(OFFSET('Hygiene Data'!$F$13,0,10*ROW('Hygiene Data'!F39))="","",OFFSET('Hygiene Data'!$F$13,0,10*ROW('Hygiene Data'!F39)))</f>
        <v/>
      </c>
      <c r="DX45" s="279" t="str">
        <f ca="true">+IF(OFFSET('Hygiene Data'!$G$11,0,10*ROW('Hygiene Data'!G39))="","",OFFSET('Hygiene Data'!$G$11,0,10*ROW('Hygiene Data'!G39)))</f>
        <v/>
      </c>
      <c r="DY45" s="279" t="str">
        <f ca="true">+IF(OFFSET('Hygiene Data'!$G$12,0,10*ROW('Hygiene Data'!G39))="","",OFFSET('Hygiene Data'!$G$12,0,10*ROW('Hygiene Data'!G39)))</f>
        <v/>
      </c>
      <c r="DZ45" s="279" t="str">
        <f ca="true">+IF(OFFSET('Hygiene Data'!$G$13,0,10*ROW('Hygiene Data'!G39))="","",OFFSET('Hygiene Data'!$G$13,0,10*ROW('Hygiene Data'!G39)))</f>
        <v/>
      </c>
      <c r="EA45" s="279" t="str">
        <f ca="true">+IF(OFFSET('Hygiene Data'!$H$11,0,10*ROW('Hygiene Data'!H39))="","",OFFSET('Hygiene Data'!$H$11,0,10*ROW('Hygiene Data'!H39)))</f>
        <v/>
      </c>
      <c r="EB45" s="279" t="str">
        <f ca="true">+IF(OFFSET('Hygiene Data'!$H$12,0,10*ROW('Hygiene Data'!H39))="","",OFFSET('Hygiene Data'!$H$12,0,10*ROW('Hygiene Data'!H39)))</f>
        <v/>
      </c>
      <c r="EC45" s="279" t="str">
        <f ca="true">+IF(OFFSET('Hygiene Data'!$H$13,0,10*ROW('Hygiene Data'!H39))="","",OFFSET('Hygiene Data'!$H$13,0,10*ROW('Hygiene Data'!H39)))</f>
        <v/>
      </c>
      <c r="ED45" s="279" t="str">
        <f ca="true">+IF(OFFSET('Hygiene Data'!$I$11,0,10*ROW('Hygiene Data'!I39))="","",OFFSET('Hygiene Data'!$I$11,0,10*ROW('Hygiene Data'!I39)))</f>
        <v/>
      </c>
      <c r="EE45" s="279" t="str">
        <f ca="true">+IF(OFFSET('Hygiene Data'!$I$12,0,10*ROW('Hygiene Data'!I39))="","",OFFSET('Hygiene Data'!$I$12,0,10*ROW('Hygiene Data'!I39)))</f>
        <v/>
      </c>
      <c r="EF45" s="279"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5" t="str">
        <f t="shared" ca="true" si="0"/>
        <v/>
      </c>
      <c r="D46" s="9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9"/>
      <c r="BS46" s="279" t="str">
        <f ca="true">+IF(OFFSET('Water Data'!$D$27,0,10*ROW('Water Data'!D40))="","",OFFSET('Water Data'!$D$27,0,10*ROW('Water Data'!D40)))</f>
        <v/>
      </c>
      <c r="BT46" s="279" t="str">
        <f ca="true">+IF(OFFSET('Water Data'!$D$28,0,10*ROW('Water Data'!D40))="","",OFFSET('Water Data'!$D$28,0,10*ROW('Water Data'!D40)))</f>
        <v/>
      </c>
      <c r="BU46" s="279" t="str">
        <f ca="true">+IF(OFFSET('Water Data'!$D$29,0,10*ROW('Water Data'!D40))="","",OFFSET('Water Data'!$D$29,0,10*ROW('Water Data'!D40)))</f>
        <v/>
      </c>
      <c r="BV46" s="279" t="str">
        <f ca="true">+IF(OFFSET('Water Data'!$E$27,0,10*ROW('Water Data'!E40))="","",OFFSET('Water Data'!$E$27,0,10*ROW('Water Data'!E40)))</f>
        <v/>
      </c>
      <c r="BW46" s="279" t="str">
        <f ca="true">+IF(OFFSET('Water Data'!$E$28,0,10*ROW('Water Data'!E40))="","",OFFSET('Water Data'!$E$28,0,10*ROW('Water Data'!E40)))</f>
        <v/>
      </c>
      <c r="BX46" s="279" t="str">
        <f ca="true">+IF(OFFSET('Water Data'!$E$29,0,10*ROW('Water Data'!E40))="","",OFFSET('Water Data'!$E$29,0,10*ROW('Water Data'!E40)))</f>
        <v/>
      </c>
      <c r="BY46" s="279" t="str">
        <f ca="true">+IF(OFFSET('Water Data'!$F$27,0,10*ROW('Water Data'!F40))="","",OFFSET('Water Data'!$F$27,0,10*ROW('Water Data'!F40)))</f>
        <v/>
      </c>
      <c r="BZ46" s="279" t="str">
        <f ca="true">+IF(OFFSET('Water Data'!$F$28,0,10*ROW('Water Data'!F40))="","",OFFSET('Water Data'!$F$28,0,10*ROW('Water Data'!F40)))</f>
        <v/>
      </c>
      <c r="CA46" s="279" t="str">
        <f ca="true">+IF(OFFSET('Water Data'!$F$29,0,10*ROW('Water Data'!F40))="","",OFFSET('Water Data'!$F$29,0,10*ROW('Water Data'!F40)))</f>
        <v/>
      </c>
      <c r="CB46" s="279" t="str">
        <f ca="true">+IF(OFFSET('Water Data'!$G$27,0,10*ROW('Water Data'!G40))="","",OFFSET('Water Data'!$G$27,0,10*ROW('Water Data'!G40)))</f>
        <v/>
      </c>
      <c r="CC46" s="279" t="str">
        <f ca="true">+IF(OFFSET('Water Data'!$G$28,0,10*ROW('Water Data'!G40))="","",OFFSET('Water Data'!$G$28,0,10*ROW('Water Data'!G40)))</f>
        <v/>
      </c>
      <c r="CD46" s="279" t="str">
        <f ca="true">+IF(OFFSET('Water Data'!$G$29,0,10*ROW('Water Data'!G40))="","",OFFSET('Water Data'!$G$29,0,10*ROW('Water Data'!G40)))</f>
        <v/>
      </c>
      <c r="CE46" s="279" t="str">
        <f ca="true">+IF(OFFSET('Water Data'!$H$27,0,10*ROW('Water Data'!H40))="","",OFFSET('Water Data'!$H$27,0,10*ROW('Water Data'!H40)))</f>
        <v/>
      </c>
      <c r="CF46" s="279" t="str">
        <f ca="true">+IF(OFFSET('Water Data'!$H$28,0,10*ROW('Water Data'!H40))="","",OFFSET('Water Data'!$H$28,0,10*ROW('Water Data'!H40)))</f>
        <v/>
      </c>
      <c r="CG46" s="279" t="str">
        <f ca="true">+IF(OFFSET('Water Data'!$H$29,0,10*ROW('Water Data'!H40))="","",OFFSET('Water Data'!$H$29,0,10*ROW('Water Data'!H40)))</f>
        <v/>
      </c>
      <c r="CH46" s="279" t="str">
        <f ca="true">+IF(OFFSET('Water Data'!$I$27,0,10*ROW('Water Data'!I40))="","",OFFSET('Water Data'!$I$27,0,10*ROW('Water Data'!I40)))</f>
        <v/>
      </c>
      <c r="CI46" s="279" t="str">
        <f ca="true">+IF(OFFSET('Water Data'!$I$28,0,10*ROW('Water Data'!I40))="","",OFFSET('Water Data'!$I$28,0,10*ROW('Water Data'!I40)))</f>
        <v/>
      </c>
      <c r="CJ46" s="279" t="str">
        <f ca="true">+IF(OFFSET('Water Data'!$I$29,0,10*ROW('Water Data'!I40))="","",OFFSET('Water Data'!$I$29,0,10*ROW('Water Data'!I40)))</f>
        <v/>
      </c>
      <c r="CK46" s="279" t="str">
        <f ca="true">+IF(OFFSET('Sanitation Data'!$D$28,0,10*ROW('Sanitation Data'!D40))="","",OFFSET('Sanitation Data'!$D$28,0,10*ROW('Sanitation Data'!D40)))</f>
        <v/>
      </c>
      <c r="CL46" s="279" t="str">
        <f ca="true">+IF(OFFSET('Sanitation Data'!$D$29,0,10*ROW('Sanitation Data'!D40))="","",OFFSET('Sanitation Data'!$D$29,0,10*ROW('Sanitation Data'!D40)))</f>
        <v/>
      </c>
      <c r="CM46" s="279" t="str">
        <f ca="true">+IF(OFFSET('Sanitation Data'!$D$30,0,10*ROW('Sanitation Data'!D40))="","",OFFSET('Sanitation Data'!$D$30,0,10*ROW('Sanitation Data'!D40)))</f>
        <v/>
      </c>
      <c r="CN46" s="279" t="str">
        <f ca="true">+IF(OFFSET('Sanitation Data'!$D$31,0,10*ROW('Sanitation Data'!D40))="","",OFFSET('Sanitation Data'!$D$31,0,10*ROW('Sanitation Data'!D40)))</f>
        <v/>
      </c>
      <c r="CO46" s="279" t="str">
        <f ca="true">+IF(OFFSET('Sanitation Data'!$D$32,0,10*ROW('Sanitation Data'!D40))="","",OFFSET('Sanitation Data'!$D$32,0,10*ROW('Sanitation Data'!D40)))</f>
        <v/>
      </c>
      <c r="CP46" s="279" t="str">
        <f ca="true">+IF(OFFSET('Sanitation Data'!$E$28,0,10*ROW('Sanitation Data'!E40))="","",OFFSET('Sanitation Data'!$E$28,0,10*ROW('Sanitation Data'!E40)))</f>
        <v/>
      </c>
      <c r="CQ46" s="279" t="str">
        <f ca="true">+IF(OFFSET('Sanitation Data'!$E$29,0,10*ROW('Sanitation Data'!E40))="","",OFFSET('Sanitation Data'!$E$29,0,10*ROW('Sanitation Data'!E40)))</f>
        <v/>
      </c>
      <c r="CR46" s="279" t="str">
        <f ca="true">+IF(OFFSET('Sanitation Data'!$E$30,0,10*ROW('Sanitation Data'!E40))="","",OFFSET('Sanitation Data'!$E$30,0,10*ROW('Sanitation Data'!E40)))</f>
        <v/>
      </c>
      <c r="CS46" s="279" t="str">
        <f ca="true">+IF(OFFSET('Sanitation Data'!$E$31,0,10*ROW('Sanitation Data'!E40))="","",OFFSET('Sanitation Data'!$E$31,0,10*ROW('Sanitation Data'!E40)))</f>
        <v/>
      </c>
      <c r="CT46" s="279" t="str">
        <f ca="true">+IF(OFFSET('Sanitation Data'!$E$32,0,10*ROW('Sanitation Data'!E40))="","",OFFSET('Sanitation Data'!$E$32,0,10*ROW('Sanitation Data'!E40)))</f>
        <v/>
      </c>
      <c r="CU46" s="279" t="str">
        <f ca="true">+IF(OFFSET('Sanitation Data'!$F$28,0,10*ROW('Sanitation Data'!F40))="","",OFFSET('Sanitation Data'!$F$28,0,10*ROW('Sanitation Data'!F40)))</f>
        <v/>
      </c>
      <c r="CV46" s="279" t="str">
        <f ca="true">+IF(OFFSET('Sanitation Data'!$F$29,0,10*ROW('Sanitation Data'!F40))="","",OFFSET('Sanitation Data'!$F$29,0,10*ROW('Sanitation Data'!F40)))</f>
        <v/>
      </c>
      <c r="CW46" s="279" t="str">
        <f ca="true">+IF(OFFSET('Sanitation Data'!$F$30,0,10*ROW('Sanitation Data'!F40))="","",OFFSET('Sanitation Data'!$F$30,0,10*ROW('Sanitation Data'!F40)))</f>
        <v/>
      </c>
      <c r="CX46" s="279" t="str">
        <f ca="true">+IF(OFFSET('Sanitation Data'!$F$31,0,10*ROW('Sanitation Data'!F40))="","",OFFSET('Sanitation Data'!$F$31,0,10*ROW('Sanitation Data'!F40)))</f>
        <v/>
      </c>
      <c r="CY46" s="279" t="str">
        <f ca="true">+IF(OFFSET('Sanitation Data'!$F$32,0,10*ROW('Sanitation Data'!F40))="","",OFFSET('Sanitation Data'!$F$32,0,10*ROW('Sanitation Data'!F40)))</f>
        <v/>
      </c>
      <c r="CZ46" s="279" t="str">
        <f ca="true">+IF(OFFSET('Sanitation Data'!$G$28,0,10*ROW('Sanitation Data'!G40))="","",OFFSET('Sanitation Data'!$G$28,0,10*ROW('Sanitation Data'!G40)))</f>
        <v/>
      </c>
      <c r="DA46" s="279" t="str">
        <f ca="true">+IF(OFFSET('Sanitation Data'!$G$29,0,10*ROW('Sanitation Data'!G40))="","",OFFSET('Sanitation Data'!$G$29,0,10*ROW('Sanitation Data'!G40)))</f>
        <v/>
      </c>
      <c r="DB46" s="279" t="str">
        <f ca="true">+IF(OFFSET('Sanitation Data'!$G$30,0,10*ROW('Sanitation Data'!G40))="","",OFFSET('Sanitation Data'!$G$30,0,10*ROW('Sanitation Data'!G40)))</f>
        <v/>
      </c>
      <c r="DC46" s="279" t="str">
        <f ca="true">+IF(OFFSET('Sanitation Data'!$G$31,0,10*ROW('Sanitation Data'!G40))="","",OFFSET('Sanitation Data'!$G$31,0,10*ROW('Sanitation Data'!G40)))</f>
        <v/>
      </c>
      <c r="DD46" s="279" t="str">
        <f ca="true">+IF(OFFSET('Sanitation Data'!$G$32,0,10*ROW('Sanitation Data'!G40))="","",OFFSET('Sanitation Data'!$G$32,0,10*ROW('Sanitation Data'!G40)))</f>
        <v/>
      </c>
      <c r="DE46" s="279" t="str">
        <f ca="true">+IF(OFFSET('Sanitation Data'!$H$28,0,10*ROW('Sanitation Data'!H40))="","",OFFSET('Sanitation Data'!$H$28,0,10*ROW('Sanitation Data'!H40)))</f>
        <v/>
      </c>
      <c r="DF46" s="279" t="str">
        <f ca="true">+IF(OFFSET('Sanitation Data'!$H$29,0,10*ROW('Sanitation Data'!H40))="","",OFFSET('Sanitation Data'!$H$29,0,10*ROW('Sanitation Data'!H40)))</f>
        <v/>
      </c>
      <c r="DG46" s="279" t="str">
        <f ca="true">+IF(OFFSET('Sanitation Data'!$H$30,0,10*ROW('Sanitation Data'!H40))="","",OFFSET('Sanitation Data'!$H$30,0,10*ROW('Sanitation Data'!H40)))</f>
        <v/>
      </c>
      <c r="DH46" s="279" t="str">
        <f ca="true">+IF(OFFSET('Sanitation Data'!$H$31,0,10*ROW('Sanitation Data'!H40))="","",OFFSET('Sanitation Data'!$H$31,0,10*ROW('Sanitation Data'!H40)))</f>
        <v/>
      </c>
      <c r="DI46" s="279" t="str">
        <f ca="true">+IF(OFFSET('Sanitation Data'!$H$32,0,10*ROW('Sanitation Data'!H40))="","",OFFSET('Sanitation Data'!$H$32,0,10*ROW('Sanitation Data'!H40)))</f>
        <v/>
      </c>
      <c r="DJ46" s="279" t="str">
        <f ca="true">+IF(OFFSET('Sanitation Data'!$I$28,0,10*ROW('Sanitation Data'!I40))="","",OFFSET('Sanitation Data'!$I$28,0,10*ROW('Sanitation Data'!I40)))</f>
        <v/>
      </c>
      <c r="DK46" s="279" t="str">
        <f ca="true">+IF(OFFSET('Sanitation Data'!$I$29,0,10*ROW('Sanitation Data'!I40))="","",OFFSET('Sanitation Data'!$I$29,0,10*ROW('Sanitation Data'!I40)))</f>
        <v/>
      </c>
      <c r="DL46" s="279" t="str">
        <f ca="true">+IF(OFFSET('Sanitation Data'!$I$30,0,10*ROW('Sanitation Data'!I40))="","",OFFSET('Sanitation Data'!$I$30,0,10*ROW('Sanitation Data'!I40)))</f>
        <v/>
      </c>
      <c r="DM46" s="279" t="str">
        <f ca="true">+IF(OFFSET('Sanitation Data'!$I$31,0,10*ROW('Sanitation Data'!I40))="","",OFFSET('Sanitation Data'!$I$31,0,10*ROW('Sanitation Data'!I40)))</f>
        <v/>
      </c>
      <c r="DN46" s="279" t="str">
        <f ca="true">+IF(OFFSET('Sanitation Data'!$I$32,0,10*ROW('Sanitation Data'!I40))="","",OFFSET('Sanitation Data'!$I$32,0,10*ROW('Sanitation Data'!I40)))</f>
        <v/>
      </c>
      <c r="DO46" s="279" t="str">
        <f ca="true">+IF(OFFSET('Hygiene Data'!$D$11,0,10*ROW('Hygiene Data'!D40))="","",OFFSET('Hygiene Data'!$D$11,0,10*ROW('Hygiene Data'!D40)))</f>
        <v/>
      </c>
      <c r="DP46" s="279" t="str">
        <f ca="true">+IF(OFFSET('Hygiene Data'!$D$12,0,10*ROW('Hygiene Data'!D40))="","",OFFSET('Hygiene Data'!$D$12,0,10*ROW('Hygiene Data'!D40)))</f>
        <v/>
      </c>
      <c r="DQ46" s="279" t="str">
        <f ca="true">+IF(OFFSET('Hygiene Data'!$D$13,0,10*ROW('Hygiene Data'!D40))="","",OFFSET('Hygiene Data'!$D$13,0,10*ROW('Hygiene Data'!D40)))</f>
        <v/>
      </c>
      <c r="DR46" s="279" t="str">
        <f ca="true">+IF(OFFSET('Hygiene Data'!$E$11,0,10*ROW('Hygiene Data'!E40))="","",OFFSET('Hygiene Data'!$E$11,0,10*ROW('Hygiene Data'!E40)))</f>
        <v/>
      </c>
      <c r="DS46" s="279" t="str">
        <f ca="true">+IF(OFFSET('Hygiene Data'!$E$12,0,10*ROW('Hygiene Data'!E40))="","",OFFSET('Hygiene Data'!$E$12,0,10*ROW('Hygiene Data'!E40)))</f>
        <v/>
      </c>
      <c r="DT46" s="279" t="str">
        <f ca="true">+IF(OFFSET('Hygiene Data'!$E$13,0,10*ROW('Hygiene Data'!E40))="","",OFFSET('Hygiene Data'!$E$13,0,10*ROW('Hygiene Data'!E40)))</f>
        <v/>
      </c>
      <c r="DU46" s="279" t="str">
        <f ca="true">+IF(OFFSET('Hygiene Data'!$F$11,0,10*ROW('Hygiene Data'!F40))="","",OFFSET('Hygiene Data'!$F$11,0,10*ROW('Hygiene Data'!F40)))</f>
        <v/>
      </c>
      <c r="DV46" s="279" t="str">
        <f ca="true">+IF(OFFSET('Hygiene Data'!$F$12,0,10*ROW('Hygiene Data'!F40))="","",OFFSET('Hygiene Data'!$F$12,0,10*ROW('Hygiene Data'!F40)))</f>
        <v/>
      </c>
      <c r="DW46" s="279" t="str">
        <f ca="true">+IF(OFFSET('Hygiene Data'!$F$13,0,10*ROW('Hygiene Data'!F40))="","",OFFSET('Hygiene Data'!$F$13,0,10*ROW('Hygiene Data'!F40)))</f>
        <v/>
      </c>
      <c r="DX46" s="279" t="str">
        <f ca="true">+IF(OFFSET('Hygiene Data'!$G$11,0,10*ROW('Hygiene Data'!G40))="","",OFFSET('Hygiene Data'!$G$11,0,10*ROW('Hygiene Data'!G40)))</f>
        <v/>
      </c>
      <c r="DY46" s="279" t="str">
        <f ca="true">+IF(OFFSET('Hygiene Data'!$G$12,0,10*ROW('Hygiene Data'!G40))="","",OFFSET('Hygiene Data'!$G$12,0,10*ROW('Hygiene Data'!G40)))</f>
        <v/>
      </c>
      <c r="DZ46" s="279" t="str">
        <f ca="true">+IF(OFFSET('Hygiene Data'!$G$13,0,10*ROW('Hygiene Data'!G40))="","",OFFSET('Hygiene Data'!$G$13,0,10*ROW('Hygiene Data'!G40)))</f>
        <v/>
      </c>
      <c r="EA46" s="279" t="str">
        <f ca="true">+IF(OFFSET('Hygiene Data'!$H$11,0,10*ROW('Hygiene Data'!H40))="","",OFFSET('Hygiene Data'!$H$11,0,10*ROW('Hygiene Data'!H40)))</f>
        <v/>
      </c>
      <c r="EB46" s="279" t="str">
        <f ca="true">+IF(OFFSET('Hygiene Data'!$H$12,0,10*ROW('Hygiene Data'!H40))="","",OFFSET('Hygiene Data'!$H$12,0,10*ROW('Hygiene Data'!H40)))</f>
        <v/>
      </c>
      <c r="EC46" s="279" t="str">
        <f ca="true">+IF(OFFSET('Hygiene Data'!$H$13,0,10*ROW('Hygiene Data'!H40))="","",OFFSET('Hygiene Data'!$H$13,0,10*ROW('Hygiene Data'!H40)))</f>
        <v/>
      </c>
      <c r="ED46" s="279" t="str">
        <f ca="true">+IF(OFFSET('Hygiene Data'!$I$11,0,10*ROW('Hygiene Data'!I40))="","",OFFSET('Hygiene Data'!$I$11,0,10*ROW('Hygiene Data'!I40)))</f>
        <v/>
      </c>
      <c r="EE46" s="279" t="str">
        <f ca="true">+IF(OFFSET('Hygiene Data'!$I$12,0,10*ROW('Hygiene Data'!I40))="","",OFFSET('Hygiene Data'!$I$12,0,10*ROW('Hygiene Data'!I40)))</f>
        <v/>
      </c>
      <c r="EF46" s="279"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5" t="str">
        <f t="shared" ca="true" si="0"/>
        <v/>
      </c>
      <c r="D47" s="9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9"/>
      <c r="BS47" s="279" t="str">
        <f ca="true">+IF(OFFSET('Water Data'!$D$27,0,10*ROW('Water Data'!D41))="","",OFFSET('Water Data'!$D$27,0,10*ROW('Water Data'!D41)))</f>
        <v/>
      </c>
      <c r="BT47" s="279" t="str">
        <f ca="true">+IF(OFFSET('Water Data'!$D$28,0,10*ROW('Water Data'!D41))="","",OFFSET('Water Data'!$D$28,0,10*ROW('Water Data'!D41)))</f>
        <v/>
      </c>
      <c r="BU47" s="279" t="str">
        <f ca="true">+IF(OFFSET('Water Data'!$D$29,0,10*ROW('Water Data'!D41))="","",OFFSET('Water Data'!$D$29,0,10*ROW('Water Data'!D41)))</f>
        <v/>
      </c>
      <c r="BV47" s="279" t="str">
        <f ca="true">+IF(OFFSET('Water Data'!$E$27,0,10*ROW('Water Data'!E41))="","",OFFSET('Water Data'!$E$27,0,10*ROW('Water Data'!E41)))</f>
        <v/>
      </c>
      <c r="BW47" s="279" t="str">
        <f ca="true">+IF(OFFSET('Water Data'!$E$28,0,10*ROW('Water Data'!E41))="","",OFFSET('Water Data'!$E$28,0,10*ROW('Water Data'!E41)))</f>
        <v/>
      </c>
      <c r="BX47" s="279" t="str">
        <f ca="true">+IF(OFFSET('Water Data'!$E$29,0,10*ROW('Water Data'!E41))="","",OFFSET('Water Data'!$E$29,0,10*ROW('Water Data'!E41)))</f>
        <v/>
      </c>
      <c r="BY47" s="279" t="str">
        <f ca="true">+IF(OFFSET('Water Data'!$F$27,0,10*ROW('Water Data'!F41))="","",OFFSET('Water Data'!$F$27,0,10*ROW('Water Data'!F41)))</f>
        <v/>
      </c>
      <c r="BZ47" s="279" t="str">
        <f ca="true">+IF(OFFSET('Water Data'!$F$28,0,10*ROW('Water Data'!F41))="","",OFFSET('Water Data'!$F$28,0,10*ROW('Water Data'!F41)))</f>
        <v/>
      </c>
      <c r="CA47" s="279" t="str">
        <f ca="true">+IF(OFFSET('Water Data'!$F$29,0,10*ROW('Water Data'!F41))="","",OFFSET('Water Data'!$F$29,0,10*ROW('Water Data'!F41)))</f>
        <v/>
      </c>
      <c r="CB47" s="279" t="str">
        <f ca="true">+IF(OFFSET('Water Data'!$G$27,0,10*ROW('Water Data'!G41))="","",OFFSET('Water Data'!$G$27,0,10*ROW('Water Data'!G41)))</f>
        <v/>
      </c>
      <c r="CC47" s="279" t="str">
        <f ca="true">+IF(OFFSET('Water Data'!$G$28,0,10*ROW('Water Data'!G41))="","",OFFSET('Water Data'!$G$28,0,10*ROW('Water Data'!G41)))</f>
        <v/>
      </c>
      <c r="CD47" s="279" t="str">
        <f ca="true">+IF(OFFSET('Water Data'!$G$29,0,10*ROW('Water Data'!G41))="","",OFFSET('Water Data'!$G$29,0,10*ROW('Water Data'!G41)))</f>
        <v/>
      </c>
      <c r="CE47" s="279" t="str">
        <f ca="true">+IF(OFFSET('Water Data'!$H$27,0,10*ROW('Water Data'!H41))="","",OFFSET('Water Data'!$H$27,0,10*ROW('Water Data'!H41)))</f>
        <v/>
      </c>
      <c r="CF47" s="279" t="str">
        <f ca="true">+IF(OFFSET('Water Data'!$H$28,0,10*ROW('Water Data'!H41))="","",OFFSET('Water Data'!$H$28,0,10*ROW('Water Data'!H41)))</f>
        <v/>
      </c>
      <c r="CG47" s="279" t="str">
        <f ca="true">+IF(OFFSET('Water Data'!$H$29,0,10*ROW('Water Data'!H41))="","",OFFSET('Water Data'!$H$29,0,10*ROW('Water Data'!H41)))</f>
        <v/>
      </c>
      <c r="CH47" s="279" t="str">
        <f ca="true">+IF(OFFSET('Water Data'!$I$27,0,10*ROW('Water Data'!I41))="","",OFFSET('Water Data'!$I$27,0,10*ROW('Water Data'!I41)))</f>
        <v/>
      </c>
      <c r="CI47" s="279" t="str">
        <f ca="true">+IF(OFFSET('Water Data'!$I$28,0,10*ROW('Water Data'!I41))="","",OFFSET('Water Data'!$I$28,0,10*ROW('Water Data'!I41)))</f>
        <v/>
      </c>
      <c r="CJ47" s="279" t="str">
        <f ca="true">+IF(OFFSET('Water Data'!$I$29,0,10*ROW('Water Data'!I41))="","",OFFSET('Water Data'!$I$29,0,10*ROW('Water Data'!I41)))</f>
        <v/>
      </c>
      <c r="CK47" s="279" t="str">
        <f ca="true">+IF(OFFSET('Sanitation Data'!$D$28,0,10*ROW('Sanitation Data'!D41))="","",OFFSET('Sanitation Data'!$D$28,0,10*ROW('Sanitation Data'!D41)))</f>
        <v/>
      </c>
      <c r="CL47" s="279" t="str">
        <f ca="true">+IF(OFFSET('Sanitation Data'!$D$29,0,10*ROW('Sanitation Data'!D41))="","",OFFSET('Sanitation Data'!$D$29,0,10*ROW('Sanitation Data'!D41)))</f>
        <v/>
      </c>
      <c r="CM47" s="279" t="str">
        <f ca="true">+IF(OFFSET('Sanitation Data'!$D$30,0,10*ROW('Sanitation Data'!D41))="","",OFFSET('Sanitation Data'!$D$30,0,10*ROW('Sanitation Data'!D41)))</f>
        <v/>
      </c>
      <c r="CN47" s="279" t="str">
        <f ca="true">+IF(OFFSET('Sanitation Data'!$D$31,0,10*ROW('Sanitation Data'!D41))="","",OFFSET('Sanitation Data'!$D$31,0,10*ROW('Sanitation Data'!D41)))</f>
        <v/>
      </c>
      <c r="CO47" s="279" t="str">
        <f ca="true">+IF(OFFSET('Sanitation Data'!$D$32,0,10*ROW('Sanitation Data'!D41))="","",OFFSET('Sanitation Data'!$D$32,0,10*ROW('Sanitation Data'!D41)))</f>
        <v/>
      </c>
      <c r="CP47" s="279" t="str">
        <f ca="true">+IF(OFFSET('Sanitation Data'!$E$28,0,10*ROW('Sanitation Data'!E41))="","",OFFSET('Sanitation Data'!$E$28,0,10*ROW('Sanitation Data'!E41)))</f>
        <v/>
      </c>
      <c r="CQ47" s="279" t="str">
        <f ca="true">+IF(OFFSET('Sanitation Data'!$E$29,0,10*ROW('Sanitation Data'!E41))="","",OFFSET('Sanitation Data'!$E$29,0,10*ROW('Sanitation Data'!E41)))</f>
        <v/>
      </c>
      <c r="CR47" s="279" t="str">
        <f ca="true">+IF(OFFSET('Sanitation Data'!$E$30,0,10*ROW('Sanitation Data'!E41))="","",OFFSET('Sanitation Data'!$E$30,0,10*ROW('Sanitation Data'!E41)))</f>
        <v/>
      </c>
      <c r="CS47" s="279" t="str">
        <f ca="true">+IF(OFFSET('Sanitation Data'!$E$31,0,10*ROW('Sanitation Data'!E41))="","",OFFSET('Sanitation Data'!$E$31,0,10*ROW('Sanitation Data'!E41)))</f>
        <v/>
      </c>
      <c r="CT47" s="279" t="str">
        <f ca="true">+IF(OFFSET('Sanitation Data'!$E$32,0,10*ROW('Sanitation Data'!E41))="","",OFFSET('Sanitation Data'!$E$32,0,10*ROW('Sanitation Data'!E41)))</f>
        <v/>
      </c>
      <c r="CU47" s="279" t="str">
        <f ca="true">+IF(OFFSET('Sanitation Data'!$F$28,0,10*ROW('Sanitation Data'!F41))="","",OFFSET('Sanitation Data'!$F$28,0,10*ROW('Sanitation Data'!F41)))</f>
        <v/>
      </c>
      <c r="CV47" s="279" t="str">
        <f ca="true">+IF(OFFSET('Sanitation Data'!$F$29,0,10*ROW('Sanitation Data'!F41))="","",OFFSET('Sanitation Data'!$F$29,0,10*ROW('Sanitation Data'!F41)))</f>
        <v/>
      </c>
      <c r="CW47" s="279" t="str">
        <f ca="true">+IF(OFFSET('Sanitation Data'!$F$30,0,10*ROW('Sanitation Data'!F41))="","",OFFSET('Sanitation Data'!$F$30,0,10*ROW('Sanitation Data'!F41)))</f>
        <v/>
      </c>
      <c r="CX47" s="279" t="str">
        <f ca="true">+IF(OFFSET('Sanitation Data'!$F$31,0,10*ROW('Sanitation Data'!F41))="","",OFFSET('Sanitation Data'!$F$31,0,10*ROW('Sanitation Data'!F41)))</f>
        <v/>
      </c>
      <c r="CY47" s="279" t="str">
        <f ca="true">+IF(OFFSET('Sanitation Data'!$F$32,0,10*ROW('Sanitation Data'!F41))="","",OFFSET('Sanitation Data'!$F$32,0,10*ROW('Sanitation Data'!F41)))</f>
        <v/>
      </c>
      <c r="CZ47" s="279" t="str">
        <f ca="true">+IF(OFFSET('Sanitation Data'!$G$28,0,10*ROW('Sanitation Data'!G41))="","",OFFSET('Sanitation Data'!$G$28,0,10*ROW('Sanitation Data'!G41)))</f>
        <v/>
      </c>
      <c r="DA47" s="279" t="str">
        <f ca="true">+IF(OFFSET('Sanitation Data'!$G$29,0,10*ROW('Sanitation Data'!G41))="","",OFFSET('Sanitation Data'!$G$29,0,10*ROW('Sanitation Data'!G41)))</f>
        <v/>
      </c>
      <c r="DB47" s="279" t="str">
        <f ca="true">+IF(OFFSET('Sanitation Data'!$G$30,0,10*ROW('Sanitation Data'!G41))="","",OFFSET('Sanitation Data'!$G$30,0,10*ROW('Sanitation Data'!G41)))</f>
        <v/>
      </c>
      <c r="DC47" s="279" t="str">
        <f ca="true">+IF(OFFSET('Sanitation Data'!$G$31,0,10*ROW('Sanitation Data'!G41))="","",OFFSET('Sanitation Data'!$G$31,0,10*ROW('Sanitation Data'!G41)))</f>
        <v/>
      </c>
      <c r="DD47" s="279" t="str">
        <f ca="true">+IF(OFFSET('Sanitation Data'!$G$32,0,10*ROW('Sanitation Data'!G41))="","",OFFSET('Sanitation Data'!$G$32,0,10*ROW('Sanitation Data'!G41)))</f>
        <v/>
      </c>
      <c r="DE47" s="279" t="str">
        <f ca="true">+IF(OFFSET('Sanitation Data'!$H$28,0,10*ROW('Sanitation Data'!H41))="","",OFFSET('Sanitation Data'!$H$28,0,10*ROW('Sanitation Data'!H41)))</f>
        <v/>
      </c>
      <c r="DF47" s="279" t="str">
        <f ca="true">+IF(OFFSET('Sanitation Data'!$H$29,0,10*ROW('Sanitation Data'!H41))="","",OFFSET('Sanitation Data'!$H$29,0,10*ROW('Sanitation Data'!H41)))</f>
        <v/>
      </c>
      <c r="DG47" s="279" t="str">
        <f ca="true">+IF(OFFSET('Sanitation Data'!$H$30,0,10*ROW('Sanitation Data'!H41))="","",OFFSET('Sanitation Data'!$H$30,0,10*ROW('Sanitation Data'!H41)))</f>
        <v/>
      </c>
      <c r="DH47" s="279" t="str">
        <f ca="true">+IF(OFFSET('Sanitation Data'!$H$31,0,10*ROW('Sanitation Data'!H41))="","",OFFSET('Sanitation Data'!$H$31,0,10*ROW('Sanitation Data'!H41)))</f>
        <v/>
      </c>
      <c r="DI47" s="279" t="str">
        <f ca="true">+IF(OFFSET('Sanitation Data'!$H$32,0,10*ROW('Sanitation Data'!H41))="","",OFFSET('Sanitation Data'!$H$32,0,10*ROW('Sanitation Data'!H41)))</f>
        <v/>
      </c>
      <c r="DJ47" s="279" t="str">
        <f ca="true">+IF(OFFSET('Sanitation Data'!$I$28,0,10*ROW('Sanitation Data'!I41))="","",OFFSET('Sanitation Data'!$I$28,0,10*ROW('Sanitation Data'!I41)))</f>
        <v/>
      </c>
      <c r="DK47" s="279" t="str">
        <f ca="true">+IF(OFFSET('Sanitation Data'!$I$29,0,10*ROW('Sanitation Data'!I41))="","",OFFSET('Sanitation Data'!$I$29,0,10*ROW('Sanitation Data'!I41)))</f>
        <v/>
      </c>
      <c r="DL47" s="279" t="str">
        <f ca="true">+IF(OFFSET('Sanitation Data'!$I$30,0,10*ROW('Sanitation Data'!I41))="","",OFFSET('Sanitation Data'!$I$30,0,10*ROW('Sanitation Data'!I41)))</f>
        <v/>
      </c>
      <c r="DM47" s="279" t="str">
        <f ca="true">+IF(OFFSET('Sanitation Data'!$I$31,0,10*ROW('Sanitation Data'!I41))="","",OFFSET('Sanitation Data'!$I$31,0,10*ROW('Sanitation Data'!I41)))</f>
        <v/>
      </c>
      <c r="DN47" s="279" t="str">
        <f ca="true">+IF(OFFSET('Sanitation Data'!$I$32,0,10*ROW('Sanitation Data'!I41))="","",OFFSET('Sanitation Data'!$I$32,0,10*ROW('Sanitation Data'!I41)))</f>
        <v/>
      </c>
      <c r="DO47" s="279" t="str">
        <f ca="true">+IF(OFFSET('Hygiene Data'!$D$11,0,10*ROW('Hygiene Data'!D41))="","",OFFSET('Hygiene Data'!$D$11,0,10*ROW('Hygiene Data'!D41)))</f>
        <v/>
      </c>
      <c r="DP47" s="279" t="str">
        <f ca="true">+IF(OFFSET('Hygiene Data'!$D$12,0,10*ROW('Hygiene Data'!D41))="","",OFFSET('Hygiene Data'!$D$12,0,10*ROW('Hygiene Data'!D41)))</f>
        <v/>
      </c>
      <c r="DQ47" s="279" t="str">
        <f ca="true">+IF(OFFSET('Hygiene Data'!$D$13,0,10*ROW('Hygiene Data'!D41))="","",OFFSET('Hygiene Data'!$D$13,0,10*ROW('Hygiene Data'!D41)))</f>
        <v/>
      </c>
      <c r="DR47" s="279" t="str">
        <f ca="true">+IF(OFFSET('Hygiene Data'!$E$11,0,10*ROW('Hygiene Data'!E41))="","",OFFSET('Hygiene Data'!$E$11,0,10*ROW('Hygiene Data'!E41)))</f>
        <v/>
      </c>
      <c r="DS47" s="279" t="str">
        <f ca="true">+IF(OFFSET('Hygiene Data'!$E$12,0,10*ROW('Hygiene Data'!E41))="","",OFFSET('Hygiene Data'!$E$12,0,10*ROW('Hygiene Data'!E41)))</f>
        <v/>
      </c>
      <c r="DT47" s="279" t="str">
        <f ca="true">+IF(OFFSET('Hygiene Data'!$E$13,0,10*ROW('Hygiene Data'!E41))="","",OFFSET('Hygiene Data'!$E$13,0,10*ROW('Hygiene Data'!E41)))</f>
        <v/>
      </c>
      <c r="DU47" s="279" t="str">
        <f ca="true">+IF(OFFSET('Hygiene Data'!$F$11,0,10*ROW('Hygiene Data'!F41))="","",OFFSET('Hygiene Data'!$F$11,0,10*ROW('Hygiene Data'!F41)))</f>
        <v/>
      </c>
      <c r="DV47" s="279" t="str">
        <f ca="true">+IF(OFFSET('Hygiene Data'!$F$12,0,10*ROW('Hygiene Data'!F41))="","",OFFSET('Hygiene Data'!$F$12,0,10*ROW('Hygiene Data'!F41)))</f>
        <v/>
      </c>
      <c r="DW47" s="279" t="str">
        <f ca="true">+IF(OFFSET('Hygiene Data'!$F$13,0,10*ROW('Hygiene Data'!F41))="","",OFFSET('Hygiene Data'!$F$13,0,10*ROW('Hygiene Data'!F41)))</f>
        <v/>
      </c>
      <c r="DX47" s="279" t="str">
        <f ca="true">+IF(OFFSET('Hygiene Data'!$G$11,0,10*ROW('Hygiene Data'!G41))="","",OFFSET('Hygiene Data'!$G$11,0,10*ROW('Hygiene Data'!G41)))</f>
        <v/>
      </c>
      <c r="DY47" s="279" t="str">
        <f ca="true">+IF(OFFSET('Hygiene Data'!$G$12,0,10*ROW('Hygiene Data'!G41))="","",OFFSET('Hygiene Data'!$G$12,0,10*ROW('Hygiene Data'!G41)))</f>
        <v/>
      </c>
      <c r="DZ47" s="279" t="str">
        <f ca="true">+IF(OFFSET('Hygiene Data'!$G$13,0,10*ROW('Hygiene Data'!G41))="","",OFFSET('Hygiene Data'!$G$13,0,10*ROW('Hygiene Data'!G41)))</f>
        <v/>
      </c>
      <c r="EA47" s="279" t="str">
        <f ca="true">+IF(OFFSET('Hygiene Data'!$H$11,0,10*ROW('Hygiene Data'!H41))="","",OFFSET('Hygiene Data'!$H$11,0,10*ROW('Hygiene Data'!H41)))</f>
        <v/>
      </c>
      <c r="EB47" s="279" t="str">
        <f ca="true">+IF(OFFSET('Hygiene Data'!$H$12,0,10*ROW('Hygiene Data'!H41))="","",OFFSET('Hygiene Data'!$H$12,0,10*ROW('Hygiene Data'!H41)))</f>
        <v/>
      </c>
      <c r="EC47" s="279" t="str">
        <f ca="true">+IF(OFFSET('Hygiene Data'!$H$13,0,10*ROW('Hygiene Data'!H41))="","",OFFSET('Hygiene Data'!$H$13,0,10*ROW('Hygiene Data'!H41)))</f>
        <v/>
      </c>
      <c r="ED47" s="279" t="str">
        <f ca="true">+IF(OFFSET('Hygiene Data'!$I$11,0,10*ROW('Hygiene Data'!I41))="","",OFFSET('Hygiene Data'!$I$11,0,10*ROW('Hygiene Data'!I41)))</f>
        <v/>
      </c>
      <c r="EE47" s="279" t="str">
        <f ca="true">+IF(OFFSET('Hygiene Data'!$I$12,0,10*ROW('Hygiene Data'!I41))="","",OFFSET('Hygiene Data'!$I$12,0,10*ROW('Hygiene Data'!I41)))</f>
        <v/>
      </c>
      <c r="EF47" s="279"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5" t="str">
        <f t="shared" ca="true" si="0"/>
        <v/>
      </c>
      <c r="D48" s="9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9"/>
      <c r="BS48" s="279" t="str">
        <f ca="true">+IF(OFFSET('Water Data'!$D$27,0,10*ROW('Water Data'!D42))="","",OFFSET('Water Data'!$D$27,0,10*ROW('Water Data'!D42)))</f>
        <v/>
      </c>
      <c r="BT48" s="279" t="str">
        <f ca="true">+IF(OFFSET('Water Data'!$D$28,0,10*ROW('Water Data'!D42))="","",OFFSET('Water Data'!$D$28,0,10*ROW('Water Data'!D42)))</f>
        <v/>
      </c>
      <c r="BU48" s="279" t="str">
        <f ca="true">+IF(OFFSET('Water Data'!$D$29,0,10*ROW('Water Data'!D42))="","",OFFSET('Water Data'!$D$29,0,10*ROW('Water Data'!D42)))</f>
        <v/>
      </c>
      <c r="BV48" s="279" t="str">
        <f ca="true">+IF(OFFSET('Water Data'!$E$27,0,10*ROW('Water Data'!E42))="","",OFFSET('Water Data'!$E$27,0,10*ROW('Water Data'!E42)))</f>
        <v/>
      </c>
      <c r="BW48" s="279" t="str">
        <f ca="true">+IF(OFFSET('Water Data'!$E$28,0,10*ROW('Water Data'!E42))="","",OFFSET('Water Data'!$E$28,0,10*ROW('Water Data'!E42)))</f>
        <v/>
      </c>
      <c r="BX48" s="279" t="str">
        <f ca="true">+IF(OFFSET('Water Data'!$E$29,0,10*ROW('Water Data'!E42))="","",OFFSET('Water Data'!$E$29,0,10*ROW('Water Data'!E42)))</f>
        <v/>
      </c>
      <c r="BY48" s="279" t="str">
        <f ca="true">+IF(OFFSET('Water Data'!$F$27,0,10*ROW('Water Data'!F42))="","",OFFSET('Water Data'!$F$27,0,10*ROW('Water Data'!F42)))</f>
        <v/>
      </c>
      <c r="BZ48" s="279" t="str">
        <f ca="true">+IF(OFFSET('Water Data'!$F$28,0,10*ROW('Water Data'!F42))="","",OFFSET('Water Data'!$F$28,0,10*ROW('Water Data'!F42)))</f>
        <v/>
      </c>
      <c r="CA48" s="279" t="str">
        <f ca="true">+IF(OFFSET('Water Data'!$F$29,0,10*ROW('Water Data'!F42))="","",OFFSET('Water Data'!$F$29,0,10*ROW('Water Data'!F42)))</f>
        <v/>
      </c>
      <c r="CB48" s="279" t="str">
        <f ca="true">+IF(OFFSET('Water Data'!$G$27,0,10*ROW('Water Data'!G42))="","",OFFSET('Water Data'!$G$27,0,10*ROW('Water Data'!G42)))</f>
        <v/>
      </c>
      <c r="CC48" s="279" t="str">
        <f ca="true">+IF(OFFSET('Water Data'!$G$28,0,10*ROW('Water Data'!G42))="","",OFFSET('Water Data'!$G$28,0,10*ROW('Water Data'!G42)))</f>
        <v/>
      </c>
      <c r="CD48" s="279" t="str">
        <f ca="true">+IF(OFFSET('Water Data'!$G$29,0,10*ROW('Water Data'!G42))="","",OFFSET('Water Data'!$G$29,0,10*ROW('Water Data'!G42)))</f>
        <v/>
      </c>
      <c r="CE48" s="279" t="str">
        <f ca="true">+IF(OFFSET('Water Data'!$H$27,0,10*ROW('Water Data'!H42))="","",OFFSET('Water Data'!$H$27,0,10*ROW('Water Data'!H42)))</f>
        <v/>
      </c>
      <c r="CF48" s="279" t="str">
        <f ca="true">+IF(OFFSET('Water Data'!$H$28,0,10*ROW('Water Data'!H42))="","",OFFSET('Water Data'!$H$28,0,10*ROW('Water Data'!H42)))</f>
        <v/>
      </c>
      <c r="CG48" s="279" t="str">
        <f ca="true">+IF(OFFSET('Water Data'!$H$29,0,10*ROW('Water Data'!H42))="","",OFFSET('Water Data'!$H$29,0,10*ROW('Water Data'!H42)))</f>
        <v/>
      </c>
      <c r="CH48" s="279" t="str">
        <f ca="true">+IF(OFFSET('Water Data'!$I$27,0,10*ROW('Water Data'!I42))="","",OFFSET('Water Data'!$I$27,0,10*ROW('Water Data'!I42)))</f>
        <v/>
      </c>
      <c r="CI48" s="279" t="str">
        <f ca="true">+IF(OFFSET('Water Data'!$I$28,0,10*ROW('Water Data'!I42))="","",OFFSET('Water Data'!$I$28,0,10*ROW('Water Data'!I42)))</f>
        <v/>
      </c>
      <c r="CJ48" s="279" t="str">
        <f ca="true">+IF(OFFSET('Water Data'!$I$29,0,10*ROW('Water Data'!I42))="","",OFFSET('Water Data'!$I$29,0,10*ROW('Water Data'!I42)))</f>
        <v/>
      </c>
      <c r="CK48" s="279" t="str">
        <f ca="true">+IF(OFFSET('Sanitation Data'!$D$28,0,10*ROW('Sanitation Data'!D42))="","",OFFSET('Sanitation Data'!$D$28,0,10*ROW('Sanitation Data'!D42)))</f>
        <v/>
      </c>
      <c r="CL48" s="279" t="str">
        <f ca="true">+IF(OFFSET('Sanitation Data'!$D$29,0,10*ROW('Sanitation Data'!D42))="","",OFFSET('Sanitation Data'!$D$29,0,10*ROW('Sanitation Data'!D42)))</f>
        <v/>
      </c>
      <c r="CM48" s="279" t="str">
        <f ca="true">+IF(OFFSET('Sanitation Data'!$D$30,0,10*ROW('Sanitation Data'!D42))="","",OFFSET('Sanitation Data'!$D$30,0,10*ROW('Sanitation Data'!D42)))</f>
        <v/>
      </c>
      <c r="CN48" s="279" t="str">
        <f ca="true">+IF(OFFSET('Sanitation Data'!$D$31,0,10*ROW('Sanitation Data'!D42))="","",OFFSET('Sanitation Data'!$D$31,0,10*ROW('Sanitation Data'!D42)))</f>
        <v/>
      </c>
      <c r="CO48" s="279" t="str">
        <f ca="true">+IF(OFFSET('Sanitation Data'!$D$32,0,10*ROW('Sanitation Data'!D42))="","",OFFSET('Sanitation Data'!$D$32,0,10*ROW('Sanitation Data'!D42)))</f>
        <v/>
      </c>
      <c r="CP48" s="279" t="str">
        <f ca="true">+IF(OFFSET('Sanitation Data'!$E$28,0,10*ROW('Sanitation Data'!E42))="","",OFFSET('Sanitation Data'!$E$28,0,10*ROW('Sanitation Data'!E42)))</f>
        <v/>
      </c>
      <c r="CQ48" s="279" t="str">
        <f ca="true">+IF(OFFSET('Sanitation Data'!$E$29,0,10*ROW('Sanitation Data'!E42))="","",OFFSET('Sanitation Data'!$E$29,0,10*ROW('Sanitation Data'!E42)))</f>
        <v/>
      </c>
      <c r="CR48" s="279" t="str">
        <f ca="true">+IF(OFFSET('Sanitation Data'!$E$30,0,10*ROW('Sanitation Data'!E42))="","",OFFSET('Sanitation Data'!$E$30,0,10*ROW('Sanitation Data'!E42)))</f>
        <v/>
      </c>
      <c r="CS48" s="279" t="str">
        <f ca="true">+IF(OFFSET('Sanitation Data'!$E$31,0,10*ROW('Sanitation Data'!E42))="","",OFFSET('Sanitation Data'!$E$31,0,10*ROW('Sanitation Data'!E42)))</f>
        <v/>
      </c>
      <c r="CT48" s="279" t="str">
        <f ca="true">+IF(OFFSET('Sanitation Data'!$E$32,0,10*ROW('Sanitation Data'!E42))="","",OFFSET('Sanitation Data'!$E$32,0,10*ROW('Sanitation Data'!E42)))</f>
        <v/>
      </c>
      <c r="CU48" s="279" t="str">
        <f ca="true">+IF(OFFSET('Sanitation Data'!$F$28,0,10*ROW('Sanitation Data'!F42))="","",OFFSET('Sanitation Data'!$F$28,0,10*ROW('Sanitation Data'!F42)))</f>
        <v/>
      </c>
      <c r="CV48" s="279" t="str">
        <f ca="true">+IF(OFFSET('Sanitation Data'!$F$29,0,10*ROW('Sanitation Data'!F42))="","",OFFSET('Sanitation Data'!$F$29,0,10*ROW('Sanitation Data'!F42)))</f>
        <v/>
      </c>
      <c r="CW48" s="279" t="str">
        <f ca="true">+IF(OFFSET('Sanitation Data'!$F$30,0,10*ROW('Sanitation Data'!F42))="","",OFFSET('Sanitation Data'!$F$30,0,10*ROW('Sanitation Data'!F42)))</f>
        <v/>
      </c>
      <c r="CX48" s="279" t="str">
        <f ca="true">+IF(OFFSET('Sanitation Data'!$F$31,0,10*ROW('Sanitation Data'!F42))="","",OFFSET('Sanitation Data'!$F$31,0,10*ROW('Sanitation Data'!F42)))</f>
        <v/>
      </c>
      <c r="CY48" s="279" t="str">
        <f ca="true">+IF(OFFSET('Sanitation Data'!$F$32,0,10*ROW('Sanitation Data'!F42))="","",OFFSET('Sanitation Data'!$F$32,0,10*ROW('Sanitation Data'!F42)))</f>
        <v/>
      </c>
      <c r="CZ48" s="279" t="str">
        <f ca="true">+IF(OFFSET('Sanitation Data'!$G$28,0,10*ROW('Sanitation Data'!G42))="","",OFFSET('Sanitation Data'!$G$28,0,10*ROW('Sanitation Data'!G42)))</f>
        <v/>
      </c>
      <c r="DA48" s="279" t="str">
        <f ca="true">+IF(OFFSET('Sanitation Data'!$G$29,0,10*ROW('Sanitation Data'!G42))="","",OFFSET('Sanitation Data'!$G$29,0,10*ROW('Sanitation Data'!G42)))</f>
        <v/>
      </c>
      <c r="DB48" s="279" t="str">
        <f ca="true">+IF(OFFSET('Sanitation Data'!$G$30,0,10*ROW('Sanitation Data'!G42))="","",OFFSET('Sanitation Data'!$G$30,0,10*ROW('Sanitation Data'!G42)))</f>
        <v/>
      </c>
      <c r="DC48" s="279" t="str">
        <f ca="true">+IF(OFFSET('Sanitation Data'!$G$31,0,10*ROW('Sanitation Data'!G42))="","",OFFSET('Sanitation Data'!$G$31,0,10*ROW('Sanitation Data'!G42)))</f>
        <v/>
      </c>
      <c r="DD48" s="279" t="str">
        <f ca="true">+IF(OFFSET('Sanitation Data'!$G$32,0,10*ROW('Sanitation Data'!G42))="","",OFFSET('Sanitation Data'!$G$32,0,10*ROW('Sanitation Data'!G42)))</f>
        <v/>
      </c>
      <c r="DE48" s="279" t="str">
        <f ca="true">+IF(OFFSET('Sanitation Data'!$H$28,0,10*ROW('Sanitation Data'!H42))="","",OFFSET('Sanitation Data'!$H$28,0,10*ROW('Sanitation Data'!H42)))</f>
        <v/>
      </c>
      <c r="DF48" s="279" t="str">
        <f ca="true">+IF(OFFSET('Sanitation Data'!$H$29,0,10*ROW('Sanitation Data'!H42))="","",OFFSET('Sanitation Data'!$H$29,0,10*ROW('Sanitation Data'!H42)))</f>
        <v/>
      </c>
      <c r="DG48" s="279" t="str">
        <f ca="true">+IF(OFFSET('Sanitation Data'!$H$30,0,10*ROW('Sanitation Data'!H42))="","",OFFSET('Sanitation Data'!$H$30,0,10*ROW('Sanitation Data'!H42)))</f>
        <v/>
      </c>
      <c r="DH48" s="279" t="str">
        <f ca="true">+IF(OFFSET('Sanitation Data'!$H$31,0,10*ROW('Sanitation Data'!H42))="","",OFFSET('Sanitation Data'!$H$31,0,10*ROW('Sanitation Data'!H42)))</f>
        <v/>
      </c>
      <c r="DI48" s="279" t="str">
        <f ca="true">+IF(OFFSET('Sanitation Data'!$H$32,0,10*ROW('Sanitation Data'!H42))="","",OFFSET('Sanitation Data'!$H$32,0,10*ROW('Sanitation Data'!H42)))</f>
        <v/>
      </c>
      <c r="DJ48" s="279" t="str">
        <f ca="true">+IF(OFFSET('Sanitation Data'!$I$28,0,10*ROW('Sanitation Data'!I42))="","",OFFSET('Sanitation Data'!$I$28,0,10*ROW('Sanitation Data'!I42)))</f>
        <v/>
      </c>
      <c r="DK48" s="279" t="str">
        <f ca="true">+IF(OFFSET('Sanitation Data'!$I$29,0,10*ROW('Sanitation Data'!I42))="","",OFFSET('Sanitation Data'!$I$29,0,10*ROW('Sanitation Data'!I42)))</f>
        <v/>
      </c>
      <c r="DL48" s="279" t="str">
        <f ca="true">+IF(OFFSET('Sanitation Data'!$I$30,0,10*ROW('Sanitation Data'!I42))="","",OFFSET('Sanitation Data'!$I$30,0,10*ROW('Sanitation Data'!I42)))</f>
        <v/>
      </c>
      <c r="DM48" s="279" t="str">
        <f ca="true">+IF(OFFSET('Sanitation Data'!$I$31,0,10*ROW('Sanitation Data'!I42))="","",OFFSET('Sanitation Data'!$I$31,0,10*ROW('Sanitation Data'!I42)))</f>
        <v/>
      </c>
      <c r="DN48" s="279" t="str">
        <f ca="true">+IF(OFFSET('Sanitation Data'!$I$32,0,10*ROW('Sanitation Data'!I42))="","",OFFSET('Sanitation Data'!$I$32,0,10*ROW('Sanitation Data'!I42)))</f>
        <v/>
      </c>
      <c r="DO48" s="279" t="str">
        <f ca="true">+IF(OFFSET('Hygiene Data'!$D$11,0,10*ROW('Hygiene Data'!D42))="","",OFFSET('Hygiene Data'!$D$11,0,10*ROW('Hygiene Data'!D42)))</f>
        <v/>
      </c>
      <c r="DP48" s="279" t="str">
        <f ca="true">+IF(OFFSET('Hygiene Data'!$D$12,0,10*ROW('Hygiene Data'!D42))="","",OFFSET('Hygiene Data'!$D$12,0,10*ROW('Hygiene Data'!D42)))</f>
        <v/>
      </c>
      <c r="DQ48" s="279" t="str">
        <f ca="true">+IF(OFFSET('Hygiene Data'!$D$13,0,10*ROW('Hygiene Data'!D42))="","",OFFSET('Hygiene Data'!$D$13,0,10*ROW('Hygiene Data'!D42)))</f>
        <v/>
      </c>
      <c r="DR48" s="279" t="str">
        <f ca="true">+IF(OFFSET('Hygiene Data'!$E$11,0,10*ROW('Hygiene Data'!E42))="","",OFFSET('Hygiene Data'!$E$11,0,10*ROW('Hygiene Data'!E42)))</f>
        <v/>
      </c>
      <c r="DS48" s="279" t="str">
        <f ca="true">+IF(OFFSET('Hygiene Data'!$E$12,0,10*ROW('Hygiene Data'!E42))="","",OFFSET('Hygiene Data'!$E$12,0,10*ROW('Hygiene Data'!E42)))</f>
        <v/>
      </c>
      <c r="DT48" s="279" t="str">
        <f ca="true">+IF(OFFSET('Hygiene Data'!$E$13,0,10*ROW('Hygiene Data'!E42))="","",OFFSET('Hygiene Data'!$E$13,0,10*ROW('Hygiene Data'!E42)))</f>
        <v/>
      </c>
      <c r="DU48" s="279" t="str">
        <f ca="true">+IF(OFFSET('Hygiene Data'!$F$11,0,10*ROW('Hygiene Data'!F42))="","",OFFSET('Hygiene Data'!$F$11,0,10*ROW('Hygiene Data'!F42)))</f>
        <v/>
      </c>
      <c r="DV48" s="279" t="str">
        <f ca="true">+IF(OFFSET('Hygiene Data'!$F$12,0,10*ROW('Hygiene Data'!F42))="","",OFFSET('Hygiene Data'!$F$12,0,10*ROW('Hygiene Data'!F42)))</f>
        <v/>
      </c>
      <c r="DW48" s="279" t="str">
        <f ca="true">+IF(OFFSET('Hygiene Data'!$F$13,0,10*ROW('Hygiene Data'!F42))="","",OFFSET('Hygiene Data'!$F$13,0,10*ROW('Hygiene Data'!F42)))</f>
        <v/>
      </c>
      <c r="DX48" s="279" t="str">
        <f ca="true">+IF(OFFSET('Hygiene Data'!$G$11,0,10*ROW('Hygiene Data'!G42))="","",OFFSET('Hygiene Data'!$G$11,0,10*ROW('Hygiene Data'!G42)))</f>
        <v/>
      </c>
      <c r="DY48" s="279" t="str">
        <f ca="true">+IF(OFFSET('Hygiene Data'!$G$12,0,10*ROW('Hygiene Data'!G42))="","",OFFSET('Hygiene Data'!$G$12,0,10*ROW('Hygiene Data'!G42)))</f>
        <v/>
      </c>
      <c r="DZ48" s="279" t="str">
        <f ca="true">+IF(OFFSET('Hygiene Data'!$G$13,0,10*ROW('Hygiene Data'!G42))="","",OFFSET('Hygiene Data'!$G$13,0,10*ROW('Hygiene Data'!G42)))</f>
        <v/>
      </c>
      <c r="EA48" s="279" t="str">
        <f ca="true">+IF(OFFSET('Hygiene Data'!$H$11,0,10*ROW('Hygiene Data'!H42))="","",OFFSET('Hygiene Data'!$H$11,0,10*ROW('Hygiene Data'!H42)))</f>
        <v/>
      </c>
      <c r="EB48" s="279" t="str">
        <f ca="true">+IF(OFFSET('Hygiene Data'!$H$12,0,10*ROW('Hygiene Data'!H42))="","",OFFSET('Hygiene Data'!$H$12,0,10*ROW('Hygiene Data'!H42)))</f>
        <v/>
      </c>
      <c r="EC48" s="279" t="str">
        <f ca="true">+IF(OFFSET('Hygiene Data'!$H$13,0,10*ROW('Hygiene Data'!H42))="","",OFFSET('Hygiene Data'!$H$13,0,10*ROW('Hygiene Data'!H42)))</f>
        <v/>
      </c>
      <c r="ED48" s="279" t="str">
        <f ca="true">+IF(OFFSET('Hygiene Data'!$I$11,0,10*ROW('Hygiene Data'!I42))="","",OFFSET('Hygiene Data'!$I$11,0,10*ROW('Hygiene Data'!I42)))</f>
        <v/>
      </c>
      <c r="EE48" s="279" t="str">
        <f ca="true">+IF(OFFSET('Hygiene Data'!$I$12,0,10*ROW('Hygiene Data'!I42))="","",OFFSET('Hygiene Data'!$I$12,0,10*ROW('Hygiene Data'!I42)))</f>
        <v/>
      </c>
      <c r="EF48" s="279"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5" t="str">
        <f t="shared" ca="true" si="0"/>
        <v/>
      </c>
      <c r="D49" s="9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9"/>
      <c r="BS49" s="279" t="str">
        <f ca="true">+IF(OFFSET('Water Data'!$D$27,0,10*ROW('Water Data'!D43))="","",OFFSET('Water Data'!$D$27,0,10*ROW('Water Data'!D43)))</f>
        <v/>
      </c>
      <c r="BT49" s="279" t="str">
        <f ca="true">+IF(OFFSET('Water Data'!$D$28,0,10*ROW('Water Data'!D43))="","",OFFSET('Water Data'!$D$28,0,10*ROW('Water Data'!D43)))</f>
        <v/>
      </c>
      <c r="BU49" s="279" t="str">
        <f ca="true">+IF(OFFSET('Water Data'!$D$29,0,10*ROW('Water Data'!D43))="","",OFFSET('Water Data'!$D$29,0,10*ROW('Water Data'!D43)))</f>
        <v/>
      </c>
      <c r="BV49" s="279" t="str">
        <f ca="true">+IF(OFFSET('Water Data'!$E$27,0,10*ROW('Water Data'!E43))="","",OFFSET('Water Data'!$E$27,0,10*ROW('Water Data'!E43)))</f>
        <v/>
      </c>
      <c r="BW49" s="279" t="str">
        <f ca="true">+IF(OFFSET('Water Data'!$E$28,0,10*ROW('Water Data'!E43))="","",OFFSET('Water Data'!$E$28,0,10*ROW('Water Data'!E43)))</f>
        <v/>
      </c>
      <c r="BX49" s="279" t="str">
        <f ca="true">+IF(OFFSET('Water Data'!$E$29,0,10*ROW('Water Data'!E43))="","",OFFSET('Water Data'!$E$29,0,10*ROW('Water Data'!E43)))</f>
        <v/>
      </c>
      <c r="BY49" s="279" t="str">
        <f ca="true">+IF(OFFSET('Water Data'!$F$27,0,10*ROW('Water Data'!F43))="","",OFFSET('Water Data'!$F$27,0,10*ROW('Water Data'!F43)))</f>
        <v/>
      </c>
      <c r="BZ49" s="279" t="str">
        <f ca="true">+IF(OFFSET('Water Data'!$F$28,0,10*ROW('Water Data'!F43))="","",OFFSET('Water Data'!$F$28,0,10*ROW('Water Data'!F43)))</f>
        <v/>
      </c>
      <c r="CA49" s="279" t="str">
        <f ca="true">+IF(OFFSET('Water Data'!$F$29,0,10*ROW('Water Data'!F43))="","",OFFSET('Water Data'!$F$29,0,10*ROW('Water Data'!F43)))</f>
        <v/>
      </c>
      <c r="CB49" s="279" t="str">
        <f ca="true">+IF(OFFSET('Water Data'!$G$27,0,10*ROW('Water Data'!G43))="","",OFFSET('Water Data'!$G$27,0,10*ROW('Water Data'!G43)))</f>
        <v/>
      </c>
      <c r="CC49" s="279" t="str">
        <f ca="true">+IF(OFFSET('Water Data'!$G$28,0,10*ROW('Water Data'!G43))="","",OFFSET('Water Data'!$G$28,0,10*ROW('Water Data'!G43)))</f>
        <v/>
      </c>
      <c r="CD49" s="279" t="str">
        <f ca="true">+IF(OFFSET('Water Data'!$G$29,0,10*ROW('Water Data'!G43))="","",OFFSET('Water Data'!$G$29,0,10*ROW('Water Data'!G43)))</f>
        <v/>
      </c>
      <c r="CE49" s="279" t="str">
        <f ca="true">+IF(OFFSET('Water Data'!$H$27,0,10*ROW('Water Data'!H43))="","",OFFSET('Water Data'!$H$27,0,10*ROW('Water Data'!H43)))</f>
        <v/>
      </c>
      <c r="CF49" s="279" t="str">
        <f ca="true">+IF(OFFSET('Water Data'!$H$28,0,10*ROW('Water Data'!H43))="","",OFFSET('Water Data'!$H$28,0,10*ROW('Water Data'!H43)))</f>
        <v/>
      </c>
      <c r="CG49" s="279" t="str">
        <f ca="true">+IF(OFFSET('Water Data'!$H$29,0,10*ROW('Water Data'!H43))="","",OFFSET('Water Data'!$H$29,0,10*ROW('Water Data'!H43)))</f>
        <v/>
      </c>
      <c r="CH49" s="279" t="str">
        <f ca="true">+IF(OFFSET('Water Data'!$I$27,0,10*ROW('Water Data'!I43))="","",OFFSET('Water Data'!$I$27,0,10*ROW('Water Data'!I43)))</f>
        <v/>
      </c>
      <c r="CI49" s="279" t="str">
        <f ca="true">+IF(OFFSET('Water Data'!$I$28,0,10*ROW('Water Data'!I43))="","",OFFSET('Water Data'!$I$28,0,10*ROW('Water Data'!I43)))</f>
        <v/>
      </c>
      <c r="CJ49" s="279" t="str">
        <f ca="true">+IF(OFFSET('Water Data'!$I$29,0,10*ROW('Water Data'!I43))="","",OFFSET('Water Data'!$I$29,0,10*ROW('Water Data'!I43)))</f>
        <v/>
      </c>
      <c r="CK49" s="279" t="str">
        <f ca="true">+IF(OFFSET('Sanitation Data'!$D$28,0,10*ROW('Sanitation Data'!D43))="","",OFFSET('Sanitation Data'!$D$28,0,10*ROW('Sanitation Data'!D43)))</f>
        <v/>
      </c>
      <c r="CL49" s="279" t="str">
        <f ca="true">+IF(OFFSET('Sanitation Data'!$D$29,0,10*ROW('Sanitation Data'!D43))="","",OFFSET('Sanitation Data'!$D$29,0,10*ROW('Sanitation Data'!D43)))</f>
        <v/>
      </c>
      <c r="CM49" s="279" t="str">
        <f ca="true">+IF(OFFSET('Sanitation Data'!$D$30,0,10*ROW('Sanitation Data'!D43))="","",OFFSET('Sanitation Data'!$D$30,0,10*ROW('Sanitation Data'!D43)))</f>
        <v/>
      </c>
      <c r="CN49" s="279" t="str">
        <f ca="true">+IF(OFFSET('Sanitation Data'!$D$31,0,10*ROW('Sanitation Data'!D43))="","",OFFSET('Sanitation Data'!$D$31,0,10*ROW('Sanitation Data'!D43)))</f>
        <v/>
      </c>
      <c r="CO49" s="279" t="str">
        <f ca="true">+IF(OFFSET('Sanitation Data'!$D$32,0,10*ROW('Sanitation Data'!D43))="","",OFFSET('Sanitation Data'!$D$32,0,10*ROW('Sanitation Data'!D43)))</f>
        <v/>
      </c>
      <c r="CP49" s="279" t="str">
        <f ca="true">+IF(OFFSET('Sanitation Data'!$E$28,0,10*ROW('Sanitation Data'!E43))="","",OFFSET('Sanitation Data'!$E$28,0,10*ROW('Sanitation Data'!E43)))</f>
        <v/>
      </c>
      <c r="CQ49" s="279" t="str">
        <f ca="true">+IF(OFFSET('Sanitation Data'!$E$29,0,10*ROW('Sanitation Data'!E43))="","",OFFSET('Sanitation Data'!$E$29,0,10*ROW('Sanitation Data'!E43)))</f>
        <v/>
      </c>
      <c r="CR49" s="279" t="str">
        <f ca="true">+IF(OFFSET('Sanitation Data'!$E$30,0,10*ROW('Sanitation Data'!E43))="","",OFFSET('Sanitation Data'!$E$30,0,10*ROW('Sanitation Data'!E43)))</f>
        <v/>
      </c>
      <c r="CS49" s="279" t="str">
        <f ca="true">+IF(OFFSET('Sanitation Data'!$E$31,0,10*ROW('Sanitation Data'!E43))="","",OFFSET('Sanitation Data'!$E$31,0,10*ROW('Sanitation Data'!E43)))</f>
        <v/>
      </c>
      <c r="CT49" s="279" t="str">
        <f ca="true">+IF(OFFSET('Sanitation Data'!$E$32,0,10*ROW('Sanitation Data'!E43))="","",OFFSET('Sanitation Data'!$E$32,0,10*ROW('Sanitation Data'!E43)))</f>
        <v/>
      </c>
      <c r="CU49" s="279" t="str">
        <f ca="true">+IF(OFFSET('Sanitation Data'!$F$28,0,10*ROW('Sanitation Data'!F43))="","",OFFSET('Sanitation Data'!$F$28,0,10*ROW('Sanitation Data'!F43)))</f>
        <v/>
      </c>
      <c r="CV49" s="279" t="str">
        <f ca="true">+IF(OFFSET('Sanitation Data'!$F$29,0,10*ROW('Sanitation Data'!F43))="","",OFFSET('Sanitation Data'!$F$29,0,10*ROW('Sanitation Data'!F43)))</f>
        <v/>
      </c>
      <c r="CW49" s="279" t="str">
        <f ca="true">+IF(OFFSET('Sanitation Data'!$F$30,0,10*ROW('Sanitation Data'!F43))="","",OFFSET('Sanitation Data'!$F$30,0,10*ROW('Sanitation Data'!F43)))</f>
        <v/>
      </c>
      <c r="CX49" s="279" t="str">
        <f ca="true">+IF(OFFSET('Sanitation Data'!$F$31,0,10*ROW('Sanitation Data'!F43))="","",OFFSET('Sanitation Data'!$F$31,0,10*ROW('Sanitation Data'!F43)))</f>
        <v/>
      </c>
      <c r="CY49" s="279" t="str">
        <f ca="true">+IF(OFFSET('Sanitation Data'!$F$32,0,10*ROW('Sanitation Data'!F43))="","",OFFSET('Sanitation Data'!$F$32,0,10*ROW('Sanitation Data'!F43)))</f>
        <v/>
      </c>
      <c r="CZ49" s="279" t="str">
        <f ca="true">+IF(OFFSET('Sanitation Data'!$G$28,0,10*ROW('Sanitation Data'!G43))="","",OFFSET('Sanitation Data'!$G$28,0,10*ROW('Sanitation Data'!G43)))</f>
        <v/>
      </c>
      <c r="DA49" s="279" t="str">
        <f ca="true">+IF(OFFSET('Sanitation Data'!$G$29,0,10*ROW('Sanitation Data'!G43))="","",OFFSET('Sanitation Data'!$G$29,0,10*ROW('Sanitation Data'!G43)))</f>
        <v/>
      </c>
      <c r="DB49" s="279" t="str">
        <f ca="true">+IF(OFFSET('Sanitation Data'!$G$30,0,10*ROW('Sanitation Data'!G43))="","",OFFSET('Sanitation Data'!$G$30,0,10*ROW('Sanitation Data'!G43)))</f>
        <v/>
      </c>
      <c r="DC49" s="279" t="str">
        <f ca="true">+IF(OFFSET('Sanitation Data'!$G$31,0,10*ROW('Sanitation Data'!G43))="","",OFFSET('Sanitation Data'!$G$31,0,10*ROW('Sanitation Data'!G43)))</f>
        <v/>
      </c>
      <c r="DD49" s="279" t="str">
        <f ca="true">+IF(OFFSET('Sanitation Data'!$G$32,0,10*ROW('Sanitation Data'!G43))="","",OFFSET('Sanitation Data'!$G$32,0,10*ROW('Sanitation Data'!G43)))</f>
        <v/>
      </c>
      <c r="DE49" s="279" t="str">
        <f ca="true">+IF(OFFSET('Sanitation Data'!$H$28,0,10*ROW('Sanitation Data'!H43))="","",OFFSET('Sanitation Data'!$H$28,0,10*ROW('Sanitation Data'!H43)))</f>
        <v/>
      </c>
      <c r="DF49" s="279" t="str">
        <f ca="true">+IF(OFFSET('Sanitation Data'!$H$29,0,10*ROW('Sanitation Data'!H43))="","",OFFSET('Sanitation Data'!$H$29,0,10*ROW('Sanitation Data'!H43)))</f>
        <v/>
      </c>
      <c r="DG49" s="279" t="str">
        <f ca="true">+IF(OFFSET('Sanitation Data'!$H$30,0,10*ROW('Sanitation Data'!H43))="","",OFFSET('Sanitation Data'!$H$30,0,10*ROW('Sanitation Data'!H43)))</f>
        <v/>
      </c>
      <c r="DH49" s="279" t="str">
        <f ca="true">+IF(OFFSET('Sanitation Data'!$H$31,0,10*ROW('Sanitation Data'!H43))="","",OFFSET('Sanitation Data'!$H$31,0,10*ROW('Sanitation Data'!H43)))</f>
        <v/>
      </c>
      <c r="DI49" s="279" t="str">
        <f ca="true">+IF(OFFSET('Sanitation Data'!$H$32,0,10*ROW('Sanitation Data'!H43))="","",OFFSET('Sanitation Data'!$H$32,0,10*ROW('Sanitation Data'!H43)))</f>
        <v/>
      </c>
      <c r="DJ49" s="279" t="str">
        <f ca="true">+IF(OFFSET('Sanitation Data'!$I$28,0,10*ROW('Sanitation Data'!I43))="","",OFFSET('Sanitation Data'!$I$28,0,10*ROW('Sanitation Data'!I43)))</f>
        <v/>
      </c>
      <c r="DK49" s="279" t="str">
        <f ca="true">+IF(OFFSET('Sanitation Data'!$I$29,0,10*ROW('Sanitation Data'!I43))="","",OFFSET('Sanitation Data'!$I$29,0,10*ROW('Sanitation Data'!I43)))</f>
        <v/>
      </c>
      <c r="DL49" s="279" t="str">
        <f ca="true">+IF(OFFSET('Sanitation Data'!$I$30,0,10*ROW('Sanitation Data'!I43))="","",OFFSET('Sanitation Data'!$I$30,0,10*ROW('Sanitation Data'!I43)))</f>
        <v/>
      </c>
      <c r="DM49" s="279" t="str">
        <f ca="true">+IF(OFFSET('Sanitation Data'!$I$31,0,10*ROW('Sanitation Data'!I43))="","",OFFSET('Sanitation Data'!$I$31,0,10*ROW('Sanitation Data'!I43)))</f>
        <v/>
      </c>
      <c r="DN49" s="279" t="str">
        <f ca="true">+IF(OFFSET('Sanitation Data'!$I$32,0,10*ROW('Sanitation Data'!I43))="","",OFFSET('Sanitation Data'!$I$32,0,10*ROW('Sanitation Data'!I43)))</f>
        <v/>
      </c>
      <c r="DO49" s="279" t="str">
        <f ca="true">+IF(OFFSET('Hygiene Data'!$D$11,0,10*ROW('Hygiene Data'!D43))="","",OFFSET('Hygiene Data'!$D$11,0,10*ROW('Hygiene Data'!D43)))</f>
        <v/>
      </c>
      <c r="DP49" s="279" t="str">
        <f ca="true">+IF(OFFSET('Hygiene Data'!$D$12,0,10*ROW('Hygiene Data'!D43))="","",OFFSET('Hygiene Data'!$D$12,0,10*ROW('Hygiene Data'!D43)))</f>
        <v/>
      </c>
      <c r="DQ49" s="279" t="str">
        <f ca="true">+IF(OFFSET('Hygiene Data'!$D$13,0,10*ROW('Hygiene Data'!D43))="","",OFFSET('Hygiene Data'!$D$13,0,10*ROW('Hygiene Data'!D43)))</f>
        <v/>
      </c>
      <c r="DR49" s="279" t="str">
        <f ca="true">+IF(OFFSET('Hygiene Data'!$E$11,0,10*ROW('Hygiene Data'!E43))="","",OFFSET('Hygiene Data'!$E$11,0,10*ROW('Hygiene Data'!E43)))</f>
        <v/>
      </c>
      <c r="DS49" s="279" t="str">
        <f ca="true">+IF(OFFSET('Hygiene Data'!$E$12,0,10*ROW('Hygiene Data'!E43))="","",OFFSET('Hygiene Data'!$E$12,0,10*ROW('Hygiene Data'!E43)))</f>
        <v/>
      </c>
      <c r="DT49" s="279" t="str">
        <f ca="true">+IF(OFFSET('Hygiene Data'!$E$13,0,10*ROW('Hygiene Data'!E43))="","",OFFSET('Hygiene Data'!$E$13,0,10*ROW('Hygiene Data'!E43)))</f>
        <v/>
      </c>
      <c r="DU49" s="279" t="str">
        <f ca="true">+IF(OFFSET('Hygiene Data'!$F$11,0,10*ROW('Hygiene Data'!F43))="","",OFFSET('Hygiene Data'!$F$11,0,10*ROW('Hygiene Data'!F43)))</f>
        <v/>
      </c>
      <c r="DV49" s="279" t="str">
        <f ca="true">+IF(OFFSET('Hygiene Data'!$F$12,0,10*ROW('Hygiene Data'!F43))="","",OFFSET('Hygiene Data'!$F$12,0,10*ROW('Hygiene Data'!F43)))</f>
        <v/>
      </c>
      <c r="DW49" s="279" t="str">
        <f ca="true">+IF(OFFSET('Hygiene Data'!$F$13,0,10*ROW('Hygiene Data'!F43))="","",OFFSET('Hygiene Data'!$F$13,0,10*ROW('Hygiene Data'!F43)))</f>
        <v/>
      </c>
      <c r="DX49" s="279" t="str">
        <f ca="true">+IF(OFFSET('Hygiene Data'!$G$11,0,10*ROW('Hygiene Data'!G43))="","",OFFSET('Hygiene Data'!$G$11,0,10*ROW('Hygiene Data'!G43)))</f>
        <v/>
      </c>
      <c r="DY49" s="279" t="str">
        <f ca="true">+IF(OFFSET('Hygiene Data'!$G$12,0,10*ROW('Hygiene Data'!G43))="","",OFFSET('Hygiene Data'!$G$12,0,10*ROW('Hygiene Data'!G43)))</f>
        <v/>
      </c>
      <c r="DZ49" s="279" t="str">
        <f ca="true">+IF(OFFSET('Hygiene Data'!$G$13,0,10*ROW('Hygiene Data'!G43))="","",OFFSET('Hygiene Data'!$G$13,0,10*ROW('Hygiene Data'!G43)))</f>
        <v/>
      </c>
      <c r="EA49" s="279" t="str">
        <f ca="true">+IF(OFFSET('Hygiene Data'!$H$11,0,10*ROW('Hygiene Data'!H43))="","",OFFSET('Hygiene Data'!$H$11,0,10*ROW('Hygiene Data'!H43)))</f>
        <v/>
      </c>
      <c r="EB49" s="279" t="str">
        <f ca="true">+IF(OFFSET('Hygiene Data'!$H$12,0,10*ROW('Hygiene Data'!H43))="","",OFFSET('Hygiene Data'!$H$12,0,10*ROW('Hygiene Data'!H43)))</f>
        <v/>
      </c>
      <c r="EC49" s="279" t="str">
        <f ca="true">+IF(OFFSET('Hygiene Data'!$H$13,0,10*ROW('Hygiene Data'!H43))="","",OFFSET('Hygiene Data'!$H$13,0,10*ROW('Hygiene Data'!H43)))</f>
        <v/>
      </c>
      <c r="ED49" s="279" t="str">
        <f ca="true">+IF(OFFSET('Hygiene Data'!$I$11,0,10*ROW('Hygiene Data'!I43))="","",OFFSET('Hygiene Data'!$I$11,0,10*ROW('Hygiene Data'!I43)))</f>
        <v/>
      </c>
      <c r="EE49" s="279" t="str">
        <f ca="true">+IF(OFFSET('Hygiene Data'!$I$12,0,10*ROW('Hygiene Data'!I43))="","",OFFSET('Hygiene Data'!$I$12,0,10*ROW('Hygiene Data'!I43)))</f>
        <v/>
      </c>
      <c r="EF49" s="279"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5" t="str">
        <f t="shared" ca="true" si="0"/>
        <v/>
      </c>
      <c r="D50" s="9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9"/>
      <c r="BS50" s="279" t="str">
        <f ca="true">+IF(OFFSET('Water Data'!$D$27,0,10*ROW('Water Data'!D44))="","",OFFSET('Water Data'!$D$27,0,10*ROW('Water Data'!D44)))</f>
        <v/>
      </c>
      <c r="BT50" s="279" t="str">
        <f ca="true">+IF(OFFSET('Water Data'!$D$28,0,10*ROW('Water Data'!D44))="","",OFFSET('Water Data'!$D$28,0,10*ROW('Water Data'!D44)))</f>
        <v/>
      </c>
      <c r="BU50" s="279" t="str">
        <f ca="true">+IF(OFFSET('Water Data'!$D$29,0,10*ROW('Water Data'!D44))="","",OFFSET('Water Data'!$D$29,0,10*ROW('Water Data'!D44)))</f>
        <v/>
      </c>
      <c r="BV50" s="279" t="str">
        <f ca="true">+IF(OFFSET('Water Data'!$E$27,0,10*ROW('Water Data'!E44))="","",OFFSET('Water Data'!$E$27,0,10*ROW('Water Data'!E44)))</f>
        <v/>
      </c>
      <c r="BW50" s="279" t="str">
        <f ca="true">+IF(OFFSET('Water Data'!$E$28,0,10*ROW('Water Data'!E44))="","",OFFSET('Water Data'!$E$28,0,10*ROW('Water Data'!E44)))</f>
        <v/>
      </c>
      <c r="BX50" s="279" t="str">
        <f ca="true">+IF(OFFSET('Water Data'!$E$29,0,10*ROW('Water Data'!E44))="","",OFFSET('Water Data'!$E$29,0,10*ROW('Water Data'!E44)))</f>
        <v/>
      </c>
      <c r="BY50" s="279" t="str">
        <f ca="true">+IF(OFFSET('Water Data'!$F$27,0,10*ROW('Water Data'!F44))="","",OFFSET('Water Data'!$F$27,0,10*ROW('Water Data'!F44)))</f>
        <v/>
      </c>
      <c r="BZ50" s="279" t="str">
        <f ca="true">+IF(OFFSET('Water Data'!$F$28,0,10*ROW('Water Data'!F44))="","",OFFSET('Water Data'!$F$28,0,10*ROW('Water Data'!F44)))</f>
        <v/>
      </c>
      <c r="CA50" s="279" t="str">
        <f ca="true">+IF(OFFSET('Water Data'!$F$29,0,10*ROW('Water Data'!F44))="","",OFFSET('Water Data'!$F$29,0,10*ROW('Water Data'!F44)))</f>
        <v/>
      </c>
      <c r="CB50" s="279" t="str">
        <f ca="true">+IF(OFFSET('Water Data'!$G$27,0,10*ROW('Water Data'!G44))="","",OFFSET('Water Data'!$G$27,0,10*ROW('Water Data'!G44)))</f>
        <v/>
      </c>
      <c r="CC50" s="279" t="str">
        <f ca="true">+IF(OFFSET('Water Data'!$G$28,0,10*ROW('Water Data'!G44))="","",OFFSET('Water Data'!$G$28,0,10*ROW('Water Data'!G44)))</f>
        <v/>
      </c>
      <c r="CD50" s="279" t="str">
        <f ca="true">+IF(OFFSET('Water Data'!$G$29,0,10*ROW('Water Data'!G44))="","",OFFSET('Water Data'!$G$29,0,10*ROW('Water Data'!G44)))</f>
        <v/>
      </c>
      <c r="CE50" s="279" t="str">
        <f ca="true">+IF(OFFSET('Water Data'!$H$27,0,10*ROW('Water Data'!H44))="","",OFFSET('Water Data'!$H$27,0,10*ROW('Water Data'!H44)))</f>
        <v/>
      </c>
      <c r="CF50" s="279" t="str">
        <f ca="true">+IF(OFFSET('Water Data'!$H$28,0,10*ROW('Water Data'!H44))="","",OFFSET('Water Data'!$H$28,0,10*ROW('Water Data'!H44)))</f>
        <v/>
      </c>
      <c r="CG50" s="279" t="str">
        <f ca="true">+IF(OFFSET('Water Data'!$H$29,0,10*ROW('Water Data'!H44))="","",OFFSET('Water Data'!$H$29,0,10*ROW('Water Data'!H44)))</f>
        <v/>
      </c>
      <c r="CH50" s="279" t="str">
        <f ca="true">+IF(OFFSET('Water Data'!$I$27,0,10*ROW('Water Data'!I44))="","",OFFSET('Water Data'!$I$27,0,10*ROW('Water Data'!I44)))</f>
        <v/>
      </c>
      <c r="CI50" s="279" t="str">
        <f ca="true">+IF(OFFSET('Water Data'!$I$28,0,10*ROW('Water Data'!I44))="","",OFFSET('Water Data'!$I$28,0,10*ROW('Water Data'!I44)))</f>
        <v/>
      </c>
      <c r="CJ50" s="279" t="str">
        <f ca="true">+IF(OFFSET('Water Data'!$I$29,0,10*ROW('Water Data'!I44))="","",OFFSET('Water Data'!$I$29,0,10*ROW('Water Data'!I44)))</f>
        <v/>
      </c>
      <c r="CK50" s="279" t="str">
        <f ca="true">+IF(OFFSET('Sanitation Data'!$D$28,0,10*ROW('Sanitation Data'!D44))="","",OFFSET('Sanitation Data'!$D$28,0,10*ROW('Sanitation Data'!D44)))</f>
        <v/>
      </c>
      <c r="CL50" s="279" t="str">
        <f ca="true">+IF(OFFSET('Sanitation Data'!$D$29,0,10*ROW('Sanitation Data'!D44))="","",OFFSET('Sanitation Data'!$D$29,0,10*ROW('Sanitation Data'!D44)))</f>
        <v/>
      </c>
      <c r="CM50" s="279" t="str">
        <f ca="true">+IF(OFFSET('Sanitation Data'!$D$30,0,10*ROW('Sanitation Data'!D44))="","",OFFSET('Sanitation Data'!$D$30,0,10*ROW('Sanitation Data'!D44)))</f>
        <v/>
      </c>
      <c r="CN50" s="279" t="str">
        <f ca="true">+IF(OFFSET('Sanitation Data'!$D$31,0,10*ROW('Sanitation Data'!D44))="","",OFFSET('Sanitation Data'!$D$31,0,10*ROW('Sanitation Data'!D44)))</f>
        <v/>
      </c>
      <c r="CO50" s="279" t="str">
        <f ca="true">+IF(OFFSET('Sanitation Data'!$D$32,0,10*ROW('Sanitation Data'!D44))="","",OFFSET('Sanitation Data'!$D$32,0,10*ROW('Sanitation Data'!D44)))</f>
        <v/>
      </c>
      <c r="CP50" s="279" t="str">
        <f ca="true">+IF(OFFSET('Sanitation Data'!$E$28,0,10*ROW('Sanitation Data'!E44))="","",OFFSET('Sanitation Data'!$E$28,0,10*ROW('Sanitation Data'!E44)))</f>
        <v/>
      </c>
      <c r="CQ50" s="279" t="str">
        <f ca="true">+IF(OFFSET('Sanitation Data'!$E$29,0,10*ROW('Sanitation Data'!E44))="","",OFFSET('Sanitation Data'!$E$29,0,10*ROW('Sanitation Data'!E44)))</f>
        <v/>
      </c>
      <c r="CR50" s="279" t="str">
        <f ca="true">+IF(OFFSET('Sanitation Data'!$E$30,0,10*ROW('Sanitation Data'!E44))="","",OFFSET('Sanitation Data'!$E$30,0,10*ROW('Sanitation Data'!E44)))</f>
        <v/>
      </c>
      <c r="CS50" s="279" t="str">
        <f ca="true">+IF(OFFSET('Sanitation Data'!$E$31,0,10*ROW('Sanitation Data'!E44))="","",OFFSET('Sanitation Data'!$E$31,0,10*ROW('Sanitation Data'!E44)))</f>
        <v/>
      </c>
      <c r="CT50" s="279" t="str">
        <f ca="true">+IF(OFFSET('Sanitation Data'!$E$32,0,10*ROW('Sanitation Data'!E44))="","",OFFSET('Sanitation Data'!$E$32,0,10*ROW('Sanitation Data'!E44)))</f>
        <v/>
      </c>
      <c r="CU50" s="279" t="str">
        <f ca="true">+IF(OFFSET('Sanitation Data'!$F$28,0,10*ROW('Sanitation Data'!F44))="","",OFFSET('Sanitation Data'!$F$28,0,10*ROW('Sanitation Data'!F44)))</f>
        <v/>
      </c>
      <c r="CV50" s="279" t="str">
        <f ca="true">+IF(OFFSET('Sanitation Data'!$F$29,0,10*ROW('Sanitation Data'!F44))="","",OFFSET('Sanitation Data'!$F$29,0,10*ROW('Sanitation Data'!F44)))</f>
        <v/>
      </c>
      <c r="CW50" s="279" t="str">
        <f ca="true">+IF(OFFSET('Sanitation Data'!$F$30,0,10*ROW('Sanitation Data'!F44))="","",OFFSET('Sanitation Data'!$F$30,0,10*ROW('Sanitation Data'!F44)))</f>
        <v/>
      </c>
      <c r="CX50" s="279" t="str">
        <f ca="true">+IF(OFFSET('Sanitation Data'!$F$31,0,10*ROW('Sanitation Data'!F44))="","",OFFSET('Sanitation Data'!$F$31,0,10*ROW('Sanitation Data'!F44)))</f>
        <v/>
      </c>
      <c r="CY50" s="279" t="str">
        <f ca="true">+IF(OFFSET('Sanitation Data'!$F$32,0,10*ROW('Sanitation Data'!F44))="","",OFFSET('Sanitation Data'!$F$32,0,10*ROW('Sanitation Data'!F44)))</f>
        <v/>
      </c>
      <c r="CZ50" s="279" t="str">
        <f ca="true">+IF(OFFSET('Sanitation Data'!$G$28,0,10*ROW('Sanitation Data'!G44))="","",OFFSET('Sanitation Data'!$G$28,0,10*ROW('Sanitation Data'!G44)))</f>
        <v/>
      </c>
      <c r="DA50" s="279" t="str">
        <f ca="true">+IF(OFFSET('Sanitation Data'!$G$29,0,10*ROW('Sanitation Data'!G44))="","",OFFSET('Sanitation Data'!$G$29,0,10*ROW('Sanitation Data'!G44)))</f>
        <v/>
      </c>
      <c r="DB50" s="279" t="str">
        <f ca="true">+IF(OFFSET('Sanitation Data'!$G$30,0,10*ROW('Sanitation Data'!G44))="","",OFFSET('Sanitation Data'!$G$30,0,10*ROW('Sanitation Data'!G44)))</f>
        <v/>
      </c>
      <c r="DC50" s="279" t="str">
        <f ca="true">+IF(OFFSET('Sanitation Data'!$G$31,0,10*ROW('Sanitation Data'!G44))="","",OFFSET('Sanitation Data'!$G$31,0,10*ROW('Sanitation Data'!G44)))</f>
        <v/>
      </c>
      <c r="DD50" s="279" t="str">
        <f ca="true">+IF(OFFSET('Sanitation Data'!$G$32,0,10*ROW('Sanitation Data'!G44))="","",OFFSET('Sanitation Data'!$G$32,0,10*ROW('Sanitation Data'!G44)))</f>
        <v/>
      </c>
      <c r="DE50" s="279" t="str">
        <f ca="true">+IF(OFFSET('Sanitation Data'!$H$28,0,10*ROW('Sanitation Data'!H44))="","",OFFSET('Sanitation Data'!$H$28,0,10*ROW('Sanitation Data'!H44)))</f>
        <v/>
      </c>
      <c r="DF50" s="279" t="str">
        <f ca="true">+IF(OFFSET('Sanitation Data'!$H$29,0,10*ROW('Sanitation Data'!H44))="","",OFFSET('Sanitation Data'!$H$29,0,10*ROW('Sanitation Data'!H44)))</f>
        <v/>
      </c>
      <c r="DG50" s="279" t="str">
        <f ca="true">+IF(OFFSET('Sanitation Data'!$H$30,0,10*ROW('Sanitation Data'!H44))="","",OFFSET('Sanitation Data'!$H$30,0,10*ROW('Sanitation Data'!H44)))</f>
        <v/>
      </c>
      <c r="DH50" s="279" t="str">
        <f ca="true">+IF(OFFSET('Sanitation Data'!$H$31,0,10*ROW('Sanitation Data'!H44))="","",OFFSET('Sanitation Data'!$H$31,0,10*ROW('Sanitation Data'!H44)))</f>
        <v/>
      </c>
      <c r="DI50" s="279" t="str">
        <f ca="true">+IF(OFFSET('Sanitation Data'!$H$32,0,10*ROW('Sanitation Data'!H44))="","",OFFSET('Sanitation Data'!$H$32,0,10*ROW('Sanitation Data'!H44)))</f>
        <v/>
      </c>
      <c r="DJ50" s="279" t="str">
        <f ca="true">+IF(OFFSET('Sanitation Data'!$I$28,0,10*ROW('Sanitation Data'!I44))="","",OFFSET('Sanitation Data'!$I$28,0,10*ROW('Sanitation Data'!I44)))</f>
        <v/>
      </c>
      <c r="DK50" s="279" t="str">
        <f ca="true">+IF(OFFSET('Sanitation Data'!$I$29,0,10*ROW('Sanitation Data'!I44))="","",OFFSET('Sanitation Data'!$I$29,0,10*ROW('Sanitation Data'!I44)))</f>
        <v/>
      </c>
      <c r="DL50" s="279" t="str">
        <f ca="true">+IF(OFFSET('Sanitation Data'!$I$30,0,10*ROW('Sanitation Data'!I44))="","",OFFSET('Sanitation Data'!$I$30,0,10*ROW('Sanitation Data'!I44)))</f>
        <v/>
      </c>
      <c r="DM50" s="279" t="str">
        <f ca="true">+IF(OFFSET('Sanitation Data'!$I$31,0,10*ROW('Sanitation Data'!I44))="","",OFFSET('Sanitation Data'!$I$31,0,10*ROW('Sanitation Data'!I44)))</f>
        <v/>
      </c>
      <c r="DN50" s="279" t="str">
        <f ca="true">+IF(OFFSET('Sanitation Data'!$I$32,0,10*ROW('Sanitation Data'!I44))="","",OFFSET('Sanitation Data'!$I$32,0,10*ROW('Sanitation Data'!I44)))</f>
        <v/>
      </c>
      <c r="DO50" s="279" t="str">
        <f ca="true">+IF(OFFSET('Hygiene Data'!$D$11,0,10*ROW('Hygiene Data'!D44))="","",OFFSET('Hygiene Data'!$D$11,0,10*ROW('Hygiene Data'!D44)))</f>
        <v/>
      </c>
      <c r="DP50" s="279" t="str">
        <f ca="true">+IF(OFFSET('Hygiene Data'!$D$12,0,10*ROW('Hygiene Data'!D44))="","",OFFSET('Hygiene Data'!$D$12,0,10*ROW('Hygiene Data'!D44)))</f>
        <v/>
      </c>
      <c r="DQ50" s="279" t="str">
        <f ca="true">+IF(OFFSET('Hygiene Data'!$D$13,0,10*ROW('Hygiene Data'!D44))="","",OFFSET('Hygiene Data'!$D$13,0,10*ROW('Hygiene Data'!D44)))</f>
        <v/>
      </c>
      <c r="DR50" s="279" t="str">
        <f ca="true">+IF(OFFSET('Hygiene Data'!$E$11,0,10*ROW('Hygiene Data'!E44))="","",OFFSET('Hygiene Data'!$E$11,0,10*ROW('Hygiene Data'!E44)))</f>
        <v/>
      </c>
      <c r="DS50" s="279" t="str">
        <f ca="true">+IF(OFFSET('Hygiene Data'!$E$12,0,10*ROW('Hygiene Data'!E44))="","",OFFSET('Hygiene Data'!$E$12,0,10*ROW('Hygiene Data'!E44)))</f>
        <v/>
      </c>
      <c r="DT50" s="279" t="str">
        <f ca="true">+IF(OFFSET('Hygiene Data'!$E$13,0,10*ROW('Hygiene Data'!E44))="","",OFFSET('Hygiene Data'!$E$13,0,10*ROW('Hygiene Data'!E44)))</f>
        <v/>
      </c>
      <c r="DU50" s="279" t="str">
        <f ca="true">+IF(OFFSET('Hygiene Data'!$F$11,0,10*ROW('Hygiene Data'!F44))="","",OFFSET('Hygiene Data'!$F$11,0,10*ROW('Hygiene Data'!F44)))</f>
        <v/>
      </c>
      <c r="DV50" s="279" t="str">
        <f ca="true">+IF(OFFSET('Hygiene Data'!$F$12,0,10*ROW('Hygiene Data'!F44))="","",OFFSET('Hygiene Data'!$F$12,0,10*ROW('Hygiene Data'!F44)))</f>
        <v/>
      </c>
      <c r="DW50" s="279" t="str">
        <f ca="true">+IF(OFFSET('Hygiene Data'!$F$13,0,10*ROW('Hygiene Data'!F44))="","",OFFSET('Hygiene Data'!$F$13,0,10*ROW('Hygiene Data'!F44)))</f>
        <v/>
      </c>
      <c r="DX50" s="279" t="str">
        <f ca="true">+IF(OFFSET('Hygiene Data'!$G$11,0,10*ROW('Hygiene Data'!G44))="","",OFFSET('Hygiene Data'!$G$11,0,10*ROW('Hygiene Data'!G44)))</f>
        <v/>
      </c>
      <c r="DY50" s="279" t="str">
        <f ca="true">+IF(OFFSET('Hygiene Data'!$G$12,0,10*ROW('Hygiene Data'!G44))="","",OFFSET('Hygiene Data'!$G$12,0,10*ROW('Hygiene Data'!G44)))</f>
        <v/>
      </c>
      <c r="DZ50" s="279" t="str">
        <f ca="true">+IF(OFFSET('Hygiene Data'!$G$13,0,10*ROW('Hygiene Data'!G44))="","",OFFSET('Hygiene Data'!$G$13,0,10*ROW('Hygiene Data'!G44)))</f>
        <v/>
      </c>
      <c r="EA50" s="279" t="str">
        <f ca="true">+IF(OFFSET('Hygiene Data'!$H$11,0,10*ROW('Hygiene Data'!H44))="","",OFFSET('Hygiene Data'!$H$11,0,10*ROW('Hygiene Data'!H44)))</f>
        <v/>
      </c>
      <c r="EB50" s="279" t="str">
        <f ca="true">+IF(OFFSET('Hygiene Data'!$H$12,0,10*ROW('Hygiene Data'!H44))="","",OFFSET('Hygiene Data'!$H$12,0,10*ROW('Hygiene Data'!H44)))</f>
        <v/>
      </c>
      <c r="EC50" s="279" t="str">
        <f ca="true">+IF(OFFSET('Hygiene Data'!$H$13,0,10*ROW('Hygiene Data'!H44))="","",OFFSET('Hygiene Data'!$H$13,0,10*ROW('Hygiene Data'!H44)))</f>
        <v/>
      </c>
      <c r="ED50" s="279" t="str">
        <f ca="true">+IF(OFFSET('Hygiene Data'!$I$11,0,10*ROW('Hygiene Data'!I44))="","",OFFSET('Hygiene Data'!$I$11,0,10*ROW('Hygiene Data'!I44)))</f>
        <v/>
      </c>
      <c r="EE50" s="279" t="str">
        <f ca="true">+IF(OFFSET('Hygiene Data'!$I$12,0,10*ROW('Hygiene Data'!I44))="","",OFFSET('Hygiene Data'!$I$12,0,10*ROW('Hygiene Data'!I44)))</f>
        <v/>
      </c>
      <c r="EF50" s="279"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5" t="str">
        <f t="shared" ca="true" si="0"/>
        <v/>
      </c>
      <c r="D51" s="9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9"/>
      <c r="BS51" s="279" t="str">
        <f ca="true">+IF(OFFSET('Water Data'!$D$27,0,10*ROW('Water Data'!D45))="","",OFFSET('Water Data'!$D$27,0,10*ROW('Water Data'!D45)))</f>
        <v/>
      </c>
      <c r="BT51" s="279" t="str">
        <f ca="true">+IF(OFFSET('Water Data'!$D$28,0,10*ROW('Water Data'!D45))="","",OFFSET('Water Data'!$D$28,0,10*ROW('Water Data'!D45)))</f>
        <v/>
      </c>
      <c r="BU51" s="279" t="str">
        <f ca="true">+IF(OFFSET('Water Data'!$D$29,0,10*ROW('Water Data'!D45))="","",OFFSET('Water Data'!$D$29,0,10*ROW('Water Data'!D45)))</f>
        <v/>
      </c>
      <c r="BV51" s="279" t="str">
        <f ca="true">+IF(OFFSET('Water Data'!$E$27,0,10*ROW('Water Data'!E45))="","",OFFSET('Water Data'!$E$27,0,10*ROW('Water Data'!E45)))</f>
        <v/>
      </c>
      <c r="BW51" s="279" t="str">
        <f ca="true">+IF(OFFSET('Water Data'!$E$28,0,10*ROW('Water Data'!E45))="","",OFFSET('Water Data'!$E$28,0,10*ROW('Water Data'!E45)))</f>
        <v/>
      </c>
      <c r="BX51" s="279" t="str">
        <f ca="true">+IF(OFFSET('Water Data'!$E$29,0,10*ROW('Water Data'!E45))="","",OFFSET('Water Data'!$E$29,0,10*ROW('Water Data'!E45)))</f>
        <v/>
      </c>
      <c r="BY51" s="279" t="str">
        <f ca="true">+IF(OFFSET('Water Data'!$F$27,0,10*ROW('Water Data'!F45))="","",OFFSET('Water Data'!$F$27,0,10*ROW('Water Data'!F45)))</f>
        <v/>
      </c>
      <c r="BZ51" s="279" t="str">
        <f ca="true">+IF(OFFSET('Water Data'!$F$28,0,10*ROW('Water Data'!F45))="","",OFFSET('Water Data'!$F$28,0,10*ROW('Water Data'!F45)))</f>
        <v/>
      </c>
      <c r="CA51" s="279" t="str">
        <f ca="true">+IF(OFFSET('Water Data'!$F$29,0,10*ROW('Water Data'!F45))="","",OFFSET('Water Data'!$F$29,0,10*ROW('Water Data'!F45)))</f>
        <v/>
      </c>
      <c r="CB51" s="279" t="str">
        <f ca="true">+IF(OFFSET('Water Data'!$G$27,0,10*ROW('Water Data'!G45))="","",OFFSET('Water Data'!$G$27,0,10*ROW('Water Data'!G45)))</f>
        <v/>
      </c>
      <c r="CC51" s="279" t="str">
        <f ca="true">+IF(OFFSET('Water Data'!$G$28,0,10*ROW('Water Data'!G45))="","",OFFSET('Water Data'!$G$28,0,10*ROW('Water Data'!G45)))</f>
        <v/>
      </c>
      <c r="CD51" s="279" t="str">
        <f ca="true">+IF(OFFSET('Water Data'!$G$29,0,10*ROW('Water Data'!G45))="","",OFFSET('Water Data'!$G$29,0,10*ROW('Water Data'!G45)))</f>
        <v/>
      </c>
      <c r="CE51" s="279" t="str">
        <f ca="true">+IF(OFFSET('Water Data'!$H$27,0,10*ROW('Water Data'!H45))="","",OFFSET('Water Data'!$H$27,0,10*ROW('Water Data'!H45)))</f>
        <v/>
      </c>
      <c r="CF51" s="279" t="str">
        <f ca="true">+IF(OFFSET('Water Data'!$H$28,0,10*ROW('Water Data'!H45))="","",OFFSET('Water Data'!$H$28,0,10*ROW('Water Data'!H45)))</f>
        <v/>
      </c>
      <c r="CG51" s="279" t="str">
        <f ca="true">+IF(OFFSET('Water Data'!$H$29,0,10*ROW('Water Data'!H45))="","",OFFSET('Water Data'!$H$29,0,10*ROW('Water Data'!H45)))</f>
        <v/>
      </c>
      <c r="CH51" s="279" t="str">
        <f ca="true">+IF(OFFSET('Water Data'!$I$27,0,10*ROW('Water Data'!I45))="","",OFFSET('Water Data'!$I$27,0,10*ROW('Water Data'!I45)))</f>
        <v/>
      </c>
      <c r="CI51" s="279" t="str">
        <f ca="true">+IF(OFFSET('Water Data'!$I$28,0,10*ROW('Water Data'!I45))="","",OFFSET('Water Data'!$I$28,0,10*ROW('Water Data'!I45)))</f>
        <v/>
      </c>
      <c r="CJ51" s="279" t="str">
        <f ca="true">+IF(OFFSET('Water Data'!$I$29,0,10*ROW('Water Data'!I45))="","",OFFSET('Water Data'!$I$29,0,10*ROW('Water Data'!I45)))</f>
        <v/>
      </c>
      <c r="CK51" s="279" t="str">
        <f ca="true">+IF(OFFSET('Sanitation Data'!$D$28,0,10*ROW('Sanitation Data'!D45))="","",OFFSET('Sanitation Data'!$D$28,0,10*ROW('Sanitation Data'!D45)))</f>
        <v/>
      </c>
      <c r="CL51" s="279" t="str">
        <f ca="true">+IF(OFFSET('Sanitation Data'!$D$29,0,10*ROW('Sanitation Data'!D45))="","",OFFSET('Sanitation Data'!$D$29,0,10*ROW('Sanitation Data'!D45)))</f>
        <v/>
      </c>
      <c r="CM51" s="279" t="str">
        <f ca="true">+IF(OFFSET('Sanitation Data'!$D$30,0,10*ROW('Sanitation Data'!D45))="","",OFFSET('Sanitation Data'!$D$30,0,10*ROW('Sanitation Data'!D45)))</f>
        <v/>
      </c>
      <c r="CN51" s="279" t="str">
        <f ca="true">+IF(OFFSET('Sanitation Data'!$D$31,0,10*ROW('Sanitation Data'!D45))="","",OFFSET('Sanitation Data'!$D$31,0,10*ROW('Sanitation Data'!D45)))</f>
        <v/>
      </c>
      <c r="CO51" s="279" t="str">
        <f ca="true">+IF(OFFSET('Sanitation Data'!$D$32,0,10*ROW('Sanitation Data'!D45))="","",OFFSET('Sanitation Data'!$D$32,0,10*ROW('Sanitation Data'!D45)))</f>
        <v/>
      </c>
      <c r="CP51" s="279" t="str">
        <f ca="true">+IF(OFFSET('Sanitation Data'!$E$28,0,10*ROW('Sanitation Data'!E45))="","",OFFSET('Sanitation Data'!$E$28,0,10*ROW('Sanitation Data'!E45)))</f>
        <v/>
      </c>
      <c r="CQ51" s="279" t="str">
        <f ca="true">+IF(OFFSET('Sanitation Data'!$E$29,0,10*ROW('Sanitation Data'!E45))="","",OFFSET('Sanitation Data'!$E$29,0,10*ROW('Sanitation Data'!E45)))</f>
        <v/>
      </c>
      <c r="CR51" s="279" t="str">
        <f ca="true">+IF(OFFSET('Sanitation Data'!$E$30,0,10*ROW('Sanitation Data'!E45))="","",OFFSET('Sanitation Data'!$E$30,0,10*ROW('Sanitation Data'!E45)))</f>
        <v/>
      </c>
      <c r="CS51" s="279" t="str">
        <f ca="true">+IF(OFFSET('Sanitation Data'!$E$31,0,10*ROW('Sanitation Data'!E45))="","",OFFSET('Sanitation Data'!$E$31,0,10*ROW('Sanitation Data'!E45)))</f>
        <v/>
      </c>
      <c r="CT51" s="279" t="str">
        <f ca="true">+IF(OFFSET('Sanitation Data'!$E$32,0,10*ROW('Sanitation Data'!E45))="","",OFFSET('Sanitation Data'!$E$32,0,10*ROW('Sanitation Data'!E45)))</f>
        <v/>
      </c>
      <c r="CU51" s="279" t="str">
        <f ca="true">+IF(OFFSET('Sanitation Data'!$F$28,0,10*ROW('Sanitation Data'!F45))="","",OFFSET('Sanitation Data'!$F$28,0,10*ROW('Sanitation Data'!F45)))</f>
        <v/>
      </c>
      <c r="CV51" s="279" t="str">
        <f ca="true">+IF(OFFSET('Sanitation Data'!$F$29,0,10*ROW('Sanitation Data'!F45))="","",OFFSET('Sanitation Data'!$F$29,0,10*ROW('Sanitation Data'!F45)))</f>
        <v/>
      </c>
      <c r="CW51" s="279" t="str">
        <f ca="true">+IF(OFFSET('Sanitation Data'!$F$30,0,10*ROW('Sanitation Data'!F45))="","",OFFSET('Sanitation Data'!$F$30,0,10*ROW('Sanitation Data'!F45)))</f>
        <v/>
      </c>
      <c r="CX51" s="279" t="str">
        <f ca="true">+IF(OFFSET('Sanitation Data'!$F$31,0,10*ROW('Sanitation Data'!F45))="","",OFFSET('Sanitation Data'!$F$31,0,10*ROW('Sanitation Data'!F45)))</f>
        <v/>
      </c>
      <c r="CY51" s="279" t="str">
        <f ca="true">+IF(OFFSET('Sanitation Data'!$F$32,0,10*ROW('Sanitation Data'!F45))="","",OFFSET('Sanitation Data'!$F$32,0,10*ROW('Sanitation Data'!F45)))</f>
        <v/>
      </c>
      <c r="CZ51" s="279" t="str">
        <f ca="true">+IF(OFFSET('Sanitation Data'!$G$28,0,10*ROW('Sanitation Data'!G45))="","",OFFSET('Sanitation Data'!$G$28,0,10*ROW('Sanitation Data'!G45)))</f>
        <v/>
      </c>
      <c r="DA51" s="279" t="str">
        <f ca="true">+IF(OFFSET('Sanitation Data'!$G$29,0,10*ROW('Sanitation Data'!G45))="","",OFFSET('Sanitation Data'!$G$29,0,10*ROW('Sanitation Data'!G45)))</f>
        <v/>
      </c>
      <c r="DB51" s="279" t="str">
        <f ca="true">+IF(OFFSET('Sanitation Data'!$G$30,0,10*ROW('Sanitation Data'!G45))="","",OFFSET('Sanitation Data'!$G$30,0,10*ROW('Sanitation Data'!G45)))</f>
        <v/>
      </c>
      <c r="DC51" s="279" t="str">
        <f ca="true">+IF(OFFSET('Sanitation Data'!$G$31,0,10*ROW('Sanitation Data'!G45))="","",OFFSET('Sanitation Data'!$G$31,0,10*ROW('Sanitation Data'!G45)))</f>
        <v/>
      </c>
      <c r="DD51" s="279" t="str">
        <f ca="true">+IF(OFFSET('Sanitation Data'!$G$32,0,10*ROW('Sanitation Data'!G45))="","",OFFSET('Sanitation Data'!$G$32,0,10*ROW('Sanitation Data'!G45)))</f>
        <v/>
      </c>
      <c r="DE51" s="279" t="str">
        <f ca="true">+IF(OFFSET('Sanitation Data'!$H$28,0,10*ROW('Sanitation Data'!H45))="","",OFFSET('Sanitation Data'!$H$28,0,10*ROW('Sanitation Data'!H45)))</f>
        <v/>
      </c>
      <c r="DF51" s="279" t="str">
        <f ca="true">+IF(OFFSET('Sanitation Data'!$H$29,0,10*ROW('Sanitation Data'!H45))="","",OFFSET('Sanitation Data'!$H$29,0,10*ROW('Sanitation Data'!H45)))</f>
        <v/>
      </c>
      <c r="DG51" s="279" t="str">
        <f ca="true">+IF(OFFSET('Sanitation Data'!$H$30,0,10*ROW('Sanitation Data'!H45))="","",OFFSET('Sanitation Data'!$H$30,0,10*ROW('Sanitation Data'!H45)))</f>
        <v/>
      </c>
      <c r="DH51" s="279" t="str">
        <f ca="true">+IF(OFFSET('Sanitation Data'!$H$31,0,10*ROW('Sanitation Data'!H45))="","",OFFSET('Sanitation Data'!$H$31,0,10*ROW('Sanitation Data'!H45)))</f>
        <v/>
      </c>
      <c r="DI51" s="279" t="str">
        <f ca="true">+IF(OFFSET('Sanitation Data'!$H$32,0,10*ROW('Sanitation Data'!H45))="","",OFFSET('Sanitation Data'!$H$32,0,10*ROW('Sanitation Data'!H45)))</f>
        <v/>
      </c>
      <c r="DJ51" s="279" t="str">
        <f ca="true">+IF(OFFSET('Sanitation Data'!$I$28,0,10*ROW('Sanitation Data'!I45))="","",OFFSET('Sanitation Data'!$I$28,0,10*ROW('Sanitation Data'!I45)))</f>
        <v/>
      </c>
      <c r="DK51" s="279" t="str">
        <f ca="true">+IF(OFFSET('Sanitation Data'!$I$29,0,10*ROW('Sanitation Data'!I45))="","",OFFSET('Sanitation Data'!$I$29,0,10*ROW('Sanitation Data'!I45)))</f>
        <v/>
      </c>
      <c r="DL51" s="279" t="str">
        <f ca="true">+IF(OFFSET('Sanitation Data'!$I$30,0,10*ROW('Sanitation Data'!I45))="","",OFFSET('Sanitation Data'!$I$30,0,10*ROW('Sanitation Data'!I45)))</f>
        <v/>
      </c>
      <c r="DM51" s="279" t="str">
        <f ca="true">+IF(OFFSET('Sanitation Data'!$I$31,0,10*ROW('Sanitation Data'!I45))="","",OFFSET('Sanitation Data'!$I$31,0,10*ROW('Sanitation Data'!I45)))</f>
        <v/>
      </c>
      <c r="DN51" s="279" t="str">
        <f ca="true">+IF(OFFSET('Sanitation Data'!$I$32,0,10*ROW('Sanitation Data'!I45))="","",OFFSET('Sanitation Data'!$I$32,0,10*ROW('Sanitation Data'!I45)))</f>
        <v/>
      </c>
      <c r="DO51" s="279" t="str">
        <f ca="true">+IF(OFFSET('Hygiene Data'!$D$11,0,10*ROW('Hygiene Data'!D45))="","",OFFSET('Hygiene Data'!$D$11,0,10*ROW('Hygiene Data'!D45)))</f>
        <v/>
      </c>
      <c r="DP51" s="279" t="str">
        <f ca="true">+IF(OFFSET('Hygiene Data'!$D$12,0,10*ROW('Hygiene Data'!D45))="","",OFFSET('Hygiene Data'!$D$12,0,10*ROW('Hygiene Data'!D45)))</f>
        <v/>
      </c>
      <c r="DQ51" s="279" t="str">
        <f ca="true">+IF(OFFSET('Hygiene Data'!$D$13,0,10*ROW('Hygiene Data'!D45))="","",OFFSET('Hygiene Data'!$D$13,0,10*ROW('Hygiene Data'!D45)))</f>
        <v/>
      </c>
      <c r="DR51" s="279" t="str">
        <f ca="true">+IF(OFFSET('Hygiene Data'!$E$11,0,10*ROW('Hygiene Data'!E45))="","",OFFSET('Hygiene Data'!$E$11,0,10*ROW('Hygiene Data'!E45)))</f>
        <v/>
      </c>
      <c r="DS51" s="279" t="str">
        <f ca="true">+IF(OFFSET('Hygiene Data'!$E$12,0,10*ROW('Hygiene Data'!E45))="","",OFFSET('Hygiene Data'!$E$12,0,10*ROW('Hygiene Data'!E45)))</f>
        <v/>
      </c>
      <c r="DT51" s="279" t="str">
        <f ca="true">+IF(OFFSET('Hygiene Data'!$E$13,0,10*ROW('Hygiene Data'!E45))="","",OFFSET('Hygiene Data'!$E$13,0,10*ROW('Hygiene Data'!E45)))</f>
        <v/>
      </c>
      <c r="DU51" s="279" t="str">
        <f ca="true">+IF(OFFSET('Hygiene Data'!$F$11,0,10*ROW('Hygiene Data'!F45))="","",OFFSET('Hygiene Data'!$F$11,0,10*ROW('Hygiene Data'!F45)))</f>
        <v/>
      </c>
      <c r="DV51" s="279" t="str">
        <f ca="true">+IF(OFFSET('Hygiene Data'!$F$12,0,10*ROW('Hygiene Data'!F45))="","",OFFSET('Hygiene Data'!$F$12,0,10*ROW('Hygiene Data'!F45)))</f>
        <v/>
      </c>
      <c r="DW51" s="279" t="str">
        <f ca="true">+IF(OFFSET('Hygiene Data'!$F$13,0,10*ROW('Hygiene Data'!F45))="","",OFFSET('Hygiene Data'!$F$13,0,10*ROW('Hygiene Data'!F45)))</f>
        <v/>
      </c>
      <c r="DX51" s="279" t="str">
        <f ca="true">+IF(OFFSET('Hygiene Data'!$G$11,0,10*ROW('Hygiene Data'!G45))="","",OFFSET('Hygiene Data'!$G$11,0,10*ROW('Hygiene Data'!G45)))</f>
        <v/>
      </c>
      <c r="DY51" s="279" t="str">
        <f ca="true">+IF(OFFSET('Hygiene Data'!$G$12,0,10*ROW('Hygiene Data'!G45))="","",OFFSET('Hygiene Data'!$G$12,0,10*ROW('Hygiene Data'!G45)))</f>
        <v/>
      </c>
      <c r="DZ51" s="279" t="str">
        <f ca="true">+IF(OFFSET('Hygiene Data'!$G$13,0,10*ROW('Hygiene Data'!G45))="","",OFFSET('Hygiene Data'!$G$13,0,10*ROW('Hygiene Data'!G45)))</f>
        <v/>
      </c>
      <c r="EA51" s="279" t="str">
        <f ca="true">+IF(OFFSET('Hygiene Data'!$H$11,0,10*ROW('Hygiene Data'!H45))="","",OFFSET('Hygiene Data'!$H$11,0,10*ROW('Hygiene Data'!H45)))</f>
        <v/>
      </c>
      <c r="EB51" s="279" t="str">
        <f ca="true">+IF(OFFSET('Hygiene Data'!$H$12,0,10*ROW('Hygiene Data'!H45))="","",OFFSET('Hygiene Data'!$H$12,0,10*ROW('Hygiene Data'!H45)))</f>
        <v/>
      </c>
      <c r="EC51" s="279" t="str">
        <f ca="true">+IF(OFFSET('Hygiene Data'!$H$13,0,10*ROW('Hygiene Data'!H45))="","",OFFSET('Hygiene Data'!$H$13,0,10*ROW('Hygiene Data'!H45)))</f>
        <v/>
      </c>
      <c r="ED51" s="279" t="str">
        <f ca="true">+IF(OFFSET('Hygiene Data'!$I$11,0,10*ROW('Hygiene Data'!I45))="","",OFFSET('Hygiene Data'!$I$11,0,10*ROW('Hygiene Data'!I45)))</f>
        <v/>
      </c>
      <c r="EE51" s="279" t="str">
        <f ca="true">+IF(OFFSET('Hygiene Data'!$I$12,0,10*ROW('Hygiene Data'!I45))="","",OFFSET('Hygiene Data'!$I$12,0,10*ROW('Hygiene Data'!I45)))</f>
        <v/>
      </c>
      <c r="EF51" s="279"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5" t="str">
        <f t="shared" ca="true" si="0"/>
        <v/>
      </c>
      <c r="D52" s="9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9"/>
      <c r="BS52" s="279" t="str">
        <f ca="true">+IF(OFFSET('Water Data'!$D$27,0,10*ROW('Water Data'!D46))="","",OFFSET('Water Data'!$D$27,0,10*ROW('Water Data'!D46)))</f>
        <v/>
      </c>
      <c r="BT52" s="279" t="str">
        <f ca="true">+IF(OFFSET('Water Data'!$D$28,0,10*ROW('Water Data'!D46))="","",OFFSET('Water Data'!$D$28,0,10*ROW('Water Data'!D46)))</f>
        <v/>
      </c>
      <c r="BU52" s="279" t="str">
        <f ca="true">+IF(OFFSET('Water Data'!$D$29,0,10*ROW('Water Data'!D46))="","",OFFSET('Water Data'!$D$29,0,10*ROW('Water Data'!D46)))</f>
        <v/>
      </c>
      <c r="BV52" s="279" t="str">
        <f ca="true">+IF(OFFSET('Water Data'!$E$27,0,10*ROW('Water Data'!E46))="","",OFFSET('Water Data'!$E$27,0,10*ROW('Water Data'!E46)))</f>
        <v/>
      </c>
      <c r="BW52" s="279" t="str">
        <f ca="true">+IF(OFFSET('Water Data'!$E$28,0,10*ROW('Water Data'!E46))="","",OFFSET('Water Data'!$E$28,0,10*ROW('Water Data'!E46)))</f>
        <v/>
      </c>
      <c r="BX52" s="279" t="str">
        <f ca="true">+IF(OFFSET('Water Data'!$E$29,0,10*ROW('Water Data'!E46))="","",OFFSET('Water Data'!$E$29,0,10*ROW('Water Data'!E46)))</f>
        <v/>
      </c>
      <c r="BY52" s="279" t="str">
        <f ca="true">+IF(OFFSET('Water Data'!$F$27,0,10*ROW('Water Data'!F46))="","",OFFSET('Water Data'!$F$27,0,10*ROW('Water Data'!F46)))</f>
        <v/>
      </c>
      <c r="BZ52" s="279" t="str">
        <f ca="true">+IF(OFFSET('Water Data'!$F$28,0,10*ROW('Water Data'!F46))="","",OFFSET('Water Data'!$F$28,0,10*ROW('Water Data'!F46)))</f>
        <v/>
      </c>
      <c r="CA52" s="279" t="str">
        <f ca="true">+IF(OFFSET('Water Data'!$F$29,0,10*ROW('Water Data'!F46))="","",OFFSET('Water Data'!$F$29,0,10*ROW('Water Data'!F46)))</f>
        <v/>
      </c>
      <c r="CB52" s="279" t="str">
        <f ca="true">+IF(OFFSET('Water Data'!$G$27,0,10*ROW('Water Data'!G46))="","",OFFSET('Water Data'!$G$27,0,10*ROW('Water Data'!G46)))</f>
        <v/>
      </c>
      <c r="CC52" s="279" t="str">
        <f ca="true">+IF(OFFSET('Water Data'!$G$28,0,10*ROW('Water Data'!G46))="","",OFFSET('Water Data'!$G$28,0,10*ROW('Water Data'!G46)))</f>
        <v/>
      </c>
      <c r="CD52" s="279" t="str">
        <f ca="true">+IF(OFFSET('Water Data'!$G$29,0,10*ROW('Water Data'!G46))="","",OFFSET('Water Data'!$G$29,0,10*ROW('Water Data'!G46)))</f>
        <v/>
      </c>
      <c r="CE52" s="279" t="str">
        <f ca="true">+IF(OFFSET('Water Data'!$H$27,0,10*ROW('Water Data'!H46))="","",OFFSET('Water Data'!$H$27,0,10*ROW('Water Data'!H46)))</f>
        <v/>
      </c>
      <c r="CF52" s="279" t="str">
        <f ca="true">+IF(OFFSET('Water Data'!$H$28,0,10*ROW('Water Data'!H46))="","",OFFSET('Water Data'!$H$28,0,10*ROW('Water Data'!H46)))</f>
        <v/>
      </c>
      <c r="CG52" s="279" t="str">
        <f ca="true">+IF(OFFSET('Water Data'!$H$29,0,10*ROW('Water Data'!H46))="","",OFFSET('Water Data'!$H$29,0,10*ROW('Water Data'!H46)))</f>
        <v/>
      </c>
      <c r="CH52" s="279" t="str">
        <f ca="true">+IF(OFFSET('Water Data'!$I$27,0,10*ROW('Water Data'!I46))="","",OFFSET('Water Data'!$I$27,0,10*ROW('Water Data'!I46)))</f>
        <v/>
      </c>
      <c r="CI52" s="279" t="str">
        <f ca="true">+IF(OFFSET('Water Data'!$I$28,0,10*ROW('Water Data'!I46))="","",OFFSET('Water Data'!$I$28,0,10*ROW('Water Data'!I46)))</f>
        <v/>
      </c>
      <c r="CJ52" s="279" t="str">
        <f ca="true">+IF(OFFSET('Water Data'!$I$29,0,10*ROW('Water Data'!I46))="","",OFFSET('Water Data'!$I$29,0,10*ROW('Water Data'!I46)))</f>
        <v/>
      </c>
      <c r="CK52" s="279" t="str">
        <f ca="true">+IF(OFFSET('Sanitation Data'!$D$28,0,10*ROW('Sanitation Data'!D46))="","",OFFSET('Sanitation Data'!$D$28,0,10*ROW('Sanitation Data'!D46)))</f>
        <v/>
      </c>
      <c r="CL52" s="279" t="str">
        <f ca="true">+IF(OFFSET('Sanitation Data'!$D$29,0,10*ROW('Sanitation Data'!D46))="","",OFFSET('Sanitation Data'!$D$29,0,10*ROW('Sanitation Data'!D46)))</f>
        <v/>
      </c>
      <c r="CM52" s="279" t="str">
        <f ca="true">+IF(OFFSET('Sanitation Data'!$D$30,0,10*ROW('Sanitation Data'!D46))="","",OFFSET('Sanitation Data'!$D$30,0,10*ROW('Sanitation Data'!D46)))</f>
        <v/>
      </c>
      <c r="CN52" s="279" t="str">
        <f ca="true">+IF(OFFSET('Sanitation Data'!$D$31,0,10*ROW('Sanitation Data'!D46))="","",OFFSET('Sanitation Data'!$D$31,0,10*ROW('Sanitation Data'!D46)))</f>
        <v/>
      </c>
      <c r="CO52" s="279" t="str">
        <f ca="true">+IF(OFFSET('Sanitation Data'!$D$32,0,10*ROW('Sanitation Data'!D46))="","",OFFSET('Sanitation Data'!$D$32,0,10*ROW('Sanitation Data'!D46)))</f>
        <v/>
      </c>
      <c r="CP52" s="279" t="str">
        <f ca="true">+IF(OFFSET('Sanitation Data'!$E$28,0,10*ROW('Sanitation Data'!E46))="","",OFFSET('Sanitation Data'!$E$28,0,10*ROW('Sanitation Data'!E46)))</f>
        <v/>
      </c>
      <c r="CQ52" s="279" t="str">
        <f ca="true">+IF(OFFSET('Sanitation Data'!$E$29,0,10*ROW('Sanitation Data'!E46))="","",OFFSET('Sanitation Data'!$E$29,0,10*ROW('Sanitation Data'!E46)))</f>
        <v/>
      </c>
      <c r="CR52" s="279" t="str">
        <f ca="true">+IF(OFFSET('Sanitation Data'!$E$30,0,10*ROW('Sanitation Data'!E46))="","",OFFSET('Sanitation Data'!$E$30,0,10*ROW('Sanitation Data'!E46)))</f>
        <v/>
      </c>
      <c r="CS52" s="279" t="str">
        <f ca="true">+IF(OFFSET('Sanitation Data'!$E$31,0,10*ROW('Sanitation Data'!E46))="","",OFFSET('Sanitation Data'!$E$31,0,10*ROW('Sanitation Data'!E46)))</f>
        <v/>
      </c>
      <c r="CT52" s="279" t="str">
        <f ca="true">+IF(OFFSET('Sanitation Data'!$E$32,0,10*ROW('Sanitation Data'!E46))="","",OFFSET('Sanitation Data'!$E$32,0,10*ROW('Sanitation Data'!E46)))</f>
        <v/>
      </c>
      <c r="CU52" s="279" t="str">
        <f ca="true">+IF(OFFSET('Sanitation Data'!$F$28,0,10*ROW('Sanitation Data'!F46))="","",OFFSET('Sanitation Data'!$F$28,0,10*ROW('Sanitation Data'!F46)))</f>
        <v/>
      </c>
      <c r="CV52" s="279" t="str">
        <f ca="true">+IF(OFFSET('Sanitation Data'!$F$29,0,10*ROW('Sanitation Data'!F46))="","",OFFSET('Sanitation Data'!$F$29,0,10*ROW('Sanitation Data'!F46)))</f>
        <v/>
      </c>
      <c r="CW52" s="279" t="str">
        <f ca="true">+IF(OFFSET('Sanitation Data'!$F$30,0,10*ROW('Sanitation Data'!F46))="","",OFFSET('Sanitation Data'!$F$30,0,10*ROW('Sanitation Data'!F46)))</f>
        <v/>
      </c>
      <c r="CX52" s="279" t="str">
        <f ca="true">+IF(OFFSET('Sanitation Data'!$F$31,0,10*ROW('Sanitation Data'!F46))="","",OFFSET('Sanitation Data'!$F$31,0,10*ROW('Sanitation Data'!F46)))</f>
        <v/>
      </c>
      <c r="CY52" s="279" t="str">
        <f ca="true">+IF(OFFSET('Sanitation Data'!$F$32,0,10*ROW('Sanitation Data'!F46))="","",OFFSET('Sanitation Data'!$F$32,0,10*ROW('Sanitation Data'!F46)))</f>
        <v/>
      </c>
      <c r="CZ52" s="279" t="str">
        <f ca="true">+IF(OFFSET('Sanitation Data'!$G$28,0,10*ROW('Sanitation Data'!G46))="","",OFFSET('Sanitation Data'!$G$28,0,10*ROW('Sanitation Data'!G46)))</f>
        <v/>
      </c>
      <c r="DA52" s="279" t="str">
        <f ca="true">+IF(OFFSET('Sanitation Data'!$G$29,0,10*ROW('Sanitation Data'!G46))="","",OFFSET('Sanitation Data'!$G$29,0,10*ROW('Sanitation Data'!G46)))</f>
        <v/>
      </c>
      <c r="DB52" s="279" t="str">
        <f ca="true">+IF(OFFSET('Sanitation Data'!$G$30,0,10*ROW('Sanitation Data'!G46))="","",OFFSET('Sanitation Data'!$G$30,0,10*ROW('Sanitation Data'!G46)))</f>
        <v/>
      </c>
      <c r="DC52" s="279" t="str">
        <f ca="true">+IF(OFFSET('Sanitation Data'!$G$31,0,10*ROW('Sanitation Data'!G46))="","",OFFSET('Sanitation Data'!$G$31,0,10*ROW('Sanitation Data'!G46)))</f>
        <v/>
      </c>
      <c r="DD52" s="279" t="str">
        <f ca="true">+IF(OFFSET('Sanitation Data'!$G$32,0,10*ROW('Sanitation Data'!G46))="","",OFFSET('Sanitation Data'!$G$32,0,10*ROW('Sanitation Data'!G46)))</f>
        <v/>
      </c>
      <c r="DE52" s="279" t="str">
        <f ca="true">+IF(OFFSET('Sanitation Data'!$H$28,0,10*ROW('Sanitation Data'!H46))="","",OFFSET('Sanitation Data'!$H$28,0,10*ROW('Sanitation Data'!H46)))</f>
        <v/>
      </c>
      <c r="DF52" s="279" t="str">
        <f ca="true">+IF(OFFSET('Sanitation Data'!$H$29,0,10*ROW('Sanitation Data'!H46))="","",OFFSET('Sanitation Data'!$H$29,0,10*ROW('Sanitation Data'!H46)))</f>
        <v/>
      </c>
      <c r="DG52" s="279" t="str">
        <f ca="true">+IF(OFFSET('Sanitation Data'!$H$30,0,10*ROW('Sanitation Data'!H46))="","",OFFSET('Sanitation Data'!$H$30,0,10*ROW('Sanitation Data'!H46)))</f>
        <v/>
      </c>
      <c r="DH52" s="279" t="str">
        <f ca="true">+IF(OFFSET('Sanitation Data'!$H$31,0,10*ROW('Sanitation Data'!H46))="","",OFFSET('Sanitation Data'!$H$31,0,10*ROW('Sanitation Data'!H46)))</f>
        <v/>
      </c>
      <c r="DI52" s="279" t="str">
        <f ca="true">+IF(OFFSET('Sanitation Data'!$H$32,0,10*ROW('Sanitation Data'!H46))="","",OFFSET('Sanitation Data'!$H$32,0,10*ROW('Sanitation Data'!H46)))</f>
        <v/>
      </c>
      <c r="DJ52" s="279" t="str">
        <f ca="true">+IF(OFFSET('Sanitation Data'!$I$28,0,10*ROW('Sanitation Data'!I46))="","",OFFSET('Sanitation Data'!$I$28,0,10*ROW('Sanitation Data'!I46)))</f>
        <v/>
      </c>
      <c r="DK52" s="279" t="str">
        <f ca="true">+IF(OFFSET('Sanitation Data'!$I$29,0,10*ROW('Sanitation Data'!I46))="","",OFFSET('Sanitation Data'!$I$29,0,10*ROW('Sanitation Data'!I46)))</f>
        <v/>
      </c>
      <c r="DL52" s="279" t="str">
        <f ca="true">+IF(OFFSET('Sanitation Data'!$I$30,0,10*ROW('Sanitation Data'!I46))="","",OFFSET('Sanitation Data'!$I$30,0,10*ROW('Sanitation Data'!I46)))</f>
        <v/>
      </c>
      <c r="DM52" s="279" t="str">
        <f ca="true">+IF(OFFSET('Sanitation Data'!$I$31,0,10*ROW('Sanitation Data'!I46))="","",OFFSET('Sanitation Data'!$I$31,0,10*ROW('Sanitation Data'!I46)))</f>
        <v/>
      </c>
      <c r="DN52" s="279" t="str">
        <f ca="true">+IF(OFFSET('Sanitation Data'!$I$32,0,10*ROW('Sanitation Data'!I46))="","",OFFSET('Sanitation Data'!$I$32,0,10*ROW('Sanitation Data'!I46)))</f>
        <v/>
      </c>
      <c r="DO52" s="279" t="str">
        <f ca="true">+IF(OFFSET('Hygiene Data'!$D$11,0,10*ROW('Hygiene Data'!D46))="","",OFFSET('Hygiene Data'!$D$11,0,10*ROW('Hygiene Data'!D46)))</f>
        <v/>
      </c>
      <c r="DP52" s="279" t="str">
        <f ca="true">+IF(OFFSET('Hygiene Data'!$D$12,0,10*ROW('Hygiene Data'!D46))="","",OFFSET('Hygiene Data'!$D$12,0,10*ROW('Hygiene Data'!D46)))</f>
        <v/>
      </c>
      <c r="DQ52" s="279" t="str">
        <f ca="true">+IF(OFFSET('Hygiene Data'!$D$13,0,10*ROW('Hygiene Data'!D46))="","",OFFSET('Hygiene Data'!$D$13,0,10*ROW('Hygiene Data'!D46)))</f>
        <v/>
      </c>
      <c r="DR52" s="279" t="str">
        <f ca="true">+IF(OFFSET('Hygiene Data'!$E$11,0,10*ROW('Hygiene Data'!E46))="","",OFFSET('Hygiene Data'!$E$11,0,10*ROW('Hygiene Data'!E46)))</f>
        <v/>
      </c>
      <c r="DS52" s="279" t="str">
        <f ca="true">+IF(OFFSET('Hygiene Data'!$E$12,0,10*ROW('Hygiene Data'!E46))="","",OFFSET('Hygiene Data'!$E$12,0,10*ROW('Hygiene Data'!E46)))</f>
        <v/>
      </c>
      <c r="DT52" s="279" t="str">
        <f ca="true">+IF(OFFSET('Hygiene Data'!$E$13,0,10*ROW('Hygiene Data'!E46))="","",OFFSET('Hygiene Data'!$E$13,0,10*ROW('Hygiene Data'!E46)))</f>
        <v/>
      </c>
      <c r="DU52" s="279" t="str">
        <f ca="true">+IF(OFFSET('Hygiene Data'!$F$11,0,10*ROW('Hygiene Data'!F46))="","",OFFSET('Hygiene Data'!$F$11,0,10*ROW('Hygiene Data'!F46)))</f>
        <v/>
      </c>
      <c r="DV52" s="279" t="str">
        <f ca="true">+IF(OFFSET('Hygiene Data'!$F$12,0,10*ROW('Hygiene Data'!F46))="","",OFFSET('Hygiene Data'!$F$12,0,10*ROW('Hygiene Data'!F46)))</f>
        <v/>
      </c>
      <c r="DW52" s="279" t="str">
        <f ca="true">+IF(OFFSET('Hygiene Data'!$F$13,0,10*ROW('Hygiene Data'!F46))="","",OFFSET('Hygiene Data'!$F$13,0,10*ROW('Hygiene Data'!F46)))</f>
        <v/>
      </c>
      <c r="DX52" s="279" t="str">
        <f ca="true">+IF(OFFSET('Hygiene Data'!$G$11,0,10*ROW('Hygiene Data'!G46))="","",OFFSET('Hygiene Data'!$G$11,0,10*ROW('Hygiene Data'!G46)))</f>
        <v/>
      </c>
      <c r="DY52" s="279" t="str">
        <f ca="true">+IF(OFFSET('Hygiene Data'!$G$12,0,10*ROW('Hygiene Data'!G46))="","",OFFSET('Hygiene Data'!$G$12,0,10*ROW('Hygiene Data'!G46)))</f>
        <v/>
      </c>
      <c r="DZ52" s="279" t="str">
        <f ca="true">+IF(OFFSET('Hygiene Data'!$G$13,0,10*ROW('Hygiene Data'!G46))="","",OFFSET('Hygiene Data'!$G$13,0,10*ROW('Hygiene Data'!G46)))</f>
        <v/>
      </c>
      <c r="EA52" s="279" t="str">
        <f ca="true">+IF(OFFSET('Hygiene Data'!$H$11,0,10*ROW('Hygiene Data'!H46))="","",OFFSET('Hygiene Data'!$H$11,0,10*ROW('Hygiene Data'!H46)))</f>
        <v/>
      </c>
      <c r="EB52" s="279" t="str">
        <f ca="true">+IF(OFFSET('Hygiene Data'!$H$12,0,10*ROW('Hygiene Data'!H46))="","",OFFSET('Hygiene Data'!$H$12,0,10*ROW('Hygiene Data'!H46)))</f>
        <v/>
      </c>
      <c r="EC52" s="279" t="str">
        <f ca="true">+IF(OFFSET('Hygiene Data'!$H$13,0,10*ROW('Hygiene Data'!H46))="","",OFFSET('Hygiene Data'!$H$13,0,10*ROW('Hygiene Data'!H46)))</f>
        <v/>
      </c>
      <c r="ED52" s="279" t="str">
        <f ca="true">+IF(OFFSET('Hygiene Data'!$I$11,0,10*ROW('Hygiene Data'!I46))="","",OFFSET('Hygiene Data'!$I$11,0,10*ROW('Hygiene Data'!I46)))</f>
        <v/>
      </c>
      <c r="EE52" s="279" t="str">
        <f ca="true">+IF(OFFSET('Hygiene Data'!$I$12,0,10*ROW('Hygiene Data'!I46))="","",OFFSET('Hygiene Data'!$I$12,0,10*ROW('Hygiene Data'!I46)))</f>
        <v/>
      </c>
      <c r="EF52" s="279"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5" t="str">
        <f t="shared" ca="true" si="0"/>
        <v/>
      </c>
      <c r="D53" s="9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9"/>
      <c r="BS53" s="279" t="str">
        <f ca="true">+IF(OFFSET('Water Data'!$D$27,0,10*ROW('Water Data'!D47))="","",OFFSET('Water Data'!$D$27,0,10*ROW('Water Data'!D47)))</f>
        <v/>
      </c>
      <c r="BT53" s="279" t="str">
        <f ca="true">+IF(OFFSET('Water Data'!$D$28,0,10*ROW('Water Data'!D47))="","",OFFSET('Water Data'!$D$28,0,10*ROW('Water Data'!D47)))</f>
        <v/>
      </c>
      <c r="BU53" s="279" t="str">
        <f ca="true">+IF(OFFSET('Water Data'!$D$29,0,10*ROW('Water Data'!D47))="","",OFFSET('Water Data'!$D$29,0,10*ROW('Water Data'!D47)))</f>
        <v/>
      </c>
      <c r="BV53" s="279" t="str">
        <f ca="true">+IF(OFFSET('Water Data'!$E$27,0,10*ROW('Water Data'!E47))="","",OFFSET('Water Data'!$E$27,0,10*ROW('Water Data'!E47)))</f>
        <v/>
      </c>
      <c r="BW53" s="279" t="str">
        <f ca="true">+IF(OFFSET('Water Data'!$E$28,0,10*ROW('Water Data'!E47))="","",OFFSET('Water Data'!$E$28,0,10*ROW('Water Data'!E47)))</f>
        <v/>
      </c>
      <c r="BX53" s="279" t="str">
        <f ca="true">+IF(OFFSET('Water Data'!$E$29,0,10*ROW('Water Data'!E47))="","",OFFSET('Water Data'!$E$29,0,10*ROW('Water Data'!E47)))</f>
        <v/>
      </c>
      <c r="BY53" s="279" t="str">
        <f ca="true">+IF(OFFSET('Water Data'!$F$27,0,10*ROW('Water Data'!F47))="","",OFFSET('Water Data'!$F$27,0,10*ROW('Water Data'!F47)))</f>
        <v/>
      </c>
      <c r="BZ53" s="279" t="str">
        <f ca="true">+IF(OFFSET('Water Data'!$F$28,0,10*ROW('Water Data'!F47))="","",OFFSET('Water Data'!$F$28,0,10*ROW('Water Data'!F47)))</f>
        <v/>
      </c>
      <c r="CA53" s="279" t="str">
        <f ca="true">+IF(OFFSET('Water Data'!$F$29,0,10*ROW('Water Data'!F47))="","",OFFSET('Water Data'!$F$29,0,10*ROW('Water Data'!F47)))</f>
        <v/>
      </c>
      <c r="CB53" s="279" t="str">
        <f ca="true">+IF(OFFSET('Water Data'!$G$27,0,10*ROW('Water Data'!G47))="","",OFFSET('Water Data'!$G$27,0,10*ROW('Water Data'!G47)))</f>
        <v/>
      </c>
      <c r="CC53" s="279" t="str">
        <f ca="true">+IF(OFFSET('Water Data'!$G$28,0,10*ROW('Water Data'!G47))="","",OFFSET('Water Data'!$G$28,0,10*ROW('Water Data'!G47)))</f>
        <v/>
      </c>
      <c r="CD53" s="279" t="str">
        <f ca="true">+IF(OFFSET('Water Data'!$G$29,0,10*ROW('Water Data'!G47))="","",OFFSET('Water Data'!$G$29,0,10*ROW('Water Data'!G47)))</f>
        <v/>
      </c>
      <c r="CE53" s="279" t="str">
        <f ca="true">+IF(OFFSET('Water Data'!$H$27,0,10*ROW('Water Data'!H47))="","",OFFSET('Water Data'!$H$27,0,10*ROW('Water Data'!H47)))</f>
        <v/>
      </c>
      <c r="CF53" s="279" t="str">
        <f ca="true">+IF(OFFSET('Water Data'!$H$28,0,10*ROW('Water Data'!H47))="","",OFFSET('Water Data'!$H$28,0,10*ROW('Water Data'!H47)))</f>
        <v/>
      </c>
      <c r="CG53" s="279" t="str">
        <f ca="true">+IF(OFFSET('Water Data'!$H$29,0,10*ROW('Water Data'!H47))="","",OFFSET('Water Data'!$H$29,0,10*ROW('Water Data'!H47)))</f>
        <v/>
      </c>
      <c r="CH53" s="279" t="str">
        <f ca="true">+IF(OFFSET('Water Data'!$I$27,0,10*ROW('Water Data'!I47))="","",OFFSET('Water Data'!$I$27,0,10*ROW('Water Data'!I47)))</f>
        <v/>
      </c>
      <c r="CI53" s="279" t="str">
        <f ca="true">+IF(OFFSET('Water Data'!$I$28,0,10*ROW('Water Data'!I47))="","",OFFSET('Water Data'!$I$28,0,10*ROW('Water Data'!I47)))</f>
        <v/>
      </c>
      <c r="CJ53" s="279" t="str">
        <f ca="true">+IF(OFFSET('Water Data'!$I$29,0,10*ROW('Water Data'!I47))="","",OFFSET('Water Data'!$I$29,0,10*ROW('Water Data'!I47)))</f>
        <v/>
      </c>
      <c r="CK53" s="279" t="str">
        <f ca="true">+IF(OFFSET('Sanitation Data'!$D$28,0,10*ROW('Sanitation Data'!D47))="","",OFFSET('Sanitation Data'!$D$28,0,10*ROW('Sanitation Data'!D47)))</f>
        <v/>
      </c>
      <c r="CL53" s="279" t="str">
        <f ca="true">+IF(OFFSET('Sanitation Data'!$D$29,0,10*ROW('Sanitation Data'!D47))="","",OFFSET('Sanitation Data'!$D$29,0,10*ROW('Sanitation Data'!D47)))</f>
        <v/>
      </c>
      <c r="CM53" s="279" t="str">
        <f ca="true">+IF(OFFSET('Sanitation Data'!$D$30,0,10*ROW('Sanitation Data'!D47))="","",OFFSET('Sanitation Data'!$D$30,0,10*ROW('Sanitation Data'!D47)))</f>
        <v/>
      </c>
      <c r="CN53" s="279" t="str">
        <f ca="true">+IF(OFFSET('Sanitation Data'!$D$31,0,10*ROW('Sanitation Data'!D47))="","",OFFSET('Sanitation Data'!$D$31,0,10*ROW('Sanitation Data'!D47)))</f>
        <v/>
      </c>
      <c r="CO53" s="279" t="str">
        <f ca="true">+IF(OFFSET('Sanitation Data'!$D$32,0,10*ROW('Sanitation Data'!D47))="","",OFFSET('Sanitation Data'!$D$32,0,10*ROW('Sanitation Data'!D47)))</f>
        <v/>
      </c>
      <c r="CP53" s="279" t="str">
        <f ca="true">+IF(OFFSET('Sanitation Data'!$E$28,0,10*ROW('Sanitation Data'!E47))="","",OFFSET('Sanitation Data'!$E$28,0,10*ROW('Sanitation Data'!E47)))</f>
        <v/>
      </c>
      <c r="CQ53" s="279" t="str">
        <f ca="true">+IF(OFFSET('Sanitation Data'!$E$29,0,10*ROW('Sanitation Data'!E47))="","",OFFSET('Sanitation Data'!$E$29,0,10*ROW('Sanitation Data'!E47)))</f>
        <v/>
      </c>
      <c r="CR53" s="279" t="str">
        <f ca="true">+IF(OFFSET('Sanitation Data'!$E$30,0,10*ROW('Sanitation Data'!E47))="","",OFFSET('Sanitation Data'!$E$30,0,10*ROW('Sanitation Data'!E47)))</f>
        <v/>
      </c>
      <c r="CS53" s="279" t="str">
        <f ca="true">+IF(OFFSET('Sanitation Data'!$E$31,0,10*ROW('Sanitation Data'!E47))="","",OFFSET('Sanitation Data'!$E$31,0,10*ROW('Sanitation Data'!E47)))</f>
        <v/>
      </c>
      <c r="CT53" s="279" t="str">
        <f ca="true">+IF(OFFSET('Sanitation Data'!$E$32,0,10*ROW('Sanitation Data'!E47))="","",OFFSET('Sanitation Data'!$E$32,0,10*ROW('Sanitation Data'!E47)))</f>
        <v/>
      </c>
      <c r="CU53" s="279" t="str">
        <f ca="true">+IF(OFFSET('Sanitation Data'!$F$28,0,10*ROW('Sanitation Data'!F47))="","",OFFSET('Sanitation Data'!$F$28,0,10*ROW('Sanitation Data'!F47)))</f>
        <v/>
      </c>
      <c r="CV53" s="279" t="str">
        <f ca="true">+IF(OFFSET('Sanitation Data'!$F$29,0,10*ROW('Sanitation Data'!F47))="","",OFFSET('Sanitation Data'!$F$29,0,10*ROW('Sanitation Data'!F47)))</f>
        <v/>
      </c>
      <c r="CW53" s="279" t="str">
        <f ca="true">+IF(OFFSET('Sanitation Data'!$F$30,0,10*ROW('Sanitation Data'!F47))="","",OFFSET('Sanitation Data'!$F$30,0,10*ROW('Sanitation Data'!F47)))</f>
        <v/>
      </c>
      <c r="CX53" s="279" t="str">
        <f ca="true">+IF(OFFSET('Sanitation Data'!$F$31,0,10*ROW('Sanitation Data'!F47))="","",OFFSET('Sanitation Data'!$F$31,0,10*ROW('Sanitation Data'!F47)))</f>
        <v/>
      </c>
      <c r="CY53" s="279" t="str">
        <f ca="true">+IF(OFFSET('Sanitation Data'!$F$32,0,10*ROW('Sanitation Data'!F47))="","",OFFSET('Sanitation Data'!$F$32,0,10*ROW('Sanitation Data'!F47)))</f>
        <v/>
      </c>
      <c r="CZ53" s="279" t="str">
        <f ca="true">+IF(OFFSET('Sanitation Data'!$G$28,0,10*ROW('Sanitation Data'!G47))="","",OFFSET('Sanitation Data'!$G$28,0,10*ROW('Sanitation Data'!G47)))</f>
        <v/>
      </c>
      <c r="DA53" s="279" t="str">
        <f ca="true">+IF(OFFSET('Sanitation Data'!$G$29,0,10*ROW('Sanitation Data'!G47))="","",OFFSET('Sanitation Data'!$G$29,0,10*ROW('Sanitation Data'!G47)))</f>
        <v/>
      </c>
      <c r="DB53" s="279" t="str">
        <f ca="true">+IF(OFFSET('Sanitation Data'!$G$30,0,10*ROW('Sanitation Data'!G47))="","",OFFSET('Sanitation Data'!$G$30,0,10*ROW('Sanitation Data'!G47)))</f>
        <v/>
      </c>
      <c r="DC53" s="279" t="str">
        <f ca="true">+IF(OFFSET('Sanitation Data'!$G$31,0,10*ROW('Sanitation Data'!G47))="","",OFFSET('Sanitation Data'!$G$31,0,10*ROW('Sanitation Data'!G47)))</f>
        <v/>
      </c>
      <c r="DD53" s="279" t="str">
        <f ca="true">+IF(OFFSET('Sanitation Data'!$G$32,0,10*ROW('Sanitation Data'!G47))="","",OFFSET('Sanitation Data'!$G$32,0,10*ROW('Sanitation Data'!G47)))</f>
        <v/>
      </c>
      <c r="DE53" s="279" t="str">
        <f ca="true">+IF(OFFSET('Sanitation Data'!$H$28,0,10*ROW('Sanitation Data'!H47))="","",OFFSET('Sanitation Data'!$H$28,0,10*ROW('Sanitation Data'!H47)))</f>
        <v/>
      </c>
      <c r="DF53" s="279" t="str">
        <f ca="true">+IF(OFFSET('Sanitation Data'!$H$29,0,10*ROW('Sanitation Data'!H47))="","",OFFSET('Sanitation Data'!$H$29,0,10*ROW('Sanitation Data'!H47)))</f>
        <v/>
      </c>
      <c r="DG53" s="279" t="str">
        <f ca="true">+IF(OFFSET('Sanitation Data'!$H$30,0,10*ROW('Sanitation Data'!H47))="","",OFFSET('Sanitation Data'!$H$30,0,10*ROW('Sanitation Data'!H47)))</f>
        <v/>
      </c>
      <c r="DH53" s="279" t="str">
        <f ca="true">+IF(OFFSET('Sanitation Data'!$H$31,0,10*ROW('Sanitation Data'!H47))="","",OFFSET('Sanitation Data'!$H$31,0,10*ROW('Sanitation Data'!H47)))</f>
        <v/>
      </c>
      <c r="DI53" s="279" t="str">
        <f ca="true">+IF(OFFSET('Sanitation Data'!$H$32,0,10*ROW('Sanitation Data'!H47))="","",OFFSET('Sanitation Data'!$H$32,0,10*ROW('Sanitation Data'!H47)))</f>
        <v/>
      </c>
      <c r="DJ53" s="279" t="str">
        <f ca="true">+IF(OFFSET('Sanitation Data'!$I$28,0,10*ROW('Sanitation Data'!I47))="","",OFFSET('Sanitation Data'!$I$28,0,10*ROW('Sanitation Data'!I47)))</f>
        <v/>
      </c>
      <c r="DK53" s="279" t="str">
        <f ca="true">+IF(OFFSET('Sanitation Data'!$I$29,0,10*ROW('Sanitation Data'!I47))="","",OFFSET('Sanitation Data'!$I$29,0,10*ROW('Sanitation Data'!I47)))</f>
        <v/>
      </c>
      <c r="DL53" s="279" t="str">
        <f ca="true">+IF(OFFSET('Sanitation Data'!$I$30,0,10*ROW('Sanitation Data'!I47))="","",OFFSET('Sanitation Data'!$I$30,0,10*ROW('Sanitation Data'!I47)))</f>
        <v/>
      </c>
      <c r="DM53" s="279" t="str">
        <f ca="true">+IF(OFFSET('Sanitation Data'!$I$31,0,10*ROW('Sanitation Data'!I47))="","",OFFSET('Sanitation Data'!$I$31,0,10*ROW('Sanitation Data'!I47)))</f>
        <v/>
      </c>
      <c r="DN53" s="279" t="str">
        <f ca="true">+IF(OFFSET('Sanitation Data'!$I$32,0,10*ROW('Sanitation Data'!I47))="","",OFFSET('Sanitation Data'!$I$32,0,10*ROW('Sanitation Data'!I47)))</f>
        <v/>
      </c>
      <c r="DO53" s="279" t="str">
        <f ca="true">+IF(OFFSET('Hygiene Data'!$D$11,0,10*ROW('Hygiene Data'!D47))="","",OFFSET('Hygiene Data'!$D$11,0,10*ROW('Hygiene Data'!D47)))</f>
        <v/>
      </c>
      <c r="DP53" s="279" t="str">
        <f ca="true">+IF(OFFSET('Hygiene Data'!$D$12,0,10*ROW('Hygiene Data'!D47))="","",OFFSET('Hygiene Data'!$D$12,0,10*ROW('Hygiene Data'!D47)))</f>
        <v/>
      </c>
      <c r="DQ53" s="279" t="str">
        <f ca="true">+IF(OFFSET('Hygiene Data'!$D$13,0,10*ROW('Hygiene Data'!D47))="","",OFFSET('Hygiene Data'!$D$13,0,10*ROW('Hygiene Data'!D47)))</f>
        <v/>
      </c>
      <c r="DR53" s="279" t="str">
        <f ca="true">+IF(OFFSET('Hygiene Data'!$E$11,0,10*ROW('Hygiene Data'!E47))="","",OFFSET('Hygiene Data'!$E$11,0,10*ROW('Hygiene Data'!E47)))</f>
        <v/>
      </c>
      <c r="DS53" s="279" t="str">
        <f ca="true">+IF(OFFSET('Hygiene Data'!$E$12,0,10*ROW('Hygiene Data'!E47))="","",OFFSET('Hygiene Data'!$E$12,0,10*ROW('Hygiene Data'!E47)))</f>
        <v/>
      </c>
      <c r="DT53" s="279" t="str">
        <f ca="true">+IF(OFFSET('Hygiene Data'!$E$13,0,10*ROW('Hygiene Data'!E47))="","",OFFSET('Hygiene Data'!$E$13,0,10*ROW('Hygiene Data'!E47)))</f>
        <v/>
      </c>
      <c r="DU53" s="279" t="str">
        <f ca="true">+IF(OFFSET('Hygiene Data'!$F$11,0,10*ROW('Hygiene Data'!F47))="","",OFFSET('Hygiene Data'!$F$11,0,10*ROW('Hygiene Data'!F47)))</f>
        <v/>
      </c>
      <c r="DV53" s="279" t="str">
        <f ca="true">+IF(OFFSET('Hygiene Data'!$F$12,0,10*ROW('Hygiene Data'!F47))="","",OFFSET('Hygiene Data'!$F$12,0,10*ROW('Hygiene Data'!F47)))</f>
        <v/>
      </c>
      <c r="DW53" s="279" t="str">
        <f ca="true">+IF(OFFSET('Hygiene Data'!$F$13,0,10*ROW('Hygiene Data'!F47))="","",OFFSET('Hygiene Data'!$F$13,0,10*ROW('Hygiene Data'!F47)))</f>
        <v/>
      </c>
      <c r="DX53" s="279" t="str">
        <f ca="true">+IF(OFFSET('Hygiene Data'!$G$11,0,10*ROW('Hygiene Data'!G47))="","",OFFSET('Hygiene Data'!$G$11,0,10*ROW('Hygiene Data'!G47)))</f>
        <v/>
      </c>
      <c r="DY53" s="279" t="str">
        <f ca="true">+IF(OFFSET('Hygiene Data'!$G$12,0,10*ROW('Hygiene Data'!G47))="","",OFFSET('Hygiene Data'!$G$12,0,10*ROW('Hygiene Data'!G47)))</f>
        <v/>
      </c>
      <c r="DZ53" s="279" t="str">
        <f ca="true">+IF(OFFSET('Hygiene Data'!$G$13,0,10*ROW('Hygiene Data'!G47))="","",OFFSET('Hygiene Data'!$G$13,0,10*ROW('Hygiene Data'!G47)))</f>
        <v/>
      </c>
      <c r="EA53" s="279" t="str">
        <f ca="true">+IF(OFFSET('Hygiene Data'!$H$11,0,10*ROW('Hygiene Data'!H47))="","",OFFSET('Hygiene Data'!$H$11,0,10*ROW('Hygiene Data'!H47)))</f>
        <v/>
      </c>
      <c r="EB53" s="279" t="str">
        <f ca="true">+IF(OFFSET('Hygiene Data'!$H$12,0,10*ROW('Hygiene Data'!H47))="","",OFFSET('Hygiene Data'!$H$12,0,10*ROW('Hygiene Data'!H47)))</f>
        <v/>
      </c>
      <c r="EC53" s="279" t="str">
        <f ca="true">+IF(OFFSET('Hygiene Data'!$H$13,0,10*ROW('Hygiene Data'!H47))="","",OFFSET('Hygiene Data'!$H$13,0,10*ROW('Hygiene Data'!H47)))</f>
        <v/>
      </c>
      <c r="ED53" s="279" t="str">
        <f ca="true">+IF(OFFSET('Hygiene Data'!$I$11,0,10*ROW('Hygiene Data'!I47))="","",OFFSET('Hygiene Data'!$I$11,0,10*ROW('Hygiene Data'!I47)))</f>
        <v/>
      </c>
      <c r="EE53" s="279" t="str">
        <f ca="true">+IF(OFFSET('Hygiene Data'!$I$12,0,10*ROW('Hygiene Data'!I47))="","",OFFSET('Hygiene Data'!$I$12,0,10*ROW('Hygiene Data'!I47)))</f>
        <v/>
      </c>
      <c r="EF53" s="279"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5" t="str">
        <f t="shared" ca="true" si="0"/>
        <v/>
      </c>
      <c r="D54" s="9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9"/>
      <c r="BS54" s="279" t="str">
        <f ca="true">+IF(OFFSET('Water Data'!$D$27,0,10*ROW('Water Data'!D48))="","",OFFSET('Water Data'!$D$27,0,10*ROW('Water Data'!D48)))</f>
        <v/>
      </c>
      <c r="BT54" s="279" t="str">
        <f ca="true">+IF(OFFSET('Water Data'!$D$28,0,10*ROW('Water Data'!D48))="","",OFFSET('Water Data'!$D$28,0,10*ROW('Water Data'!D48)))</f>
        <v/>
      </c>
      <c r="BU54" s="279" t="str">
        <f ca="true">+IF(OFFSET('Water Data'!$D$29,0,10*ROW('Water Data'!D48))="","",OFFSET('Water Data'!$D$29,0,10*ROW('Water Data'!D48)))</f>
        <v/>
      </c>
      <c r="BV54" s="279" t="str">
        <f ca="true">+IF(OFFSET('Water Data'!$E$27,0,10*ROW('Water Data'!E48))="","",OFFSET('Water Data'!$E$27,0,10*ROW('Water Data'!E48)))</f>
        <v/>
      </c>
      <c r="BW54" s="279" t="str">
        <f ca="true">+IF(OFFSET('Water Data'!$E$28,0,10*ROW('Water Data'!E48))="","",OFFSET('Water Data'!$E$28,0,10*ROW('Water Data'!E48)))</f>
        <v/>
      </c>
      <c r="BX54" s="279" t="str">
        <f ca="true">+IF(OFFSET('Water Data'!$E$29,0,10*ROW('Water Data'!E48))="","",OFFSET('Water Data'!$E$29,0,10*ROW('Water Data'!E48)))</f>
        <v/>
      </c>
      <c r="BY54" s="279" t="str">
        <f ca="true">+IF(OFFSET('Water Data'!$F$27,0,10*ROW('Water Data'!F48))="","",OFFSET('Water Data'!$F$27,0,10*ROW('Water Data'!F48)))</f>
        <v/>
      </c>
      <c r="BZ54" s="279" t="str">
        <f ca="true">+IF(OFFSET('Water Data'!$F$28,0,10*ROW('Water Data'!F48))="","",OFFSET('Water Data'!$F$28,0,10*ROW('Water Data'!F48)))</f>
        <v/>
      </c>
      <c r="CA54" s="279" t="str">
        <f ca="true">+IF(OFFSET('Water Data'!$F$29,0,10*ROW('Water Data'!F48))="","",OFFSET('Water Data'!$F$29,0,10*ROW('Water Data'!F48)))</f>
        <v/>
      </c>
      <c r="CB54" s="279" t="str">
        <f ca="true">+IF(OFFSET('Water Data'!$G$27,0,10*ROW('Water Data'!G48))="","",OFFSET('Water Data'!$G$27,0,10*ROW('Water Data'!G48)))</f>
        <v/>
      </c>
      <c r="CC54" s="279" t="str">
        <f ca="true">+IF(OFFSET('Water Data'!$G$28,0,10*ROW('Water Data'!G48))="","",OFFSET('Water Data'!$G$28,0,10*ROW('Water Data'!G48)))</f>
        <v/>
      </c>
      <c r="CD54" s="279" t="str">
        <f ca="true">+IF(OFFSET('Water Data'!$G$29,0,10*ROW('Water Data'!G48))="","",OFFSET('Water Data'!$G$29,0,10*ROW('Water Data'!G48)))</f>
        <v/>
      </c>
      <c r="CE54" s="279" t="str">
        <f ca="true">+IF(OFFSET('Water Data'!$H$27,0,10*ROW('Water Data'!H48))="","",OFFSET('Water Data'!$H$27,0,10*ROW('Water Data'!H48)))</f>
        <v/>
      </c>
      <c r="CF54" s="279" t="str">
        <f ca="true">+IF(OFFSET('Water Data'!$H$28,0,10*ROW('Water Data'!H48))="","",OFFSET('Water Data'!$H$28,0,10*ROW('Water Data'!H48)))</f>
        <v/>
      </c>
      <c r="CG54" s="279" t="str">
        <f ca="true">+IF(OFFSET('Water Data'!$H$29,0,10*ROW('Water Data'!H48))="","",OFFSET('Water Data'!$H$29,0,10*ROW('Water Data'!H48)))</f>
        <v/>
      </c>
      <c r="CH54" s="279" t="str">
        <f ca="true">+IF(OFFSET('Water Data'!$I$27,0,10*ROW('Water Data'!I48))="","",OFFSET('Water Data'!$I$27,0,10*ROW('Water Data'!I48)))</f>
        <v/>
      </c>
      <c r="CI54" s="279" t="str">
        <f ca="true">+IF(OFFSET('Water Data'!$I$28,0,10*ROW('Water Data'!I48))="","",OFFSET('Water Data'!$I$28,0,10*ROW('Water Data'!I48)))</f>
        <v/>
      </c>
      <c r="CJ54" s="279" t="str">
        <f ca="true">+IF(OFFSET('Water Data'!$I$29,0,10*ROW('Water Data'!I48))="","",OFFSET('Water Data'!$I$29,0,10*ROW('Water Data'!I48)))</f>
        <v/>
      </c>
      <c r="CK54" s="279" t="str">
        <f ca="true">+IF(OFFSET('Sanitation Data'!$D$28,0,10*ROW('Sanitation Data'!D48))="","",OFFSET('Sanitation Data'!$D$28,0,10*ROW('Sanitation Data'!D48)))</f>
        <v/>
      </c>
      <c r="CL54" s="279" t="str">
        <f ca="true">+IF(OFFSET('Sanitation Data'!$D$29,0,10*ROW('Sanitation Data'!D48))="","",OFFSET('Sanitation Data'!$D$29,0,10*ROW('Sanitation Data'!D48)))</f>
        <v/>
      </c>
      <c r="CM54" s="279" t="str">
        <f ca="true">+IF(OFFSET('Sanitation Data'!$D$30,0,10*ROW('Sanitation Data'!D48))="","",OFFSET('Sanitation Data'!$D$30,0,10*ROW('Sanitation Data'!D48)))</f>
        <v/>
      </c>
      <c r="CN54" s="279" t="str">
        <f ca="true">+IF(OFFSET('Sanitation Data'!$D$31,0,10*ROW('Sanitation Data'!D48))="","",OFFSET('Sanitation Data'!$D$31,0,10*ROW('Sanitation Data'!D48)))</f>
        <v/>
      </c>
      <c r="CO54" s="279" t="str">
        <f ca="true">+IF(OFFSET('Sanitation Data'!$D$32,0,10*ROW('Sanitation Data'!D48))="","",OFFSET('Sanitation Data'!$D$32,0,10*ROW('Sanitation Data'!D48)))</f>
        <v/>
      </c>
      <c r="CP54" s="279" t="str">
        <f ca="true">+IF(OFFSET('Sanitation Data'!$E$28,0,10*ROW('Sanitation Data'!E48))="","",OFFSET('Sanitation Data'!$E$28,0,10*ROW('Sanitation Data'!E48)))</f>
        <v/>
      </c>
      <c r="CQ54" s="279" t="str">
        <f ca="true">+IF(OFFSET('Sanitation Data'!$E$29,0,10*ROW('Sanitation Data'!E48))="","",OFFSET('Sanitation Data'!$E$29,0,10*ROW('Sanitation Data'!E48)))</f>
        <v/>
      </c>
      <c r="CR54" s="279" t="str">
        <f ca="true">+IF(OFFSET('Sanitation Data'!$E$30,0,10*ROW('Sanitation Data'!E48))="","",OFFSET('Sanitation Data'!$E$30,0,10*ROW('Sanitation Data'!E48)))</f>
        <v/>
      </c>
      <c r="CS54" s="279" t="str">
        <f ca="true">+IF(OFFSET('Sanitation Data'!$E$31,0,10*ROW('Sanitation Data'!E48))="","",OFFSET('Sanitation Data'!$E$31,0,10*ROW('Sanitation Data'!E48)))</f>
        <v/>
      </c>
      <c r="CT54" s="279" t="str">
        <f ca="true">+IF(OFFSET('Sanitation Data'!$E$32,0,10*ROW('Sanitation Data'!E48))="","",OFFSET('Sanitation Data'!$E$32,0,10*ROW('Sanitation Data'!E48)))</f>
        <v/>
      </c>
      <c r="CU54" s="279" t="str">
        <f ca="true">+IF(OFFSET('Sanitation Data'!$F$28,0,10*ROW('Sanitation Data'!F48))="","",OFFSET('Sanitation Data'!$F$28,0,10*ROW('Sanitation Data'!F48)))</f>
        <v/>
      </c>
      <c r="CV54" s="279" t="str">
        <f ca="true">+IF(OFFSET('Sanitation Data'!$F$29,0,10*ROW('Sanitation Data'!F48))="","",OFFSET('Sanitation Data'!$F$29,0,10*ROW('Sanitation Data'!F48)))</f>
        <v/>
      </c>
      <c r="CW54" s="279" t="str">
        <f ca="true">+IF(OFFSET('Sanitation Data'!$F$30,0,10*ROW('Sanitation Data'!F48))="","",OFFSET('Sanitation Data'!$F$30,0,10*ROW('Sanitation Data'!F48)))</f>
        <v/>
      </c>
      <c r="CX54" s="279" t="str">
        <f ca="true">+IF(OFFSET('Sanitation Data'!$F$31,0,10*ROW('Sanitation Data'!F48))="","",OFFSET('Sanitation Data'!$F$31,0,10*ROW('Sanitation Data'!F48)))</f>
        <v/>
      </c>
      <c r="CY54" s="279" t="str">
        <f ca="true">+IF(OFFSET('Sanitation Data'!$F$32,0,10*ROW('Sanitation Data'!F48))="","",OFFSET('Sanitation Data'!$F$32,0,10*ROW('Sanitation Data'!F48)))</f>
        <v/>
      </c>
      <c r="CZ54" s="279" t="str">
        <f ca="true">+IF(OFFSET('Sanitation Data'!$G$28,0,10*ROW('Sanitation Data'!G48))="","",OFFSET('Sanitation Data'!$G$28,0,10*ROW('Sanitation Data'!G48)))</f>
        <v/>
      </c>
      <c r="DA54" s="279" t="str">
        <f ca="true">+IF(OFFSET('Sanitation Data'!$G$29,0,10*ROW('Sanitation Data'!G48))="","",OFFSET('Sanitation Data'!$G$29,0,10*ROW('Sanitation Data'!G48)))</f>
        <v/>
      </c>
      <c r="DB54" s="279" t="str">
        <f ca="true">+IF(OFFSET('Sanitation Data'!$G$30,0,10*ROW('Sanitation Data'!G48))="","",OFFSET('Sanitation Data'!$G$30,0,10*ROW('Sanitation Data'!G48)))</f>
        <v/>
      </c>
      <c r="DC54" s="279" t="str">
        <f ca="true">+IF(OFFSET('Sanitation Data'!$G$31,0,10*ROW('Sanitation Data'!G48))="","",OFFSET('Sanitation Data'!$G$31,0,10*ROW('Sanitation Data'!G48)))</f>
        <v/>
      </c>
      <c r="DD54" s="279" t="str">
        <f ca="true">+IF(OFFSET('Sanitation Data'!$G$32,0,10*ROW('Sanitation Data'!G48))="","",OFFSET('Sanitation Data'!$G$32,0,10*ROW('Sanitation Data'!G48)))</f>
        <v/>
      </c>
      <c r="DE54" s="279" t="str">
        <f ca="true">+IF(OFFSET('Sanitation Data'!$H$28,0,10*ROW('Sanitation Data'!H48))="","",OFFSET('Sanitation Data'!$H$28,0,10*ROW('Sanitation Data'!H48)))</f>
        <v/>
      </c>
      <c r="DF54" s="279" t="str">
        <f ca="true">+IF(OFFSET('Sanitation Data'!$H$29,0,10*ROW('Sanitation Data'!H48))="","",OFFSET('Sanitation Data'!$H$29,0,10*ROW('Sanitation Data'!H48)))</f>
        <v/>
      </c>
      <c r="DG54" s="279" t="str">
        <f ca="true">+IF(OFFSET('Sanitation Data'!$H$30,0,10*ROW('Sanitation Data'!H48))="","",OFFSET('Sanitation Data'!$H$30,0,10*ROW('Sanitation Data'!H48)))</f>
        <v/>
      </c>
      <c r="DH54" s="279" t="str">
        <f ca="true">+IF(OFFSET('Sanitation Data'!$H$31,0,10*ROW('Sanitation Data'!H48))="","",OFFSET('Sanitation Data'!$H$31,0,10*ROW('Sanitation Data'!H48)))</f>
        <v/>
      </c>
      <c r="DI54" s="279" t="str">
        <f ca="true">+IF(OFFSET('Sanitation Data'!$H$32,0,10*ROW('Sanitation Data'!H48))="","",OFFSET('Sanitation Data'!$H$32,0,10*ROW('Sanitation Data'!H48)))</f>
        <v/>
      </c>
      <c r="DJ54" s="279" t="str">
        <f ca="true">+IF(OFFSET('Sanitation Data'!$I$28,0,10*ROW('Sanitation Data'!I48))="","",OFFSET('Sanitation Data'!$I$28,0,10*ROW('Sanitation Data'!I48)))</f>
        <v/>
      </c>
      <c r="DK54" s="279" t="str">
        <f ca="true">+IF(OFFSET('Sanitation Data'!$I$29,0,10*ROW('Sanitation Data'!I48))="","",OFFSET('Sanitation Data'!$I$29,0,10*ROW('Sanitation Data'!I48)))</f>
        <v/>
      </c>
      <c r="DL54" s="279" t="str">
        <f ca="true">+IF(OFFSET('Sanitation Data'!$I$30,0,10*ROW('Sanitation Data'!I48))="","",OFFSET('Sanitation Data'!$I$30,0,10*ROW('Sanitation Data'!I48)))</f>
        <v/>
      </c>
      <c r="DM54" s="279" t="str">
        <f ca="true">+IF(OFFSET('Sanitation Data'!$I$31,0,10*ROW('Sanitation Data'!I48))="","",OFFSET('Sanitation Data'!$I$31,0,10*ROW('Sanitation Data'!I48)))</f>
        <v/>
      </c>
      <c r="DN54" s="279" t="str">
        <f ca="true">+IF(OFFSET('Sanitation Data'!$I$32,0,10*ROW('Sanitation Data'!I48))="","",OFFSET('Sanitation Data'!$I$32,0,10*ROW('Sanitation Data'!I48)))</f>
        <v/>
      </c>
      <c r="DO54" s="279" t="str">
        <f ca="true">+IF(OFFSET('Hygiene Data'!$D$11,0,10*ROW('Hygiene Data'!D48))="","",OFFSET('Hygiene Data'!$D$11,0,10*ROW('Hygiene Data'!D48)))</f>
        <v/>
      </c>
      <c r="DP54" s="279" t="str">
        <f ca="true">+IF(OFFSET('Hygiene Data'!$D$12,0,10*ROW('Hygiene Data'!D48))="","",OFFSET('Hygiene Data'!$D$12,0,10*ROW('Hygiene Data'!D48)))</f>
        <v/>
      </c>
      <c r="DQ54" s="279" t="str">
        <f ca="true">+IF(OFFSET('Hygiene Data'!$D$13,0,10*ROW('Hygiene Data'!D48))="","",OFFSET('Hygiene Data'!$D$13,0,10*ROW('Hygiene Data'!D48)))</f>
        <v/>
      </c>
      <c r="DR54" s="279" t="str">
        <f ca="true">+IF(OFFSET('Hygiene Data'!$E$11,0,10*ROW('Hygiene Data'!E48))="","",OFFSET('Hygiene Data'!$E$11,0,10*ROW('Hygiene Data'!E48)))</f>
        <v/>
      </c>
      <c r="DS54" s="279" t="str">
        <f ca="true">+IF(OFFSET('Hygiene Data'!$E$12,0,10*ROW('Hygiene Data'!E48))="","",OFFSET('Hygiene Data'!$E$12,0,10*ROW('Hygiene Data'!E48)))</f>
        <v/>
      </c>
      <c r="DT54" s="279" t="str">
        <f ca="true">+IF(OFFSET('Hygiene Data'!$E$13,0,10*ROW('Hygiene Data'!E48))="","",OFFSET('Hygiene Data'!$E$13,0,10*ROW('Hygiene Data'!E48)))</f>
        <v/>
      </c>
      <c r="DU54" s="279" t="str">
        <f ca="true">+IF(OFFSET('Hygiene Data'!$F$11,0,10*ROW('Hygiene Data'!F48))="","",OFFSET('Hygiene Data'!$F$11,0,10*ROW('Hygiene Data'!F48)))</f>
        <v/>
      </c>
      <c r="DV54" s="279" t="str">
        <f ca="true">+IF(OFFSET('Hygiene Data'!$F$12,0,10*ROW('Hygiene Data'!F48))="","",OFFSET('Hygiene Data'!$F$12,0,10*ROW('Hygiene Data'!F48)))</f>
        <v/>
      </c>
      <c r="DW54" s="279" t="str">
        <f ca="true">+IF(OFFSET('Hygiene Data'!$F$13,0,10*ROW('Hygiene Data'!F48))="","",OFFSET('Hygiene Data'!$F$13,0,10*ROW('Hygiene Data'!F48)))</f>
        <v/>
      </c>
      <c r="DX54" s="279" t="str">
        <f ca="true">+IF(OFFSET('Hygiene Data'!$G$11,0,10*ROW('Hygiene Data'!G48))="","",OFFSET('Hygiene Data'!$G$11,0,10*ROW('Hygiene Data'!G48)))</f>
        <v/>
      </c>
      <c r="DY54" s="279" t="str">
        <f ca="true">+IF(OFFSET('Hygiene Data'!$G$12,0,10*ROW('Hygiene Data'!G48))="","",OFFSET('Hygiene Data'!$G$12,0,10*ROW('Hygiene Data'!G48)))</f>
        <v/>
      </c>
      <c r="DZ54" s="279" t="str">
        <f ca="true">+IF(OFFSET('Hygiene Data'!$G$13,0,10*ROW('Hygiene Data'!G48))="","",OFFSET('Hygiene Data'!$G$13,0,10*ROW('Hygiene Data'!G48)))</f>
        <v/>
      </c>
      <c r="EA54" s="279" t="str">
        <f ca="true">+IF(OFFSET('Hygiene Data'!$H$11,0,10*ROW('Hygiene Data'!H48))="","",OFFSET('Hygiene Data'!$H$11,0,10*ROW('Hygiene Data'!H48)))</f>
        <v/>
      </c>
      <c r="EB54" s="279" t="str">
        <f ca="true">+IF(OFFSET('Hygiene Data'!$H$12,0,10*ROW('Hygiene Data'!H48))="","",OFFSET('Hygiene Data'!$H$12,0,10*ROW('Hygiene Data'!H48)))</f>
        <v/>
      </c>
      <c r="EC54" s="279" t="str">
        <f ca="true">+IF(OFFSET('Hygiene Data'!$H$13,0,10*ROW('Hygiene Data'!H48))="","",OFFSET('Hygiene Data'!$H$13,0,10*ROW('Hygiene Data'!H48)))</f>
        <v/>
      </c>
      <c r="ED54" s="279" t="str">
        <f ca="true">+IF(OFFSET('Hygiene Data'!$I$11,0,10*ROW('Hygiene Data'!I48))="","",OFFSET('Hygiene Data'!$I$11,0,10*ROW('Hygiene Data'!I48)))</f>
        <v/>
      </c>
      <c r="EE54" s="279" t="str">
        <f ca="true">+IF(OFFSET('Hygiene Data'!$I$12,0,10*ROW('Hygiene Data'!I48))="","",OFFSET('Hygiene Data'!$I$12,0,10*ROW('Hygiene Data'!I48)))</f>
        <v/>
      </c>
      <c r="EF54" s="279"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5" t="str">
        <f t="shared" ca="true" si="0"/>
        <v/>
      </c>
      <c r="D55" s="9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9"/>
      <c r="BS55" s="279" t="str">
        <f ca="true">+IF(OFFSET('Water Data'!$D$27,0,10*ROW('Water Data'!D49))="","",OFFSET('Water Data'!$D$27,0,10*ROW('Water Data'!D49)))</f>
        <v/>
      </c>
      <c r="BT55" s="279" t="str">
        <f ca="true">+IF(OFFSET('Water Data'!$D$28,0,10*ROW('Water Data'!D49))="","",OFFSET('Water Data'!$D$28,0,10*ROW('Water Data'!D49)))</f>
        <v/>
      </c>
      <c r="BU55" s="279" t="str">
        <f ca="true">+IF(OFFSET('Water Data'!$D$29,0,10*ROW('Water Data'!D49))="","",OFFSET('Water Data'!$D$29,0,10*ROW('Water Data'!D49)))</f>
        <v/>
      </c>
      <c r="BV55" s="279" t="str">
        <f ca="true">+IF(OFFSET('Water Data'!$E$27,0,10*ROW('Water Data'!E49))="","",OFFSET('Water Data'!$E$27,0,10*ROW('Water Data'!E49)))</f>
        <v/>
      </c>
      <c r="BW55" s="279" t="str">
        <f ca="true">+IF(OFFSET('Water Data'!$E$28,0,10*ROW('Water Data'!E49))="","",OFFSET('Water Data'!$E$28,0,10*ROW('Water Data'!E49)))</f>
        <v/>
      </c>
      <c r="BX55" s="279" t="str">
        <f ca="true">+IF(OFFSET('Water Data'!$E$29,0,10*ROW('Water Data'!E49))="","",OFFSET('Water Data'!$E$29,0,10*ROW('Water Data'!E49)))</f>
        <v/>
      </c>
      <c r="BY55" s="279" t="str">
        <f ca="true">+IF(OFFSET('Water Data'!$F$27,0,10*ROW('Water Data'!F49))="","",OFFSET('Water Data'!$F$27,0,10*ROW('Water Data'!F49)))</f>
        <v/>
      </c>
      <c r="BZ55" s="279" t="str">
        <f ca="true">+IF(OFFSET('Water Data'!$F$28,0,10*ROW('Water Data'!F49))="","",OFFSET('Water Data'!$F$28,0,10*ROW('Water Data'!F49)))</f>
        <v/>
      </c>
      <c r="CA55" s="279" t="str">
        <f ca="true">+IF(OFFSET('Water Data'!$F$29,0,10*ROW('Water Data'!F49))="","",OFFSET('Water Data'!$F$29,0,10*ROW('Water Data'!F49)))</f>
        <v/>
      </c>
      <c r="CB55" s="279" t="str">
        <f ca="true">+IF(OFFSET('Water Data'!$G$27,0,10*ROW('Water Data'!G49))="","",OFFSET('Water Data'!$G$27,0,10*ROW('Water Data'!G49)))</f>
        <v/>
      </c>
      <c r="CC55" s="279" t="str">
        <f ca="true">+IF(OFFSET('Water Data'!$G$28,0,10*ROW('Water Data'!G49))="","",OFFSET('Water Data'!$G$28,0,10*ROW('Water Data'!G49)))</f>
        <v/>
      </c>
      <c r="CD55" s="279" t="str">
        <f ca="true">+IF(OFFSET('Water Data'!$G$29,0,10*ROW('Water Data'!G49))="","",OFFSET('Water Data'!$G$29,0,10*ROW('Water Data'!G49)))</f>
        <v/>
      </c>
      <c r="CE55" s="279" t="str">
        <f ca="true">+IF(OFFSET('Water Data'!$H$27,0,10*ROW('Water Data'!H49))="","",OFFSET('Water Data'!$H$27,0,10*ROW('Water Data'!H49)))</f>
        <v/>
      </c>
      <c r="CF55" s="279" t="str">
        <f ca="true">+IF(OFFSET('Water Data'!$H$28,0,10*ROW('Water Data'!H49))="","",OFFSET('Water Data'!$H$28,0,10*ROW('Water Data'!H49)))</f>
        <v/>
      </c>
      <c r="CG55" s="279" t="str">
        <f ca="true">+IF(OFFSET('Water Data'!$H$29,0,10*ROW('Water Data'!H49))="","",OFFSET('Water Data'!$H$29,0,10*ROW('Water Data'!H49)))</f>
        <v/>
      </c>
      <c r="CH55" s="279" t="str">
        <f ca="true">+IF(OFFSET('Water Data'!$I$27,0,10*ROW('Water Data'!I49))="","",OFFSET('Water Data'!$I$27,0,10*ROW('Water Data'!I49)))</f>
        <v/>
      </c>
      <c r="CI55" s="279" t="str">
        <f ca="true">+IF(OFFSET('Water Data'!$I$28,0,10*ROW('Water Data'!I49))="","",OFFSET('Water Data'!$I$28,0,10*ROW('Water Data'!I49)))</f>
        <v/>
      </c>
      <c r="CJ55" s="279" t="str">
        <f ca="true">+IF(OFFSET('Water Data'!$I$29,0,10*ROW('Water Data'!I49))="","",OFFSET('Water Data'!$I$29,0,10*ROW('Water Data'!I49)))</f>
        <v/>
      </c>
      <c r="CK55" s="279" t="str">
        <f ca="true">+IF(OFFSET('Sanitation Data'!$D$28,0,10*ROW('Sanitation Data'!D49))="","",OFFSET('Sanitation Data'!$D$28,0,10*ROW('Sanitation Data'!D49)))</f>
        <v/>
      </c>
      <c r="CL55" s="279" t="str">
        <f ca="true">+IF(OFFSET('Sanitation Data'!$D$29,0,10*ROW('Sanitation Data'!D49))="","",OFFSET('Sanitation Data'!$D$29,0,10*ROW('Sanitation Data'!D49)))</f>
        <v/>
      </c>
      <c r="CM55" s="279" t="str">
        <f ca="true">+IF(OFFSET('Sanitation Data'!$D$30,0,10*ROW('Sanitation Data'!D49))="","",OFFSET('Sanitation Data'!$D$30,0,10*ROW('Sanitation Data'!D49)))</f>
        <v/>
      </c>
      <c r="CN55" s="279" t="str">
        <f ca="true">+IF(OFFSET('Sanitation Data'!$D$31,0,10*ROW('Sanitation Data'!D49))="","",OFFSET('Sanitation Data'!$D$31,0,10*ROW('Sanitation Data'!D49)))</f>
        <v/>
      </c>
      <c r="CO55" s="279" t="str">
        <f ca="true">+IF(OFFSET('Sanitation Data'!$D$32,0,10*ROW('Sanitation Data'!D49))="","",OFFSET('Sanitation Data'!$D$32,0,10*ROW('Sanitation Data'!D49)))</f>
        <v/>
      </c>
      <c r="CP55" s="279" t="str">
        <f ca="true">+IF(OFFSET('Sanitation Data'!$E$28,0,10*ROW('Sanitation Data'!E49))="","",OFFSET('Sanitation Data'!$E$28,0,10*ROW('Sanitation Data'!E49)))</f>
        <v/>
      </c>
      <c r="CQ55" s="279" t="str">
        <f ca="true">+IF(OFFSET('Sanitation Data'!$E$29,0,10*ROW('Sanitation Data'!E49))="","",OFFSET('Sanitation Data'!$E$29,0,10*ROW('Sanitation Data'!E49)))</f>
        <v/>
      </c>
      <c r="CR55" s="279" t="str">
        <f ca="true">+IF(OFFSET('Sanitation Data'!$E$30,0,10*ROW('Sanitation Data'!E49))="","",OFFSET('Sanitation Data'!$E$30,0,10*ROW('Sanitation Data'!E49)))</f>
        <v/>
      </c>
      <c r="CS55" s="279" t="str">
        <f ca="true">+IF(OFFSET('Sanitation Data'!$E$31,0,10*ROW('Sanitation Data'!E49))="","",OFFSET('Sanitation Data'!$E$31,0,10*ROW('Sanitation Data'!E49)))</f>
        <v/>
      </c>
      <c r="CT55" s="279" t="str">
        <f ca="true">+IF(OFFSET('Sanitation Data'!$E$32,0,10*ROW('Sanitation Data'!E49))="","",OFFSET('Sanitation Data'!$E$32,0,10*ROW('Sanitation Data'!E49)))</f>
        <v/>
      </c>
      <c r="CU55" s="279" t="str">
        <f ca="true">+IF(OFFSET('Sanitation Data'!$F$28,0,10*ROW('Sanitation Data'!F49))="","",OFFSET('Sanitation Data'!$F$28,0,10*ROW('Sanitation Data'!F49)))</f>
        <v/>
      </c>
      <c r="CV55" s="279" t="str">
        <f ca="true">+IF(OFFSET('Sanitation Data'!$F$29,0,10*ROW('Sanitation Data'!F49))="","",OFFSET('Sanitation Data'!$F$29,0,10*ROW('Sanitation Data'!F49)))</f>
        <v/>
      </c>
      <c r="CW55" s="279" t="str">
        <f ca="true">+IF(OFFSET('Sanitation Data'!$F$30,0,10*ROW('Sanitation Data'!F49))="","",OFFSET('Sanitation Data'!$F$30,0,10*ROW('Sanitation Data'!F49)))</f>
        <v/>
      </c>
      <c r="CX55" s="279" t="str">
        <f ca="true">+IF(OFFSET('Sanitation Data'!$F$31,0,10*ROW('Sanitation Data'!F49))="","",OFFSET('Sanitation Data'!$F$31,0,10*ROW('Sanitation Data'!F49)))</f>
        <v/>
      </c>
      <c r="CY55" s="279" t="str">
        <f ca="true">+IF(OFFSET('Sanitation Data'!$F$32,0,10*ROW('Sanitation Data'!F49))="","",OFFSET('Sanitation Data'!$F$32,0,10*ROW('Sanitation Data'!F49)))</f>
        <v/>
      </c>
      <c r="CZ55" s="279" t="str">
        <f ca="true">+IF(OFFSET('Sanitation Data'!$G$28,0,10*ROW('Sanitation Data'!G49))="","",OFFSET('Sanitation Data'!$G$28,0,10*ROW('Sanitation Data'!G49)))</f>
        <v/>
      </c>
      <c r="DA55" s="279" t="str">
        <f ca="true">+IF(OFFSET('Sanitation Data'!$G$29,0,10*ROW('Sanitation Data'!G49))="","",OFFSET('Sanitation Data'!$G$29,0,10*ROW('Sanitation Data'!G49)))</f>
        <v/>
      </c>
      <c r="DB55" s="279" t="str">
        <f ca="true">+IF(OFFSET('Sanitation Data'!$G$30,0,10*ROW('Sanitation Data'!G49))="","",OFFSET('Sanitation Data'!$G$30,0,10*ROW('Sanitation Data'!G49)))</f>
        <v/>
      </c>
      <c r="DC55" s="279" t="str">
        <f ca="true">+IF(OFFSET('Sanitation Data'!$G$31,0,10*ROW('Sanitation Data'!G49))="","",OFFSET('Sanitation Data'!$G$31,0,10*ROW('Sanitation Data'!G49)))</f>
        <v/>
      </c>
      <c r="DD55" s="279" t="str">
        <f ca="true">+IF(OFFSET('Sanitation Data'!$G$32,0,10*ROW('Sanitation Data'!G49))="","",OFFSET('Sanitation Data'!$G$32,0,10*ROW('Sanitation Data'!G49)))</f>
        <v/>
      </c>
      <c r="DE55" s="279" t="str">
        <f ca="true">+IF(OFFSET('Sanitation Data'!$H$28,0,10*ROW('Sanitation Data'!H49))="","",OFFSET('Sanitation Data'!$H$28,0,10*ROW('Sanitation Data'!H49)))</f>
        <v/>
      </c>
      <c r="DF55" s="279" t="str">
        <f ca="true">+IF(OFFSET('Sanitation Data'!$H$29,0,10*ROW('Sanitation Data'!H49))="","",OFFSET('Sanitation Data'!$H$29,0,10*ROW('Sanitation Data'!H49)))</f>
        <v/>
      </c>
      <c r="DG55" s="279" t="str">
        <f ca="true">+IF(OFFSET('Sanitation Data'!$H$30,0,10*ROW('Sanitation Data'!H49))="","",OFFSET('Sanitation Data'!$H$30,0,10*ROW('Sanitation Data'!H49)))</f>
        <v/>
      </c>
      <c r="DH55" s="279" t="str">
        <f ca="true">+IF(OFFSET('Sanitation Data'!$H$31,0,10*ROW('Sanitation Data'!H49))="","",OFFSET('Sanitation Data'!$H$31,0,10*ROW('Sanitation Data'!H49)))</f>
        <v/>
      </c>
      <c r="DI55" s="279" t="str">
        <f ca="true">+IF(OFFSET('Sanitation Data'!$H$32,0,10*ROW('Sanitation Data'!H49))="","",OFFSET('Sanitation Data'!$H$32,0,10*ROW('Sanitation Data'!H49)))</f>
        <v/>
      </c>
      <c r="DJ55" s="279" t="str">
        <f ca="true">+IF(OFFSET('Sanitation Data'!$I$28,0,10*ROW('Sanitation Data'!I49))="","",OFFSET('Sanitation Data'!$I$28,0,10*ROW('Sanitation Data'!I49)))</f>
        <v/>
      </c>
      <c r="DK55" s="279" t="str">
        <f ca="true">+IF(OFFSET('Sanitation Data'!$I$29,0,10*ROW('Sanitation Data'!I49))="","",OFFSET('Sanitation Data'!$I$29,0,10*ROW('Sanitation Data'!I49)))</f>
        <v/>
      </c>
      <c r="DL55" s="279" t="str">
        <f ca="true">+IF(OFFSET('Sanitation Data'!$I$30,0,10*ROW('Sanitation Data'!I49))="","",OFFSET('Sanitation Data'!$I$30,0,10*ROW('Sanitation Data'!I49)))</f>
        <v/>
      </c>
      <c r="DM55" s="279" t="str">
        <f ca="true">+IF(OFFSET('Sanitation Data'!$I$31,0,10*ROW('Sanitation Data'!I49))="","",OFFSET('Sanitation Data'!$I$31,0,10*ROW('Sanitation Data'!I49)))</f>
        <v/>
      </c>
      <c r="DN55" s="279" t="str">
        <f ca="true">+IF(OFFSET('Sanitation Data'!$I$32,0,10*ROW('Sanitation Data'!I49))="","",OFFSET('Sanitation Data'!$I$32,0,10*ROW('Sanitation Data'!I49)))</f>
        <v/>
      </c>
      <c r="DO55" s="279" t="str">
        <f ca="true">+IF(OFFSET('Hygiene Data'!$D$11,0,10*ROW('Hygiene Data'!D49))="","",OFFSET('Hygiene Data'!$D$11,0,10*ROW('Hygiene Data'!D49)))</f>
        <v/>
      </c>
      <c r="DP55" s="279" t="str">
        <f ca="true">+IF(OFFSET('Hygiene Data'!$D$12,0,10*ROW('Hygiene Data'!D49))="","",OFFSET('Hygiene Data'!$D$12,0,10*ROW('Hygiene Data'!D49)))</f>
        <v/>
      </c>
      <c r="DQ55" s="279" t="str">
        <f ca="true">+IF(OFFSET('Hygiene Data'!$D$13,0,10*ROW('Hygiene Data'!D49))="","",OFFSET('Hygiene Data'!$D$13,0,10*ROW('Hygiene Data'!D49)))</f>
        <v/>
      </c>
      <c r="DR55" s="279" t="str">
        <f ca="true">+IF(OFFSET('Hygiene Data'!$E$11,0,10*ROW('Hygiene Data'!E49))="","",OFFSET('Hygiene Data'!$E$11,0,10*ROW('Hygiene Data'!E49)))</f>
        <v/>
      </c>
      <c r="DS55" s="279" t="str">
        <f ca="true">+IF(OFFSET('Hygiene Data'!$E$12,0,10*ROW('Hygiene Data'!E49))="","",OFFSET('Hygiene Data'!$E$12,0,10*ROW('Hygiene Data'!E49)))</f>
        <v/>
      </c>
      <c r="DT55" s="279" t="str">
        <f ca="true">+IF(OFFSET('Hygiene Data'!$E$13,0,10*ROW('Hygiene Data'!E49))="","",OFFSET('Hygiene Data'!$E$13,0,10*ROW('Hygiene Data'!E49)))</f>
        <v/>
      </c>
      <c r="DU55" s="279" t="str">
        <f ca="true">+IF(OFFSET('Hygiene Data'!$F$11,0,10*ROW('Hygiene Data'!F49))="","",OFFSET('Hygiene Data'!$F$11,0,10*ROW('Hygiene Data'!F49)))</f>
        <v/>
      </c>
      <c r="DV55" s="279" t="str">
        <f ca="true">+IF(OFFSET('Hygiene Data'!$F$12,0,10*ROW('Hygiene Data'!F49))="","",OFFSET('Hygiene Data'!$F$12,0,10*ROW('Hygiene Data'!F49)))</f>
        <v/>
      </c>
      <c r="DW55" s="279" t="str">
        <f ca="true">+IF(OFFSET('Hygiene Data'!$F$13,0,10*ROW('Hygiene Data'!F49))="","",OFFSET('Hygiene Data'!$F$13,0,10*ROW('Hygiene Data'!F49)))</f>
        <v/>
      </c>
      <c r="DX55" s="279" t="str">
        <f ca="true">+IF(OFFSET('Hygiene Data'!$G$11,0,10*ROW('Hygiene Data'!G49))="","",OFFSET('Hygiene Data'!$G$11,0,10*ROW('Hygiene Data'!G49)))</f>
        <v/>
      </c>
      <c r="DY55" s="279" t="str">
        <f ca="true">+IF(OFFSET('Hygiene Data'!$G$12,0,10*ROW('Hygiene Data'!G49))="","",OFFSET('Hygiene Data'!$G$12,0,10*ROW('Hygiene Data'!G49)))</f>
        <v/>
      </c>
      <c r="DZ55" s="279" t="str">
        <f ca="true">+IF(OFFSET('Hygiene Data'!$G$13,0,10*ROW('Hygiene Data'!G49))="","",OFFSET('Hygiene Data'!$G$13,0,10*ROW('Hygiene Data'!G49)))</f>
        <v/>
      </c>
      <c r="EA55" s="279" t="str">
        <f ca="true">+IF(OFFSET('Hygiene Data'!$H$11,0,10*ROW('Hygiene Data'!H49))="","",OFFSET('Hygiene Data'!$H$11,0,10*ROW('Hygiene Data'!H49)))</f>
        <v/>
      </c>
      <c r="EB55" s="279" t="str">
        <f ca="true">+IF(OFFSET('Hygiene Data'!$H$12,0,10*ROW('Hygiene Data'!H49))="","",OFFSET('Hygiene Data'!$H$12,0,10*ROW('Hygiene Data'!H49)))</f>
        <v/>
      </c>
      <c r="EC55" s="279" t="str">
        <f ca="true">+IF(OFFSET('Hygiene Data'!$H$13,0,10*ROW('Hygiene Data'!H49))="","",OFFSET('Hygiene Data'!$H$13,0,10*ROW('Hygiene Data'!H49)))</f>
        <v/>
      </c>
      <c r="ED55" s="279" t="str">
        <f ca="true">+IF(OFFSET('Hygiene Data'!$I$11,0,10*ROW('Hygiene Data'!I49))="","",OFFSET('Hygiene Data'!$I$11,0,10*ROW('Hygiene Data'!I49)))</f>
        <v/>
      </c>
      <c r="EE55" s="279" t="str">
        <f ca="true">+IF(OFFSET('Hygiene Data'!$I$12,0,10*ROW('Hygiene Data'!I49))="","",OFFSET('Hygiene Data'!$I$12,0,10*ROW('Hygiene Data'!I49)))</f>
        <v/>
      </c>
      <c r="EF55" s="279"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5" t="str">
        <f t="shared" ca="true" si="0"/>
        <v/>
      </c>
      <c r="D56" s="9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9"/>
      <c r="BS56" s="279" t="str">
        <f ca="true">+IF(OFFSET('Water Data'!$D$27,0,10*ROW('Water Data'!D50))="","",OFFSET('Water Data'!$D$27,0,10*ROW('Water Data'!D50)))</f>
        <v/>
      </c>
      <c r="BT56" s="279" t="str">
        <f ca="true">+IF(OFFSET('Water Data'!$D$28,0,10*ROW('Water Data'!D50))="","",OFFSET('Water Data'!$D$28,0,10*ROW('Water Data'!D50)))</f>
        <v/>
      </c>
      <c r="BU56" s="279" t="str">
        <f ca="true">+IF(OFFSET('Water Data'!$D$29,0,10*ROW('Water Data'!D50))="","",OFFSET('Water Data'!$D$29,0,10*ROW('Water Data'!D50)))</f>
        <v/>
      </c>
      <c r="BV56" s="279" t="str">
        <f ca="true">+IF(OFFSET('Water Data'!$E$27,0,10*ROW('Water Data'!E50))="","",OFFSET('Water Data'!$E$27,0,10*ROW('Water Data'!E50)))</f>
        <v/>
      </c>
      <c r="BW56" s="279" t="str">
        <f ca="true">+IF(OFFSET('Water Data'!$E$28,0,10*ROW('Water Data'!E50))="","",OFFSET('Water Data'!$E$28,0,10*ROW('Water Data'!E50)))</f>
        <v/>
      </c>
      <c r="BX56" s="279" t="str">
        <f ca="true">+IF(OFFSET('Water Data'!$E$29,0,10*ROW('Water Data'!E50))="","",OFFSET('Water Data'!$E$29,0,10*ROW('Water Data'!E50)))</f>
        <v/>
      </c>
      <c r="BY56" s="279" t="str">
        <f ca="true">+IF(OFFSET('Water Data'!$F$27,0,10*ROW('Water Data'!F50))="","",OFFSET('Water Data'!$F$27,0,10*ROW('Water Data'!F50)))</f>
        <v/>
      </c>
      <c r="BZ56" s="279" t="str">
        <f ca="true">+IF(OFFSET('Water Data'!$F$28,0,10*ROW('Water Data'!F50))="","",OFFSET('Water Data'!$F$28,0,10*ROW('Water Data'!F50)))</f>
        <v/>
      </c>
      <c r="CA56" s="279" t="str">
        <f ca="true">+IF(OFFSET('Water Data'!$F$29,0,10*ROW('Water Data'!F50))="","",OFFSET('Water Data'!$F$29,0,10*ROW('Water Data'!F50)))</f>
        <v/>
      </c>
      <c r="CB56" s="279" t="str">
        <f ca="true">+IF(OFFSET('Water Data'!$G$27,0,10*ROW('Water Data'!G50))="","",OFFSET('Water Data'!$G$27,0,10*ROW('Water Data'!G50)))</f>
        <v/>
      </c>
      <c r="CC56" s="279" t="str">
        <f ca="true">+IF(OFFSET('Water Data'!$G$28,0,10*ROW('Water Data'!G50))="","",OFFSET('Water Data'!$G$28,0,10*ROW('Water Data'!G50)))</f>
        <v/>
      </c>
      <c r="CD56" s="279" t="str">
        <f ca="true">+IF(OFFSET('Water Data'!$G$29,0,10*ROW('Water Data'!G50))="","",OFFSET('Water Data'!$G$29,0,10*ROW('Water Data'!G50)))</f>
        <v/>
      </c>
      <c r="CE56" s="279" t="str">
        <f ca="true">+IF(OFFSET('Water Data'!$H$27,0,10*ROW('Water Data'!H50))="","",OFFSET('Water Data'!$H$27,0,10*ROW('Water Data'!H50)))</f>
        <v/>
      </c>
      <c r="CF56" s="279" t="str">
        <f ca="true">+IF(OFFSET('Water Data'!$H$28,0,10*ROW('Water Data'!H50))="","",OFFSET('Water Data'!$H$28,0,10*ROW('Water Data'!H50)))</f>
        <v/>
      </c>
      <c r="CG56" s="279" t="str">
        <f ca="true">+IF(OFFSET('Water Data'!$H$29,0,10*ROW('Water Data'!H50))="","",OFFSET('Water Data'!$H$29,0,10*ROW('Water Data'!H50)))</f>
        <v/>
      </c>
      <c r="CH56" s="279" t="str">
        <f ca="true">+IF(OFFSET('Water Data'!$I$27,0,10*ROW('Water Data'!I50))="","",OFFSET('Water Data'!$I$27,0,10*ROW('Water Data'!I50)))</f>
        <v/>
      </c>
      <c r="CI56" s="279" t="str">
        <f ca="true">+IF(OFFSET('Water Data'!$I$28,0,10*ROW('Water Data'!I50))="","",OFFSET('Water Data'!$I$28,0,10*ROW('Water Data'!I50)))</f>
        <v/>
      </c>
      <c r="CJ56" s="279" t="str">
        <f ca="true">+IF(OFFSET('Water Data'!$I$29,0,10*ROW('Water Data'!I50))="","",OFFSET('Water Data'!$I$29,0,10*ROW('Water Data'!I50)))</f>
        <v/>
      </c>
      <c r="CK56" s="279" t="str">
        <f ca="true">+IF(OFFSET('Sanitation Data'!$D$28,0,10*ROW('Sanitation Data'!D50))="","",OFFSET('Sanitation Data'!$D$28,0,10*ROW('Sanitation Data'!D50)))</f>
        <v/>
      </c>
      <c r="CL56" s="279" t="str">
        <f ca="true">+IF(OFFSET('Sanitation Data'!$D$29,0,10*ROW('Sanitation Data'!D50))="","",OFFSET('Sanitation Data'!$D$29,0,10*ROW('Sanitation Data'!D50)))</f>
        <v/>
      </c>
      <c r="CM56" s="279" t="str">
        <f ca="true">+IF(OFFSET('Sanitation Data'!$D$30,0,10*ROW('Sanitation Data'!D50))="","",OFFSET('Sanitation Data'!$D$30,0,10*ROW('Sanitation Data'!D50)))</f>
        <v/>
      </c>
      <c r="CN56" s="279" t="str">
        <f ca="true">+IF(OFFSET('Sanitation Data'!$D$31,0,10*ROW('Sanitation Data'!D50))="","",OFFSET('Sanitation Data'!$D$31,0,10*ROW('Sanitation Data'!D50)))</f>
        <v/>
      </c>
      <c r="CO56" s="279" t="str">
        <f ca="true">+IF(OFFSET('Sanitation Data'!$D$32,0,10*ROW('Sanitation Data'!D50))="","",OFFSET('Sanitation Data'!$D$32,0,10*ROW('Sanitation Data'!D50)))</f>
        <v/>
      </c>
      <c r="CP56" s="279" t="str">
        <f ca="true">+IF(OFFSET('Sanitation Data'!$E$28,0,10*ROW('Sanitation Data'!E50))="","",OFFSET('Sanitation Data'!$E$28,0,10*ROW('Sanitation Data'!E50)))</f>
        <v/>
      </c>
      <c r="CQ56" s="279" t="str">
        <f ca="true">+IF(OFFSET('Sanitation Data'!$E$29,0,10*ROW('Sanitation Data'!E50))="","",OFFSET('Sanitation Data'!$E$29,0,10*ROW('Sanitation Data'!E50)))</f>
        <v/>
      </c>
      <c r="CR56" s="279" t="str">
        <f ca="true">+IF(OFFSET('Sanitation Data'!$E$30,0,10*ROW('Sanitation Data'!E50))="","",OFFSET('Sanitation Data'!$E$30,0,10*ROW('Sanitation Data'!E50)))</f>
        <v/>
      </c>
      <c r="CS56" s="279" t="str">
        <f ca="true">+IF(OFFSET('Sanitation Data'!$E$31,0,10*ROW('Sanitation Data'!E50))="","",OFFSET('Sanitation Data'!$E$31,0,10*ROW('Sanitation Data'!E50)))</f>
        <v/>
      </c>
      <c r="CT56" s="279" t="str">
        <f ca="true">+IF(OFFSET('Sanitation Data'!$E$32,0,10*ROW('Sanitation Data'!E50))="","",OFFSET('Sanitation Data'!$E$32,0,10*ROW('Sanitation Data'!E50)))</f>
        <v/>
      </c>
      <c r="CU56" s="279" t="str">
        <f ca="true">+IF(OFFSET('Sanitation Data'!$F$28,0,10*ROW('Sanitation Data'!F50))="","",OFFSET('Sanitation Data'!$F$28,0,10*ROW('Sanitation Data'!F50)))</f>
        <v/>
      </c>
      <c r="CV56" s="279" t="str">
        <f ca="true">+IF(OFFSET('Sanitation Data'!$F$29,0,10*ROW('Sanitation Data'!F50))="","",OFFSET('Sanitation Data'!$F$29,0,10*ROW('Sanitation Data'!F50)))</f>
        <v/>
      </c>
      <c r="CW56" s="279" t="str">
        <f ca="true">+IF(OFFSET('Sanitation Data'!$F$30,0,10*ROW('Sanitation Data'!F50))="","",OFFSET('Sanitation Data'!$F$30,0,10*ROW('Sanitation Data'!F50)))</f>
        <v/>
      </c>
      <c r="CX56" s="279" t="str">
        <f ca="true">+IF(OFFSET('Sanitation Data'!$F$31,0,10*ROW('Sanitation Data'!F50))="","",OFFSET('Sanitation Data'!$F$31,0,10*ROW('Sanitation Data'!F50)))</f>
        <v/>
      </c>
      <c r="CY56" s="279" t="str">
        <f ca="true">+IF(OFFSET('Sanitation Data'!$F$32,0,10*ROW('Sanitation Data'!F50))="","",OFFSET('Sanitation Data'!$F$32,0,10*ROW('Sanitation Data'!F50)))</f>
        <v/>
      </c>
      <c r="CZ56" s="279" t="str">
        <f ca="true">+IF(OFFSET('Sanitation Data'!$G$28,0,10*ROW('Sanitation Data'!G50))="","",OFFSET('Sanitation Data'!$G$28,0,10*ROW('Sanitation Data'!G50)))</f>
        <v/>
      </c>
      <c r="DA56" s="279" t="str">
        <f ca="true">+IF(OFFSET('Sanitation Data'!$G$29,0,10*ROW('Sanitation Data'!G50))="","",OFFSET('Sanitation Data'!$G$29,0,10*ROW('Sanitation Data'!G50)))</f>
        <v/>
      </c>
      <c r="DB56" s="279" t="str">
        <f ca="true">+IF(OFFSET('Sanitation Data'!$G$30,0,10*ROW('Sanitation Data'!G50))="","",OFFSET('Sanitation Data'!$G$30,0,10*ROW('Sanitation Data'!G50)))</f>
        <v/>
      </c>
      <c r="DC56" s="279" t="str">
        <f ca="true">+IF(OFFSET('Sanitation Data'!$G$31,0,10*ROW('Sanitation Data'!G50))="","",OFFSET('Sanitation Data'!$G$31,0,10*ROW('Sanitation Data'!G50)))</f>
        <v/>
      </c>
      <c r="DD56" s="279" t="str">
        <f ca="true">+IF(OFFSET('Sanitation Data'!$G$32,0,10*ROW('Sanitation Data'!G50))="","",OFFSET('Sanitation Data'!$G$32,0,10*ROW('Sanitation Data'!G50)))</f>
        <v/>
      </c>
      <c r="DE56" s="279" t="str">
        <f ca="true">+IF(OFFSET('Sanitation Data'!$H$28,0,10*ROW('Sanitation Data'!H50))="","",OFFSET('Sanitation Data'!$H$28,0,10*ROW('Sanitation Data'!H50)))</f>
        <v/>
      </c>
      <c r="DF56" s="279" t="str">
        <f ca="true">+IF(OFFSET('Sanitation Data'!$H$29,0,10*ROW('Sanitation Data'!H50))="","",OFFSET('Sanitation Data'!$H$29,0,10*ROW('Sanitation Data'!H50)))</f>
        <v/>
      </c>
      <c r="DG56" s="279" t="str">
        <f ca="true">+IF(OFFSET('Sanitation Data'!$H$30,0,10*ROW('Sanitation Data'!H50))="","",OFFSET('Sanitation Data'!$H$30,0,10*ROW('Sanitation Data'!H50)))</f>
        <v/>
      </c>
      <c r="DH56" s="279" t="str">
        <f ca="true">+IF(OFFSET('Sanitation Data'!$H$31,0,10*ROW('Sanitation Data'!H50))="","",OFFSET('Sanitation Data'!$H$31,0,10*ROW('Sanitation Data'!H50)))</f>
        <v/>
      </c>
      <c r="DI56" s="279" t="str">
        <f ca="true">+IF(OFFSET('Sanitation Data'!$H$32,0,10*ROW('Sanitation Data'!H50))="","",OFFSET('Sanitation Data'!$H$32,0,10*ROW('Sanitation Data'!H50)))</f>
        <v/>
      </c>
      <c r="DJ56" s="279" t="str">
        <f ca="true">+IF(OFFSET('Sanitation Data'!$I$28,0,10*ROW('Sanitation Data'!I50))="","",OFFSET('Sanitation Data'!$I$28,0,10*ROW('Sanitation Data'!I50)))</f>
        <v/>
      </c>
      <c r="DK56" s="279" t="str">
        <f ca="true">+IF(OFFSET('Sanitation Data'!$I$29,0,10*ROW('Sanitation Data'!I50))="","",OFFSET('Sanitation Data'!$I$29,0,10*ROW('Sanitation Data'!I50)))</f>
        <v/>
      </c>
      <c r="DL56" s="279" t="str">
        <f ca="true">+IF(OFFSET('Sanitation Data'!$I$30,0,10*ROW('Sanitation Data'!I50))="","",OFFSET('Sanitation Data'!$I$30,0,10*ROW('Sanitation Data'!I50)))</f>
        <v/>
      </c>
      <c r="DM56" s="279" t="str">
        <f ca="true">+IF(OFFSET('Sanitation Data'!$I$31,0,10*ROW('Sanitation Data'!I50))="","",OFFSET('Sanitation Data'!$I$31,0,10*ROW('Sanitation Data'!I50)))</f>
        <v/>
      </c>
      <c r="DN56" s="279" t="str">
        <f ca="true">+IF(OFFSET('Sanitation Data'!$I$32,0,10*ROW('Sanitation Data'!I50))="","",OFFSET('Sanitation Data'!$I$32,0,10*ROW('Sanitation Data'!I50)))</f>
        <v/>
      </c>
      <c r="DO56" s="279" t="str">
        <f ca="true">+IF(OFFSET('Hygiene Data'!$D$11,0,10*ROW('Hygiene Data'!D50))="","",OFFSET('Hygiene Data'!$D$11,0,10*ROW('Hygiene Data'!D50)))</f>
        <v/>
      </c>
      <c r="DP56" s="279" t="str">
        <f ca="true">+IF(OFFSET('Hygiene Data'!$D$12,0,10*ROW('Hygiene Data'!D50))="","",OFFSET('Hygiene Data'!$D$12,0,10*ROW('Hygiene Data'!D50)))</f>
        <v/>
      </c>
      <c r="DQ56" s="279" t="str">
        <f ca="true">+IF(OFFSET('Hygiene Data'!$D$13,0,10*ROW('Hygiene Data'!D50))="","",OFFSET('Hygiene Data'!$D$13,0,10*ROW('Hygiene Data'!D50)))</f>
        <v/>
      </c>
      <c r="DR56" s="279" t="str">
        <f ca="true">+IF(OFFSET('Hygiene Data'!$E$11,0,10*ROW('Hygiene Data'!E50))="","",OFFSET('Hygiene Data'!$E$11,0,10*ROW('Hygiene Data'!E50)))</f>
        <v/>
      </c>
      <c r="DS56" s="279" t="str">
        <f ca="true">+IF(OFFSET('Hygiene Data'!$E$12,0,10*ROW('Hygiene Data'!E50))="","",OFFSET('Hygiene Data'!$E$12,0,10*ROW('Hygiene Data'!E50)))</f>
        <v/>
      </c>
      <c r="DT56" s="279" t="str">
        <f ca="true">+IF(OFFSET('Hygiene Data'!$E$13,0,10*ROW('Hygiene Data'!E50))="","",OFFSET('Hygiene Data'!$E$13,0,10*ROW('Hygiene Data'!E50)))</f>
        <v/>
      </c>
      <c r="DU56" s="279" t="str">
        <f ca="true">+IF(OFFSET('Hygiene Data'!$F$11,0,10*ROW('Hygiene Data'!F50))="","",OFFSET('Hygiene Data'!$F$11,0,10*ROW('Hygiene Data'!F50)))</f>
        <v/>
      </c>
      <c r="DV56" s="279" t="str">
        <f ca="true">+IF(OFFSET('Hygiene Data'!$F$12,0,10*ROW('Hygiene Data'!F50))="","",OFFSET('Hygiene Data'!$F$12,0,10*ROW('Hygiene Data'!F50)))</f>
        <v/>
      </c>
      <c r="DW56" s="279" t="str">
        <f ca="true">+IF(OFFSET('Hygiene Data'!$F$13,0,10*ROW('Hygiene Data'!F50))="","",OFFSET('Hygiene Data'!$F$13,0,10*ROW('Hygiene Data'!F50)))</f>
        <v/>
      </c>
      <c r="DX56" s="279" t="str">
        <f ca="true">+IF(OFFSET('Hygiene Data'!$G$11,0,10*ROW('Hygiene Data'!G50))="","",OFFSET('Hygiene Data'!$G$11,0,10*ROW('Hygiene Data'!G50)))</f>
        <v/>
      </c>
      <c r="DY56" s="279" t="str">
        <f ca="true">+IF(OFFSET('Hygiene Data'!$G$12,0,10*ROW('Hygiene Data'!G50))="","",OFFSET('Hygiene Data'!$G$12,0,10*ROW('Hygiene Data'!G50)))</f>
        <v/>
      </c>
      <c r="DZ56" s="279" t="str">
        <f ca="true">+IF(OFFSET('Hygiene Data'!$G$13,0,10*ROW('Hygiene Data'!G50))="","",OFFSET('Hygiene Data'!$G$13,0,10*ROW('Hygiene Data'!G50)))</f>
        <v/>
      </c>
      <c r="EA56" s="279" t="str">
        <f ca="true">+IF(OFFSET('Hygiene Data'!$H$11,0,10*ROW('Hygiene Data'!H50))="","",OFFSET('Hygiene Data'!$H$11,0,10*ROW('Hygiene Data'!H50)))</f>
        <v/>
      </c>
      <c r="EB56" s="279" t="str">
        <f ca="true">+IF(OFFSET('Hygiene Data'!$H$12,0,10*ROW('Hygiene Data'!H50))="","",OFFSET('Hygiene Data'!$H$12,0,10*ROW('Hygiene Data'!H50)))</f>
        <v/>
      </c>
      <c r="EC56" s="279" t="str">
        <f ca="true">+IF(OFFSET('Hygiene Data'!$H$13,0,10*ROW('Hygiene Data'!H50))="","",OFFSET('Hygiene Data'!$H$13,0,10*ROW('Hygiene Data'!H50)))</f>
        <v/>
      </c>
      <c r="ED56" s="279" t="str">
        <f ca="true">+IF(OFFSET('Hygiene Data'!$I$11,0,10*ROW('Hygiene Data'!I50))="","",OFFSET('Hygiene Data'!$I$11,0,10*ROW('Hygiene Data'!I50)))</f>
        <v/>
      </c>
      <c r="EE56" s="279" t="str">
        <f ca="true">+IF(OFFSET('Hygiene Data'!$I$12,0,10*ROW('Hygiene Data'!I50))="","",OFFSET('Hygiene Data'!$I$12,0,10*ROW('Hygiene Data'!I50)))</f>
        <v/>
      </c>
      <c r="EF56" s="279"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5" t="str">
        <f t="shared" ca="true" si="0"/>
        <v/>
      </c>
      <c r="D57" s="9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9"/>
      <c r="BS57" s="279" t="str">
        <f ca="true">+IF(OFFSET('Water Data'!$D$27,0,10*ROW('Water Data'!D51))="","",OFFSET('Water Data'!$D$27,0,10*ROW('Water Data'!D51)))</f>
        <v/>
      </c>
      <c r="BT57" s="279" t="str">
        <f ca="true">+IF(OFFSET('Water Data'!$D$28,0,10*ROW('Water Data'!D51))="","",OFFSET('Water Data'!$D$28,0,10*ROW('Water Data'!D51)))</f>
        <v/>
      </c>
      <c r="BU57" s="279" t="str">
        <f ca="true">+IF(OFFSET('Water Data'!$D$29,0,10*ROW('Water Data'!D51))="","",OFFSET('Water Data'!$D$29,0,10*ROW('Water Data'!D51)))</f>
        <v/>
      </c>
      <c r="BV57" s="279" t="str">
        <f ca="true">+IF(OFFSET('Water Data'!$E$27,0,10*ROW('Water Data'!E51))="","",OFFSET('Water Data'!$E$27,0,10*ROW('Water Data'!E51)))</f>
        <v/>
      </c>
      <c r="BW57" s="279" t="str">
        <f ca="true">+IF(OFFSET('Water Data'!$E$28,0,10*ROW('Water Data'!E51))="","",OFFSET('Water Data'!$E$28,0,10*ROW('Water Data'!E51)))</f>
        <v/>
      </c>
      <c r="BX57" s="279" t="str">
        <f ca="true">+IF(OFFSET('Water Data'!$E$29,0,10*ROW('Water Data'!E51))="","",OFFSET('Water Data'!$E$29,0,10*ROW('Water Data'!E51)))</f>
        <v/>
      </c>
      <c r="BY57" s="279" t="str">
        <f ca="true">+IF(OFFSET('Water Data'!$F$27,0,10*ROW('Water Data'!F51))="","",OFFSET('Water Data'!$F$27,0,10*ROW('Water Data'!F51)))</f>
        <v/>
      </c>
      <c r="BZ57" s="279" t="str">
        <f ca="true">+IF(OFFSET('Water Data'!$F$28,0,10*ROW('Water Data'!F51))="","",OFFSET('Water Data'!$F$28,0,10*ROW('Water Data'!F51)))</f>
        <v/>
      </c>
      <c r="CA57" s="279" t="str">
        <f ca="true">+IF(OFFSET('Water Data'!$F$29,0,10*ROW('Water Data'!F51))="","",OFFSET('Water Data'!$F$29,0,10*ROW('Water Data'!F51)))</f>
        <v/>
      </c>
      <c r="CB57" s="279" t="str">
        <f ca="true">+IF(OFFSET('Water Data'!$G$27,0,10*ROW('Water Data'!G51))="","",OFFSET('Water Data'!$G$27,0,10*ROW('Water Data'!G51)))</f>
        <v/>
      </c>
      <c r="CC57" s="279" t="str">
        <f ca="true">+IF(OFFSET('Water Data'!$G$28,0,10*ROW('Water Data'!G51))="","",OFFSET('Water Data'!$G$28,0,10*ROW('Water Data'!G51)))</f>
        <v/>
      </c>
      <c r="CD57" s="279" t="str">
        <f ca="true">+IF(OFFSET('Water Data'!$G$29,0,10*ROW('Water Data'!G51))="","",OFFSET('Water Data'!$G$29,0,10*ROW('Water Data'!G51)))</f>
        <v/>
      </c>
      <c r="CE57" s="279" t="str">
        <f ca="true">+IF(OFFSET('Water Data'!$H$27,0,10*ROW('Water Data'!H51))="","",OFFSET('Water Data'!$H$27,0,10*ROW('Water Data'!H51)))</f>
        <v/>
      </c>
      <c r="CF57" s="279" t="str">
        <f ca="true">+IF(OFFSET('Water Data'!$H$28,0,10*ROW('Water Data'!H51))="","",OFFSET('Water Data'!$H$28,0,10*ROW('Water Data'!H51)))</f>
        <v/>
      </c>
      <c r="CG57" s="279" t="str">
        <f ca="true">+IF(OFFSET('Water Data'!$H$29,0,10*ROW('Water Data'!H51))="","",OFFSET('Water Data'!$H$29,0,10*ROW('Water Data'!H51)))</f>
        <v/>
      </c>
      <c r="CH57" s="279" t="str">
        <f ca="true">+IF(OFFSET('Water Data'!$I$27,0,10*ROW('Water Data'!I51))="","",OFFSET('Water Data'!$I$27,0,10*ROW('Water Data'!I51)))</f>
        <v/>
      </c>
      <c r="CI57" s="279" t="str">
        <f ca="true">+IF(OFFSET('Water Data'!$I$28,0,10*ROW('Water Data'!I51))="","",OFFSET('Water Data'!$I$28,0,10*ROW('Water Data'!I51)))</f>
        <v/>
      </c>
      <c r="CJ57" s="279" t="str">
        <f ca="true">+IF(OFFSET('Water Data'!$I$29,0,10*ROW('Water Data'!I51))="","",OFFSET('Water Data'!$I$29,0,10*ROW('Water Data'!I51)))</f>
        <v/>
      </c>
      <c r="CK57" s="279" t="str">
        <f ca="true">+IF(OFFSET('Sanitation Data'!$D$28,0,10*ROW('Sanitation Data'!D51))="","",OFFSET('Sanitation Data'!$D$28,0,10*ROW('Sanitation Data'!D51)))</f>
        <v/>
      </c>
      <c r="CL57" s="279" t="str">
        <f ca="true">+IF(OFFSET('Sanitation Data'!$D$29,0,10*ROW('Sanitation Data'!D51))="","",OFFSET('Sanitation Data'!$D$29,0,10*ROW('Sanitation Data'!D51)))</f>
        <v/>
      </c>
      <c r="CM57" s="279" t="str">
        <f ca="true">+IF(OFFSET('Sanitation Data'!$D$30,0,10*ROW('Sanitation Data'!D51))="","",OFFSET('Sanitation Data'!$D$30,0,10*ROW('Sanitation Data'!D51)))</f>
        <v/>
      </c>
      <c r="CN57" s="279" t="str">
        <f ca="true">+IF(OFFSET('Sanitation Data'!$D$31,0,10*ROW('Sanitation Data'!D51))="","",OFFSET('Sanitation Data'!$D$31,0,10*ROW('Sanitation Data'!D51)))</f>
        <v/>
      </c>
      <c r="CO57" s="279" t="str">
        <f ca="true">+IF(OFFSET('Sanitation Data'!$D$32,0,10*ROW('Sanitation Data'!D51))="","",OFFSET('Sanitation Data'!$D$32,0,10*ROW('Sanitation Data'!D51)))</f>
        <v/>
      </c>
      <c r="CP57" s="279" t="str">
        <f ca="true">+IF(OFFSET('Sanitation Data'!$E$28,0,10*ROW('Sanitation Data'!E51))="","",OFFSET('Sanitation Data'!$E$28,0,10*ROW('Sanitation Data'!E51)))</f>
        <v/>
      </c>
      <c r="CQ57" s="279" t="str">
        <f ca="true">+IF(OFFSET('Sanitation Data'!$E$29,0,10*ROW('Sanitation Data'!E51))="","",OFFSET('Sanitation Data'!$E$29,0,10*ROW('Sanitation Data'!E51)))</f>
        <v/>
      </c>
      <c r="CR57" s="279" t="str">
        <f ca="true">+IF(OFFSET('Sanitation Data'!$E$30,0,10*ROW('Sanitation Data'!E51))="","",OFFSET('Sanitation Data'!$E$30,0,10*ROW('Sanitation Data'!E51)))</f>
        <v/>
      </c>
      <c r="CS57" s="279" t="str">
        <f ca="true">+IF(OFFSET('Sanitation Data'!$E$31,0,10*ROW('Sanitation Data'!E51))="","",OFFSET('Sanitation Data'!$E$31,0,10*ROW('Sanitation Data'!E51)))</f>
        <v/>
      </c>
      <c r="CT57" s="279" t="str">
        <f ca="true">+IF(OFFSET('Sanitation Data'!$E$32,0,10*ROW('Sanitation Data'!E51))="","",OFFSET('Sanitation Data'!$E$32,0,10*ROW('Sanitation Data'!E51)))</f>
        <v/>
      </c>
      <c r="CU57" s="279" t="str">
        <f ca="true">+IF(OFFSET('Sanitation Data'!$F$28,0,10*ROW('Sanitation Data'!F51))="","",OFFSET('Sanitation Data'!$F$28,0,10*ROW('Sanitation Data'!F51)))</f>
        <v/>
      </c>
      <c r="CV57" s="279" t="str">
        <f ca="true">+IF(OFFSET('Sanitation Data'!$F$29,0,10*ROW('Sanitation Data'!F51))="","",OFFSET('Sanitation Data'!$F$29,0,10*ROW('Sanitation Data'!F51)))</f>
        <v/>
      </c>
      <c r="CW57" s="279" t="str">
        <f ca="true">+IF(OFFSET('Sanitation Data'!$F$30,0,10*ROW('Sanitation Data'!F51))="","",OFFSET('Sanitation Data'!$F$30,0,10*ROW('Sanitation Data'!F51)))</f>
        <v/>
      </c>
      <c r="CX57" s="279" t="str">
        <f ca="true">+IF(OFFSET('Sanitation Data'!$F$31,0,10*ROW('Sanitation Data'!F51))="","",OFFSET('Sanitation Data'!$F$31,0,10*ROW('Sanitation Data'!F51)))</f>
        <v/>
      </c>
      <c r="CY57" s="279" t="str">
        <f ca="true">+IF(OFFSET('Sanitation Data'!$F$32,0,10*ROW('Sanitation Data'!F51))="","",OFFSET('Sanitation Data'!$F$32,0,10*ROW('Sanitation Data'!F51)))</f>
        <v/>
      </c>
      <c r="CZ57" s="279" t="str">
        <f ca="true">+IF(OFFSET('Sanitation Data'!$G$28,0,10*ROW('Sanitation Data'!G51))="","",OFFSET('Sanitation Data'!$G$28,0,10*ROW('Sanitation Data'!G51)))</f>
        <v/>
      </c>
      <c r="DA57" s="279" t="str">
        <f ca="true">+IF(OFFSET('Sanitation Data'!$G$29,0,10*ROW('Sanitation Data'!G51))="","",OFFSET('Sanitation Data'!$G$29,0,10*ROW('Sanitation Data'!G51)))</f>
        <v/>
      </c>
      <c r="DB57" s="279" t="str">
        <f ca="true">+IF(OFFSET('Sanitation Data'!$G$30,0,10*ROW('Sanitation Data'!G51))="","",OFFSET('Sanitation Data'!$G$30,0,10*ROW('Sanitation Data'!G51)))</f>
        <v/>
      </c>
      <c r="DC57" s="279" t="str">
        <f ca="true">+IF(OFFSET('Sanitation Data'!$G$31,0,10*ROW('Sanitation Data'!G51))="","",OFFSET('Sanitation Data'!$G$31,0,10*ROW('Sanitation Data'!G51)))</f>
        <v/>
      </c>
      <c r="DD57" s="279" t="str">
        <f ca="true">+IF(OFFSET('Sanitation Data'!$G$32,0,10*ROW('Sanitation Data'!G51))="","",OFFSET('Sanitation Data'!$G$32,0,10*ROW('Sanitation Data'!G51)))</f>
        <v/>
      </c>
      <c r="DE57" s="279" t="str">
        <f ca="true">+IF(OFFSET('Sanitation Data'!$H$28,0,10*ROW('Sanitation Data'!H51))="","",OFFSET('Sanitation Data'!$H$28,0,10*ROW('Sanitation Data'!H51)))</f>
        <v/>
      </c>
      <c r="DF57" s="279" t="str">
        <f ca="true">+IF(OFFSET('Sanitation Data'!$H$29,0,10*ROW('Sanitation Data'!H51))="","",OFFSET('Sanitation Data'!$H$29,0,10*ROW('Sanitation Data'!H51)))</f>
        <v/>
      </c>
      <c r="DG57" s="279" t="str">
        <f ca="true">+IF(OFFSET('Sanitation Data'!$H$30,0,10*ROW('Sanitation Data'!H51))="","",OFFSET('Sanitation Data'!$H$30,0,10*ROW('Sanitation Data'!H51)))</f>
        <v/>
      </c>
      <c r="DH57" s="279" t="str">
        <f ca="true">+IF(OFFSET('Sanitation Data'!$H$31,0,10*ROW('Sanitation Data'!H51))="","",OFFSET('Sanitation Data'!$H$31,0,10*ROW('Sanitation Data'!H51)))</f>
        <v/>
      </c>
      <c r="DI57" s="279" t="str">
        <f ca="true">+IF(OFFSET('Sanitation Data'!$H$32,0,10*ROW('Sanitation Data'!H51))="","",OFFSET('Sanitation Data'!$H$32,0,10*ROW('Sanitation Data'!H51)))</f>
        <v/>
      </c>
      <c r="DJ57" s="279" t="str">
        <f ca="true">+IF(OFFSET('Sanitation Data'!$I$28,0,10*ROW('Sanitation Data'!I51))="","",OFFSET('Sanitation Data'!$I$28,0,10*ROW('Sanitation Data'!I51)))</f>
        <v/>
      </c>
      <c r="DK57" s="279" t="str">
        <f ca="true">+IF(OFFSET('Sanitation Data'!$I$29,0,10*ROW('Sanitation Data'!I51))="","",OFFSET('Sanitation Data'!$I$29,0,10*ROW('Sanitation Data'!I51)))</f>
        <v/>
      </c>
      <c r="DL57" s="279" t="str">
        <f ca="true">+IF(OFFSET('Sanitation Data'!$I$30,0,10*ROW('Sanitation Data'!I51))="","",OFFSET('Sanitation Data'!$I$30,0,10*ROW('Sanitation Data'!I51)))</f>
        <v/>
      </c>
      <c r="DM57" s="279" t="str">
        <f ca="true">+IF(OFFSET('Sanitation Data'!$I$31,0,10*ROW('Sanitation Data'!I51))="","",OFFSET('Sanitation Data'!$I$31,0,10*ROW('Sanitation Data'!I51)))</f>
        <v/>
      </c>
      <c r="DN57" s="279" t="str">
        <f ca="true">+IF(OFFSET('Sanitation Data'!$I$32,0,10*ROW('Sanitation Data'!I51))="","",OFFSET('Sanitation Data'!$I$32,0,10*ROW('Sanitation Data'!I51)))</f>
        <v/>
      </c>
      <c r="DO57" s="279" t="str">
        <f ca="true">+IF(OFFSET('Hygiene Data'!$D$11,0,10*ROW('Hygiene Data'!D51))="","",OFFSET('Hygiene Data'!$D$11,0,10*ROW('Hygiene Data'!D51)))</f>
        <v/>
      </c>
      <c r="DP57" s="279" t="str">
        <f ca="true">+IF(OFFSET('Hygiene Data'!$D$12,0,10*ROW('Hygiene Data'!D51))="","",OFFSET('Hygiene Data'!$D$12,0,10*ROW('Hygiene Data'!D51)))</f>
        <v/>
      </c>
      <c r="DQ57" s="279" t="str">
        <f ca="true">+IF(OFFSET('Hygiene Data'!$D$13,0,10*ROW('Hygiene Data'!D51))="","",OFFSET('Hygiene Data'!$D$13,0,10*ROW('Hygiene Data'!D51)))</f>
        <v/>
      </c>
      <c r="DR57" s="279" t="str">
        <f ca="true">+IF(OFFSET('Hygiene Data'!$E$11,0,10*ROW('Hygiene Data'!E51))="","",OFFSET('Hygiene Data'!$E$11,0,10*ROW('Hygiene Data'!E51)))</f>
        <v/>
      </c>
      <c r="DS57" s="279" t="str">
        <f ca="true">+IF(OFFSET('Hygiene Data'!$E$12,0,10*ROW('Hygiene Data'!E51))="","",OFFSET('Hygiene Data'!$E$12,0,10*ROW('Hygiene Data'!E51)))</f>
        <v/>
      </c>
      <c r="DT57" s="279" t="str">
        <f ca="true">+IF(OFFSET('Hygiene Data'!$E$13,0,10*ROW('Hygiene Data'!E51))="","",OFFSET('Hygiene Data'!$E$13,0,10*ROW('Hygiene Data'!E51)))</f>
        <v/>
      </c>
      <c r="DU57" s="279" t="str">
        <f ca="true">+IF(OFFSET('Hygiene Data'!$F$11,0,10*ROW('Hygiene Data'!F51))="","",OFFSET('Hygiene Data'!$F$11,0,10*ROW('Hygiene Data'!F51)))</f>
        <v/>
      </c>
      <c r="DV57" s="279" t="str">
        <f ca="true">+IF(OFFSET('Hygiene Data'!$F$12,0,10*ROW('Hygiene Data'!F51))="","",OFFSET('Hygiene Data'!$F$12,0,10*ROW('Hygiene Data'!F51)))</f>
        <v/>
      </c>
      <c r="DW57" s="279" t="str">
        <f ca="true">+IF(OFFSET('Hygiene Data'!$F$13,0,10*ROW('Hygiene Data'!F51))="","",OFFSET('Hygiene Data'!$F$13,0,10*ROW('Hygiene Data'!F51)))</f>
        <v/>
      </c>
      <c r="DX57" s="279" t="str">
        <f ca="true">+IF(OFFSET('Hygiene Data'!$G$11,0,10*ROW('Hygiene Data'!G51))="","",OFFSET('Hygiene Data'!$G$11,0,10*ROW('Hygiene Data'!G51)))</f>
        <v/>
      </c>
      <c r="DY57" s="279" t="str">
        <f ca="true">+IF(OFFSET('Hygiene Data'!$G$12,0,10*ROW('Hygiene Data'!G51))="","",OFFSET('Hygiene Data'!$G$12,0,10*ROW('Hygiene Data'!G51)))</f>
        <v/>
      </c>
      <c r="DZ57" s="279" t="str">
        <f ca="true">+IF(OFFSET('Hygiene Data'!$G$13,0,10*ROW('Hygiene Data'!G51))="","",OFFSET('Hygiene Data'!$G$13,0,10*ROW('Hygiene Data'!G51)))</f>
        <v/>
      </c>
      <c r="EA57" s="279" t="str">
        <f ca="true">+IF(OFFSET('Hygiene Data'!$H$11,0,10*ROW('Hygiene Data'!H51))="","",OFFSET('Hygiene Data'!$H$11,0,10*ROW('Hygiene Data'!H51)))</f>
        <v/>
      </c>
      <c r="EB57" s="279" t="str">
        <f ca="true">+IF(OFFSET('Hygiene Data'!$H$12,0,10*ROW('Hygiene Data'!H51))="","",OFFSET('Hygiene Data'!$H$12,0,10*ROW('Hygiene Data'!H51)))</f>
        <v/>
      </c>
      <c r="EC57" s="279" t="str">
        <f ca="true">+IF(OFFSET('Hygiene Data'!$H$13,0,10*ROW('Hygiene Data'!H51))="","",OFFSET('Hygiene Data'!$H$13,0,10*ROW('Hygiene Data'!H51)))</f>
        <v/>
      </c>
      <c r="ED57" s="279" t="str">
        <f ca="true">+IF(OFFSET('Hygiene Data'!$I$11,0,10*ROW('Hygiene Data'!I51))="","",OFFSET('Hygiene Data'!$I$11,0,10*ROW('Hygiene Data'!I51)))</f>
        <v/>
      </c>
      <c r="EE57" s="279" t="str">
        <f ca="true">+IF(OFFSET('Hygiene Data'!$I$12,0,10*ROW('Hygiene Data'!I51))="","",OFFSET('Hygiene Data'!$I$12,0,10*ROW('Hygiene Data'!I51)))</f>
        <v/>
      </c>
      <c r="EF57" s="279"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5" t="str">
        <f t="shared" ca="true" si="0"/>
        <v/>
      </c>
      <c r="D58" s="9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9"/>
      <c r="BS58" s="279" t="str">
        <f ca="true">+IF(OFFSET('Water Data'!$D$27,0,10*ROW('Water Data'!D52))="","",OFFSET('Water Data'!$D$27,0,10*ROW('Water Data'!D52)))</f>
        <v/>
      </c>
      <c r="BT58" s="279" t="str">
        <f ca="true">+IF(OFFSET('Water Data'!$D$28,0,10*ROW('Water Data'!D52))="","",OFFSET('Water Data'!$D$28,0,10*ROW('Water Data'!D52)))</f>
        <v/>
      </c>
      <c r="BU58" s="279" t="str">
        <f ca="true">+IF(OFFSET('Water Data'!$D$29,0,10*ROW('Water Data'!D52))="","",OFFSET('Water Data'!$D$29,0,10*ROW('Water Data'!D52)))</f>
        <v/>
      </c>
      <c r="BV58" s="279" t="str">
        <f ca="true">+IF(OFFSET('Water Data'!$E$27,0,10*ROW('Water Data'!E52))="","",OFFSET('Water Data'!$E$27,0,10*ROW('Water Data'!E52)))</f>
        <v/>
      </c>
      <c r="BW58" s="279" t="str">
        <f ca="true">+IF(OFFSET('Water Data'!$E$28,0,10*ROW('Water Data'!E52))="","",OFFSET('Water Data'!$E$28,0,10*ROW('Water Data'!E52)))</f>
        <v/>
      </c>
      <c r="BX58" s="279" t="str">
        <f ca="true">+IF(OFFSET('Water Data'!$E$29,0,10*ROW('Water Data'!E52))="","",OFFSET('Water Data'!$E$29,0,10*ROW('Water Data'!E52)))</f>
        <v/>
      </c>
      <c r="BY58" s="279" t="str">
        <f ca="true">+IF(OFFSET('Water Data'!$F$27,0,10*ROW('Water Data'!F52))="","",OFFSET('Water Data'!$F$27,0,10*ROW('Water Data'!F52)))</f>
        <v/>
      </c>
      <c r="BZ58" s="279" t="str">
        <f ca="true">+IF(OFFSET('Water Data'!$F$28,0,10*ROW('Water Data'!F52))="","",OFFSET('Water Data'!$F$28,0,10*ROW('Water Data'!F52)))</f>
        <v/>
      </c>
      <c r="CA58" s="279" t="str">
        <f ca="true">+IF(OFFSET('Water Data'!$F$29,0,10*ROW('Water Data'!F52))="","",OFFSET('Water Data'!$F$29,0,10*ROW('Water Data'!F52)))</f>
        <v/>
      </c>
      <c r="CB58" s="279" t="str">
        <f ca="true">+IF(OFFSET('Water Data'!$G$27,0,10*ROW('Water Data'!G52))="","",OFFSET('Water Data'!$G$27,0,10*ROW('Water Data'!G52)))</f>
        <v/>
      </c>
      <c r="CC58" s="279" t="str">
        <f ca="true">+IF(OFFSET('Water Data'!$G$28,0,10*ROW('Water Data'!G52))="","",OFFSET('Water Data'!$G$28,0,10*ROW('Water Data'!G52)))</f>
        <v/>
      </c>
      <c r="CD58" s="279" t="str">
        <f ca="true">+IF(OFFSET('Water Data'!$G$29,0,10*ROW('Water Data'!G52))="","",OFFSET('Water Data'!$G$29,0,10*ROW('Water Data'!G52)))</f>
        <v/>
      </c>
      <c r="CE58" s="279" t="str">
        <f ca="true">+IF(OFFSET('Water Data'!$H$27,0,10*ROW('Water Data'!H52))="","",OFFSET('Water Data'!$H$27,0,10*ROW('Water Data'!H52)))</f>
        <v/>
      </c>
      <c r="CF58" s="279" t="str">
        <f ca="true">+IF(OFFSET('Water Data'!$H$28,0,10*ROW('Water Data'!H52))="","",OFFSET('Water Data'!$H$28,0,10*ROW('Water Data'!H52)))</f>
        <v/>
      </c>
      <c r="CG58" s="279" t="str">
        <f ca="true">+IF(OFFSET('Water Data'!$H$29,0,10*ROW('Water Data'!H52))="","",OFFSET('Water Data'!$H$29,0,10*ROW('Water Data'!H52)))</f>
        <v/>
      </c>
      <c r="CH58" s="279" t="str">
        <f ca="true">+IF(OFFSET('Water Data'!$I$27,0,10*ROW('Water Data'!I52))="","",OFFSET('Water Data'!$I$27,0,10*ROW('Water Data'!I52)))</f>
        <v/>
      </c>
      <c r="CI58" s="279" t="str">
        <f ca="true">+IF(OFFSET('Water Data'!$I$28,0,10*ROW('Water Data'!I52))="","",OFFSET('Water Data'!$I$28,0,10*ROW('Water Data'!I52)))</f>
        <v/>
      </c>
      <c r="CJ58" s="279" t="str">
        <f ca="true">+IF(OFFSET('Water Data'!$I$29,0,10*ROW('Water Data'!I52))="","",OFFSET('Water Data'!$I$29,0,10*ROW('Water Data'!I52)))</f>
        <v/>
      </c>
      <c r="CK58" s="279" t="str">
        <f ca="true">+IF(OFFSET('Sanitation Data'!$D$28,0,10*ROW('Sanitation Data'!D52))="","",OFFSET('Sanitation Data'!$D$28,0,10*ROW('Sanitation Data'!D52)))</f>
        <v/>
      </c>
      <c r="CL58" s="279" t="str">
        <f ca="true">+IF(OFFSET('Sanitation Data'!$D$29,0,10*ROW('Sanitation Data'!D52))="","",OFFSET('Sanitation Data'!$D$29,0,10*ROW('Sanitation Data'!D52)))</f>
        <v/>
      </c>
      <c r="CM58" s="279" t="str">
        <f ca="true">+IF(OFFSET('Sanitation Data'!$D$30,0,10*ROW('Sanitation Data'!D52))="","",OFFSET('Sanitation Data'!$D$30,0,10*ROW('Sanitation Data'!D52)))</f>
        <v/>
      </c>
      <c r="CN58" s="279" t="str">
        <f ca="true">+IF(OFFSET('Sanitation Data'!$D$31,0,10*ROW('Sanitation Data'!D52))="","",OFFSET('Sanitation Data'!$D$31,0,10*ROW('Sanitation Data'!D52)))</f>
        <v/>
      </c>
      <c r="CO58" s="279" t="str">
        <f ca="true">+IF(OFFSET('Sanitation Data'!$D$32,0,10*ROW('Sanitation Data'!D52))="","",OFFSET('Sanitation Data'!$D$32,0,10*ROW('Sanitation Data'!D52)))</f>
        <v/>
      </c>
      <c r="CP58" s="279" t="str">
        <f ca="true">+IF(OFFSET('Sanitation Data'!$E$28,0,10*ROW('Sanitation Data'!E52))="","",OFFSET('Sanitation Data'!$E$28,0,10*ROW('Sanitation Data'!E52)))</f>
        <v/>
      </c>
      <c r="CQ58" s="279" t="str">
        <f ca="true">+IF(OFFSET('Sanitation Data'!$E$29,0,10*ROW('Sanitation Data'!E52))="","",OFFSET('Sanitation Data'!$E$29,0,10*ROW('Sanitation Data'!E52)))</f>
        <v/>
      </c>
      <c r="CR58" s="279" t="str">
        <f ca="true">+IF(OFFSET('Sanitation Data'!$E$30,0,10*ROW('Sanitation Data'!E52))="","",OFFSET('Sanitation Data'!$E$30,0,10*ROW('Sanitation Data'!E52)))</f>
        <v/>
      </c>
      <c r="CS58" s="279" t="str">
        <f ca="true">+IF(OFFSET('Sanitation Data'!$E$31,0,10*ROW('Sanitation Data'!E52))="","",OFFSET('Sanitation Data'!$E$31,0,10*ROW('Sanitation Data'!E52)))</f>
        <v/>
      </c>
      <c r="CT58" s="279" t="str">
        <f ca="true">+IF(OFFSET('Sanitation Data'!$E$32,0,10*ROW('Sanitation Data'!E52))="","",OFFSET('Sanitation Data'!$E$32,0,10*ROW('Sanitation Data'!E52)))</f>
        <v/>
      </c>
      <c r="CU58" s="279" t="str">
        <f ca="true">+IF(OFFSET('Sanitation Data'!$F$28,0,10*ROW('Sanitation Data'!F52))="","",OFFSET('Sanitation Data'!$F$28,0,10*ROW('Sanitation Data'!F52)))</f>
        <v/>
      </c>
      <c r="CV58" s="279" t="str">
        <f ca="true">+IF(OFFSET('Sanitation Data'!$F$29,0,10*ROW('Sanitation Data'!F52))="","",OFFSET('Sanitation Data'!$F$29,0,10*ROW('Sanitation Data'!F52)))</f>
        <v/>
      </c>
      <c r="CW58" s="279" t="str">
        <f ca="true">+IF(OFFSET('Sanitation Data'!$F$30,0,10*ROW('Sanitation Data'!F52))="","",OFFSET('Sanitation Data'!$F$30,0,10*ROW('Sanitation Data'!F52)))</f>
        <v/>
      </c>
      <c r="CX58" s="279" t="str">
        <f ca="true">+IF(OFFSET('Sanitation Data'!$F$31,0,10*ROW('Sanitation Data'!F52))="","",OFFSET('Sanitation Data'!$F$31,0,10*ROW('Sanitation Data'!F52)))</f>
        <v/>
      </c>
      <c r="CY58" s="279" t="str">
        <f ca="true">+IF(OFFSET('Sanitation Data'!$F$32,0,10*ROW('Sanitation Data'!F52))="","",OFFSET('Sanitation Data'!$F$32,0,10*ROW('Sanitation Data'!F52)))</f>
        <v/>
      </c>
      <c r="CZ58" s="279" t="str">
        <f ca="true">+IF(OFFSET('Sanitation Data'!$G$28,0,10*ROW('Sanitation Data'!G52))="","",OFFSET('Sanitation Data'!$G$28,0,10*ROW('Sanitation Data'!G52)))</f>
        <v/>
      </c>
      <c r="DA58" s="279" t="str">
        <f ca="true">+IF(OFFSET('Sanitation Data'!$G$29,0,10*ROW('Sanitation Data'!G52))="","",OFFSET('Sanitation Data'!$G$29,0,10*ROW('Sanitation Data'!G52)))</f>
        <v/>
      </c>
      <c r="DB58" s="279" t="str">
        <f ca="true">+IF(OFFSET('Sanitation Data'!$G$30,0,10*ROW('Sanitation Data'!G52))="","",OFFSET('Sanitation Data'!$G$30,0,10*ROW('Sanitation Data'!G52)))</f>
        <v/>
      </c>
      <c r="DC58" s="279" t="str">
        <f ca="true">+IF(OFFSET('Sanitation Data'!$G$31,0,10*ROW('Sanitation Data'!G52))="","",OFFSET('Sanitation Data'!$G$31,0,10*ROW('Sanitation Data'!G52)))</f>
        <v/>
      </c>
      <c r="DD58" s="279" t="str">
        <f ca="true">+IF(OFFSET('Sanitation Data'!$G$32,0,10*ROW('Sanitation Data'!G52))="","",OFFSET('Sanitation Data'!$G$32,0,10*ROW('Sanitation Data'!G52)))</f>
        <v/>
      </c>
      <c r="DE58" s="279" t="str">
        <f ca="true">+IF(OFFSET('Sanitation Data'!$H$28,0,10*ROW('Sanitation Data'!H52))="","",OFFSET('Sanitation Data'!$H$28,0,10*ROW('Sanitation Data'!H52)))</f>
        <v/>
      </c>
      <c r="DF58" s="279" t="str">
        <f ca="true">+IF(OFFSET('Sanitation Data'!$H$29,0,10*ROW('Sanitation Data'!H52))="","",OFFSET('Sanitation Data'!$H$29,0,10*ROW('Sanitation Data'!H52)))</f>
        <v/>
      </c>
      <c r="DG58" s="279" t="str">
        <f ca="true">+IF(OFFSET('Sanitation Data'!$H$30,0,10*ROW('Sanitation Data'!H52))="","",OFFSET('Sanitation Data'!$H$30,0,10*ROW('Sanitation Data'!H52)))</f>
        <v/>
      </c>
      <c r="DH58" s="279" t="str">
        <f ca="true">+IF(OFFSET('Sanitation Data'!$H$31,0,10*ROW('Sanitation Data'!H52))="","",OFFSET('Sanitation Data'!$H$31,0,10*ROW('Sanitation Data'!H52)))</f>
        <v/>
      </c>
      <c r="DI58" s="279" t="str">
        <f ca="true">+IF(OFFSET('Sanitation Data'!$H$32,0,10*ROW('Sanitation Data'!H52))="","",OFFSET('Sanitation Data'!$H$32,0,10*ROW('Sanitation Data'!H52)))</f>
        <v/>
      </c>
      <c r="DJ58" s="279" t="str">
        <f ca="true">+IF(OFFSET('Sanitation Data'!$I$28,0,10*ROW('Sanitation Data'!I52))="","",OFFSET('Sanitation Data'!$I$28,0,10*ROW('Sanitation Data'!I52)))</f>
        <v/>
      </c>
      <c r="DK58" s="279" t="str">
        <f ca="true">+IF(OFFSET('Sanitation Data'!$I$29,0,10*ROW('Sanitation Data'!I52))="","",OFFSET('Sanitation Data'!$I$29,0,10*ROW('Sanitation Data'!I52)))</f>
        <v/>
      </c>
      <c r="DL58" s="279" t="str">
        <f ca="true">+IF(OFFSET('Sanitation Data'!$I$30,0,10*ROW('Sanitation Data'!I52))="","",OFFSET('Sanitation Data'!$I$30,0,10*ROW('Sanitation Data'!I52)))</f>
        <v/>
      </c>
      <c r="DM58" s="279" t="str">
        <f ca="true">+IF(OFFSET('Sanitation Data'!$I$31,0,10*ROW('Sanitation Data'!I52))="","",OFFSET('Sanitation Data'!$I$31,0,10*ROW('Sanitation Data'!I52)))</f>
        <v/>
      </c>
      <c r="DN58" s="279" t="str">
        <f ca="true">+IF(OFFSET('Sanitation Data'!$I$32,0,10*ROW('Sanitation Data'!I52))="","",OFFSET('Sanitation Data'!$I$32,0,10*ROW('Sanitation Data'!I52)))</f>
        <v/>
      </c>
      <c r="DO58" s="279" t="str">
        <f ca="true">+IF(OFFSET('Hygiene Data'!$D$11,0,10*ROW('Hygiene Data'!D52))="","",OFFSET('Hygiene Data'!$D$11,0,10*ROW('Hygiene Data'!D52)))</f>
        <v/>
      </c>
      <c r="DP58" s="279" t="str">
        <f ca="true">+IF(OFFSET('Hygiene Data'!$D$12,0,10*ROW('Hygiene Data'!D52))="","",OFFSET('Hygiene Data'!$D$12,0,10*ROW('Hygiene Data'!D52)))</f>
        <v/>
      </c>
      <c r="DQ58" s="279" t="str">
        <f ca="true">+IF(OFFSET('Hygiene Data'!$D$13,0,10*ROW('Hygiene Data'!D52))="","",OFFSET('Hygiene Data'!$D$13,0,10*ROW('Hygiene Data'!D52)))</f>
        <v/>
      </c>
      <c r="DR58" s="279" t="str">
        <f ca="true">+IF(OFFSET('Hygiene Data'!$E$11,0,10*ROW('Hygiene Data'!E52))="","",OFFSET('Hygiene Data'!$E$11,0,10*ROW('Hygiene Data'!E52)))</f>
        <v/>
      </c>
      <c r="DS58" s="279" t="str">
        <f ca="true">+IF(OFFSET('Hygiene Data'!$E$12,0,10*ROW('Hygiene Data'!E52))="","",OFFSET('Hygiene Data'!$E$12,0,10*ROW('Hygiene Data'!E52)))</f>
        <v/>
      </c>
      <c r="DT58" s="279" t="str">
        <f ca="true">+IF(OFFSET('Hygiene Data'!$E$13,0,10*ROW('Hygiene Data'!E52))="","",OFFSET('Hygiene Data'!$E$13,0,10*ROW('Hygiene Data'!E52)))</f>
        <v/>
      </c>
      <c r="DU58" s="279" t="str">
        <f ca="true">+IF(OFFSET('Hygiene Data'!$F$11,0,10*ROW('Hygiene Data'!F52))="","",OFFSET('Hygiene Data'!$F$11,0,10*ROW('Hygiene Data'!F52)))</f>
        <v/>
      </c>
      <c r="DV58" s="279" t="str">
        <f ca="true">+IF(OFFSET('Hygiene Data'!$F$12,0,10*ROW('Hygiene Data'!F52))="","",OFFSET('Hygiene Data'!$F$12,0,10*ROW('Hygiene Data'!F52)))</f>
        <v/>
      </c>
      <c r="DW58" s="279" t="str">
        <f ca="true">+IF(OFFSET('Hygiene Data'!$F$13,0,10*ROW('Hygiene Data'!F52))="","",OFFSET('Hygiene Data'!$F$13,0,10*ROW('Hygiene Data'!F52)))</f>
        <v/>
      </c>
      <c r="DX58" s="279" t="str">
        <f ca="true">+IF(OFFSET('Hygiene Data'!$G$11,0,10*ROW('Hygiene Data'!G52))="","",OFFSET('Hygiene Data'!$G$11,0,10*ROW('Hygiene Data'!G52)))</f>
        <v/>
      </c>
      <c r="DY58" s="279" t="str">
        <f ca="true">+IF(OFFSET('Hygiene Data'!$G$12,0,10*ROW('Hygiene Data'!G52))="","",OFFSET('Hygiene Data'!$G$12,0,10*ROW('Hygiene Data'!G52)))</f>
        <v/>
      </c>
      <c r="DZ58" s="279" t="str">
        <f ca="true">+IF(OFFSET('Hygiene Data'!$G$13,0,10*ROW('Hygiene Data'!G52))="","",OFFSET('Hygiene Data'!$G$13,0,10*ROW('Hygiene Data'!G52)))</f>
        <v/>
      </c>
      <c r="EA58" s="279" t="str">
        <f ca="true">+IF(OFFSET('Hygiene Data'!$H$11,0,10*ROW('Hygiene Data'!H52))="","",OFFSET('Hygiene Data'!$H$11,0,10*ROW('Hygiene Data'!H52)))</f>
        <v/>
      </c>
      <c r="EB58" s="279" t="str">
        <f ca="true">+IF(OFFSET('Hygiene Data'!$H$12,0,10*ROW('Hygiene Data'!H52))="","",OFFSET('Hygiene Data'!$H$12,0,10*ROW('Hygiene Data'!H52)))</f>
        <v/>
      </c>
      <c r="EC58" s="279" t="str">
        <f ca="true">+IF(OFFSET('Hygiene Data'!$H$13,0,10*ROW('Hygiene Data'!H52))="","",OFFSET('Hygiene Data'!$H$13,0,10*ROW('Hygiene Data'!H52)))</f>
        <v/>
      </c>
      <c r="ED58" s="279" t="str">
        <f ca="true">+IF(OFFSET('Hygiene Data'!$I$11,0,10*ROW('Hygiene Data'!I52))="","",OFFSET('Hygiene Data'!$I$11,0,10*ROW('Hygiene Data'!I52)))</f>
        <v/>
      </c>
      <c r="EE58" s="279" t="str">
        <f ca="true">+IF(OFFSET('Hygiene Data'!$I$12,0,10*ROW('Hygiene Data'!I52))="","",OFFSET('Hygiene Data'!$I$12,0,10*ROW('Hygiene Data'!I52)))</f>
        <v/>
      </c>
      <c r="EF58" s="279"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5" t="str">
        <f t="shared" ca="true" si="0"/>
        <v/>
      </c>
      <c r="D59" s="9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9"/>
      <c r="BS59" s="279" t="str">
        <f ca="true">+IF(OFFSET('Water Data'!$D$27,0,10*ROW('Water Data'!D53))="","",OFFSET('Water Data'!$D$27,0,10*ROW('Water Data'!D53)))</f>
        <v/>
      </c>
      <c r="BT59" s="279" t="str">
        <f ca="true">+IF(OFFSET('Water Data'!$D$28,0,10*ROW('Water Data'!D53))="","",OFFSET('Water Data'!$D$28,0,10*ROW('Water Data'!D53)))</f>
        <v/>
      </c>
      <c r="BU59" s="279" t="str">
        <f ca="true">+IF(OFFSET('Water Data'!$D$29,0,10*ROW('Water Data'!D53))="","",OFFSET('Water Data'!$D$29,0,10*ROW('Water Data'!D53)))</f>
        <v/>
      </c>
      <c r="BV59" s="279" t="str">
        <f ca="true">+IF(OFFSET('Water Data'!$E$27,0,10*ROW('Water Data'!E53))="","",OFFSET('Water Data'!$E$27,0,10*ROW('Water Data'!E53)))</f>
        <v/>
      </c>
      <c r="BW59" s="279" t="str">
        <f ca="true">+IF(OFFSET('Water Data'!$E$28,0,10*ROW('Water Data'!E53))="","",OFFSET('Water Data'!$E$28,0,10*ROW('Water Data'!E53)))</f>
        <v/>
      </c>
      <c r="BX59" s="279" t="str">
        <f ca="true">+IF(OFFSET('Water Data'!$E$29,0,10*ROW('Water Data'!E53))="","",OFFSET('Water Data'!$E$29,0,10*ROW('Water Data'!E53)))</f>
        <v/>
      </c>
      <c r="BY59" s="279" t="str">
        <f ca="true">+IF(OFFSET('Water Data'!$F$27,0,10*ROW('Water Data'!F53))="","",OFFSET('Water Data'!$F$27,0,10*ROW('Water Data'!F53)))</f>
        <v/>
      </c>
      <c r="BZ59" s="279" t="str">
        <f ca="true">+IF(OFFSET('Water Data'!$F$28,0,10*ROW('Water Data'!F53))="","",OFFSET('Water Data'!$F$28,0,10*ROW('Water Data'!F53)))</f>
        <v/>
      </c>
      <c r="CA59" s="279" t="str">
        <f ca="true">+IF(OFFSET('Water Data'!$F$29,0,10*ROW('Water Data'!F53))="","",OFFSET('Water Data'!$F$29,0,10*ROW('Water Data'!F53)))</f>
        <v/>
      </c>
      <c r="CB59" s="279" t="str">
        <f ca="true">+IF(OFFSET('Water Data'!$G$27,0,10*ROW('Water Data'!G53))="","",OFFSET('Water Data'!$G$27,0,10*ROW('Water Data'!G53)))</f>
        <v/>
      </c>
      <c r="CC59" s="279" t="str">
        <f ca="true">+IF(OFFSET('Water Data'!$G$28,0,10*ROW('Water Data'!G53))="","",OFFSET('Water Data'!$G$28,0,10*ROW('Water Data'!G53)))</f>
        <v/>
      </c>
      <c r="CD59" s="279" t="str">
        <f ca="true">+IF(OFFSET('Water Data'!$G$29,0,10*ROW('Water Data'!G53))="","",OFFSET('Water Data'!$G$29,0,10*ROW('Water Data'!G53)))</f>
        <v/>
      </c>
      <c r="CE59" s="279" t="str">
        <f ca="true">+IF(OFFSET('Water Data'!$H$27,0,10*ROW('Water Data'!H53))="","",OFFSET('Water Data'!$H$27,0,10*ROW('Water Data'!H53)))</f>
        <v/>
      </c>
      <c r="CF59" s="279" t="str">
        <f ca="true">+IF(OFFSET('Water Data'!$H$28,0,10*ROW('Water Data'!H53))="","",OFFSET('Water Data'!$H$28,0,10*ROW('Water Data'!H53)))</f>
        <v/>
      </c>
      <c r="CG59" s="279" t="str">
        <f ca="true">+IF(OFFSET('Water Data'!$H$29,0,10*ROW('Water Data'!H53))="","",OFFSET('Water Data'!$H$29,0,10*ROW('Water Data'!H53)))</f>
        <v/>
      </c>
      <c r="CH59" s="279" t="str">
        <f ca="true">+IF(OFFSET('Water Data'!$I$27,0,10*ROW('Water Data'!I53))="","",OFFSET('Water Data'!$I$27,0,10*ROW('Water Data'!I53)))</f>
        <v/>
      </c>
      <c r="CI59" s="279" t="str">
        <f ca="true">+IF(OFFSET('Water Data'!$I$28,0,10*ROW('Water Data'!I53))="","",OFFSET('Water Data'!$I$28,0,10*ROW('Water Data'!I53)))</f>
        <v/>
      </c>
      <c r="CJ59" s="279" t="str">
        <f ca="true">+IF(OFFSET('Water Data'!$I$29,0,10*ROW('Water Data'!I53))="","",OFFSET('Water Data'!$I$29,0,10*ROW('Water Data'!I53)))</f>
        <v/>
      </c>
      <c r="CK59" s="279" t="str">
        <f ca="true">+IF(OFFSET('Sanitation Data'!$D$28,0,10*ROW('Sanitation Data'!D53))="","",OFFSET('Sanitation Data'!$D$28,0,10*ROW('Sanitation Data'!D53)))</f>
        <v/>
      </c>
      <c r="CL59" s="279" t="str">
        <f ca="true">+IF(OFFSET('Sanitation Data'!$D$29,0,10*ROW('Sanitation Data'!D53))="","",OFFSET('Sanitation Data'!$D$29,0,10*ROW('Sanitation Data'!D53)))</f>
        <v/>
      </c>
      <c r="CM59" s="279" t="str">
        <f ca="true">+IF(OFFSET('Sanitation Data'!$D$30,0,10*ROW('Sanitation Data'!D53))="","",OFFSET('Sanitation Data'!$D$30,0,10*ROW('Sanitation Data'!D53)))</f>
        <v/>
      </c>
      <c r="CN59" s="279" t="str">
        <f ca="true">+IF(OFFSET('Sanitation Data'!$D$31,0,10*ROW('Sanitation Data'!D53))="","",OFFSET('Sanitation Data'!$D$31,0,10*ROW('Sanitation Data'!D53)))</f>
        <v/>
      </c>
      <c r="CO59" s="279" t="str">
        <f ca="true">+IF(OFFSET('Sanitation Data'!$D$32,0,10*ROW('Sanitation Data'!D53))="","",OFFSET('Sanitation Data'!$D$32,0,10*ROW('Sanitation Data'!D53)))</f>
        <v/>
      </c>
      <c r="CP59" s="279" t="str">
        <f ca="true">+IF(OFFSET('Sanitation Data'!$E$28,0,10*ROW('Sanitation Data'!E53))="","",OFFSET('Sanitation Data'!$E$28,0,10*ROW('Sanitation Data'!E53)))</f>
        <v/>
      </c>
      <c r="CQ59" s="279" t="str">
        <f ca="true">+IF(OFFSET('Sanitation Data'!$E$29,0,10*ROW('Sanitation Data'!E53))="","",OFFSET('Sanitation Data'!$E$29,0,10*ROW('Sanitation Data'!E53)))</f>
        <v/>
      </c>
      <c r="CR59" s="279" t="str">
        <f ca="true">+IF(OFFSET('Sanitation Data'!$E$30,0,10*ROW('Sanitation Data'!E53))="","",OFFSET('Sanitation Data'!$E$30,0,10*ROW('Sanitation Data'!E53)))</f>
        <v/>
      </c>
      <c r="CS59" s="279" t="str">
        <f ca="true">+IF(OFFSET('Sanitation Data'!$E$31,0,10*ROW('Sanitation Data'!E53))="","",OFFSET('Sanitation Data'!$E$31,0,10*ROW('Sanitation Data'!E53)))</f>
        <v/>
      </c>
      <c r="CT59" s="279" t="str">
        <f ca="true">+IF(OFFSET('Sanitation Data'!$E$32,0,10*ROW('Sanitation Data'!E53))="","",OFFSET('Sanitation Data'!$E$32,0,10*ROW('Sanitation Data'!E53)))</f>
        <v/>
      </c>
      <c r="CU59" s="279" t="str">
        <f ca="true">+IF(OFFSET('Sanitation Data'!$F$28,0,10*ROW('Sanitation Data'!F53))="","",OFFSET('Sanitation Data'!$F$28,0,10*ROW('Sanitation Data'!F53)))</f>
        <v/>
      </c>
      <c r="CV59" s="279" t="str">
        <f ca="true">+IF(OFFSET('Sanitation Data'!$F$29,0,10*ROW('Sanitation Data'!F53))="","",OFFSET('Sanitation Data'!$F$29,0,10*ROW('Sanitation Data'!F53)))</f>
        <v/>
      </c>
      <c r="CW59" s="279" t="str">
        <f ca="true">+IF(OFFSET('Sanitation Data'!$F$30,0,10*ROW('Sanitation Data'!F53))="","",OFFSET('Sanitation Data'!$F$30,0,10*ROW('Sanitation Data'!F53)))</f>
        <v/>
      </c>
      <c r="CX59" s="279" t="str">
        <f ca="true">+IF(OFFSET('Sanitation Data'!$F$31,0,10*ROW('Sanitation Data'!F53))="","",OFFSET('Sanitation Data'!$F$31,0,10*ROW('Sanitation Data'!F53)))</f>
        <v/>
      </c>
      <c r="CY59" s="279" t="str">
        <f ca="true">+IF(OFFSET('Sanitation Data'!$F$32,0,10*ROW('Sanitation Data'!F53))="","",OFFSET('Sanitation Data'!$F$32,0,10*ROW('Sanitation Data'!F53)))</f>
        <v/>
      </c>
      <c r="CZ59" s="279" t="str">
        <f ca="true">+IF(OFFSET('Sanitation Data'!$G$28,0,10*ROW('Sanitation Data'!G53))="","",OFFSET('Sanitation Data'!$G$28,0,10*ROW('Sanitation Data'!G53)))</f>
        <v/>
      </c>
      <c r="DA59" s="279" t="str">
        <f ca="true">+IF(OFFSET('Sanitation Data'!$G$29,0,10*ROW('Sanitation Data'!G53))="","",OFFSET('Sanitation Data'!$G$29,0,10*ROW('Sanitation Data'!G53)))</f>
        <v/>
      </c>
      <c r="DB59" s="279" t="str">
        <f ca="true">+IF(OFFSET('Sanitation Data'!$G$30,0,10*ROW('Sanitation Data'!G53))="","",OFFSET('Sanitation Data'!$G$30,0,10*ROW('Sanitation Data'!G53)))</f>
        <v/>
      </c>
      <c r="DC59" s="279" t="str">
        <f ca="true">+IF(OFFSET('Sanitation Data'!$G$31,0,10*ROW('Sanitation Data'!G53))="","",OFFSET('Sanitation Data'!$G$31,0,10*ROW('Sanitation Data'!G53)))</f>
        <v/>
      </c>
      <c r="DD59" s="279" t="str">
        <f ca="true">+IF(OFFSET('Sanitation Data'!$G$32,0,10*ROW('Sanitation Data'!G53))="","",OFFSET('Sanitation Data'!$G$32,0,10*ROW('Sanitation Data'!G53)))</f>
        <v/>
      </c>
      <c r="DE59" s="279" t="str">
        <f ca="true">+IF(OFFSET('Sanitation Data'!$H$28,0,10*ROW('Sanitation Data'!H53))="","",OFFSET('Sanitation Data'!$H$28,0,10*ROW('Sanitation Data'!H53)))</f>
        <v/>
      </c>
      <c r="DF59" s="279" t="str">
        <f ca="true">+IF(OFFSET('Sanitation Data'!$H$29,0,10*ROW('Sanitation Data'!H53))="","",OFFSET('Sanitation Data'!$H$29,0,10*ROW('Sanitation Data'!H53)))</f>
        <v/>
      </c>
      <c r="DG59" s="279" t="str">
        <f ca="true">+IF(OFFSET('Sanitation Data'!$H$30,0,10*ROW('Sanitation Data'!H53))="","",OFFSET('Sanitation Data'!$H$30,0,10*ROW('Sanitation Data'!H53)))</f>
        <v/>
      </c>
      <c r="DH59" s="279" t="str">
        <f ca="true">+IF(OFFSET('Sanitation Data'!$H$31,0,10*ROW('Sanitation Data'!H53))="","",OFFSET('Sanitation Data'!$H$31,0,10*ROW('Sanitation Data'!H53)))</f>
        <v/>
      </c>
      <c r="DI59" s="279" t="str">
        <f ca="true">+IF(OFFSET('Sanitation Data'!$H$32,0,10*ROW('Sanitation Data'!H53))="","",OFFSET('Sanitation Data'!$H$32,0,10*ROW('Sanitation Data'!H53)))</f>
        <v/>
      </c>
      <c r="DJ59" s="279" t="str">
        <f ca="true">+IF(OFFSET('Sanitation Data'!$I$28,0,10*ROW('Sanitation Data'!I53))="","",OFFSET('Sanitation Data'!$I$28,0,10*ROW('Sanitation Data'!I53)))</f>
        <v/>
      </c>
      <c r="DK59" s="279" t="str">
        <f ca="true">+IF(OFFSET('Sanitation Data'!$I$29,0,10*ROW('Sanitation Data'!I53))="","",OFFSET('Sanitation Data'!$I$29,0,10*ROW('Sanitation Data'!I53)))</f>
        <v/>
      </c>
      <c r="DL59" s="279" t="str">
        <f ca="true">+IF(OFFSET('Sanitation Data'!$I$30,0,10*ROW('Sanitation Data'!I53))="","",OFFSET('Sanitation Data'!$I$30,0,10*ROW('Sanitation Data'!I53)))</f>
        <v/>
      </c>
      <c r="DM59" s="279" t="str">
        <f ca="true">+IF(OFFSET('Sanitation Data'!$I$31,0,10*ROW('Sanitation Data'!I53))="","",OFFSET('Sanitation Data'!$I$31,0,10*ROW('Sanitation Data'!I53)))</f>
        <v/>
      </c>
      <c r="DN59" s="279" t="str">
        <f ca="true">+IF(OFFSET('Sanitation Data'!$I$32,0,10*ROW('Sanitation Data'!I53))="","",OFFSET('Sanitation Data'!$I$32,0,10*ROW('Sanitation Data'!I53)))</f>
        <v/>
      </c>
      <c r="DO59" s="279" t="str">
        <f ca="true">+IF(OFFSET('Hygiene Data'!$D$11,0,10*ROW('Hygiene Data'!D53))="","",OFFSET('Hygiene Data'!$D$11,0,10*ROW('Hygiene Data'!D53)))</f>
        <v/>
      </c>
      <c r="DP59" s="279" t="str">
        <f ca="true">+IF(OFFSET('Hygiene Data'!$D$12,0,10*ROW('Hygiene Data'!D53))="","",OFFSET('Hygiene Data'!$D$12,0,10*ROW('Hygiene Data'!D53)))</f>
        <v/>
      </c>
      <c r="DQ59" s="279" t="str">
        <f ca="true">+IF(OFFSET('Hygiene Data'!$D$13,0,10*ROW('Hygiene Data'!D53))="","",OFFSET('Hygiene Data'!$D$13,0,10*ROW('Hygiene Data'!D53)))</f>
        <v/>
      </c>
      <c r="DR59" s="279" t="str">
        <f ca="true">+IF(OFFSET('Hygiene Data'!$E$11,0,10*ROW('Hygiene Data'!E53))="","",OFFSET('Hygiene Data'!$E$11,0,10*ROW('Hygiene Data'!E53)))</f>
        <v/>
      </c>
      <c r="DS59" s="279" t="str">
        <f ca="true">+IF(OFFSET('Hygiene Data'!$E$12,0,10*ROW('Hygiene Data'!E53))="","",OFFSET('Hygiene Data'!$E$12,0,10*ROW('Hygiene Data'!E53)))</f>
        <v/>
      </c>
      <c r="DT59" s="279" t="str">
        <f ca="true">+IF(OFFSET('Hygiene Data'!$E$13,0,10*ROW('Hygiene Data'!E53))="","",OFFSET('Hygiene Data'!$E$13,0,10*ROW('Hygiene Data'!E53)))</f>
        <v/>
      </c>
      <c r="DU59" s="279" t="str">
        <f ca="true">+IF(OFFSET('Hygiene Data'!$F$11,0,10*ROW('Hygiene Data'!F53))="","",OFFSET('Hygiene Data'!$F$11,0,10*ROW('Hygiene Data'!F53)))</f>
        <v/>
      </c>
      <c r="DV59" s="279" t="str">
        <f ca="true">+IF(OFFSET('Hygiene Data'!$F$12,0,10*ROW('Hygiene Data'!F53))="","",OFFSET('Hygiene Data'!$F$12,0,10*ROW('Hygiene Data'!F53)))</f>
        <v/>
      </c>
      <c r="DW59" s="279" t="str">
        <f ca="true">+IF(OFFSET('Hygiene Data'!$F$13,0,10*ROW('Hygiene Data'!F53))="","",OFFSET('Hygiene Data'!$F$13,0,10*ROW('Hygiene Data'!F53)))</f>
        <v/>
      </c>
      <c r="DX59" s="279" t="str">
        <f ca="true">+IF(OFFSET('Hygiene Data'!$G$11,0,10*ROW('Hygiene Data'!G53))="","",OFFSET('Hygiene Data'!$G$11,0,10*ROW('Hygiene Data'!G53)))</f>
        <v/>
      </c>
      <c r="DY59" s="279" t="str">
        <f ca="true">+IF(OFFSET('Hygiene Data'!$G$12,0,10*ROW('Hygiene Data'!G53))="","",OFFSET('Hygiene Data'!$G$12,0,10*ROW('Hygiene Data'!G53)))</f>
        <v/>
      </c>
      <c r="DZ59" s="279" t="str">
        <f ca="true">+IF(OFFSET('Hygiene Data'!$G$13,0,10*ROW('Hygiene Data'!G53))="","",OFFSET('Hygiene Data'!$G$13,0,10*ROW('Hygiene Data'!G53)))</f>
        <v/>
      </c>
      <c r="EA59" s="279" t="str">
        <f ca="true">+IF(OFFSET('Hygiene Data'!$H$11,0,10*ROW('Hygiene Data'!H53))="","",OFFSET('Hygiene Data'!$H$11,0,10*ROW('Hygiene Data'!H53)))</f>
        <v/>
      </c>
      <c r="EB59" s="279" t="str">
        <f ca="true">+IF(OFFSET('Hygiene Data'!$H$12,0,10*ROW('Hygiene Data'!H53))="","",OFFSET('Hygiene Data'!$H$12,0,10*ROW('Hygiene Data'!H53)))</f>
        <v/>
      </c>
      <c r="EC59" s="279" t="str">
        <f ca="true">+IF(OFFSET('Hygiene Data'!$H$13,0,10*ROW('Hygiene Data'!H53))="","",OFFSET('Hygiene Data'!$H$13,0,10*ROW('Hygiene Data'!H53)))</f>
        <v/>
      </c>
      <c r="ED59" s="279" t="str">
        <f ca="true">+IF(OFFSET('Hygiene Data'!$I$11,0,10*ROW('Hygiene Data'!I53))="","",OFFSET('Hygiene Data'!$I$11,0,10*ROW('Hygiene Data'!I53)))</f>
        <v/>
      </c>
      <c r="EE59" s="279" t="str">
        <f ca="true">+IF(OFFSET('Hygiene Data'!$I$12,0,10*ROW('Hygiene Data'!I53))="","",OFFSET('Hygiene Data'!$I$12,0,10*ROW('Hygiene Data'!I53)))</f>
        <v/>
      </c>
      <c r="EF59" s="279"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5" t="str">
        <f t="shared" ca="true" si="0"/>
        <v/>
      </c>
      <c r="D60" s="9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9"/>
      <c r="BS60" s="279" t="str">
        <f ca="true">+IF(OFFSET('Water Data'!$D$27,0,10*ROW('Water Data'!D54))="","",OFFSET('Water Data'!$D$27,0,10*ROW('Water Data'!D54)))</f>
        <v/>
      </c>
      <c r="BT60" s="279" t="str">
        <f ca="true">+IF(OFFSET('Water Data'!$D$28,0,10*ROW('Water Data'!D54))="","",OFFSET('Water Data'!$D$28,0,10*ROW('Water Data'!D54)))</f>
        <v/>
      </c>
      <c r="BU60" s="279" t="str">
        <f ca="true">+IF(OFFSET('Water Data'!$D$29,0,10*ROW('Water Data'!D54))="","",OFFSET('Water Data'!$D$29,0,10*ROW('Water Data'!D54)))</f>
        <v/>
      </c>
      <c r="BV60" s="279" t="str">
        <f ca="true">+IF(OFFSET('Water Data'!$E$27,0,10*ROW('Water Data'!E54))="","",OFFSET('Water Data'!$E$27,0,10*ROW('Water Data'!E54)))</f>
        <v/>
      </c>
      <c r="BW60" s="279" t="str">
        <f ca="true">+IF(OFFSET('Water Data'!$E$28,0,10*ROW('Water Data'!E54))="","",OFFSET('Water Data'!$E$28,0,10*ROW('Water Data'!E54)))</f>
        <v/>
      </c>
      <c r="BX60" s="279" t="str">
        <f ca="true">+IF(OFFSET('Water Data'!$E$29,0,10*ROW('Water Data'!E54))="","",OFFSET('Water Data'!$E$29,0,10*ROW('Water Data'!E54)))</f>
        <v/>
      </c>
      <c r="BY60" s="279" t="str">
        <f ca="true">+IF(OFFSET('Water Data'!$F$27,0,10*ROW('Water Data'!F54))="","",OFFSET('Water Data'!$F$27,0,10*ROW('Water Data'!F54)))</f>
        <v/>
      </c>
      <c r="BZ60" s="279" t="str">
        <f ca="true">+IF(OFFSET('Water Data'!$F$28,0,10*ROW('Water Data'!F54))="","",OFFSET('Water Data'!$F$28,0,10*ROW('Water Data'!F54)))</f>
        <v/>
      </c>
      <c r="CA60" s="279" t="str">
        <f ca="true">+IF(OFFSET('Water Data'!$F$29,0,10*ROW('Water Data'!F54))="","",OFFSET('Water Data'!$F$29,0,10*ROW('Water Data'!F54)))</f>
        <v/>
      </c>
      <c r="CB60" s="279" t="str">
        <f ca="true">+IF(OFFSET('Water Data'!$G$27,0,10*ROW('Water Data'!G54))="","",OFFSET('Water Data'!$G$27,0,10*ROW('Water Data'!G54)))</f>
        <v/>
      </c>
      <c r="CC60" s="279" t="str">
        <f ca="true">+IF(OFFSET('Water Data'!$G$28,0,10*ROW('Water Data'!G54))="","",OFFSET('Water Data'!$G$28,0,10*ROW('Water Data'!G54)))</f>
        <v/>
      </c>
      <c r="CD60" s="279" t="str">
        <f ca="true">+IF(OFFSET('Water Data'!$G$29,0,10*ROW('Water Data'!G54))="","",OFFSET('Water Data'!$G$29,0,10*ROW('Water Data'!G54)))</f>
        <v/>
      </c>
      <c r="CE60" s="279" t="str">
        <f ca="true">+IF(OFFSET('Water Data'!$H$27,0,10*ROW('Water Data'!H54))="","",OFFSET('Water Data'!$H$27,0,10*ROW('Water Data'!H54)))</f>
        <v/>
      </c>
      <c r="CF60" s="279" t="str">
        <f ca="true">+IF(OFFSET('Water Data'!$H$28,0,10*ROW('Water Data'!H54))="","",OFFSET('Water Data'!$H$28,0,10*ROW('Water Data'!H54)))</f>
        <v/>
      </c>
      <c r="CG60" s="279" t="str">
        <f ca="true">+IF(OFFSET('Water Data'!$H$29,0,10*ROW('Water Data'!H54))="","",OFFSET('Water Data'!$H$29,0,10*ROW('Water Data'!H54)))</f>
        <v/>
      </c>
      <c r="CH60" s="279" t="str">
        <f ca="true">+IF(OFFSET('Water Data'!$I$27,0,10*ROW('Water Data'!I54))="","",OFFSET('Water Data'!$I$27,0,10*ROW('Water Data'!I54)))</f>
        <v/>
      </c>
      <c r="CI60" s="279" t="str">
        <f ca="true">+IF(OFFSET('Water Data'!$I$28,0,10*ROW('Water Data'!I54))="","",OFFSET('Water Data'!$I$28,0,10*ROW('Water Data'!I54)))</f>
        <v/>
      </c>
      <c r="CJ60" s="279" t="str">
        <f ca="true">+IF(OFFSET('Water Data'!$I$29,0,10*ROW('Water Data'!I54))="","",OFFSET('Water Data'!$I$29,0,10*ROW('Water Data'!I54)))</f>
        <v/>
      </c>
      <c r="CK60" s="279" t="str">
        <f ca="true">+IF(OFFSET('Sanitation Data'!$D$28,0,10*ROW('Sanitation Data'!D54))="","",OFFSET('Sanitation Data'!$D$28,0,10*ROW('Sanitation Data'!D54)))</f>
        <v/>
      </c>
      <c r="CL60" s="279" t="str">
        <f ca="true">+IF(OFFSET('Sanitation Data'!$D$29,0,10*ROW('Sanitation Data'!D54))="","",OFFSET('Sanitation Data'!$D$29,0,10*ROW('Sanitation Data'!D54)))</f>
        <v/>
      </c>
      <c r="CM60" s="279" t="str">
        <f ca="true">+IF(OFFSET('Sanitation Data'!$D$30,0,10*ROW('Sanitation Data'!D54))="","",OFFSET('Sanitation Data'!$D$30,0,10*ROW('Sanitation Data'!D54)))</f>
        <v/>
      </c>
      <c r="CN60" s="279" t="str">
        <f ca="true">+IF(OFFSET('Sanitation Data'!$D$31,0,10*ROW('Sanitation Data'!D54))="","",OFFSET('Sanitation Data'!$D$31,0,10*ROW('Sanitation Data'!D54)))</f>
        <v/>
      </c>
      <c r="CO60" s="279" t="str">
        <f ca="true">+IF(OFFSET('Sanitation Data'!$D$32,0,10*ROW('Sanitation Data'!D54))="","",OFFSET('Sanitation Data'!$D$32,0,10*ROW('Sanitation Data'!D54)))</f>
        <v/>
      </c>
      <c r="CP60" s="279" t="str">
        <f ca="true">+IF(OFFSET('Sanitation Data'!$E$28,0,10*ROW('Sanitation Data'!E54))="","",OFFSET('Sanitation Data'!$E$28,0,10*ROW('Sanitation Data'!E54)))</f>
        <v/>
      </c>
      <c r="CQ60" s="279" t="str">
        <f ca="true">+IF(OFFSET('Sanitation Data'!$E$29,0,10*ROW('Sanitation Data'!E54))="","",OFFSET('Sanitation Data'!$E$29,0,10*ROW('Sanitation Data'!E54)))</f>
        <v/>
      </c>
      <c r="CR60" s="279" t="str">
        <f ca="true">+IF(OFFSET('Sanitation Data'!$E$30,0,10*ROW('Sanitation Data'!E54))="","",OFFSET('Sanitation Data'!$E$30,0,10*ROW('Sanitation Data'!E54)))</f>
        <v/>
      </c>
      <c r="CS60" s="279" t="str">
        <f ca="true">+IF(OFFSET('Sanitation Data'!$E$31,0,10*ROW('Sanitation Data'!E54))="","",OFFSET('Sanitation Data'!$E$31,0,10*ROW('Sanitation Data'!E54)))</f>
        <v/>
      </c>
      <c r="CT60" s="279" t="str">
        <f ca="true">+IF(OFFSET('Sanitation Data'!$E$32,0,10*ROW('Sanitation Data'!E54))="","",OFFSET('Sanitation Data'!$E$32,0,10*ROW('Sanitation Data'!E54)))</f>
        <v/>
      </c>
      <c r="CU60" s="279" t="str">
        <f ca="true">+IF(OFFSET('Sanitation Data'!$F$28,0,10*ROW('Sanitation Data'!F54))="","",OFFSET('Sanitation Data'!$F$28,0,10*ROW('Sanitation Data'!F54)))</f>
        <v/>
      </c>
      <c r="CV60" s="279" t="str">
        <f ca="true">+IF(OFFSET('Sanitation Data'!$F$29,0,10*ROW('Sanitation Data'!F54))="","",OFFSET('Sanitation Data'!$F$29,0,10*ROW('Sanitation Data'!F54)))</f>
        <v/>
      </c>
      <c r="CW60" s="279" t="str">
        <f ca="true">+IF(OFFSET('Sanitation Data'!$F$30,0,10*ROW('Sanitation Data'!F54))="","",OFFSET('Sanitation Data'!$F$30,0,10*ROW('Sanitation Data'!F54)))</f>
        <v/>
      </c>
      <c r="CX60" s="279" t="str">
        <f ca="true">+IF(OFFSET('Sanitation Data'!$F$31,0,10*ROW('Sanitation Data'!F54))="","",OFFSET('Sanitation Data'!$F$31,0,10*ROW('Sanitation Data'!F54)))</f>
        <v/>
      </c>
      <c r="CY60" s="279" t="str">
        <f ca="true">+IF(OFFSET('Sanitation Data'!$F$32,0,10*ROW('Sanitation Data'!F54))="","",OFFSET('Sanitation Data'!$F$32,0,10*ROW('Sanitation Data'!F54)))</f>
        <v/>
      </c>
      <c r="CZ60" s="279" t="str">
        <f ca="true">+IF(OFFSET('Sanitation Data'!$G$28,0,10*ROW('Sanitation Data'!G54))="","",OFFSET('Sanitation Data'!$G$28,0,10*ROW('Sanitation Data'!G54)))</f>
        <v/>
      </c>
      <c r="DA60" s="279" t="str">
        <f ca="true">+IF(OFFSET('Sanitation Data'!$G$29,0,10*ROW('Sanitation Data'!G54))="","",OFFSET('Sanitation Data'!$G$29,0,10*ROW('Sanitation Data'!G54)))</f>
        <v/>
      </c>
      <c r="DB60" s="279" t="str">
        <f ca="true">+IF(OFFSET('Sanitation Data'!$G$30,0,10*ROW('Sanitation Data'!G54))="","",OFFSET('Sanitation Data'!$G$30,0,10*ROW('Sanitation Data'!G54)))</f>
        <v/>
      </c>
      <c r="DC60" s="279" t="str">
        <f ca="true">+IF(OFFSET('Sanitation Data'!$G$31,0,10*ROW('Sanitation Data'!G54))="","",OFFSET('Sanitation Data'!$G$31,0,10*ROW('Sanitation Data'!G54)))</f>
        <v/>
      </c>
      <c r="DD60" s="279" t="str">
        <f ca="true">+IF(OFFSET('Sanitation Data'!$G$32,0,10*ROW('Sanitation Data'!G54))="","",OFFSET('Sanitation Data'!$G$32,0,10*ROW('Sanitation Data'!G54)))</f>
        <v/>
      </c>
      <c r="DE60" s="279" t="str">
        <f ca="true">+IF(OFFSET('Sanitation Data'!$H$28,0,10*ROW('Sanitation Data'!H54))="","",OFFSET('Sanitation Data'!$H$28,0,10*ROW('Sanitation Data'!H54)))</f>
        <v/>
      </c>
      <c r="DF60" s="279" t="str">
        <f ca="true">+IF(OFFSET('Sanitation Data'!$H$29,0,10*ROW('Sanitation Data'!H54))="","",OFFSET('Sanitation Data'!$H$29,0,10*ROW('Sanitation Data'!H54)))</f>
        <v/>
      </c>
      <c r="DG60" s="279" t="str">
        <f ca="true">+IF(OFFSET('Sanitation Data'!$H$30,0,10*ROW('Sanitation Data'!H54))="","",OFFSET('Sanitation Data'!$H$30,0,10*ROW('Sanitation Data'!H54)))</f>
        <v/>
      </c>
      <c r="DH60" s="279" t="str">
        <f ca="true">+IF(OFFSET('Sanitation Data'!$H$31,0,10*ROW('Sanitation Data'!H54))="","",OFFSET('Sanitation Data'!$H$31,0,10*ROW('Sanitation Data'!H54)))</f>
        <v/>
      </c>
      <c r="DI60" s="279" t="str">
        <f ca="true">+IF(OFFSET('Sanitation Data'!$H$32,0,10*ROW('Sanitation Data'!H54))="","",OFFSET('Sanitation Data'!$H$32,0,10*ROW('Sanitation Data'!H54)))</f>
        <v/>
      </c>
      <c r="DJ60" s="279" t="str">
        <f ca="true">+IF(OFFSET('Sanitation Data'!$I$28,0,10*ROW('Sanitation Data'!I54))="","",OFFSET('Sanitation Data'!$I$28,0,10*ROW('Sanitation Data'!I54)))</f>
        <v/>
      </c>
      <c r="DK60" s="279" t="str">
        <f ca="true">+IF(OFFSET('Sanitation Data'!$I$29,0,10*ROW('Sanitation Data'!I54))="","",OFFSET('Sanitation Data'!$I$29,0,10*ROW('Sanitation Data'!I54)))</f>
        <v/>
      </c>
      <c r="DL60" s="279" t="str">
        <f ca="true">+IF(OFFSET('Sanitation Data'!$I$30,0,10*ROW('Sanitation Data'!I54))="","",OFFSET('Sanitation Data'!$I$30,0,10*ROW('Sanitation Data'!I54)))</f>
        <v/>
      </c>
      <c r="DM60" s="279" t="str">
        <f ca="true">+IF(OFFSET('Sanitation Data'!$I$31,0,10*ROW('Sanitation Data'!I54))="","",OFFSET('Sanitation Data'!$I$31,0,10*ROW('Sanitation Data'!I54)))</f>
        <v/>
      </c>
      <c r="DN60" s="279" t="str">
        <f ca="true">+IF(OFFSET('Sanitation Data'!$I$32,0,10*ROW('Sanitation Data'!I54))="","",OFFSET('Sanitation Data'!$I$32,0,10*ROW('Sanitation Data'!I54)))</f>
        <v/>
      </c>
      <c r="DO60" s="279" t="str">
        <f ca="true">+IF(OFFSET('Hygiene Data'!$D$11,0,10*ROW('Hygiene Data'!D54))="","",OFFSET('Hygiene Data'!$D$11,0,10*ROW('Hygiene Data'!D54)))</f>
        <v/>
      </c>
      <c r="DP60" s="279" t="str">
        <f ca="true">+IF(OFFSET('Hygiene Data'!$D$12,0,10*ROW('Hygiene Data'!D54))="","",OFFSET('Hygiene Data'!$D$12,0,10*ROW('Hygiene Data'!D54)))</f>
        <v/>
      </c>
      <c r="DQ60" s="279" t="str">
        <f ca="true">+IF(OFFSET('Hygiene Data'!$D$13,0,10*ROW('Hygiene Data'!D54))="","",OFFSET('Hygiene Data'!$D$13,0,10*ROW('Hygiene Data'!D54)))</f>
        <v/>
      </c>
      <c r="DR60" s="279" t="str">
        <f ca="true">+IF(OFFSET('Hygiene Data'!$E$11,0,10*ROW('Hygiene Data'!E54))="","",OFFSET('Hygiene Data'!$E$11,0,10*ROW('Hygiene Data'!E54)))</f>
        <v/>
      </c>
      <c r="DS60" s="279" t="str">
        <f ca="true">+IF(OFFSET('Hygiene Data'!$E$12,0,10*ROW('Hygiene Data'!E54))="","",OFFSET('Hygiene Data'!$E$12,0,10*ROW('Hygiene Data'!E54)))</f>
        <v/>
      </c>
      <c r="DT60" s="279" t="str">
        <f ca="true">+IF(OFFSET('Hygiene Data'!$E$13,0,10*ROW('Hygiene Data'!E54))="","",OFFSET('Hygiene Data'!$E$13,0,10*ROW('Hygiene Data'!E54)))</f>
        <v/>
      </c>
      <c r="DU60" s="279" t="str">
        <f ca="true">+IF(OFFSET('Hygiene Data'!$F$11,0,10*ROW('Hygiene Data'!F54))="","",OFFSET('Hygiene Data'!$F$11,0,10*ROW('Hygiene Data'!F54)))</f>
        <v/>
      </c>
      <c r="DV60" s="279" t="str">
        <f ca="true">+IF(OFFSET('Hygiene Data'!$F$12,0,10*ROW('Hygiene Data'!F54))="","",OFFSET('Hygiene Data'!$F$12,0,10*ROW('Hygiene Data'!F54)))</f>
        <v/>
      </c>
      <c r="DW60" s="279" t="str">
        <f ca="true">+IF(OFFSET('Hygiene Data'!$F$13,0,10*ROW('Hygiene Data'!F54))="","",OFFSET('Hygiene Data'!$F$13,0,10*ROW('Hygiene Data'!F54)))</f>
        <v/>
      </c>
      <c r="DX60" s="279" t="str">
        <f ca="true">+IF(OFFSET('Hygiene Data'!$G$11,0,10*ROW('Hygiene Data'!G54))="","",OFFSET('Hygiene Data'!$G$11,0,10*ROW('Hygiene Data'!G54)))</f>
        <v/>
      </c>
      <c r="DY60" s="279" t="str">
        <f ca="true">+IF(OFFSET('Hygiene Data'!$G$12,0,10*ROW('Hygiene Data'!G54))="","",OFFSET('Hygiene Data'!$G$12,0,10*ROW('Hygiene Data'!G54)))</f>
        <v/>
      </c>
      <c r="DZ60" s="279" t="str">
        <f ca="true">+IF(OFFSET('Hygiene Data'!$G$13,0,10*ROW('Hygiene Data'!G54))="","",OFFSET('Hygiene Data'!$G$13,0,10*ROW('Hygiene Data'!G54)))</f>
        <v/>
      </c>
      <c r="EA60" s="279" t="str">
        <f ca="true">+IF(OFFSET('Hygiene Data'!$H$11,0,10*ROW('Hygiene Data'!H54))="","",OFFSET('Hygiene Data'!$H$11,0,10*ROW('Hygiene Data'!H54)))</f>
        <v/>
      </c>
      <c r="EB60" s="279" t="str">
        <f ca="true">+IF(OFFSET('Hygiene Data'!$H$12,0,10*ROW('Hygiene Data'!H54))="","",OFFSET('Hygiene Data'!$H$12,0,10*ROW('Hygiene Data'!H54)))</f>
        <v/>
      </c>
      <c r="EC60" s="279" t="str">
        <f ca="true">+IF(OFFSET('Hygiene Data'!$H$13,0,10*ROW('Hygiene Data'!H54))="","",OFFSET('Hygiene Data'!$H$13,0,10*ROW('Hygiene Data'!H54)))</f>
        <v/>
      </c>
      <c r="ED60" s="279" t="str">
        <f ca="true">+IF(OFFSET('Hygiene Data'!$I$11,0,10*ROW('Hygiene Data'!I54))="","",OFFSET('Hygiene Data'!$I$11,0,10*ROW('Hygiene Data'!I54)))</f>
        <v/>
      </c>
      <c r="EE60" s="279" t="str">
        <f ca="true">+IF(OFFSET('Hygiene Data'!$I$12,0,10*ROW('Hygiene Data'!I54))="","",OFFSET('Hygiene Data'!$I$12,0,10*ROW('Hygiene Data'!I54)))</f>
        <v/>
      </c>
      <c r="EF60" s="279"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5" t="str">
        <f t="shared" ca="true" si="0"/>
        <v/>
      </c>
      <c r="D61" s="9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9"/>
      <c r="BS61" s="279" t="str">
        <f ca="true">+IF(OFFSET('Water Data'!$D$27,0,10*ROW('Water Data'!D55))="","",OFFSET('Water Data'!$D$27,0,10*ROW('Water Data'!D55)))</f>
        <v/>
      </c>
      <c r="BT61" s="279" t="str">
        <f ca="true">+IF(OFFSET('Water Data'!$D$28,0,10*ROW('Water Data'!D55))="","",OFFSET('Water Data'!$D$28,0,10*ROW('Water Data'!D55)))</f>
        <v/>
      </c>
      <c r="BU61" s="279" t="str">
        <f ca="true">+IF(OFFSET('Water Data'!$D$29,0,10*ROW('Water Data'!D55))="","",OFFSET('Water Data'!$D$29,0,10*ROW('Water Data'!D55)))</f>
        <v/>
      </c>
      <c r="BV61" s="279" t="str">
        <f ca="true">+IF(OFFSET('Water Data'!$E$27,0,10*ROW('Water Data'!E55))="","",OFFSET('Water Data'!$E$27,0,10*ROW('Water Data'!E55)))</f>
        <v/>
      </c>
      <c r="BW61" s="279" t="str">
        <f ca="true">+IF(OFFSET('Water Data'!$E$28,0,10*ROW('Water Data'!E55))="","",OFFSET('Water Data'!$E$28,0,10*ROW('Water Data'!E55)))</f>
        <v/>
      </c>
      <c r="BX61" s="279" t="str">
        <f ca="true">+IF(OFFSET('Water Data'!$E$29,0,10*ROW('Water Data'!E55))="","",OFFSET('Water Data'!$E$29,0,10*ROW('Water Data'!E55)))</f>
        <v/>
      </c>
      <c r="BY61" s="279" t="str">
        <f ca="true">+IF(OFFSET('Water Data'!$F$27,0,10*ROW('Water Data'!F55))="","",OFFSET('Water Data'!$F$27,0,10*ROW('Water Data'!F55)))</f>
        <v/>
      </c>
      <c r="BZ61" s="279" t="str">
        <f ca="true">+IF(OFFSET('Water Data'!$F$28,0,10*ROW('Water Data'!F55))="","",OFFSET('Water Data'!$F$28,0,10*ROW('Water Data'!F55)))</f>
        <v/>
      </c>
      <c r="CA61" s="279" t="str">
        <f ca="true">+IF(OFFSET('Water Data'!$F$29,0,10*ROW('Water Data'!F55))="","",OFFSET('Water Data'!$F$29,0,10*ROW('Water Data'!F55)))</f>
        <v/>
      </c>
      <c r="CB61" s="279" t="str">
        <f ca="true">+IF(OFFSET('Water Data'!$G$27,0,10*ROW('Water Data'!G55))="","",OFFSET('Water Data'!$G$27,0,10*ROW('Water Data'!G55)))</f>
        <v/>
      </c>
      <c r="CC61" s="279" t="str">
        <f ca="true">+IF(OFFSET('Water Data'!$G$28,0,10*ROW('Water Data'!G55))="","",OFFSET('Water Data'!$G$28,0,10*ROW('Water Data'!G55)))</f>
        <v/>
      </c>
      <c r="CD61" s="279" t="str">
        <f ca="true">+IF(OFFSET('Water Data'!$G$29,0,10*ROW('Water Data'!G55))="","",OFFSET('Water Data'!$G$29,0,10*ROW('Water Data'!G55)))</f>
        <v/>
      </c>
      <c r="CE61" s="279" t="str">
        <f ca="true">+IF(OFFSET('Water Data'!$H$27,0,10*ROW('Water Data'!H55))="","",OFFSET('Water Data'!$H$27,0,10*ROW('Water Data'!H55)))</f>
        <v/>
      </c>
      <c r="CF61" s="279" t="str">
        <f ca="true">+IF(OFFSET('Water Data'!$H$28,0,10*ROW('Water Data'!H55))="","",OFFSET('Water Data'!$H$28,0,10*ROW('Water Data'!H55)))</f>
        <v/>
      </c>
      <c r="CG61" s="279" t="str">
        <f ca="true">+IF(OFFSET('Water Data'!$H$29,0,10*ROW('Water Data'!H55))="","",OFFSET('Water Data'!$H$29,0,10*ROW('Water Data'!H55)))</f>
        <v/>
      </c>
      <c r="CH61" s="279" t="str">
        <f ca="true">+IF(OFFSET('Water Data'!$I$27,0,10*ROW('Water Data'!I55))="","",OFFSET('Water Data'!$I$27,0,10*ROW('Water Data'!I55)))</f>
        <v/>
      </c>
      <c r="CI61" s="279" t="str">
        <f ca="true">+IF(OFFSET('Water Data'!$I$28,0,10*ROW('Water Data'!I55))="","",OFFSET('Water Data'!$I$28,0,10*ROW('Water Data'!I55)))</f>
        <v/>
      </c>
      <c r="CJ61" s="279" t="str">
        <f ca="true">+IF(OFFSET('Water Data'!$I$29,0,10*ROW('Water Data'!I55))="","",OFFSET('Water Data'!$I$29,0,10*ROW('Water Data'!I55)))</f>
        <v/>
      </c>
      <c r="CK61" s="279" t="str">
        <f ca="true">+IF(OFFSET('Sanitation Data'!$D$28,0,10*ROW('Sanitation Data'!D55))="","",OFFSET('Sanitation Data'!$D$28,0,10*ROW('Sanitation Data'!D55)))</f>
        <v/>
      </c>
      <c r="CL61" s="279" t="str">
        <f ca="true">+IF(OFFSET('Sanitation Data'!$D$29,0,10*ROW('Sanitation Data'!D55))="","",OFFSET('Sanitation Data'!$D$29,0,10*ROW('Sanitation Data'!D55)))</f>
        <v/>
      </c>
      <c r="CM61" s="279" t="str">
        <f ca="true">+IF(OFFSET('Sanitation Data'!$D$30,0,10*ROW('Sanitation Data'!D55))="","",OFFSET('Sanitation Data'!$D$30,0,10*ROW('Sanitation Data'!D55)))</f>
        <v/>
      </c>
      <c r="CN61" s="279" t="str">
        <f ca="true">+IF(OFFSET('Sanitation Data'!$D$31,0,10*ROW('Sanitation Data'!D55))="","",OFFSET('Sanitation Data'!$D$31,0,10*ROW('Sanitation Data'!D55)))</f>
        <v/>
      </c>
      <c r="CO61" s="279" t="str">
        <f ca="true">+IF(OFFSET('Sanitation Data'!$D$32,0,10*ROW('Sanitation Data'!D55))="","",OFFSET('Sanitation Data'!$D$32,0,10*ROW('Sanitation Data'!D55)))</f>
        <v/>
      </c>
      <c r="CP61" s="279" t="str">
        <f ca="true">+IF(OFFSET('Sanitation Data'!$E$28,0,10*ROW('Sanitation Data'!E55))="","",OFFSET('Sanitation Data'!$E$28,0,10*ROW('Sanitation Data'!E55)))</f>
        <v/>
      </c>
      <c r="CQ61" s="279" t="str">
        <f ca="true">+IF(OFFSET('Sanitation Data'!$E$29,0,10*ROW('Sanitation Data'!E55))="","",OFFSET('Sanitation Data'!$E$29,0,10*ROW('Sanitation Data'!E55)))</f>
        <v/>
      </c>
      <c r="CR61" s="279" t="str">
        <f ca="true">+IF(OFFSET('Sanitation Data'!$E$30,0,10*ROW('Sanitation Data'!E55))="","",OFFSET('Sanitation Data'!$E$30,0,10*ROW('Sanitation Data'!E55)))</f>
        <v/>
      </c>
      <c r="CS61" s="279" t="str">
        <f ca="true">+IF(OFFSET('Sanitation Data'!$E$31,0,10*ROW('Sanitation Data'!E55))="","",OFFSET('Sanitation Data'!$E$31,0,10*ROW('Sanitation Data'!E55)))</f>
        <v/>
      </c>
      <c r="CT61" s="279" t="str">
        <f ca="true">+IF(OFFSET('Sanitation Data'!$E$32,0,10*ROW('Sanitation Data'!E55))="","",OFFSET('Sanitation Data'!$E$32,0,10*ROW('Sanitation Data'!E55)))</f>
        <v/>
      </c>
      <c r="CU61" s="279" t="str">
        <f ca="true">+IF(OFFSET('Sanitation Data'!$F$28,0,10*ROW('Sanitation Data'!F55))="","",OFFSET('Sanitation Data'!$F$28,0,10*ROW('Sanitation Data'!F55)))</f>
        <v/>
      </c>
      <c r="CV61" s="279" t="str">
        <f ca="true">+IF(OFFSET('Sanitation Data'!$F$29,0,10*ROW('Sanitation Data'!F55))="","",OFFSET('Sanitation Data'!$F$29,0,10*ROW('Sanitation Data'!F55)))</f>
        <v/>
      </c>
      <c r="CW61" s="279" t="str">
        <f ca="true">+IF(OFFSET('Sanitation Data'!$F$30,0,10*ROW('Sanitation Data'!F55))="","",OFFSET('Sanitation Data'!$F$30,0,10*ROW('Sanitation Data'!F55)))</f>
        <v/>
      </c>
      <c r="CX61" s="279" t="str">
        <f ca="true">+IF(OFFSET('Sanitation Data'!$F$31,0,10*ROW('Sanitation Data'!F55))="","",OFFSET('Sanitation Data'!$F$31,0,10*ROW('Sanitation Data'!F55)))</f>
        <v/>
      </c>
      <c r="CY61" s="279" t="str">
        <f ca="true">+IF(OFFSET('Sanitation Data'!$F$32,0,10*ROW('Sanitation Data'!F55))="","",OFFSET('Sanitation Data'!$F$32,0,10*ROW('Sanitation Data'!F55)))</f>
        <v/>
      </c>
      <c r="CZ61" s="279" t="str">
        <f ca="true">+IF(OFFSET('Sanitation Data'!$G$28,0,10*ROW('Sanitation Data'!G55))="","",OFFSET('Sanitation Data'!$G$28,0,10*ROW('Sanitation Data'!G55)))</f>
        <v/>
      </c>
      <c r="DA61" s="279" t="str">
        <f ca="true">+IF(OFFSET('Sanitation Data'!$G$29,0,10*ROW('Sanitation Data'!G55))="","",OFFSET('Sanitation Data'!$G$29,0,10*ROW('Sanitation Data'!G55)))</f>
        <v/>
      </c>
      <c r="DB61" s="279" t="str">
        <f ca="true">+IF(OFFSET('Sanitation Data'!$G$30,0,10*ROW('Sanitation Data'!G55))="","",OFFSET('Sanitation Data'!$G$30,0,10*ROW('Sanitation Data'!G55)))</f>
        <v/>
      </c>
      <c r="DC61" s="279" t="str">
        <f ca="true">+IF(OFFSET('Sanitation Data'!$G$31,0,10*ROW('Sanitation Data'!G55))="","",OFFSET('Sanitation Data'!$G$31,0,10*ROW('Sanitation Data'!G55)))</f>
        <v/>
      </c>
      <c r="DD61" s="279" t="str">
        <f ca="true">+IF(OFFSET('Sanitation Data'!$G$32,0,10*ROW('Sanitation Data'!G55))="","",OFFSET('Sanitation Data'!$G$32,0,10*ROW('Sanitation Data'!G55)))</f>
        <v/>
      </c>
      <c r="DE61" s="279" t="str">
        <f ca="true">+IF(OFFSET('Sanitation Data'!$H$28,0,10*ROW('Sanitation Data'!H55))="","",OFFSET('Sanitation Data'!$H$28,0,10*ROW('Sanitation Data'!H55)))</f>
        <v/>
      </c>
      <c r="DF61" s="279" t="str">
        <f ca="true">+IF(OFFSET('Sanitation Data'!$H$29,0,10*ROW('Sanitation Data'!H55))="","",OFFSET('Sanitation Data'!$H$29,0,10*ROW('Sanitation Data'!H55)))</f>
        <v/>
      </c>
      <c r="DG61" s="279" t="str">
        <f ca="true">+IF(OFFSET('Sanitation Data'!$H$30,0,10*ROW('Sanitation Data'!H55))="","",OFFSET('Sanitation Data'!$H$30,0,10*ROW('Sanitation Data'!H55)))</f>
        <v/>
      </c>
      <c r="DH61" s="279" t="str">
        <f ca="true">+IF(OFFSET('Sanitation Data'!$H$31,0,10*ROW('Sanitation Data'!H55))="","",OFFSET('Sanitation Data'!$H$31,0,10*ROW('Sanitation Data'!H55)))</f>
        <v/>
      </c>
      <c r="DI61" s="279" t="str">
        <f ca="true">+IF(OFFSET('Sanitation Data'!$H$32,0,10*ROW('Sanitation Data'!H55))="","",OFFSET('Sanitation Data'!$H$32,0,10*ROW('Sanitation Data'!H55)))</f>
        <v/>
      </c>
      <c r="DJ61" s="279" t="str">
        <f ca="true">+IF(OFFSET('Sanitation Data'!$I$28,0,10*ROW('Sanitation Data'!I55))="","",OFFSET('Sanitation Data'!$I$28,0,10*ROW('Sanitation Data'!I55)))</f>
        <v/>
      </c>
      <c r="DK61" s="279" t="str">
        <f ca="true">+IF(OFFSET('Sanitation Data'!$I$29,0,10*ROW('Sanitation Data'!I55))="","",OFFSET('Sanitation Data'!$I$29,0,10*ROW('Sanitation Data'!I55)))</f>
        <v/>
      </c>
      <c r="DL61" s="279" t="str">
        <f ca="true">+IF(OFFSET('Sanitation Data'!$I$30,0,10*ROW('Sanitation Data'!I55))="","",OFFSET('Sanitation Data'!$I$30,0,10*ROW('Sanitation Data'!I55)))</f>
        <v/>
      </c>
      <c r="DM61" s="279" t="str">
        <f ca="true">+IF(OFFSET('Sanitation Data'!$I$31,0,10*ROW('Sanitation Data'!I55))="","",OFFSET('Sanitation Data'!$I$31,0,10*ROW('Sanitation Data'!I55)))</f>
        <v/>
      </c>
      <c r="DN61" s="279" t="str">
        <f ca="true">+IF(OFFSET('Sanitation Data'!$I$32,0,10*ROW('Sanitation Data'!I55))="","",OFFSET('Sanitation Data'!$I$32,0,10*ROW('Sanitation Data'!I55)))</f>
        <v/>
      </c>
      <c r="DO61" s="279" t="str">
        <f ca="true">+IF(OFFSET('Hygiene Data'!$D$11,0,10*ROW('Hygiene Data'!D55))="","",OFFSET('Hygiene Data'!$D$11,0,10*ROW('Hygiene Data'!D55)))</f>
        <v/>
      </c>
      <c r="DP61" s="279" t="str">
        <f ca="true">+IF(OFFSET('Hygiene Data'!$D$12,0,10*ROW('Hygiene Data'!D55))="","",OFFSET('Hygiene Data'!$D$12,0,10*ROW('Hygiene Data'!D55)))</f>
        <v/>
      </c>
      <c r="DQ61" s="279" t="str">
        <f ca="true">+IF(OFFSET('Hygiene Data'!$D$13,0,10*ROW('Hygiene Data'!D55))="","",OFFSET('Hygiene Data'!$D$13,0,10*ROW('Hygiene Data'!D55)))</f>
        <v/>
      </c>
      <c r="DR61" s="279" t="str">
        <f ca="true">+IF(OFFSET('Hygiene Data'!$E$11,0,10*ROW('Hygiene Data'!E55))="","",OFFSET('Hygiene Data'!$E$11,0,10*ROW('Hygiene Data'!E55)))</f>
        <v/>
      </c>
      <c r="DS61" s="279" t="str">
        <f ca="true">+IF(OFFSET('Hygiene Data'!$E$12,0,10*ROW('Hygiene Data'!E55))="","",OFFSET('Hygiene Data'!$E$12,0,10*ROW('Hygiene Data'!E55)))</f>
        <v/>
      </c>
      <c r="DT61" s="279" t="str">
        <f ca="true">+IF(OFFSET('Hygiene Data'!$E$13,0,10*ROW('Hygiene Data'!E55))="","",OFFSET('Hygiene Data'!$E$13,0,10*ROW('Hygiene Data'!E55)))</f>
        <v/>
      </c>
      <c r="DU61" s="279" t="str">
        <f ca="true">+IF(OFFSET('Hygiene Data'!$F$11,0,10*ROW('Hygiene Data'!F55))="","",OFFSET('Hygiene Data'!$F$11,0,10*ROW('Hygiene Data'!F55)))</f>
        <v/>
      </c>
      <c r="DV61" s="279" t="str">
        <f ca="true">+IF(OFFSET('Hygiene Data'!$F$12,0,10*ROW('Hygiene Data'!F55))="","",OFFSET('Hygiene Data'!$F$12,0,10*ROW('Hygiene Data'!F55)))</f>
        <v/>
      </c>
      <c r="DW61" s="279" t="str">
        <f ca="true">+IF(OFFSET('Hygiene Data'!$F$13,0,10*ROW('Hygiene Data'!F55))="","",OFFSET('Hygiene Data'!$F$13,0,10*ROW('Hygiene Data'!F55)))</f>
        <v/>
      </c>
      <c r="DX61" s="279" t="str">
        <f ca="true">+IF(OFFSET('Hygiene Data'!$G$11,0,10*ROW('Hygiene Data'!G55))="","",OFFSET('Hygiene Data'!$G$11,0,10*ROW('Hygiene Data'!G55)))</f>
        <v/>
      </c>
      <c r="DY61" s="279" t="str">
        <f ca="true">+IF(OFFSET('Hygiene Data'!$G$12,0,10*ROW('Hygiene Data'!G55))="","",OFFSET('Hygiene Data'!$G$12,0,10*ROW('Hygiene Data'!G55)))</f>
        <v/>
      </c>
      <c r="DZ61" s="279" t="str">
        <f ca="true">+IF(OFFSET('Hygiene Data'!$G$13,0,10*ROW('Hygiene Data'!G55))="","",OFFSET('Hygiene Data'!$G$13,0,10*ROW('Hygiene Data'!G55)))</f>
        <v/>
      </c>
      <c r="EA61" s="279" t="str">
        <f ca="true">+IF(OFFSET('Hygiene Data'!$H$11,0,10*ROW('Hygiene Data'!H55))="","",OFFSET('Hygiene Data'!$H$11,0,10*ROW('Hygiene Data'!H55)))</f>
        <v/>
      </c>
      <c r="EB61" s="279" t="str">
        <f ca="true">+IF(OFFSET('Hygiene Data'!$H$12,0,10*ROW('Hygiene Data'!H55))="","",OFFSET('Hygiene Data'!$H$12,0,10*ROW('Hygiene Data'!H55)))</f>
        <v/>
      </c>
      <c r="EC61" s="279" t="str">
        <f ca="true">+IF(OFFSET('Hygiene Data'!$H$13,0,10*ROW('Hygiene Data'!H55))="","",OFFSET('Hygiene Data'!$H$13,0,10*ROW('Hygiene Data'!H55)))</f>
        <v/>
      </c>
      <c r="ED61" s="279" t="str">
        <f ca="true">+IF(OFFSET('Hygiene Data'!$I$11,0,10*ROW('Hygiene Data'!I55))="","",OFFSET('Hygiene Data'!$I$11,0,10*ROW('Hygiene Data'!I55)))</f>
        <v/>
      </c>
      <c r="EE61" s="279" t="str">
        <f ca="true">+IF(OFFSET('Hygiene Data'!$I$12,0,10*ROW('Hygiene Data'!I55))="","",OFFSET('Hygiene Data'!$I$12,0,10*ROW('Hygiene Data'!I55)))</f>
        <v/>
      </c>
      <c r="EF61" s="279"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5" t="str">
        <f t="shared" ca="true" si="0"/>
        <v/>
      </c>
      <c r="D62" s="9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9"/>
      <c r="BS62" s="279" t="str">
        <f ca="true">+IF(OFFSET('Water Data'!$D$27,0,10*ROW('Water Data'!D56))="","",OFFSET('Water Data'!$D$27,0,10*ROW('Water Data'!D56)))</f>
        <v/>
      </c>
      <c r="BT62" s="279" t="str">
        <f ca="true">+IF(OFFSET('Water Data'!$D$28,0,10*ROW('Water Data'!D56))="","",OFFSET('Water Data'!$D$28,0,10*ROW('Water Data'!D56)))</f>
        <v/>
      </c>
      <c r="BU62" s="279" t="str">
        <f ca="true">+IF(OFFSET('Water Data'!$D$29,0,10*ROW('Water Data'!D56))="","",OFFSET('Water Data'!$D$29,0,10*ROW('Water Data'!D56)))</f>
        <v/>
      </c>
      <c r="BV62" s="279" t="str">
        <f ca="true">+IF(OFFSET('Water Data'!$E$27,0,10*ROW('Water Data'!E56))="","",OFFSET('Water Data'!$E$27,0,10*ROW('Water Data'!E56)))</f>
        <v/>
      </c>
      <c r="BW62" s="279" t="str">
        <f ca="true">+IF(OFFSET('Water Data'!$E$28,0,10*ROW('Water Data'!E56))="","",OFFSET('Water Data'!$E$28,0,10*ROW('Water Data'!E56)))</f>
        <v/>
      </c>
      <c r="BX62" s="279" t="str">
        <f ca="true">+IF(OFFSET('Water Data'!$E$29,0,10*ROW('Water Data'!E56))="","",OFFSET('Water Data'!$E$29,0,10*ROW('Water Data'!E56)))</f>
        <v/>
      </c>
      <c r="BY62" s="279" t="str">
        <f ca="true">+IF(OFFSET('Water Data'!$F$27,0,10*ROW('Water Data'!F56))="","",OFFSET('Water Data'!$F$27,0,10*ROW('Water Data'!F56)))</f>
        <v/>
      </c>
      <c r="BZ62" s="279" t="str">
        <f ca="true">+IF(OFFSET('Water Data'!$F$28,0,10*ROW('Water Data'!F56))="","",OFFSET('Water Data'!$F$28,0,10*ROW('Water Data'!F56)))</f>
        <v/>
      </c>
      <c r="CA62" s="279" t="str">
        <f ca="true">+IF(OFFSET('Water Data'!$F$29,0,10*ROW('Water Data'!F56))="","",OFFSET('Water Data'!$F$29,0,10*ROW('Water Data'!F56)))</f>
        <v/>
      </c>
      <c r="CB62" s="279" t="str">
        <f ca="true">+IF(OFFSET('Water Data'!$G$27,0,10*ROW('Water Data'!G56))="","",OFFSET('Water Data'!$G$27,0,10*ROW('Water Data'!G56)))</f>
        <v/>
      </c>
      <c r="CC62" s="279" t="str">
        <f ca="true">+IF(OFFSET('Water Data'!$G$28,0,10*ROW('Water Data'!G56))="","",OFFSET('Water Data'!$G$28,0,10*ROW('Water Data'!G56)))</f>
        <v/>
      </c>
      <c r="CD62" s="279" t="str">
        <f ca="true">+IF(OFFSET('Water Data'!$G$29,0,10*ROW('Water Data'!G56))="","",OFFSET('Water Data'!$G$29,0,10*ROW('Water Data'!G56)))</f>
        <v/>
      </c>
      <c r="CE62" s="279" t="str">
        <f ca="true">+IF(OFFSET('Water Data'!$H$27,0,10*ROW('Water Data'!H56))="","",OFFSET('Water Data'!$H$27,0,10*ROW('Water Data'!H56)))</f>
        <v/>
      </c>
      <c r="CF62" s="279" t="str">
        <f ca="true">+IF(OFFSET('Water Data'!$H$28,0,10*ROW('Water Data'!H56))="","",OFFSET('Water Data'!$H$28,0,10*ROW('Water Data'!H56)))</f>
        <v/>
      </c>
      <c r="CG62" s="279" t="str">
        <f ca="true">+IF(OFFSET('Water Data'!$H$29,0,10*ROW('Water Data'!H56))="","",OFFSET('Water Data'!$H$29,0,10*ROW('Water Data'!H56)))</f>
        <v/>
      </c>
      <c r="CH62" s="279" t="str">
        <f ca="true">+IF(OFFSET('Water Data'!$I$27,0,10*ROW('Water Data'!I56))="","",OFFSET('Water Data'!$I$27,0,10*ROW('Water Data'!I56)))</f>
        <v/>
      </c>
      <c r="CI62" s="279" t="str">
        <f ca="true">+IF(OFFSET('Water Data'!$I$28,0,10*ROW('Water Data'!I56))="","",OFFSET('Water Data'!$I$28,0,10*ROW('Water Data'!I56)))</f>
        <v/>
      </c>
      <c r="CJ62" s="279" t="str">
        <f ca="true">+IF(OFFSET('Water Data'!$I$29,0,10*ROW('Water Data'!I56))="","",OFFSET('Water Data'!$I$29,0,10*ROW('Water Data'!I56)))</f>
        <v/>
      </c>
      <c r="CK62" s="279" t="str">
        <f ca="true">+IF(OFFSET('Sanitation Data'!$D$28,0,10*ROW('Sanitation Data'!D56))="","",OFFSET('Sanitation Data'!$D$28,0,10*ROW('Sanitation Data'!D56)))</f>
        <v/>
      </c>
      <c r="CL62" s="279" t="str">
        <f ca="true">+IF(OFFSET('Sanitation Data'!$D$29,0,10*ROW('Sanitation Data'!D56))="","",OFFSET('Sanitation Data'!$D$29,0,10*ROW('Sanitation Data'!D56)))</f>
        <v/>
      </c>
      <c r="CM62" s="279" t="str">
        <f ca="true">+IF(OFFSET('Sanitation Data'!$D$30,0,10*ROW('Sanitation Data'!D56))="","",OFFSET('Sanitation Data'!$D$30,0,10*ROW('Sanitation Data'!D56)))</f>
        <v/>
      </c>
      <c r="CN62" s="279" t="str">
        <f ca="true">+IF(OFFSET('Sanitation Data'!$D$31,0,10*ROW('Sanitation Data'!D56))="","",OFFSET('Sanitation Data'!$D$31,0,10*ROW('Sanitation Data'!D56)))</f>
        <v/>
      </c>
      <c r="CO62" s="279" t="str">
        <f ca="true">+IF(OFFSET('Sanitation Data'!$D$32,0,10*ROW('Sanitation Data'!D56))="","",OFFSET('Sanitation Data'!$D$32,0,10*ROW('Sanitation Data'!D56)))</f>
        <v/>
      </c>
      <c r="CP62" s="279" t="str">
        <f ca="true">+IF(OFFSET('Sanitation Data'!$E$28,0,10*ROW('Sanitation Data'!E56))="","",OFFSET('Sanitation Data'!$E$28,0,10*ROW('Sanitation Data'!E56)))</f>
        <v/>
      </c>
      <c r="CQ62" s="279" t="str">
        <f ca="true">+IF(OFFSET('Sanitation Data'!$E$29,0,10*ROW('Sanitation Data'!E56))="","",OFFSET('Sanitation Data'!$E$29,0,10*ROW('Sanitation Data'!E56)))</f>
        <v/>
      </c>
      <c r="CR62" s="279" t="str">
        <f ca="true">+IF(OFFSET('Sanitation Data'!$E$30,0,10*ROW('Sanitation Data'!E56))="","",OFFSET('Sanitation Data'!$E$30,0,10*ROW('Sanitation Data'!E56)))</f>
        <v/>
      </c>
      <c r="CS62" s="279" t="str">
        <f ca="true">+IF(OFFSET('Sanitation Data'!$E$31,0,10*ROW('Sanitation Data'!E56))="","",OFFSET('Sanitation Data'!$E$31,0,10*ROW('Sanitation Data'!E56)))</f>
        <v/>
      </c>
      <c r="CT62" s="279" t="str">
        <f ca="true">+IF(OFFSET('Sanitation Data'!$E$32,0,10*ROW('Sanitation Data'!E56))="","",OFFSET('Sanitation Data'!$E$32,0,10*ROW('Sanitation Data'!E56)))</f>
        <v/>
      </c>
      <c r="CU62" s="279" t="str">
        <f ca="true">+IF(OFFSET('Sanitation Data'!$F$28,0,10*ROW('Sanitation Data'!F56))="","",OFFSET('Sanitation Data'!$F$28,0,10*ROW('Sanitation Data'!F56)))</f>
        <v/>
      </c>
      <c r="CV62" s="279" t="str">
        <f ca="true">+IF(OFFSET('Sanitation Data'!$F$29,0,10*ROW('Sanitation Data'!F56))="","",OFFSET('Sanitation Data'!$F$29,0,10*ROW('Sanitation Data'!F56)))</f>
        <v/>
      </c>
      <c r="CW62" s="279" t="str">
        <f ca="true">+IF(OFFSET('Sanitation Data'!$F$30,0,10*ROW('Sanitation Data'!F56))="","",OFFSET('Sanitation Data'!$F$30,0,10*ROW('Sanitation Data'!F56)))</f>
        <v/>
      </c>
      <c r="CX62" s="279" t="str">
        <f ca="true">+IF(OFFSET('Sanitation Data'!$F$31,0,10*ROW('Sanitation Data'!F56))="","",OFFSET('Sanitation Data'!$F$31,0,10*ROW('Sanitation Data'!F56)))</f>
        <v/>
      </c>
      <c r="CY62" s="279" t="str">
        <f ca="true">+IF(OFFSET('Sanitation Data'!$F$32,0,10*ROW('Sanitation Data'!F56))="","",OFFSET('Sanitation Data'!$F$32,0,10*ROW('Sanitation Data'!F56)))</f>
        <v/>
      </c>
      <c r="CZ62" s="279" t="str">
        <f ca="true">+IF(OFFSET('Sanitation Data'!$G$28,0,10*ROW('Sanitation Data'!G56))="","",OFFSET('Sanitation Data'!$G$28,0,10*ROW('Sanitation Data'!G56)))</f>
        <v/>
      </c>
      <c r="DA62" s="279" t="str">
        <f ca="true">+IF(OFFSET('Sanitation Data'!$G$29,0,10*ROW('Sanitation Data'!G56))="","",OFFSET('Sanitation Data'!$G$29,0,10*ROW('Sanitation Data'!G56)))</f>
        <v/>
      </c>
      <c r="DB62" s="279" t="str">
        <f ca="true">+IF(OFFSET('Sanitation Data'!$G$30,0,10*ROW('Sanitation Data'!G56))="","",OFFSET('Sanitation Data'!$G$30,0,10*ROW('Sanitation Data'!G56)))</f>
        <v/>
      </c>
      <c r="DC62" s="279" t="str">
        <f ca="true">+IF(OFFSET('Sanitation Data'!$G$31,0,10*ROW('Sanitation Data'!G56))="","",OFFSET('Sanitation Data'!$G$31,0,10*ROW('Sanitation Data'!G56)))</f>
        <v/>
      </c>
      <c r="DD62" s="279" t="str">
        <f ca="true">+IF(OFFSET('Sanitation Data'!$G$32,0,10*ROW('Sanitation Data'!G56))="","",OFFSET('Sanitation Data'!$G$32,0,10*ROW('Sanitation Data'!G56)))</f>
        <v/>
      </c>
      <c r="DE62" s="279" t="str">
        <f ca="true">+IF(OFFSET('Sanitation Data'!$H$28,0,10*ROW('Sanitation Data'!H56))="","",OFFSET('Sanitation Data'!$H$28,0,10*ROW('Sanitation Data'!H56)))</f>
        <v/>
      </c>
      <c r="DF62" s="279" t="str">
        <f ca="true">+IF(OFFSET('Sanitation Data'!$H$29,0,10*ROW('Sanitation Data'!H56))="","",OFFSET('Sanitation Data'!$H$29,0,10*ROW('Sanitation Data'!H56)))</f>
        <v/>
      </c>
      <c r="DG62" s="279" t="str">
        <f ca="true">+IF(OFFSET('Sanitation Data'!$H$30,0,10*ROW('Sanitation Data'!H56))="","",OFFSET('Sanitation Data'!$H$30,0,10*ROW('Sanitation Data'!H56)))</f>
        <v/>
      </c>
      <c r="DH62" s="279" t="str">
        <f ca="true">+IF(OFFSET('Sanitation Data'!$H$31,0,10*ROW('Sanitation Data'!H56))="","",OFFSET('Sanitation Data'!$H$31,0,10*ROW('Sanitation Data'!H56)))</f>
        <v/>
      </c>
      <c r="DI62" s="279" t="str">
        <f ca="true">+IF(OFFSET('Sanitation Data'!$H$32,0,10*ROW('Sanitation Data'!H56))="","",OFFSET('Sanitation Data'!$H$32,0,10*ROW('Sanitation Data'!H56)))</f>
        <v/>
      </c>
      <c r="DJ62" s="279" t="str">
        <f ca="true">+IF(OFFSET('Sanitation Data'!$I$28,0,10*ROW('Sanitation Data'!I56))="","",OFFSET('Sanitation Data'!$I$28,0,10*ROW('Sanitation Data'!I56)))</f>
        <v/>
      </c>
      <c r="DK62" s="279" t="str">
        <f ca="true">+IF(OFFSET('Sanitation Data'!$I$29,0,10*ROW('Sanitation Data'!I56))="","",OFFSET('Sanitation Data'!$I$29,0,10*ROW('Sanitation Data'!I56)))</f>
        <v/>
      </c>
      <c r="DL62" s="279" t="str">
        <f ca="true">+IF(OFFSET('Sanitation Data'!$I$30,0,10*ROW('Sanitation Data'!I56))="","",OFFSET('Sanitation Data'!$I$30,0,10*ROW('Sanitation Data'!I56)))</f>
        <v/>
      </c>
      <c r="DM62" s="279" t="str">
        <f ca="true">+IF(OFFSET('Sanitation Data'!$I$31,0,10*ROW('Sanitation Data'!I56))="","",OFFSET('Sanitation Data'!$I$31,0,10*ROW('Sanitation Data'!I56)))</f>
        <v/>
      </c>
      <c r="DN62" s="279" t="str">
        <f ca="true">+IF(OFFSET('Sanitation Data'!$I$32,0,10*ROW('Sanitation Data'!I56))="","",OFFSET('Sanitation Data'!$I$32,0,10*ROW('Sanitation Data'!I56)))</f>
        <v/>
      </c>
      <c r="DO62" s="279" t="str">
        <f ca="true">+IF(OFFSET('Hygiene Data'!$D$11,0,10*ROW('Hygiene Data'!D56))="","",OFFSET('Hygiene Data'!$D$11,0,10*ROW('Hygiene Data'!D56)))</f>
        <v/>
      </c>
      <c r="DP62" s="279" t="str">
        <f ca="true">+IF(OFFSET('Hygiene Data'!$D$12,0,10*ROW('Hygiene Data'!D56))="","",OFFSET('Hygiene Data'!$D$12,0,10*ROW('Hygiene Data'!D56)))</f>
        <v/>
      </c>
      <c r="DQ62" s="279" t="str">
        <f ca="true">+IF(OFFSET('Hygiene Data'!$D$13,0,10*ROW('Hygiene Data'!D56))="","",OFFSET('Hygiene Data'!$D$13,0,10*ROW('Hygiene Data'!D56)))</f>
        <v/>
      </c>
      <c r="DR62" s="279" t="str">
        <f ca="true">+IF(OFFSET('Hygiene Data'!$E$11,0,10*ROW('Hygiene Data'!E56))="","",OFFSET('Hygiene Data'!$E$11,0,10*ROW('Hygiene Data'!E56)))</f>
        <v/>
      </c>
      <c r="DS62" s="279" t="str">
        <f ca="true">+IF(OFFSET('Hygiene Data'!$E$12,0,10*ROW('Hygiene Data'!E56))="","",OFFSET('Hygiene Data'!$E$12,0,10*ROW('Hygiene Data'!E56)))</f>
        <v/>
      </c>
      <c r="DT62" s="279" t="str">
        <f ca="true">+IF(OFFSET('Hygiene Data'!$E$13,0,10*ROW('Hygiene Data'!E56))="","",OFFSET('Hygiene Data'!$E$13,0,10*ROW('Hygiene Data'!E56)))</f>
        <v/>
      </c>
      <c r="DU62" s="279" t="str">
        <f ca="true">+IF(OFFSET('Hygiene Data'!$F$11,0,10*ROW('Hygiene Data'!F56))="","",OFFSET('Hygiene Data'!$F$11,0,10*ROW('Hygiene Data'!F56)))</f>
        <v/>
      </c>
      <c r="DV62" s="279" t="str">
        <f ca="true">+IF(OFFSET('Hygiene Data'!$F$12,0,10*ROW('Hygiene Data'!F56))="","",OFFSET('Hygiene Data'!$F$12,0,10*ROW('Hygiene Data'!F56)))</f>
        <v/>
      </c>
      <c r="DW62" s="279" t="str">
        <f ca="true">+IF(OFFSET('Hygiene Data'!$F$13,0,10*ROW('Hygiene Data'!F56))="","",OFFSET('Hygiene Data'!$F$13,0,10*ROW('Hygiene Data'!F56)))</f>
        <v/>
      </c>
      <c r="DX62" s="279" t="str">
        <f ca="true">+IF(OFFSET('Hygiene Data'!$G$11,0,10*ROW('Hygiene Data'!G56))="","",OFFSET('Hygiene Data'!$G$11,0,10*ROW('Hygiene Data'!G56)))</f>
        <v/>
      </c>
      <c r="DY62" s="279" t="str">
        <f ca="true">+IF(OFFSET('Hygiene Data'!$G$12,0,10*ROW('Hygiene Data'!G56))="","",OFFSET('Hygiene Data'!$G$12,0,10*ROW('Hygiene Data'!G56)))</f>
        <v/>
      </c>
      <c r="DZ62" s="279" t="str">
        <f ca="true">+IF(OFFSET('Hygiene Data'!$G$13,0,10*ROW('Hygiene Data'!G56))="","",OFFSET('Hygiene Data'!$G$13,0,10*ROW('Hygiene Data'!G56)))</f>
        <v/>
      </c>
      <c r="EA62" s="279" t="str">
        <f ca="true">+IF(OFFSET('Hygiene Data'!$H$11,0,10*ROW('Hygiene Data'!H56))="","",OFFSET('Hygiene Data'!$H$11,0,10*ROW('Hygiene Data'!H56)))</f>
        <v/>
      </c>
      <c r="EB62" s="279" t="str">
        <f ca="true">+IF(OFFSET('Hygiene Data'!$H$12,0,10*ROW('Hygiene Data'!H56))="","",OFFSET('Hygiene Data'!$H$12,0,10*ROW('Hygiene Data'!H56)))</f>
        <v/>
      </c>
      <c r="EC62" s="279" t="str">
        <f ca="true">+IF(OFFSET('Hygiene Data'!$H$13,0,10*ROW('Hygiene Data'!H56))="","",OFFSET('Hygiene Data'!$H$13,0,10*ROW('Hygiene Data'!H56)))</f>
        <v/>
      </c>
      <c r="ED62" s="279" t="str">
        <f ca="true">+IF(OFFSET('Hygiene Data'!$I$11,0,10*ROW('Hygiene Data'!I56))="","",OFFSET('Hygiene Data'!$I$11,0,10*ROW('Hygiene Data'!I56)))</f>
        <v/>
      </c>
      <c r="EE62" s="279" t="str">
        <f ca="true">+IF(OFFSET('Hygiene Data'!$I$12,0,10*ROW('Hygiene Data'!I56))="","",OFFSET('Hygiene Data'!$I$12,0,10*ROW('Hygiene Data'!I56)))</f>
        <v/>
      </c>
      <c r="EF62" s="279"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5" t="str">
        <f t="shared" ca="true" si="0"/>
        <v/>
      </c>
      <c r="D63" s="9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9"/>
      <c r="BS63" s="279" t="str">
        <f ca="true">+IF(OFFSET('Water Data'!$D$27,0,10*ROW('Water Data'!D57))="","",OFFSET('Water Data'!$D$27,0,10*ROW('Water Data'!D57)))</f>
        <v/>
      </c>
      <c r="BT63" s="279" t="str">
        <f ca="true">+IF(OFFSET('Water Data'!$D$28,0,10*ROW('Water Data'!D57))="","",OFFSET('Water Data'!$D$28,0,10*ROW('Water Data'!D57)))</f>
        <v/>
      </c>
      <c r="BU63" s="279" t="str">
        <f ca="true">+IF(OFFSET('Water Data'!$D$29,0,10*ROW('Water Data'!D57))="","",OFFSET('Water Data'!$D$29,0,10*ROW('Water Data'!D57)))</f>
        <v/>
      </c>
      <c r="BV63" s="279" t="str">
        <f ca="true">+IF(OFFSET('Water Data'!$E$27,0,10*ROW('Water Data'!E57))="","",OFFSET('Water Data'!$E$27,0,10*ROW('Water Data'!E57)))</f>
        <v/>
      </c>
      <c r="BW63" s="279" t="str">
        <f ca="true">+IF(OFFSET('Water Data'!$E$28,0,10*ROW('Water Data'!E57))="","",OFFSET('Water Data'!$E$28,0,10*ROW('Water Data'!E57)))</f>
        <v/>
      </c>
      <c r="BX63" s="279" t="str">
        <f ca="true">+IF(OFFSET('Water Data'!$E$29,0,10*ROW('Water Data'!E57))="","",OFFSET('Water Data'!$E$29,0,10*ROW('Water Data'!E57)))</f>
        <v/>
      </c>
      <c r="BY63" s="279" t="str">
        <f ca="true">+IF(OFFSET('Water Data'!$F$27,0,10*ROW('Water Data'!F57))="","",OFFSET('Water Data'!$F$27,0,10*ROW('Water Data'!F57)))</f>
        <v/>
      </c>
      <c r="BZ63" s="279" t="str">
        <f ca="true">+IF(OFFSET('Water Data'!$F$28,0,10*ROW('Water Data'!F57))="","",OFFSET('Water Data'!$F$28,0,10*ROW('Water Data'!F57)))</f>
        <v/>
      </c>
      <c r="CA63" s="279" t="str">
        <f ca="true">+IF(OFFSET('Water Data'!$F$29,0,10*ROW('Water Data'!F57))="","",OFFSET('Water Data'!$F$29,0,10*ROW('Water Data'!F57)))</f>
        <v/>
      </c>
      <c r="CB63" s="279" t="str">
        <f ca="true">+IF(OFFSET('Water Data'!$G$27,0,10*ROW('Water Data'!G57))="","",OFFSET('Water Data'!$G$27,0,10*ROW('Water Data'!G57)))</f>
        <v/>
      </c>
      <c r="CC63" s="279" t="str">
        <f ca="true">+IF(OFFSET('Water Data'!$G$28,0,10*ROW('Water Data'!G57))="","",OFFSET('Water Data'!$G$28,0,10*ROW('Water Data'!G57)))</f>
        <v/>
      </c>
      <c r="CD63" s="279" t="str">
        <f ca="true">+IF(OFFSET('Water Data'!$G$29,0,10*ROW('Water Data'!G57))="","",OFFSET('Water Data'!$G$29,0,10*ROW('Water Data'!G57)))</f>
        <v/>
      </c>
      <c r="CE63" s="279" t="str">
        <f ca="true">+IF(OFFSET('Water Data'!$H$27,0,10*ROW('Water Data'!H57))="","",OFFSET('Water Data'!$H$27,0,10*ROW('Water Data'!H57)))</f>
        <v/>
      </c>
      <c r="CF63" s="279" t="str">
        <f ca="true">+IF(OFFSET('Water Data'!$H$28,0,10*ROW('Water Data'!H57))="","",OFFSET('Water Data'!$H$28,0,10*ROW('Water Data'!H57)))</f>
        <v/>
      </c>
      <c r="CG63" s="279" t="str">
        <f ca="true">+IF(OFFSET('Water Data'!$H$29,0,10*ROW('Water Data'!H57))="","",OFFSET('Water Data'!$H$29,0,10*ROW('Water Data'!H57)))</f>
        <v/>
      </c>
      <c r="CH63" s="279" t="str">
        <f ca="true">+IF(OFFSET('Water Data'!$I$27,0,10*ROW('Water Data'!I57))="","",OFFSET('Water Data'!$I$27,0,10*ROW('Water Data'!I57)))</f>
        <v/>
      </c>
      <c r="CI63" s="279" t="str">
        <f ca="true">+IF(OFFSET('Water Data'!$I$28,0,10*ROW('Water Data'!I57))="","",OFFSET('Water Data'!$I$28,0,10*ROW('Water Data'!I57)))</f>
        <v/>
      </c>
      <c r="CJ63" s="279" t="str">
        <f ca="true">+IF(OFFSET('Water Data'!$I$29,0,10*ROW('Water Data'!I57))="","",OFFSET('Water Data'!$I$29,0,10*ROW('Water Data'!I57)))</f>
        <v/>
      </c>
      <c r="CK63" s="279" t="str">
        <f ca="true">+IF(OFFSET('Sanitation Data'!$D$28,0,10*ROW('Sanitation Data'!D57))="","",OFFSET('Sanitation Data'!$D$28,0,10*ROW('Sanitation Data'!D57)))</f>
        <v/>
      </c>
      <c r="CL63" s="279" t="str">
        <f ca="true">+IF(OFFSET('Sanitation Data'!$D$29,0,10*ROW('Sanitation Data'!D57))="","",OFFSET('Sanitation Data'!$D$29,0,10*ROW('Sanitation Data'!D57)))</f>
        <v/>
      </c>
      <c r="CM63" s="279" t="str">
        <f ca="true">+IF(OFFSET('Sanitation Data'!$D$30,0,10*ROW('Sanitation Data'!D57))="","",OFFSET('Sanitation Data'!$D$30,0,10*ROW('Sanitation Data'!D57)))</f>
        <v/>
      </c>
      <c r="CN63" s="279" t="str">
        <f ca="true">+IF(OFFSET('Sanitation Data'!$D$31,0,10*ROW('Sanitation Data'!D57))="","",OFFSET('Sanitation Data'!$D$31,0,10*ROW('Sanitation Data'!D57)))</f>
        <v/>
      </c>
      <c r="CO63" s="279" t="str">
        <f ca="true">+IF(OFFSET('Sanitation Data'!$D$32,0,10*ROW('Sanitation Data'!D57))="","",OFFSET('Sanitation Data'!$D$32,0,10*ROW('Sanitation Data'!D57)))</f>
        <v/>
      </c>
      <c r="CP63" s="279" t="str">
        <f ca="true">+IF(OFFSET('Sanitation Data'!$E$28,0,10*ROW('Sanitation Data'!E57))="","",OFFSET('Sanitation Data'!$E$28,0,10*ROW('Sanitation Data'!E57)))</f>
        <v/>
      </c>
      <c r="CQ63" s="279" t="str">
        <f ca="true">+IF(OFFSET('Sanitation Data'!$E$29,0,10*ROW('Sanitation Data'!E57))="","",OFFSET('Sanitation Data'!$E$29,0,10*ROW('Sanitation Data'!E57)))</f>
        <v/>
      </c>
      <c r="CR63" s="279" t="str">
        <f ca="true">+IF(OFFSET('Sanitation Data'!$E$30,0,10*ROW('Sanitation Data'!E57))="","",OFFSET('Sanitation Data'!$E$30,0,10*ROW('Sanitation Data'!E57)))</f>
        <v/>
      </c>
      <c r="CS63" s="279" t="str">
        <f ca="true">+IF(OFFSET('Sanitation Data'!$E$31,0,10*ROW('Sanitation Data'!E57))="","",OFFSET('Sanitation Data'!$E$31,0,10*ROW('Sanitation Data'!E57)))</f>
        <v/>
      </c>
      <c r="CT63" s="279" t="str">
        <f ca="true">+IF(OFFSET('Sanitation Data'!$E$32,0,10*ROW('Sanitation Data'!E57))="","",OFFSET('Sanitation Data'!$E$32,0,10*ROW('Sanitation Data'!E57)))</f>
        <v/>
      </c>
      <c r="CU63" s="279" t="str">
        <f ca="true">+IF(OFFSET('Sanitation Data'!$F$28,0,10*ROW('Sanitation Data'!F57))="","",OFFSET('Sanitation Data'!$F$28,0,10*ROW('Sanitation Data'!F57)))</f>
        <v/>
      </c>
      <c r="CV63" s="279" t="str">
        <f ca="true">+IF(OFFSET('Sanitation Data'!$F$29,0,10*ROW('Sanitation Data'!F57))="","",OFFSET('Sanitation Data'!$F$29,0,10*ROW('Sanitation Data'!F57)))</f>
        <v/>
      </c>
      <c r="CW63" s="279" t="str">
        <f ca="true">+IF(OFFSET('Sanitation Data'!$F$30,0,10*ROW('Sanitation Data'!F57))="","",OFFSET('Sanitation Data'!$F$30,0,10*ROW('Sanitation Data'!F57)))</f>
        <v/>
      </c>
      <c r="CX63" s="279" t="str">
        <f ca="true">+IF(OFFSET('Sanitation Data'!$F$31,0,10*ROW('Sanitation Data'!F57))="","",OFFSET('Sanitation Data'!$F$31,0,10*ROW('Sanitation Data'!F57)))</f>
        <v/>
      </c>
      <c r="CY63" s="279" t="str">
        <f ca="true">+IF(OFFSET('Sanitation Data'!$F$32,0,10*ROW('Sanitation Data'!F57))="","",OFFSET('Sanitation Data'!$F$32,0,10*ROW('Sanitation Data'!F57)))</f>
        <v/>
      </c>
      <c r="CZ63" s="279" t="str">
        <f ca="true">+IF(OFFSET('Sanitation Data'!$G$28,0,10*ROW('Sanitation Data'!G57))="","",OFFSET('Sanitation Data'!$G$28,0,10*ROW('Sanitation Data'!G57)))</f>
        <v/>
      </c>
      <c r="DA63" s="279" t="str">
        <f ca="true">+IF(OFFSET('Sanitation Data'!$G$29,0,10*ROW('Sanitation Data'!G57))="","",OFFSET('Sanitation Data'!$G$29,0,10*ROW('Sanitation Data'!G57)))</f>
        <v/>
      </c>
      <c r="DB63" s="279" t="str">
        <f ca="true">+IF(OFFSET('Sanitation Data'!$G$30,0,10*ROW('Sanitation Data'!G57))="","",OFFSET('Sanitation Data'!$G$30,0,10*ROW('Sanitation Data'!G57)))</f>
        <v/>
      </c>
      <c r="DC63" s="279" t="str">
        <f ca="true">+IF(OFFSET('Sanitation Data'!$G$31,0,10*ROW('Sanitation Data'!G57))="","",OFFSET('Sanitation Data'!$G$31,0,10*ROW('Sanitation Data'!G57)))</f>
        <v/>
      </c>
      <c r="DD63" s="279" t="str">
        <f ca="true">+IF(OFFSET('Sanitation Data'!$G$32,0,10*ROW('Sanitation Data'!G57))="","",OFFSET('Sanitation Data'!$G$32,0,10*ROW('Sanitation Data'!G57)))</f>
        <v/>
      </c>
      <c r="DE63" s="279" t="str">
        <f ca="true">+IF(OFFSET('Sanitation Data'!$H$28,0,10*ROW('Sanitation Data'!H57))="","",OFFSET('Sanitation Data'!$H$28,0,10*ROW('Sanitation Data'!H57)))</f>
        <v/>
      </c>
      <c r="DF63" s="279" t="str">
        <f ca="true">+IF(OFFSET('Sanitation Data'!$H$29,0,10*ROW('Sanitation Data'!H57))="","",OFFSET('Sanitation Data'!$H$29,0,10*ROW('Sanitation Data'!H57)))</f>
        <v/>
      </c>
      <c r="DG63" s="279" t="str">
        <f ca="true">+IF(OFFSET('Sanitation Data'!$H$30,0,10*ROW('Sanitation Data'!H57))="","",OFFSET('Sanitation Data'!$H$30,0,10*ROW('Sanitation Data'!H57)))</f>
        <v/>
      </c>
      <c r="DH63" s="279" t="str">
        <f ca="true">+IF(OFFSET('Sanitation Data'!$H$31,0,10*ROW('Sanitation Data'!H57))="","",OFFSET('Sanitation Data'!$H$31,0,10*ROW('Sanitation Data'!H57)))</f>
        <v/>
      </c>
      <c r="DI63" s="279" t="str">
        <f ca="true">+IF(OFFSET('Sanitation Data'!$H$32,0,10*ROW('Sanitation Data'!H57))="","",OFFSET('Sanitation Data'!$H$32,0,10*ROW('Sanitation Data'!H57)))</f>
        <v/>
      </c>
      <c r="DJ63" s="279" t="str">
        <f ca="true">+IF(OFFSET('Sanitation Data'!$I$28,0,10*ROW('Sanitation Data'!I57))="","",OFFSET('Sanitation Data'!$I$28,0,10*ROW('Sanitation Data'!I57)))</f>
        <v/>
      </c>
      <c r="DK63" s="279" t="str">
        <f ca="true">+IF(OFFSET('Sanitation Data'!$I$29,0,10*ROW('Sanitation Data'!I57))="","",OFFSET('Sanitation Data'!$I$29,0,10*ROW('Sanitation Data'!I57)))</f>
        <v/>
      </c>
      <c r="DL63" s="279" t="str">
        <f ca="true">+IF(OFFSET('Sanitation Data'!$I$30,0,10*ROW('Sanitation Data'!I57))="","",OFFSET('Sanitation Data'!$I$30,0,10*ROW('Sanitation Data'!I57)))</f>
        <v/>
      </c>
      <c r="DM63" s="279" t="str">
        <f ca="true">+IF(OFFSET('Sanitation Data'!$I$31,0,10*ROW('Sanitation Data'!I57))="","",OFFSET('Sanitation Data'!$I$31,0,10*ROW('Sanitation Data'!I57)))</f>
        <v/>
      </c>
      <c r="DN63" s="279" t="str">
        <f ca="true">+IF(OFFSET('Sanitation Data'!$I$32,0,10*ROW('Sanitation Data'!I57))="","",OFFSET('Sanitation Data'!$I$32,0,10*ROW('Sanitation Data'!I57)))</f>
        <v/>
      </c>
      <c r="DO63" s="279" t="str">
        <f ca="true">+IF(OFFSET('Hygiene Data'!$D$11,0,10*ROW('Hygiene Data'!D57))="","",OFFSET('Hygiene Data'!$D$11,0,10*ROW('Hygiene Data'!D57)))</f>
        <v/>
      </c>
      <c r="DP63" s="279" t="str">
        <f ca="true">+IF(OFFSET('Hygiene Data'!$D$12,0,10*ROW('Hygiene Data'!D57))="","",OFFSET('Hygiene Data'!$D$12,0,10*ROW('Hygiene Data'!D57)))</f>
        <v/>
      </c>
      <c r="DQ63" s="279" t="str">
        <f ca="true">+IF(OFFSET('Hygiene Data'!$D$13,0,10*ROW('Hygiene Data'!D57))="","",OFFSET('Hygiene Data'!$D$13,0,10*ROW('Hygiene Data'!D57)))</f>
        <v/>
      </c>
      <c r="DR63" s="279" t="str">
        <f ca="true">+IF(OFFSET('Hygiene Data'!$E$11,0,10*ROW('Hygiene Data'!E57))="","",OFFSET('Hygiene Data'!$E$11,0,10*ROW('Hygiene Data'!E57)))</f>
        <v/>
      </c>
      <c r="DS63" s="279" t="str">
        <f ca="true">+IF(OFFSET('Hygiene Data'!$E$12,0,10*ROW('Hygiene Data'!E57))="","",OFFSET('Hygiene Data'!$E$12,0,10*ROW('Hygiene Data'!E57)))</f>
        <v/>
      </c>
      <c r="DT63" s="279" t="str">
        <f ca="true">+IF(OFFSET('Hygiene Data'!$E$13,0,10*ROW('Hygiene Data'!E57))="","",OFFSET('Hygiene Data'!$E$13,0,10*ROW('Hygiene Data'!E57)))</f>
        <v/>
      </c>
      <c r="DU63" s="279" t="str">
        <f ca="true">+IF(OFFSET('Hygiene Data'!$F$11,0,10*ROW('Hygiene Data'!F57))="","",OFFSET('Hygiene Data'!$F$11,0,10*ROW('Hygiene Data'!F57)))</f>
        <v/>
      </c>
      <c r="DV63" s="279" t="str">
        <f ca="true">+IF(OFFSET('Hygiene Data'!$F$12,0,10*ROW('Hygiene Data'!F57))="","",OFFSET('Hygiene Data'!$F$12,0,10*ROW('Hygiene Data'!F57)))</f>
        <v/>
      </c>
      <c r="DW63" s="279" t="str">
        <f ca="true">+IF(OFFSET('Hygiene Data'!$F$13,0,10*ROW('Hygiene Data'!F57))="","",OFFSET('Hygiene Data'!$F$13,0,10*ROW('Hygiene Data'!F57)))</f>
        <v/>
      </c>
      <c r="DX63" s="279" t="str">
        <f ca="true">+IF(OFFSET('Hygiene Data'!$G$11,0,10*ROW('Hygiene Data'!G57))="","",OFFSET('Hygiene Data'!$G$11,0,10*ROW('Hygiene Data'!G57)))</f>
        <v/>
      </c>
      <c r="DY63" s="279" t="str">
        <f ca="true">+IF(OFFSET('Hygiene Data'!$G$12,0,10*ROW('Hygiene Data'!G57))="","",OFFSET('Hygiene Data'!$G$12,0,10*ROW('Hygiene Data'!G57)))</f>
        <v/>
      </c>
      <c r="DZ63" s="279" t="str">
        <f ca="true">+IF(OFFSET('Hygiene Data'!$G$13,0,10*ROW('Hygiene Data'!G57))="","",OFFSET('Hygiene Data'!$G$13,0,10*ROW('Hygiene Data'!G57)))</f>
        <v/>
      </c>
      <c r="EA63" s="279" t="str">
        <f ca="true">+IF(OFFSET('Hygiene Data'!$H$11,0,10*ROW('Hygiene Data'!H57))="","",OFFSET('Hygiene Data'!$H$11,0,10*ROW('Hygiene Data'!H57)))</f>
        <v/>
      </c>
      <c r="EB63" s="279" t="str">
        <f ca="true">+IF(OFFSET('Hygiene Data'!$H$12,0,10*ROW('Hygiene Data'!H57))="","",OFFSET('Hygiene Data'!$H$12,0,10*ROW('Hygiene Data'!H57)))</f>
        <v/>
      </c>
      <c r="EC63" s="279" t="str">
        <f ca="true">+IF(OFFSET('Hygiene Data'!$H$13,0,10*ROW('Hygiene Data'!H57))="","",OFFSET('Hygiene Data'!$H$13,0,10*ROW('Hygiene Data'!H57)))</f>
        <v/>
      </c>
      <c r="ED63" s="279" t="str">
        <f ca="true">+IF(OFFSET('Hygiene Data'!$I$11,0,10*ROW('Hygiene Data'!I57))="","",OFFSET('Hygiene Data'!$I$11,0,10*ROW('Hygiene Data'!I57)))</f>
        <v/>
      </c>
      <c r="EE63" s="279" t="str">
        <f ca="true">+IF(OFFSET('Hygiene Data'!$I$12,0,10*ROW('Hygiene Data'!I57))="","",OFFSET('Hygiene Data'!$I$12,0,10*ROW('Hygiene Data'!I57)))</f>
        <v/>
      </c>
      <c r="EF63" s="279"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5" t="str">
        <f t="shared" ca="true" si="0"/>
        <v/>
      </c>
      <c r="D64" s="9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9"/>
      <c r="BS64" s="279" t="str">
        <f ca="true">+IF(OFFSET('Water Data'!$D$27,0,10*ROW('Water Data'!D58))="","",OFFSET('Water Data'!$D$27,0,10*ROW('Water Data'!D58)))</f>
        <v/>
      </c>
      <c r="BT64" s="279" t="str">
        <f ca="true">+IF(OFFSET('Water Data'!$D$28,0,10*ROW('Water Data'!D58))="","",OFFSET('Water Data'!$D$28,0,10*ROW('Water Data'!D58)))</f>
        <v/>
      </c>
      <c r="BU64" s="279" t="str">
        <f ca="true">+IF(OFFSET('Water Data'!$D$29,0,10*ROW('Water Data'!D58))="","",OFFSET('Water Data'!$D$29,0,10*ROW('Water Data'!D58)))</f>
        <v/>
      </c>
      <c r="BV64" s="279" t="str">
        <f ca="true">+IF(OFFSET('Water Data'!$E$27,0,10*ROW('Water Data'!E58))="","",OFFSET('Water Data'!$E$27,0,10*ROW('Water Data'!E58)))</f>
        <v/>
      </c>
      <c r="BW64" s="279" t="str">
        <f ca="true">+IF(OFFSET('Water Data'!$E$28,0,10*ROW('Water Data'!E58))="","",OFFSET('Water Data'!$E$28,0,10*ROW('Water Data'!E58)))</f>
        <v/>
      </c>
      <c r="BX64" s="279" t="str">
        <f ca="true">+IF(OFFSET('Water Data'!$E$29,0,10*ROW('Water Data'!E58))="","",OFFSET('Water Data'!$E$29,0,10*ROW('Water Data'!E58)))</f>
        <v/>
      </c>
      <c r="BY64" s="279" t="str">
        <f ca="true">+IF(OFFSET('Water Data'!$F$27,0,10*ROW('Water Data'!F58))="","",OFFSET('Water Data'!$F$27,0,10*ROW('Water Data'!F58)))</f>
        <v/>
      </c>
      <c r="BZ64" s="279" t="str">
        <f ca="true">+IF(OFFSET('Water Data'!$F$28,0,10*ROW('Water Data'!F58))="","",OFFSET('Water Data'!$F$28,0,10*ROW('Water Data'!F58)))</f>
        <v/>
      </c>
      <c r="CA64" s="279" t="str">
        <f ca="true">+IF(OFFSET('Water Data'!$F$29,0,10*ROW('Water Data'!F58))="","",OFFSET('Water Data'!$F$29,0,10*ROW('Water Data'!F58)))</f>
        <v/>
      </c>
      <c r="CB64" s="279" t="str">
        <f ca="true">+IF(OFFSET('Water Data'!$G$27,0,10*ROW('Water Data'!G58))="","",OFFSET('Water Data'!$G$27,0,10*ROW('Water Data'!G58)))</f>
        <v/>
      </c>
      <c r="CC64" s="279" t="str">
        <f ca="true">+IF(OFFSET('Water Data'!$G$28,0,10*ROW('Water Data'!G58))="","",OFFSET('Water Data'!$G$28,0,10*ROW('Water Data'!G58)))</f>
        <v/>
      </c>
      <c r="CD64" s="279" t="str">
        <f ca="true">+IF(OFFSET('Water Data'!$G$29,0,10*ROW('Water Data'!G58))="","",OFFSET('Water Data'!$G$29,0,10*ROW('Water Data'!G58)))</f>
        <v/>
      </c>
      <c r="CE64" s="279" t="str">
        <f ca="true">+IF(OFFSET('Water Data'!$H$27,0,10*ROW('Water Data'!H58))="","",OFFSET('Water Data'!$H$27,0,10*ROW('Water Data'!H58)))</f>
        <v/>
      </c>
      <c r="CF64" s="279" t="str">
        <f ca="true">+IF(OFFSET('Water Data'!$H$28,0,10*ROW('Water Data'!H58))="","",OFFSET('Water Data'!$H$28,0,10*ROW('Water Data'!H58)))</f>
        <v/>
      </c>
      <c r="CG64" s="279" t="str">
        <f ca="true">+IF(OFFSET('Water Data'!$H$29,0,10*ROW('Water Data'!H58))="","",OFFSET('Water Data'!$H$29,0,10*ROW('Water Data'!H58)))</f>
        <v/>
      </c>
      <c r="CH64" s="279" t="str">
        <f ca="true">+IF(OFFSET('Water Data'!$I$27,0,10*ROW('Water Data'!I58))="","",OFFSET('Water Data'!$I$27,0,10*ROW('Water Data'!I58)))</f>
        <v/>
      </c>
      <c r="CI64" s="279" t="str">
        <f ca="true">+IF(OFFSET('Water Data'!$I$28,0,10*ROW('Water Data'!I58))="","",OFFSET('Water Data'!$I$28,0,10*ROW('Water Data'!I58)))</f>
        <v/>
      </c>
      <c r="CJ64" s="279" t="str">
        <f ca="true">+IF(OFFSET('Water Data'!$I$29,0,10*ROW('Water Data'!I58))="","",OFFSET('Water Data'!$I$29,0,10*ROW('Water Data'!I58)))</f>
        <v/>
      </c>
      <c r="CK64" s="279" t="str">
        <f ca="true">+IF(OFFSET('Sanitation Data'!$D$28,0,10*ROW('Sanitation Data'!D58))="","",OFFSET('Sanitation Data'!$D$28,0,10*ROW('Sanitation Data'!D58)))</f>
        <v/>
      </c>
      <c r="CL64" s="279" t="str">
        <f ca="true">+IF(OFFSET('Sanitation Data'!$D$29,0,10*ROW('Sanitation Data'!D58))="","",OFFSET('Sanitation Data'!$D$29,0,10*ROW('Sanitation Data'!D58)))</f>
        <v/>
      </c>
      <c r="CM64" s="279" t="str">
        <f ca="true">+IF(OFFSET('Sanitation Data'!$D$30,0,10*ROW('Sanitation Data'!D58))="","",OFFSET('Sanitation Data'!$D$30,0,10*ROW('Sanitation Data'!D58)))</f>
        <v/>
      </c>
      <c r="CN64" s="279" t="str">
        <f ca="true">+IF(OFFSET('Sanitation Data'!$D$31,0,10*ROW('Sanitation Data'!D58))="","",OFFSET('Sanitation Data'!$D$31,0,10*ROW('Sanitation Data'!D58)))</f>
        <v/>
      </c>
      <c r="CO64" s="279" t="str">
        <f ca="true">+IF(OFFSET('Sanitation Data'!$D$32,0,10*ROW('Sanitation Data'!D58))="","",OFFSET('Sanitation Data'!$D$32,0,10*ROW('Sanitation Data'!D58)))</f>
        <v/>
      </c>
      <c r="CP64" s="279" t="str">
        <f ca="true">+IF(OFFSET('Sanitation Data'!$E$28,0,10*ROW('Sanitation Data'!E58))="","",OFFSET('Sanitation Data'!$E$28,0,10*ROW('Sanitation Data'!E58)))</f>
        <v/>
      </c>
      <c r="CQ64" s="279" t="str">
        <f ca="true">+IF(OFFSET('Sanitation Data'!$E$29,0,10*ROW('Sanitation Data'!E58))="","",OFFSET('Sanitation Data'!$E$29,0,10*ROW('Sanitation Data'!E58)))</f>
        <v/>
      </c>
      <c r="CR64" s="279" t="str">
        <f ca="true">+IF(OFFSET('Sanitation Data'!$E$30,0,10*ROW('Sanitation Data'!E58))="","",OFFSET('Sanitation Data'!$E$30,0,10*ROW('Sanitation Data'!E58)))</f>
        <v/>
      </c>
      <c r="CS64" s="279" t="str">
        <f ca="true">+IF(OFFSET('Sanitation Data'!$E$31,0,10*ROW('Sanitation Data'!E58))="","",OFFSET('Sanitation Data'!$E$31,0,10*ROW('Sanitation Data'!E58)))</f>
        <v/>
      </c>
      <c r="CT64" s="279" t="str">
        <f ca="true">+IF(OFFSET('Sanitation Data'!$E$32,0,10*ROW('Sanitation Data'!E58))="","",OFFSET('Sanitation Data'!$E$32,0,10*ROW('Sanitation Data'!E58)))</f>
        <v/>
      </c>
      <c r="CU64" s="279" t="str">
        <f ca="true">+IF(OFFSET('Sanitation Data'!$F$28,0,10*ROW('Sanitation Data'!F58))="","",OFFSET('Sanitation Data'!$F$28,0,10*ROW('Sanitation Data'!F58)))</f>
        <v/>
      </c>
      <c r="CV64" s="279" t="str">
        <f ca="true">+IF(OFFSET('Sanitation Data'!$F$29,0,10*ROW('Sanitation Data'!F58))="","",OFFSET('Sanitation Data'!$F$29,0,10*ROW('Sanitation Data'!F58)))</f>
        <v/>
      </c>
      <c r="CW64" s="279" t="str">
        <f ca="true">+IF(OFFSET('Sanitation Data'!$F$30,0,10*ROW('Sanitation Data'!F58))="","",OFFSET('Sanitation Data'!$F$30,0,10*ROW('Sanitation Data'!F58)))</f>
        <v/>
      </c>
      <c r="CX64" s="279" t="str">
        <f ca="true">+IF(OFFSET('Sanitation Data'!$F$31,0,10*ROW('Sanitation Data'!F58))="","",OFFSET('Sanitation Data'!$F$31,0,10*ROW('Sanitation Data'!F58)))</f>
        <v/>
      </c>
      <c r="CY64" s="279" t="str">
        <f ca="true">+IF(OFFSET('Sanitation Data'!$F$32,0,10*ROW('Sanitation Data'!F58))="","",OFFSET('Sanitation Data'!$F$32,0,10*ROW('Sanitation Data'!F58)))</f>
        <v/>
      </c>
      <c r="CZ64" s="279" t="str">
        <f ca="true">+IF(OFFSET('Sanitation Data'!$G$28,0,10*ROW('Sanitation Data'!G58))="","",OFFSET('Sanitation Data'!$G$28,0,10*ROW('Sanitation Data'!G58)))</f>
        <v/>
      </c>
      <c r="DA64" s="279" t="str">
        <f ca="true">+IF(OFFSET('Sanitation Data'!$G$29,0,10*ROW('Sanitation Data'!G58))="","",OFFSET('Sanitation Data'!$G$29,0,10*ROW('Sanitation Data'!G58)))</f>
        <v/>
      </c>
      <c r="DB64" s="279" t="str">
        <f ca="true">+IF(OFFSET('Sanitation Data'!$G$30,0,10*ROW('Sanitation Data'!G58))="","",OFFSET('Sanitation Data'!$G$30,0,10*ROW('Sanitation Data'!G58)))</f>
        <v/>
      </c>
      <c r="DC64" s="279" t="str">
        <f ca="true">+IF(OFFSET('Sanitation Data'!$G$31,0,10*ROW('Sanitation Data'!G58))="","",OFFSET('Sanitation Data'!$G$31,0,10*ROW('Sanitation Data'!G58)))</f>
        <v/>
      </c>
      <c r="DD64" s="279" t="str">
        <f ca="true">+IF(OFFSET('Sanitation Data'!$G$32,0,10*ROW('Sanitation Data'!G58))="","",OFFSET('Sanitation Data'!$G$32,0,10*ROW('Sanitation Data'!G58)))</f>
        <v/>
      </c>
      <c r="DE64" s="279" t="str">
        <f ca="true">+IF(OFFSET('Sanitation Data'!$H$28,0,10*ROW('Sanitation Data'!H58))="","",OFFSET('Sanitation Data'!$H$28,0,10*ROW('Sanitation Data'!H58)))</f>
        <v/>
      </c>
      <c r="DF64" s="279" t="str">
        <f ca="true">+IF(OFFSET('Sanitation Data'!$H$29,0,10*ROW('Sanitation Data'!H58))="","",OFFSET('Sanitation Data'!$H$29,0,10*ROW('Sanitation Data'!H58)))</f>
        <v/>
      </c>
      <c r="DG64" s="279" t="str">
        <f ca="true">+IF(OFFSET('Sanitation Data'!$H$30,0,10*ROW('Sanitation Data'!H58))="","",OFFSET('Sanitation Data'!$H$30,0,10*ROW('Sanitation Data'!H58)))</f>
        <v/>
      </c>
      <c r="DH64" s="279" t="str">
        <f ca="true">+IF(OFFSET('Sanitation Data'!$H$31,0,10*ROW('Sanitation Data'!H58))="","",OFFSET('Sanitation Data'!$H$31,0,10*ROW('Sanitation Data'!H58)))</f>
        <v/>
      </c>
      <c r="DI64" s="279" t="str">
        <f ca="true">+IF(OFFSET('Sanitation Data'!$H$32,0,10*ROW('Sanitation Data'!H58))="","",OFFSET('Sanitation Data'!$H$32,0,10*ROW('Sanitation Data'!H58)))</f>
        <v/>
      </c>
      <c r="DJ64" s="279" t="str">
        <f ca="true">+IF(OFFSET('Sanitation Data'!$I$28,0,10*ROW('Sanitation Data'!I58))="","",OFFSET('Sanitation Data'!$I$28,0,10*ROW('Sanitation Data'!I58)))</f>
        <v/>
      </c>
      <c r="DK64" s="279" t="str">
        <f ca="true">+IF(OFFSET('Sanitation Data'!$I$29,0,10*ROW('Sanitation Data'!I58))="","",OFFSET('Sanitation Data'!$I$29,0,10*ROW('Sanitation Data'!I58)))</f>
        <v/>
      </c>
      <c r="DL64" s="279" t="str">
        <f ca="true">+IF(OFFSET('Sanitation Data'!$I$30,0,10*ROW('Sanitation Data'!I58))="","",OFFSET('Sanitation Data'!$I$30,0,10*ROW('Sanitation Data'!I58)))</f>
        <v/>
      </c>
      <c r="DM64" s="279" t="str">
        <f ca="true">+IF(OFFSET('Sanitation Data'!$I$31,0,10*ROW('Sanitation Data'!I58))="","",OFFSET('Sanitation Data'!$I$31,0,10*ROW('Sanitation Data'!I58)))</f>
        <v/>
      </c>
      <c r="DN64" s="279" t="str">
        <f ca="true">+IF(OFFSET('Sanitation Data'!$I$32,0,10*ROW('Sanitation Data'!I58))="","",OFFSET('Sanitation Data'!$I$32,0,10*ROW('Sanitation Data'!I58)))</f>
        <v/>
      </c>
      <c r="DO64" s="279" t="str">
        <f ca="true">+IF(OFFSET('Hygiene Data'!$D$11,0,10*ROW('Hygiene Data'!D58))="","",OFFSET('Hygiene Data'!$D$11,0,10*ROW('Hygiene Data'!D58)))</f>
        <v/>
      </c>
      <c r="DP64" s="279" t="str">
        <f ca="true">+IF(OFFSET('Hygiene Data'!$D$12,0,10*ROW('Hygiene Data'!D58))="","",OFFSET('Hygiene Data'!$D$12,0,10*ROW('Hygiene Data'!D58)))</f>
        <v/>
      </c>
      <c r="DQ64" s="279" t="str">
        <f ca="true">+IF(OFFSET('Hygiene Data'!$D$13,0,10*ROW('Hygiene Data'!D58))="","",OFFSET('Hygiene Data'!$D$13,0,10*ROW('Hygiene Data'!D58)))</f>
        <v/>
      </c>
      <c r="DR64" s="279" t="str">
        <f ca="true">+IF(OFFSET('Hygiene Data'!$E$11,0,10*ROW('Hygiene Data'!E58))="","",OFFSET('Hygiene Data'!$E$11,0,10*ROW('Hygiene Data'!E58)))</f>
        <v/>
      </c>
      <c r="DS64" s="279" t="str">
        <f ca="true">+IF(OFFSET('Hygiene Data'!$E$12,0,10*ROW('Hygiene Data'!E58))="","",OFFSET('Hygiene Data'!$E$12,0,10*ROW('Hygiene Data'!E58)))</f>
        <v/>
      </c>
      <c r="DT64" s="279" t="str">
        <f ca="true">+IF(OFFSET('Hygiene Data'!$E$13,0,10*ROW('Hygiene Data'!E58))="","",OFFSET('Hygiene Data'!$E$13,0,10*ROW('Hygiene Data'!E58)))</f>
        <v/>
      </c>
      <c r="DU64" s="279" t="str">
        <f ca="true">+IF(OFFSET('Hygiene Data'!$F$11,0,10*ROW('Hygiene Data'!F58))="","",OFFSET('Hygiene Data'!$F$11,0,10*ROW('Hygiene Data'!F58)))</f>
        <v/>
      </c>
      <c r="DV64" s="279" t="str">
        <f ca="true">+IF(OFFSET('Hygiene Data'!$F$12,0,10*ROW('Hygiene Data'!F58))="","",OFFSET('Hygiene Data'!$F$12,0,10*ROW('Hygiene Data'!F58)))</f>
        <v/>
      </c>
      <c r="DW64" s="279" t="str">
        <f ca="true">+IF(OFFSET('Hygiene Data'!$F$13,0,10*ROW('Hygiene Data'!F58))="","",OFFSET('Hygiene Data'!$F$13,0,10*ROW('Hygiene Data'!F58)))</f>
        <v/>
      </c>
      <c r="DX64" s="279" t="str">
        <f ca="true">+IF(OFFSET('Hygiene Data'!$G$11,0,10*ROW('Hygiene Data'!G58))="","",OFFSET('Hygiene Data'!$G$11,0,10*ROW('Hygiene Data'!G58)))</f>
        <v/>
      </c>
      <c r="DY64" s="279" t="str">
        <f ca="true">+IF(OFFSET('Hygiene Data'!$G$12,0,10*ROW('Hygiene Data'!G58))="","",OFFSET('Hygiene Data'!$G$12,0,10*ROW('Hygiene Data'!G58)))</f>
        <v/>
      </c>
      <c r="DZ64" s="279" t="str">
        <f ca="true">+IF(OFFSET('Hygiene Data'!$G$13,0,10*ROW('Hygiene Data'!G58))="","",OFFSET('Hygiene Data'!$G$13,0,10*ROW('Hygiene Data'!G58)))</f>
        <v/>
      </c>
      <c r="EA64" s="279" t="str">
        <f ca="true">+IF(OFFSET('Hygiene Data'!$H$11,0,10*ROW('Hygiene Data'!H58))="","",OFFSET('Hygiene Data'!$H$11,0,10*ROW('Hygiene Data'!H58)))</f>
        <v/>
      </c>
      <c r="EB64" s="279" t="str">
        <f ca="true">+IF(OFFSET('Hygiene Data'!$H$12,0,10*ROW('Hygiene Data'!H58))="","",OFFSET('Hygiene Data'!$H$12,0,10*ROW('Hygiene Data'!H58)))</f>
        <v/>
      </c>
      <c r="EC64" s="279" t="str">
        <f ca="true">+IF(OFFSET('Hygiene Data'!$H$13,0,10*ROW('Hygiene Data'!H58))="","",OFFSET('Hygiene Data'!$H$13,0,10*ROW('Hygiene Data'!H58)))</f>
        <v/>
      </c>
      <c r="ED64" s="279" t="str">
        <f ca="true">+IF(OFFSET('Hygiene Data'!$I$11,0,10*ROW('Hygiene Data'!I58))="","",OFFSET('Hygiene Data'!$I$11,0,10*ROW('Hygiene Data'!I58)))</f>
        <v/>
      </c>
      <c r="EE64" s="279" t="str">
        <f ca="true">+IF(OFFSET('Hygiene Data'!$I$12,0,10*ROW('Hygiene Data'!I58))="","",OFFSET('Hygiene Data'!$I$12,0,10*ROW('Hygiene Data'!I58)))</f>
        <v/>
      </c>
      <c r="EF64" s="279"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5" t="str">
        <f t="shared" ca="true" si="0"/>
        <v/>
      </c>
      <c r="D65" s="9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9"/>
      <c r="BS65" s="279" t="str">
        <f ca="true">+IF(OFFSET('Water Data'!$D$27,0,10*ROW('Water Data'!D59))="","",OFFSET('Water Data'!$D$27,0,10*ROW('Water Data'!D59)))</f>
        <v/>
      </c>
      <c r="BT65" s="279" t="str">
        <f ca="true">+IF(OFFSET('Water Data'!$D$28,0,10*ROW('Water Data'!D59))="","",OFFSET('Water Data'!$D$28,0,10*ROW('Water Data'!D59)))</f>
        <v/>
      </c>
      <c r="BU65" s="279" t="str">
        <f ca="true">+IF(OFFSET('Water Data'!$D$29,0,10*ROW('Water Data'!D59))="","",OFFSET('Water Data'!$D$29,0,10*ROW('Water Data'!D59)))</f>
        <v/>
      </c>
      <c r="BV65" s="279" t="str">
        <f ca="true">+IF(OFFSET('Water Data'!$E$27,0,10*ROW('Water Data'!E59))="","",OFFSET('Water Data'!$E$27,0,10*ROW('Water Data'!E59)))</f>
        <v/>
      </c>
      <c r="BW65" s="279" t="str">
        <f ca="true">+IF(OFFSET('Water Data'!$E$28,0,10*ROW('Water Data'!E59))="","",OFFSET('Water Data'!$E$28,0,10*ROW('Water Data'!E59)))</f>
        <v/>
      </c>
      <c r="BX65" s="279" t="str">
        <f ca="true">+IF(OFFSET('Water Data'!$E$29,0,10*ROW('Water Data'!E59))="","",OFFSET('Water Data'!$E$29,0,10*ROW('Water Data'!E59)))</f>
        <v/>
      </c>
      <c r="BY65" s="279" t="str">
        <f ca="true">+IF(OFFSET('Water Data'!$F$27,0,10*ROW('Water Data'!F59))="","",OFFSET('Water Data'!$F$27,0,10*ROW('Water Data'!F59)))</f>
        <v/>
      </c>
      <c r="BZ65" s="279" t="str">
        <f ca="true">+IF(OFFSET('Water Data'!$F$28,0,10*ROW('Water Data'!F59))="","",OFFSET('Water Data'!$F$28,0,10*ROW('Water Data'!F59)))</f>
        <v/>
      </c>
      <c r="CA65" s="279" t="str">
        <f ca="true">+IF(OFFSET('Water Data'!$F$29,0,10*ROW('Water Data'!F59))="","",OFFSET('Water Data'!$F$29,0,10*ROW('Water Data'!F59)))</f>
        <v/>
      </c>
      <c r="CB65" s="279" t="str">
        <f ca="true">+IF(OFFSET('Water Data'!$G$27,0,10*ROW('Water Data'!G59))="","",OFFSET('Water Data'!$G$27,0,10*ROW('Water Data'!G59)))</f>
        <v/>
      </c>
      <c r="CC65" s="279" t="str">
        <f ca="true">+IF(OFFSET('Water Data'!$G$28,0,10*ROW('Water Data'!G59))="","",OFFSET('Water Data'!$G$28,0,10*ROW('Water Data'!G59)))</f>
        <v/>
      </c>
      <c r="CD65" s="279" t="str">
        <f ca="true">+IF(OFFSET('Water Data'!$G$29,0,10*ROW('Water Data'!G59))="","",OFFSET('Water Data'!$G$29,0,10*ROW('Water Data'!G59)))</f>
        <v/>
      </c>
      <c r="CE65" s="279" t="str">
        <f ca="true">+IF(OFFSET('Water Data'!$H$27,0,10*ROW('Water Data'!H59))="","",OFFSET('Water Data'!$H$27,0,10*ROW('Water Data'!H59)))</f>
        <v/>
      </c>
      <c r="CF65" s="279" t="str">
        <f ca="true">+IF(OFFSET('Water Data'!$H$28,0,10*ROW('Water Data'!H59))="","",OFFSET('Water Data'!$H$28,0,10*ROW('Water Data'!H59)))</f>
        <v/>
      </c>
      <c r="CG65" s="279" t="str">
        <f ca="true">+IF(OFFSET('Water Data'!$H$29,0,10*ROW('Water Data'!H59))="","",OFFSET('Water Data'!$H$29,0,10*ROW('Water Data'!H59)))</f>
        <v/>
      </c>
      <c r="CH65" s="279" t="str">
        <f ca="true">+IF(OFFSET('Water Data'!$I$27,0,10*ROW('Water Data'!I59))="","",OFFSET('Water Data'!$I$27,0,10*ROW('Water Data'!I59)))</f>
        <v/>
      </c>
      <c r="CI65" s="279" t="str">
        <f ca="true">+IF(OFFSET('Water Data'!$I$28,0,10*ROW('Water Data'!I59))="","",OFFSET('Water Data'!$I$28,0,10*ROW('Water Data'!I59)))</f>
        <v/>
      </c>
      <c r="CJ65" s="279" t="str">
        <f ca="true">+IF(OFFSET('Water Data'!$I$29,0,10*ROW('Water Data'!I59))="","",OFFSET('Water Data'!$I$29,0,10*ROW('Water Data'!I59)))</f>
        <v/>
      </c>
      <c r="CK65" s="279" t="str">
        <f ca="true">+IF(OFFSET('Sanitation Data'!$D$28,0,10*ROW('Sanitation Data'!D59))="","",OFFSET('Sanitation Data'!$D$28,0,10*ROW('Sanitation Data'!D59)))</f>
        <v/>
      </c>
      <c r="CL65" s="279" t="str">
        <f ca="true">+IF(OFFSET('Sanitation Data'!$D$29,0,10*ROW('Sanitation Data'!D59))="","",OFFSET('Sanitation Data'!$D$29,0,10*ROW('Sanitation Data'!D59)))</f>
        <v/>
      </c>
      <c r="CM65" s="279" t="str">
        <f ca="true">+IF(OFFSET('Sanitation Data'!$D$30,0,10*ROW('Sanitation Data'!D59))="","",OFFSET('Sanitation Data'!$D$30,0,10*ROW('Sanitation Data'!D59)))</f>
        <v/>
      </c>
      <c r="CN65" s="279" t="str">
        <f ca="true">+IF(OFFSET('Sanitation Data'!$D$31,0,10*ROW('Sanitation Data'!D59))="","",OFFSET('Sanitation Data'!$D$31,0,10*ROW('Sanitation Data'!D59)))</f>
        <v/>
      </c>
      <c r="CO65" s="279" t="str">
        <f ca="true">+IF(OFFSET('Sanitation Data'!$D$32,0,10*ROW('Sanitation Data'!D59))="","",OFFSET('Sanitation Data'!$D$32,0,10*ROW('Sanitation Data'!D59)))</f>
        <v/>
      </c>
      <c r="CP65" s="279" t="str">
        <f ca="true">+IF(OFFSET('Sanitation Data'!$E$28,0,10*ROW('Sanitation Data'!E59))="","",OFFSET('Sanitation Data'!$E$28,0,10*ROW('Sanitation Data'!E59)))</f>
        <v/>
      </c>
      <c r="CQ65" s="279" t="str">
        <f ca="true">+IF(OFFSET('Sanitation Data'!$E$29,0,10*ROW('Sanitation Data'!E59))="","",OFFSET('Sanitation Data'!$E$29,0,10*ROW('Sanitation Data'!E59)))</f>
        <v/>
      </c>
      <c r="CR65" s="279" t="str">
        <f ca="true">+IF(OFFSET('Sanitation Data'!$E$30,0,10*ROW('Sanitation Data'!E59))="","",OFFSET('Sanitation Data'!$E$30,0,10*ROW('Sanitation Data'!E59)))</f>
        <v/>
      </c>
      <c r="CS65" s="279" t="str">
        <f ca="true">+IF(OFFSET('Sanitation Data'!$E$31,0,10*ROW('Sanitation Data'!E59))="","",OFFSET('Sanitation Data'!$E$31,0,10*ROW('Sanitation Data'!E59)))</f>
        <v/>
      </c>
      <c r="CT65" s="279" t="str">
        <f ca="true">+IF(OFFSET('Sanitation Data'!$E$32,0,10*ROW('Sanitation Data'!E59))="","",OFFSET('Sanitation Data'!$E$32,0,10*ROW('Sanitation Data'!E59)))</f>
        <v/>
      </c>
      <c r="CU65" s="279" t="str">
        <f ca="true">+IF(OFFSET('Sanitation Data'!$F$28,0,10*ROW('Sanitation Data'!F59))="","",OFFSET('Sanitation Data'!$F$28,0,10*ROW('Sanitation Data'!F59)))</f>
        <v/>
      </c>
      <c r="CV65" s="279" t="str">
        <f ca="true">+IF(OFFSET('Sanitation Data'!$F$29,0,10*ROW('Sanitation Data'!F59))="","",OFFSET('Sanitation Data'!$F$29,0,10*ROW('Sanitation Data'!F59)))</f>
        <v/>
      </c>
      <c r="CW65" s="279" t="str">
        <f ca="true">+IF(OFFSET('Sanitation Data'!$F$30,0,10*ROW('Sanitation Data'!F59))="","",OFFSET('Sanitation Data'!$F$30,0,10*ROW('Sanitation Data'!F59)))</f>
        <v/>
      </c>
      <c r="CX65" s="279" t="str">
        <f ca="true">+IF(OFFSET('Sanitation Data'!$F$31,0,10*ROW('Sanitation Data'!F59))="","",OFFSET('Sanitation Data'!$F$31,0,10*ROW('Sanitation Data'!F59)))</f>
        <v/>
      </c>
      <c r="CY65" s="279" t="str">
        <f ca="true">+IF(OFFSET('Sanitation Data'!$F$32,0,10*ROW('Sanitation Data'!F59))="","",OFFSET('Sanitation Data'!$F$32,0,10*ROW('Sanitation Data'!F59)))</f>
        <v/>
      </c>
      <c r="CZ65" s="279" t="str">
        <f ca="true">+IF(OFFSET('Sanitation Data'!$G$28,0,10*ROW('Sanitation Data'!G59))="","",OFFSET('Sanitation Data'!$G$28,0,10*ROW('Sanitation Data'!G59)))</f>
        <v/>
      </c>
      <c r="DA65" s="279" t="str">
        <f ca="true">+IF(OFFSET('Sanitation Data'!$G$29,0,10*ROW('Sanitation Data'!G59))="","",OFFSET('Sanitation Data'!$G$29,0,10*ROW('Sanitation Data'!G59)))</f>
        <v/>
      </c>
      <c r="DB65" s="279" t="str">
        <f ca="true">+IF(OFFSET('Sanitation Data'!$G$30,0,10*ROW('Sanitation Data'!G59))="","",OFFSET('Sanitation Data'!$G$30,0,10*ROW('Sanitation Data'!G59)))</f>
        <v/>
      </c>
      <c r="DC65" s="279" t="str">
        <f ca="true">+IF(OFFSET('Sanitation Data'!$G$31,0,10*ROW('Sanitation Data'!G59))="","",OFFSET('Sanitation Data'!$G$31,0,10*ROW('Sanitation Data'!G59)))</f>
        <v/>
      </c>
      <c r="DD65" s="279" t="str">
        <f ca="true">+IF(OFFSET('Sanitation Data'!$G$32,0,10*ROW('Sanitation Data'!G59))="","",OFFSET('Sanitation Data'!$G$32,0,10*ROW('Sanitation Data'!G59)))</f>
        <v/>
      </c>
      <c r="DE65" s="279" t="str">
        <f ca="true">+IF(OFFSET('Sanitation Data'!$H$28,0,10*ROW('Sanitation Data'!H59))="","",OFFSET('Sanitation Data'!$H$28,0,10*ROW('Sanitation Data'!H59)))</f>
        <v/>
      </c>
      <c r="DF65" s="279" t="str">
        <f ca="true">+IF(OFFSET('Sanitation Data'!$H$29,0,10*ROW('Sanitation Data'!H59))="","",OFFSET('Sanitation Data'!$H$29,0,10*ROW('Sanitation Data'!H59)))</f>
        <v/>
      </c>
      <c r="DG65" s="279" t="str">
        <f ca="true">+IF(OFFSET('Sanitation Data'!$H$30,0,10*ROW('Sanitation Data'!H59))="","",OFFSET('Sanitation Data'!$H$30,0,10*ROW('Sanitation Data'!H59)))</f>
        <v/>
      </c>
      <c r="DH65" s="279" t="str">
        <f ca="true">+IF(OFFSET('Sanitation Data'!$H$31,0,10*ROW('Sanitation Data'!H59))="","",OFFSET('Sanitation Data'!$H$31,0,10*ROW('Sanitation Data'!H59)))</f>
        <v/>
      </c>
      <c r="DI65" s="279" t="str">
        <f ca="true">+IF(OFFSET('Sanitation Data'!$H$32,0,10*ROW('Sanitation Data'!H59))="","",OFFSET('Sanitation Data'!$H$32,0,10*ROW('Sanitation Data'!H59)))</f>
        <v/>
      </c>
      <c r="DJ65" s="279" t="str">
        <f ca="true">+IF(OFFSET('Sanitation Data'!$I$28,0,10*ROW('Sanitation Data'!I59))="","",OFFSET('Sanitation Data'!$I$28,0,10*ROW('Sanitation Data'!I59)))</f>
        <v/>
      </c>
      <c r="DK65" s="279" t="str">
        <f ca="true">+IF(OFFSET('Sanitation Data'!$I$29,0,10*ROW('Sanitation Data'!I59))="","",OFFSET('Sanitation Data'!$I$29,0,10*ROW('Sanitation Data'!I59)))</f>
        <v/>
      </c>
      <c r="DL65" s="279" t="str">
        <f ca="true">+IF(OFFSET('Sanitation Data'!$I$30,0,10*ROW('Sanitation Data'!I59))="","",OFFSET('Sanitation Data'!$I$30,0,10*ROW('Sanitation Data'!I59)))</f>
        <v/>
      </c>
      <c r="DM65" s="279" t="str">
        <f ca="true">+IF(OFFSET('Sanitation Data'!$I$31,0,10*ROW('Sanitation Data'!I59))="","",OFFSET('Sanitation Data'!$I$31,0,10*ROW('Sanitation Data'!I59)))</f>
        <v/>
      </c>
      <c r="DN65" s="279" t="str">
        <f ca="true">+IF(OFFSET('Sanitation Data'!$I$32,0,10*ROW('Sanitation Data'!I59))="","",OFFSET('Sanitation Data'!$I$32,0,10*ROW('Sanitation Data'!I59)))</f>
        <v/>
      </c>
      <c r="DO65" s="279" t="str">
        <f ca="true">+IF(OFFSET('Hygiene Data'!$D$11,0,10*ROW('Hygiene Data'!D59))="","",OFFSET('Hygiene Data'!$D$11,0,10*ROW('Hygiene Data'!D59)))</f>
        <v/>
      </c>
      <c r="DP65" s="279" t="str">
        <f ca="true">+IF(OFFSET('Hygiene Data'!$D$12,0,10*ROW('Hygiene Data'!D59))="","",OFFSET('Hygiene Data'!$D$12,0,10*ROW('Hygiene Data'!D59)))</f>
        <v/>
      </c>
      <c r="DQ65" s="279" t="str">
        <f ca="true">+IF(OFFSET('Hygiene Data'!$D$13,0,10*ROW('Hygiene Data'!D59))="","",OFFSET('Hygiene Data'!$D$13,0,10*ROW('Hygiene Data'!D59)))</f>
        <v/>
      </c>
      <c r="DR65" s="279" t="str">
        <f ca="true">+IF(OFFSET('Hygiene Data'!$E$11,0,10*ROW('Hygiene Data'!E59))="","",OFFSET('Hygiene Data'!$E$11,0,10*ROW('Hygiene Data'!E59)))</f>
        <v/>
      </c>
      <c r="DS65" s="279" t="str">
        <f ca="true">+IF(OFFSET('Hygiene Data'!$E$12,0,10*ROW('Hygiene Data'!E59))="","",OFFSET('Hygiene Data'!$E$12,0,10*ROW('Hygiene Data'!E59)))</f>
        <v/>
      </c>
      <c r="DT65" s="279" t="str">
        <f ca="true">+IF(OFFSET('Hygiene Data'!$E$13,0,10*ROW('Hygiene Data'!E59))="","",OFFSET('Hygiene Data'!$E$13,0,10*ROW('Hygiene Data'!E59)))</f>
        <v/>
      </c>
      <c r="DU65" s="279" t="str">
        <f ca="true">+IF(OFFSET('Hygiene Data'!$F$11,0,10*ROW('Hygiene Data'!F59))="","",OFFSET('Hygiene Data'!$F$11,0,10*ROW('Hygiene Data'!F59)))</f>
        <v/>
      </c>
      <c r="DV65" s="279" t="str">
        <f ca="true">+IF(OFFSET('Hygiene Data'!$F$12,0,10*ROW('Hygiene Data'!F59))="","",OFFSET('Hygiene Data'!$F$12,0,10*ROW('Hygiene Data'!F59)))</f>
        <v/>
      </c>
      <c r="DW65" s="279" t="str">
        <f ca="true">+IF(OFFSET('Hygiene Data'!$F$13,0,10*ROW('Hygiene Data'!F59))="","",OFFSET('Hygiene Data'!$F$13,0,10*ROW('Hygiene Data'!F59)))</f>
        <v/>
      </c>
      <c r="DX65" s="279" t="str">
        <f ca="true">+IF(OFFSET('Hygiene Data'!$G$11,0,10*ROW('Hygiene Data'!G59))="","",OFFSET('Hygiene Data'!$G$11,0,10*ROW('Hygiene Data'!G59)))</f>
        <v/>
      </c>
      <c r="DY65" s="279" t="str">
        <f ca="true">+IF(OFFSET('Hygiene Data'!$G$12,0,10*ROW('Hygiene Data'!G59))="","",OFFSET('Hygiene Data'!$G$12,0,10*ROW('Hygiene Data'!G59)))</f>
        <v/>
      </c>
      <c r="DZ65" s="279" t="str">
        <f ca="true">+IF(OFFSET('Hygiene Data'!$G$13,0,10*ROW('Hygiene Data'!G59))="","",OFFSET('Hygiene Data'!$G$13,0,10*ROW('Hygiene Data'!G59)))</f>
        <v/>
      </c>
      <c r="EA65" s="279" t="str">
        <f ca="true">+IF(OFFSET('Hygiene Data'!$H$11,0,10*ROW('Hygiene Data'!H59))="","",OFFSET('Hygiene Data'!$H$11,0,10*ROW('Hygiene Data'!H59)))</f>
        <v/>
      </c>
      <c r="EB65" s="279" t="str">
        <f ca="true">+IF(OFFSET('Hygiene Data'!$H$12,0,10*ROW('Hygiene Data'!H59))="","",OFFSET('Hygiene Data'!$H$12,0,10*ROW('Hygiene Data'!H59)))</f>
        <v/>
      </c>
      <c r="EC65" s="279" t="str">
        <f ca="true">+IF(OFFSET('Hygiene Data'!$H$13,0,10*ROW('Hygiene Data'!H59))="","",OFFSET('Hygiene Data'!$H$13,0,10*ROW('Hygiene Data'!H59)))</f>
        <v/>
      </c>
      <c r="ED65" s="279" t="str">
        <f ca="true">+IF(OFFSET('Hygiene Data'!$I$11,0,10*ROW('Hygiene Data'!I59))="","",OFFSET('Hygiene Data'!$I$11,0,10*ROW('Hygiene Data'!I59)))</f>
        <v/>
      </c>
      <c r="EE65" s="279" t="str">
        <f ca="true">+IF(OFFSET('Hygiene Data'!$I$12,0,10*ROW('Hygiene Data'!I59))="","",OFFSET('Hygiene Data'!$I$12,0,10*ROW('Hygiene Data'!I59)))</f>
        <v/>
      </c>
      <c r="EF65" s="279"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5" t="str">
        <f t="shared" ca="true" si="0"/>
        <v/>
      </c>
      <c r="D66" s="9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9"/>
      <c r="BS66" s="279" t="str">
        <f ca="true">+IF(OFFSET('Water Data'!$D$27,0,10*ROW('Water Data'!D60))="","",OFFSET('Water Data'!$D$27,0,10*ROW('Water Data'!D60)))</f>
        <v/>
      </c>
      <c r="BT66" s="279" t="str">
        <f ca="true">+IF(OFFSET('Water Data'!$D$28,0,10*ROW('Water Data'!D60))="","",OFFSET('Water Data'!$D$28,0,10*ROW('Water Data'!D60)))</f>
        <v/>
      </c>
      <c r="BU66" s="279" t="str">
        <f ca="true">+IF(OFFSET('Water Data'!$D$29,0,10*ROW('Water Data'!D60))="","",OFFSET('Water Data'!$D$29,0,10*ROW('Water Data'!D60)))</f>
        <v/>
      </c>
      <c r="BV66" s="279" t="str">
        <f ca="true">+IF(OFFSET('Water Data'!$E$27,0,10*ROW('Water Data'!E60))="","",OFFSET('Water Data'!$E$27,0,10*ROW('Water Data'!E60)))</f>
        <v/>
      </c>
      <c r="BW66" s="279" t="str">
        <f ca="true">+IF(OFFSET('Water Data'!$E$28,0,10*ROW('Water Data'!E60))="","",OFFSET('Water Data'!$E$28,0,10*ROW('Water Data'!E60)))</f>
        <v/>
      </c>
      <c r="BX66" s="279" t="str">
        <f ca="true">+IF(OFFSET('Water Data'!$E$29,0,10*ROW('Water Data'!E60))="","",OFFSET('Water Data'!$E$29,0,10*ROW('Water Data'!E60)))</f>
        <v/>
      </c>
      <c r="BY66" s="279" t="str">
        <f ca="true">+IF(OFFSET('Water Data'!$F$27,0,10*ROW('Water Data'!F60))="","",OFFSET('Water Data'!$F$27,0,10*ROW('Water Data'!F60)))</f>
        <v/>
      </c>
      <c r="BZ66" s="279" t="str">
        <f ca="true">+IF(OFFSET('Water Data'!$F$28,0,10*ROW('Water Data'!F60))="","",OFFSET('Water Data'!$F$28,0,10*ROW('Water Data'!F60)))</f>
        <v/>
      </c>
      <c r="CA66" s="279" t="str">
        <f ca="true">+IF(OFFSET('Water Data'!$F$29,0,10*ROW('Water Data'!F60))="","",OFFSET('Water Data'!$F$29,0,10*ROW('Water Data'!F60)))</f>
        <v/>
      </c>
      <c r="CB66" s="279" t="str">
        <f ca="true">+IF(OFFSET('Water Data'!$G$27,0,10*ROW('Water Data'!G60))="","",OFFSET('Water Data'!$G$27,0,10*ROW('Water Data'!G60)))</f>
        <v/>
      </c>
      <c r="CC66" s="279" t="str">
        <f ca="true">+IF(OFFSET('Water Data'!$G$28,0,10*ROW('Water Data'!G60))="","",OFFSET('Water Data'!$G$28,0,10*ROW('Water Data'!G60)))</f>
        <v/>
      </c>
      <c r="CD66" s="279" t="str">
        <f ca="true">+IF(OFFSET('Water Data'!$G$29,0,10*ROW('Water Data'!G60))="","",OFFSET('Water Data'!$G$29,0,10*ROW('Water Data'!G60)))</f>
        <v/>
      </c>
      <c r="CE66" s="279" t="str">
        <f ca="true">+IF(OFFSET('Water Data'!$H$27,0,10*ROW('Water Data'!H60))="","",OFFSET('Water Data'!$H$27,0,10*ROW('Water Data'!H60)))</f>
        <v/>
      </c>
      <c r="CF66" s="279" t="str">
        <f ca="true">+IF(OFFSET('Water Data'!$H$28,0,10*ROW('Water Data'!H60))="","",OFFSET('Water Data'!$H$28,0,10*ROW('Water Data'!H60)))</f>
        <v/>
      </c>
      <c r="CG66" s="279" t="str">
        <f ca="true">+IF(OFFSET('Water Data'!$H$29,0,10*ROW('Water Data'!H60))="","",OFFSET('Water Data'!$H$29,0,10*ROW('Water Data'!H60)))</f>
        <v/>
      </c>
      <c r="CH66" s="279" t="str">
        <f ca="true">+IF(OFFSET('Water Data'!$I$27,0,10*ROW('Water Data'!I60))="","",OFFSET('Water Data'!$I$27,0,10*ROW('Water Data'!I60)))</f>
        <v/>
      </c>
      <c r="CI66" s="279" t="str">
        <f ca="true">+IF(OFFSET('Water Data'!$I$28,0,10*ROW('Water Data'!I60))="","",OFFSET('Water Data'!$I$28,0,10*ROW('Water Data'!I60)))</f>
        <v/>
      </c>
      <c r="CJ66" s="279" t="str">
        <f ca="true">+IF(OFFSET('Water Data'!$I$29,0,10*ROW('Water Data'!I60))="","",OFFSET('Water Data'!$I$29,0,10*ROW('Water Data'!I60)))</f>
        <v/>
      </c>
      <c r="CK66" s="279" t="str">
        <f ca="true">+IF(OFFSET('Sanitation Data'!$D$28,0,10*ROW('Sanitation Data'!D60))="","",OFFSET('Sanitation Data'!$D$28,0,10*ROW('Sanitation Data'!D60)))</f>
        <v/>
      </c>
      <c r="CL66" s="279" t="str">
        <f ca="true">+IF(OFFSET('Sanitation Data'!$D$29,0,10*ROW('Sanitation Data'!D60))="","",OFFSET('Sanitation Data'!$D$29,0,10*ROW('Sanitation Data'!D60)))</f>
        <v/>
      </c>
      <c r="CM66" s="279" t="str">
        <f ca="true">+IF(OFFSET('Sanitation Data'!$D$30,0,10*ROW('Sanitation Data'!D60))="","",OFFSET('Sanitation Data'!$D$30,0,10*ROW('Sanitation Data'!D60)))</f>
        <v/>
      </c>
      <c r="CN66" s="279" t="str">
        <f ca="true">+IF(OFFSET('Sanitation Data'!$D$31,0,10*ROW('Sanitation Data'!D60))="","",OFFSET('Sanitation Data'!$D$31,0,10*ROW('Sanitation Data'!D60)))</f>
        <v/>
      </c>
      <c r="CO66" s="279" t="str">
        <f ca="true">+IF(OFFSET('Sanitation Data'!$D$32,0,10*ROW('Sanitation Data'!D60))="","",OFFSET('Sanitation Data'!$D$32,0,10*ROW('Sanitation Data'!D60)))</f>
        <v/>
      </c>
      <c r="CP66" s="279" t="str">
        <f ca="true">+IF(OFFSET('Sanitation Data'!$E$28,0,10*ROW('Sanitation Data'!E60))="","",OFFSET('Sanitation Data'!$E$28,0,10*ROW('Sanitation Data'!E60)))</f>
        <v/>
      </c>
      <c r="CQ66" s="279" t="str">
        <f ca="true">+IF(OFFSET('Sanitation Data'!$E$29,0,10*ROW('Sanitation Data'!E60))="","",OFFSET('Sanitation Data'!$E$29,0,10*ROW('Sanitation Data'!E60)))</f>
        <v/>
      </c>
      <c r="CR66" s="279" t="str">
        <f ca="true">+IF(OFFSET('Sanitation Data'!$E$30,0,10*ROW('Sanitation Data'!E60))="","",OFFSET('Sanitation Data'!$E$30,0,10*ROW('Sanitation Data'!E60)))</f>
        <v/>
      </c>
      <c r="CS66" s="279" t="str">
        <f ca="true">+IF(OFFSET('Sanitation Data'!$E$31,0,10*ROW('Sanitation Data'!E60))="","",OFFSET('Sanitation Data'!$E$31,0,10*ROW('Sanitation Data'!E60)))</f>
        <v/>
      </c>
      <c r="CT66" s="279" t="str">
        <f ca="true">+IF(OFFSET('Sanitation Data'!$E$32,0,10*ROW('Sanitation Data'!E60))="","",OFFSET('Sanitation Data'!$E$32,0,10*ROW('Sanitation Data'!E60)))</f>
        <v/>
      </c>
      <c r="CU66" s="279" t="str">
        <f ca="true">+IF(OFFSET('Sanitation Data'!$F$28,0,10*ROW('Sanitation Data'!F60))="","",OFFSET('Sanitation Data'!$F$28,0,10*ROW('Sanitation Data'!F60)))</f>
        <v/>
      </c>
      <c r="CV66" s="279" t="str">
        <f ca="true">+IF(OFFSET('Sanitation Data'!$F$29,0,10*ROW('Sanitation Data'!F60))="","",OFFSET('Sanitation Data'!$F$29,0,10*ROW('Sanitation Data'!F60)))</f>
        <v/>
      </c>
      <c r="CW66" s="279" t="str">
        <f ca="true">+IF(OFFSET('Sanitation Data'!$F$30,0,10*ROW('Sanitation Data'!F60))="","",OFFSET('Sanitation Data'!$F$30,0,10*ROW('Sanitation Data'!F60)))</f>
        <v/>
      </c>
      <c r="CX66" s="279" t="str">
        <f ca="true">+IF(OFFSET('Sanitation Data'!$F$31,0,10*ROW('Sanitation Data'!F60))="","",OFFSET('Sanitation Data'!$F$31,0,10*ROW('Sanitation Data'!F60)))</f>
        <v/>
      </c>
      <c r="CY66" s="279" t="str">
        <f ca="true">+IF(OFFSET('Sanitation Data'!$F$32,0,10*ROW('Sanitation Data'!F60))="","",OFFSET('Sanitation Data'!$F$32,0,10*ROW('Sanitation Data'!F60)))</f>
        <v/>
      </c>
      <c r="CZ66" s="279" t="str">
        <f ca="true">+IF(OFFSET('Sanitation Data'!$G$28,0,10*ROW('Sanitation Data'!G60))="","",OFFSET('Sanitation Data'!$G$28,0,10*ROW('Sanitation Data'!G60)))</f>
        <v/>
      </c>
      <c r="DA66" s="279" t="str">
        <f ca="true">+IF(OFFSET('Sanitation Data'!$G$29,0,10*ROW('Sanitation Data'!G60))="","",OFFSET('Sanitation Data'!$G$29,0,10*ROW('Sanitation Data'!G60)))</f>
        <v/>
      </c>
      <c r="DB66" s="279" t="str">
        <f ca="true">+IF(OFFSET('Sanitation Data'!$G$30,0,10*ROW('Sanitation Data'!G60))="","",OFFSET('Sanitation Data'!$G$30,0,10*ROW('Sanitation Data'!G60)))</f>
        <v/>
      </c>
      <c r="DC66" s="279" t="str">
        <f ca="true">+IF(OFFSET('Sanitation Data'!$G$31,0,10*ROW('Sanitation Data'!G60))="","",OFFSET('Sanitation Data'!$G$31,0,10*ROW('Sanitation Data'!G60)))</f>
        <v/>
      </c>
      <c r="DD66" s="279" t="str">
        <f ca="true">+IF(OFFSET('Sanitation Data'!$G$32,0,10*ROW('Sanitation Data'!G60))="","",OFFSET('Sanitation Data'!$G$32,0,10*ROW('Sanitation Data'!G60)))</f>
        <v/>
      </c>
      <c r="DE66" s="279" t="str">
        <f ca="true">+IF(OFFSET('Sanitation Data'!$H$28,0,10*ROW('Sanitation Data'!H60))="","",OFFSET('Sanitation Data'!$H$28,0,10*ROW('Sanitation Data'!H60)))</f>
        <v/>
      </c>
      <c r="DF66" s="279" t="str">
        <f ca="true">+IF(OFFSET('Sanitation Data'!$H$29,0,10*ROW('Sanitation Data'!H60))="","",OFFSET('Sanitation Data'!$H$29,0,10*ROW('Sanitation Data'!H60)))</f>
        <v/>
      </c>
      <c r="DG66" s="279" t="str">
        <f ca="true">+IF(OFFSET('Sanitation Data'!$H$30,0,10*ROW('Sanitation Data'!H60))="","",OFFSET('Sanitation Data'!$H$30,0,10*ROW('Sanitation Data'!H60)))</f>
        <v/>
      </c>
      <c r="DH66" s="279" t="str">
        <f ca="true">+IF(OFFSET('Sanitation Data'!$H$31,0,10*ROW('Sanitation Data'!H60))="","",OFFSET('Sanitation Data'!$H$31,0,10*ROW('Sanitation Data'!H60)))</f>
        <v/>
      </c>
      <c r="DI66" s="279" t="str">
        <f ca="true">+IF(OFFSET('Sanitation Data'!$H$32,0,10*ROW('Sanitation Data'!H60))="","",OFFSET('Sanitation Data'!$H$32,0,10*ROW('Sanitation Data'!H60)))</f>
        <v/>
      </c>
      <c r="DJ66" s="279" t="str">
        <f ca="true">+IF(OFFSET('Sanitation Data'!$I$28,0,10*ROW('Sanitation Data'!I60))="","",OFFSET('Sanitation Data'!$I$28,0,10*ROW('Sanitation Data'!I60)))</f>
        <v/>
      </c>
      <c r="DK66" s="279" t="str">
        <f ca="true">+IF(OFFSET('Sanitation Data'!$I$29,0,10*ROW('Sanitation Data'!I60))="","",OFFSET('Sanitation Data'!$I$29,0,10*ROW('Sanitation Data'!I60)))</f>
        <v/>
      </c>
      <c r="DL66" s="279" t="str">
        <f ca="true">+IF(OFFSET('Sanitation Data'!$I$30,0,10*ROW('Sanitation Data'!I60))="","",OFFSET('Sanitation Data'!$I$30,0,10*ROW('Sanitation Data'!I60)))</f>
        <v/>
      </c>
      <c r="DM66" s="279" t="str">
        <f ca="true">+IF(OFFSET('Sanitation Data'!$I$31,0,10*ROW('Sanitation Data'!I60))="","",OFFSET('Sanitation Data'!$I$31,0,10*ROW('Sanitation Data'!I60)))</f>
        <v/>
      </c>
      <c r="DN66" s="279" t="str">
        <f ca="true">+IF(OFFSET('Sanitation Data'!$I$32,0,10*ROW('Sanitation Data'!I60))="","",OFFSET('Sanitation Data'!$I$32,0,10*ROW('Sanitation Data'!I60)))</f>
        <v/>
      </c>
      <c r="DO66" s="279" t="str">
        <f ca="true">+IF(OFFSET('Hygiene Data'!$D$11,0,10*ROW('Hygiene Data'!D60))="","",OFFSET('Hygiene Data'!$D$11,0,10*ROW('Hygiene Data'!D60)))</f>
        <v/>
      </c>
      <c r="DP66" s="279" t="str">
        <f ca="true">+IF(OFFSET('Hygiene Data'!$D$12,0,10*ROW('Hygiene Data'!D60))="","",OFFSET('Hygiene Data'!$D$12,0,10*ROW('Hygiene Data'!D60)))</f>
        <v/>
      </c>
      <c r="DQ66" s="279" t="str">
        <f ca="true">+IF(OFFSET('Hygiene Data'!$D$13,0,10*ROW('Hygiene Data'!D60))="","",OFFSET('Hygiene Data'!$D$13,0,10*ROW('Hygiene Data'!D60)))</f>
        <v/>
      </c>
      <c r="DR66" s="279" t="str">
        <f ca="true">+IF(OFFSET('Hygiene Data'!$E$11,0,10*ROW('Hygiene Data'!E60))="","",OFFSET('Hygiene Data'!$E$11,0,10*ROW('Hygiene Data'!E60)))</f>
        <v/>
      </c>
      <c r="DS66" s="279" t="str">
        <f ca="true">+IF(OFFSET('Hygiene Data'!$E$12,0,10*ROW('Hygiene Data'!E60))="","",OFFSET('Hygiene Data'!$E$12,0,10*ROW('Hygiene Data'!E60)))</f>
        <v/>
      </c>
      <c r="DT66" s="279" t="str">
        <f ca="true">+IF(OFFSET('Hygiene Data'!$E$13,0,10*ROW('Hygiene Data'!E60))="","",OFFSET('Hygiene Data'!$E$13,0,10*ROW('Hygiene Data'!E60)))</f>
        <v/>
      </c>
      <c r="DU66" s="279" t="str">
        <f ca="true">+IF(OFFSET('Hygiene Data'!$F$11,0,10*ROW('Hygiene Data'!F60))="","",OFFSET('Hygiene Data'!$F$11,0,10*ROW('Hygiene Data'!F60)))</f>
        <v/>
      </c>
      <c r="DV66" s="279" t="str">
        <f ca="true">+IF(OFFSET('Hygiene Data'!$F$12,0,10*ROW('Hygiene Data'!F60))="","",OFFSET('Hygiene Data'!$F$12,0,10*ROW('Hygiene Data'!F60)))</f>
        <v/>
      </c>
      <c r="DW66" s="279" t="str">
        <f ca="true">+IF(OFFSET('Hygiene Data'!$F$13,0,10*ROW('Hygiene Data'!F60))="","",OFFSET('Hygiene Data'!$F$13,0,10*ROW('Hygiene Data'!F60)))</f>
        <v/>
      </c>
      <c r="DX66" s="279" t="str">
        <f ca="true">+IF(OFFSET('Hygiene Data'!$G$11,0,10*ROW('Hygiene Data'!G60))="","",OFFSET('Hygiene Data'!$G$11,0,10*ROW('Hygiene Data'!G60)))</f>
        <v/>
      </c>
      <c r="DY66" s="279" t="str">
        <f ca="true">+IF(OFFSET('Hygiene Data'!$G$12,0,10*ROW('Hygiene Data'!G60))="","",OFFSET('Hygiene Data'!$G$12,0,10*ROW('Hygiene Data'!G60)))</f>
        <v/>
      </c>
      <c r="DZ66" s="279" t="str">
        <f ca="true">+IF(OFFSET('Hygiene Data'!$G$13,0,10*ROW('Hygiene Data'!G60))="","",OFFSET('Hygiene Data'!$G$13,0,10*ROW('Hygiene Data'!G60)))</f>
        <v/>
      </c>
      <c r="EA66" s="279" t="str">
        <f ca="true">+IF(OFFSET('Hygiene Data'!$H$11,0,10*ROW('Hygiene Data'!H60))="","",OFFSET('Hygiene Data'!$H$11,0,10*ROW('Hygiene Data'!H60)))</f>
        <v/>
      </c>
      <c r="EB66" s="279" t="str">
        <f ca="true">+IF(OFFSET('Hygiene Data'!$H$12,0,10*ROW('Hygiene Data'!H60))="","",OFFSET('Hygiene Data'!$H$12,0,10*ROW('Hygiene Data'!H60)))</f>
        <v/>
      </c>
      <c r="EC66" s="279" t="str">
        <f ca="true">+IF(OFFSET('Hygiene Data'!$H$13,0,10*ROW('Hygiene Data'!H60))="","",OFFSET('Hygiene Data'!$H$13,0,10*ROW('Hygiene Data'!H60)))</f>
        <v/>
      </c>
      <c r="ED66" s="279" t="str">
        <f ca="true">+IF(OFFSET('Hygiene Data'!$I$11,0,10*ROW('Hygiene Data'!I60))="","",OFFSET('Hygiene Data'!$I$11,0,10*ROW('Hygiene Data'!I60)))</f>
        <v/>
      </c>
      <c r="EE66" s="279" t="str">
        <f ca="true">+IF(OFFSET('Hygiene Data'!$I$12,0,10*ROW('Hygiene Data'!I60))="","",OFFSET('Hygiene Data'!$I$12,0,10*ROW('Hygiene Data'!I60)))</f>
        <v/>
      </c>
      <c r="EF66" s="279"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5" t="str">
        <f t="shared" ca="true" si="0"/>
        <v/>
      </c>
      <c r="D67" s="9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9"/>
      <c r="BS67" s="279" t="str">
        <f ca="true">+IF(OFFSET('Water Data'!$D$27,0,10*ROW('Water Data'!D61))="","",OFFSET('Water Data'!$D$27,0,10*ROW('Water Data'!D61)))</f>
        <v/>
      </c>
      <c r="BT67" s="279" t="str">
        <f ca="true">+IF(OFFSET('Water Data'!$D$28,0,10*ROW('Water Data'!D61))="","",OFFSET('Water Data'!$D$28,0,10*ROW('Water Data'!D61)))</f>
        <v/>
      </c>
      <c r="BU67" s="279" t="str">
        <f ca="true">+IF(OFFSET('Water Data'!$D$29,0,10*ROW('Water Data'!D61))="","",OFFSET('Water Data'!$D$29,0,10*ROW('Water Data'!D61)))</f>
        <v/>
      </c>
      <c r="BV67" s="279" t="str">
        <f ca="true">+IF(OFFSET('Water Data'!$E$27,0,10*ROW('Water Data'!E61))="","",OFFSET('Water Data'!$E$27,0,10*ROW('Water Data'!E61)))</f>
        <v/>
      </c>
      <c r="BW67" s="279" t="str">
        <f ca="true">+IF(OFFSET('Water Data'!$E$28,0,10*ROW('Water Data'!E61))="","",OFFSET('Water Data'!$E$28,0,10*ROW('Water Data'!E61)))</f>
        <v/>
      </c>
      <c r="BX67" s="279" t="str">
        <f ca="true">+IF(OFFSET('Water Data'!$E$29,0,10*ROW('Water Data'!E61))="","",OFFSET('Water Data'!$E$29,0,10*ROW('Water Data'!E61)))</f>
        <v/>
      </c>
      <c r="BY67" s="279" t="str">
        <f ca="true">+IF(OFFSET('Water Data'!$F$27,0,10*ROW('Water Data'!F61))="","",OFFSET('Water Data'!$F$27,0,10*ROW('Water Data'!F61)))</f>
        <v/>
      </c>
      <c r="BZ67" s="279" t="str">
        <f ca="true">+IF(OFFSET('Water Data'!$F$28,0,10*ROW('Water Data'!F61))="","",OFFSET('Water Data'!$F$28,0,10*ROW('Water Data'!F61)))</f>
        <v/>
      </c>
      <c r="CA67" s="279" t="str">
        <f ca="true">+IF(OFFSET('Water Data'!$F$29,0,10*ROW('Water Data'!F61))="","",OFFSET('Water Data'!$F$29,0,10*ROW('Water Data'!F61)))</f>
        <v/>
      </c>
      <c r="CB67" s="279" t="str">
        <f ca="true">+IF(OFFSET('Water Data'!$G$27,0,10*ROW('Water Data'!G61))="","",OFFSET('Water Data'!$G$27,0,10*ROW('Water Data'!G61)))</f>
        <v/>
      </c>
      <c r="CC67" s="279" t="str">
        <f ca="true">+IF(OFFSET('Water Data'!$G$28,0,10*ROW('Water Data'!G61))="","",OFFSET('Water Data'!$G$28,0,10*ROW('Water Data'!G61)))</f>
        <v/>
      </c>
      <c r="CD67" s="279" t="str">
        <f ca="true">+IF(OFFSET('Water Data'!$G$29,0,10*ROW('Water Data'!G61))="","",OFFSET('Water Data'!$G$29,0,10*ROW('Water Data'!G61)))</f>
        <v/>
      </c>
      <c r="CE67" s="279" t="str">
        <f ca="true">+IF(OFFSET('Water Data'!$H$27,0,10*ROW('Water Data'!H61))="","",OFFSET('Water Data'!$H$27,0,10*ROW('Water Data'!H61)))</f>
        <v/>
      </c>
      <c r="CF67" s="279" t="str">
        <f ca="true">+IF(OFFSET('Water Data'!$H$28,0,10*ROW('Water Data'!H61))="","",OFFSET('Water Data'!$H$28,0,10*ROW('Water Data'!H61)))</f>
        <v/>
      </c>
      <c r="CG67" s="279" t="str">
        <f ca="true">+IF(OFFSET('Water Data'!$H$29,0,10*ROW('Water Data'!H61))="","",OFFSET('Water Data'!$H$29,0,10*ROW('Water Data'!H61)))</f>
        <v/>
      </c>
      <c r="CH67" s="279" t="str">
        <f ca="true">+IF(OFFSET('Water Data'!$I$27,0,10*ROW('Water Data'!I61))="","",OFFSET('Water Data'!$I$27,0,10*ROW('Water Data'!I61)))</f>
        <v/>
      </c>
      <c r="CI67" s="279" t="str">
        <f ca="true">+IF(OFFSET('Water Data'!$I$28,0,10*ROW('Water Data'!I61))="","",OFFSET('Water Data'!$I$28,0,10*ROW('Water Data'!I61)))</f>
        <v/>
      </c>
      <c r="CJ67" s="279" t="str">
        <f ca="true">+IF(OFFSET('Water Data'!$I$29,0,10*ROW('Water Data'!I61))="","",OFFSET('Water Data'!$I$29,0,10*ROW('Water Data'!I61)))</f>
        <v/>
      </c>
      <c r="CK67" s="279" t="str">
        <f ca="true">+IF(OFFSET('Sanitation Data'!$D$28,0,10*ROW('Sanitation Data'!D61))="","",OFFSET('Sanitation Data'!$D$28,0,10*ROW('Sanitation Data'!D61)))</f>
        <v/>
      </c>
      <c r="CL67" s="279" t="str">
        <f ca="true">+IF(OFFSET('Sanitation Data'!$D$29,0,10*ROW('Sanitation Data'!D61))="","",OFFSET('Sanitation Data'!$D$29,0,10*ROW('Sanitation Data'!D61)))</f>
        <v/>
      </c>
      <c r="CM67" s="279" t="str">
        <f ca="true">+IF(OFFSET('Sanitation Data'!$D$30,0,10*ROW('Sanitation Data'!D61))="","",OFFSET('Sanitation Data'!$D$30,0,10*ROW('Sanitation Data'!D61)))</f>
        <v/>
      </c>
      <c r="CN67" s="279" t="str">
        <f ca="true">+IF(OFFSET('Sanitation Data'!$D$31,0,10*ROW('Sanitation Data'!D61))="","",OFFSET('Sanitation Data'!$D$31,0,10*ROW('Sanitation Data'!D61)))</f>
        <v/>
      </c>
      <c r="CO67" s="279" t="str">
        <f ca="true">+IF(OFFSET('Sanitation Data'!$D$32,0,10*ROW('Sanitation Data'!D61))="","",OFFSET('Sanitation Data'!$D$32,0,10*ROW('Sanitation Data'!D61)))</f>
        <v/>
      </c>
      <c r="CP67" s="279" t="str">
        <f ca="true">+IF(OFFSET('Sanitation Data'!$E$28,0,10*ROW('Sanitation Data'!E61))="","",OFFSET('Sanitation Data'!$E$28,0,10*ROW('Sanitation Data'!E61)))</f>
        <v/>
      </c>
      <c r="CQ67" s="279" t="str">
        <f ca="true">+IF(OFFSET('Sanitation Data'!$E$29,0,10*ROW('Sanitation Data'!E61))="","",OFFSET('Sanitation Data'!$E$29,0,10*ROW('Sanitation Data'!E61)))</f>
        <v/>
      </c>
      <c r="CR67" s="279" t="str">
        <f ca="true">+IF(OFFSET('Sanitation Data'!$E$30,0,10*ROW('Sanitation Data'!E61))="","",OFFSET('Sanitation Data'!$E$30,0,10*ROW('Sanitation Data'!E61)))</f>
        <v/>
      </c>
      <c r="CS67" s="279" t="str">
        <f ca="true">+IF(OFFSET('Sanitation Data'!$E$31,0,10*ROW('Sanitation Data'!E61))="","",OFFSET('Sanitation Data'!$E$31,0,10*ROW('Sanitation Data'!E61)))</f>
        <v/>
      </c>
      <c r="CT67" s="279" t="str">
        <f ca="true">+IF(OFFSET('Sanitation Data'!$E$32,0,10*ROW('Sanitation Data'!E61))="","",OFFSET('Sanitation Data'!$E$32,0,10*ROW('Sanitation Data'!E61)))</f>
        <v/>
      </c>
      <c r="CU67" s="279" t="str">
        <f ca="true">+IF(OFFSET('Sanitation Data'!$F$28,0,10*ROW('Sanitation Data'!F61))="","",OFFSET('Sanitation Data'!$F$28,0,10*ROW('Sanitation Data'!F61)))</f>
        <v/>
      </c>
      <c r="CV67" s="279" t="str">
        <f ca="true">+IF(OFFSET('Sanitation Data'!$F$29,0,10*ROW('Sanitation Data'!F61))="","",OFFSET('Sanitation Data'!$F$29,0,10*ROW('Sanitation Data'!F61)))</f>
        <v/>
      </c>
      <c r="CW67" s="279" t="str">
        <f ca="true">+IF(OFFSET('Sanitation Data'!$F$30,0,10*ROW('Sanitation Data'!F61))="","",OFFSET('Sanitation Data'!$F$30,0,10*ROW('Sanitation Data'!F61)))</f>
        <v/>
      </c>
      <c r="CX67" s="279" t="str">
        <f ca="true">+IF(OFFSET('Sanitation Data'!$F$31,0,10*ROW('Sanitation Data'!F61))="","",OFFSET('Sanitation Data'!$F$31,0,10*ROW('Sanitation Data'!F61)))</f>
        <v/>
      </c>
      <c r="CY67" s="279" t="str">
        <f ca="true">+IF(OFFSET('Sanitation Data'!$F$32,0,10*ROW('Sanitation Data'!F61))="","",OFFSET('Sanitation Data'!$F$32,0,10*ROW('Sanitation Data'!F61)))</f>
        <v/>
      </c>
      <c r="CZ67" s="279" t="str">
        <f ca="true">+IF(OFFSET('Sanitation Data'!$G$28,0,10*ROW('Sanitation Data'!G61))="","",OFFSET('Sanitation Data'!$G$28,0,10*ROW('Sanitation Data'!G61)))</f>
        <v/>
      </c>
      <c r="DA67" s="279" t="str">
        <f ca="true">+IF(OFFSET('Sanitation Data'!$G$29,0,10*ROW('Sanitation Data'!G61))="","",OFFSET('Sanitation Data'!$G$29,0,10*ROW('Sanitation Data'!G61)))</f>
        <v/>
      </c>
      <c r="DB67" s="279" t="str">
        <f ca="true">+IF(OFFSET('Sanitation Data'!$G$30,0,10*ROW('Sanitation Data'!G61))="","",OFFSET('Sanitation Data'!$G$30,0,10*ROW('Sanitation Data'!G61)))</f>
        <v/>
      </c>
      <c r="DC67" s="279" t="str">
        <f ca="true">+IF(OFFSET('Sanitation Data'!$G$31,0,10*ROW('Sanitation Data'!G61))="","",OFFSET('Sanitation Data'!$G$31,0,10*ROW('Sanitation Data'!G61)))</f>
        <v/>
      </c>
      <c r="DD67" s="279" t="str">
        <f ca="true">+IF(OFFSET('Sanitation Data'!$G$32,0,10*ROW('Sanitation Data'!G61))="","",OFFSET('Sanitation Data'!$G$32,0,10*ROW('Sanitation Data'!G61)))</f>
        <v/>
      </c>
      <c r="DE67" s="279" t="str">
        <f ca="true">+IF(OFFSET('Sanitation Data'!$H$28,0,10*ROW('Sanitation Data'!H61))="","",OFFSET('Sanitation Data'!$H$28,0,10*ROW('Sanitation Data'!H61)))</f>
        <v/>
      </c>
      <c r="DF67" s="279" t="str">
        <f ca="true">+IF(OFFSET('Sanitation Data'!$H$29,0,10*ROW('Sanitation Data'!H61))="","",OFFSET('Sanitation Data'!$H$29,0,10*ROW('Sanitation Data'!H61)))</f>
        <v/>
      </c>
      <c r="DG67" s="279" t="str">
        <f ca="true">+IF(OFFSET('Sanitation Data'!$H$30,0,10*ROW('Sanitation Data'!H61))="","",OFFSET('Sanitation Data'!$H$30,0,10*ROW('Sanitation Data'!H61)))</f>
        <v/>
      </c>
      <c r="DH67" s="279" t="str">
        <f ca="true">+IF(OFFSET('Sanitation Data'!$H$31,0,10*ROW('Sanitation Data'!H61))="","",OFFSET('Sanitation Data'!$H$31,0,10*ROW('Sanitation Data'!H61)))</f>
        <v/>
      </c>
      <c r="DI67" s="279" t="str">
        <f ca="true">+IF(OFFSET('Sanitation Data'!$H$32,0,10*ROW('Sanitation Data'!H61))="","",OFFSET('Sanitation Data'!$H$32,0,10*ROW('Sanitation Data'!H61)))</f>
        <v/>
      </c>
      <c r="DJ67" s="279" t="str">
        <f ca="true">+IF(OFFSET('Sanitation Data'!$I$28,0,10*ROW('Sanitation Data'!I61))="","",OFFSET('Sanitation Data'!$I$28,0,10*ROW('Sanitation Data'!I61)))</f>
        <v/>
      </c>
      <c r="DK67" s="279" t="str">
        <f ca="true">+IF(OFFSET('Sanitation Data'!$I$29,0,10*ROW('Sanitation Data'!I61))="","",OFFSET('Sanitation Data'!$I$29,0,10*ROW('Sanitation Data'!I61)))</f>
        <v/>
      </c>
      <c r="DL67" s="279" t="str">
        <f ca="true">+IF(OFFSET('Sanitation Data'!$I$30,0,10*ROW('Sanitation Data'!I61))="","",OFFSET('Sanitation Data'!$I$30,0,10*ROW('Sanitation Data'!I61)))</f>
        <v/>
      </c>
      <c r="DM67" s="279" t="str">
        <f ca="true">+IF(OFFSET('Sanitation Data'!$I$31,0,10*ROW('Sanitation Data'!I61))="","",OFFSET('Sanitation Data'!$I$31,0,10*ROW('Sanitation Data'!I61)))</f>
        <v/>
      </c>
      <c r="DN67" s="279" t="str">
        <f ca="true">+IF(OFFSET('Sanitation Data'!$I$32,0,10*ROW('Sanitation Data'!I61))="","",OFFSET('Sanitation Data'!$I$32,0,10*ROW('Sanitation Data'!I61)))</f>
        <v/>
      </c>
      <c r="DO67" s="279" t="str">
        <f ca="true">+IF(OFFSET('Hygiene Data'!$D$11,0,10*ROW('Hygiene Data'!D61))="","",OFFSET('Hygiene Data'!$D$11,0,10*ROW('Hygiene Data'!D61)))</f>
        <v/>
      </c>
      <c r="DP67" s="279" t="str">
        <f ca="true">+IF(OFFSET('Hygiene Data'!$D$12,0,10*ROW('Hygiene Data'!D61))="","",OFFSET('Hygiene Data'!$D$12,0,10*ROW('Hygiene Data'!D61)))</f>
        <v/>
      </c>
      <c r="DQ67" s="279" t="str">
        <f ca="true">+IF(OFFSET('Hygiene Data'!$D$13,0,10*ROW('Hygiene Data'!D61))="","",OFFSET('Hygiene Data'!$D$13,0,10*ROW('Hygiene Data'!D61)))</f>
        <v/>
      </c>
      <c r="DR67" s="279" t="str">
        <f ca="true">+IF(OFFSET('Hygiene Data'!$E$11,0,10*ROW('Hygiene Data'!E61))="","",OFFSET('Hygiene Data'!$E$11,0,10*ROW('Hygiene Data'!E61)))</f>
        <v/>
      </c>
      <c r="DS67" s="279" t="str">
        <f ca="true">+IF(OFFSET('Hygiene Data'!$E$12,0,10*ROW('Hygiene Data'!E61))="","",OFFSET('Hygiene Data'!$E$12,0,10*ROW('Hygiene Data'!E61)))</f>
        <v/>
      </c>
      <c r="DT67" s="279" t="str">
        <f ca="true">+IF(OFFSET('Hygiene Data'!$E$13,0,10*ROW('Hygiene Data'!E61))="","",OFFSET('Hygiene Data'!$E$13,0,10*ROW('Hygiene Data'!E61)))</f>
        <v/>
      </c>
      <c r="DU67" s="279" t="str">
        <f ca="true">+IF(OFFSET('Hygiene Data'!$F$11,0,10*ROW('Hygiene Data'!F61))="","",OFFSET('Hygiene Data'!$F$11,0,10*ROW('Hygiene Data'!F61)))</f>
        <v/>
      </c>
      <c r="DV67" s="279" t="str">
        <f ca="true">+IF(OFFSET('Hygiene Data'!$F$12,0,10*ROW('Hygiene Data'!F61))="","",OFFSET('Hygiene Data'!$F$12,0,10*ROW('Hygiene Data'!F61)))</f>
        <v/>
      </c>
      <c r="DW67" s="279" t="str">
        <f ca="true">+IF(OFFSET('Hygiene Data'!$F$13,0,10*ROW('Hygiene Data'!F61))="","",OFFSET('Hygiene Data'!$F$13,0,10*ROW('Hygiene Data'!F61)))</f>
        <v/>
      </c>
      <c r="DX67" s="279" t="str">
        <f ca="true">+IF(OFFSET('Hygiene Data'!$G$11,0,10*ROW('Hygiene Data'!G61))="","",OFFSET('Hygiene Data'!$G$11,0,10*ROW('Hygiene Data'!G61)))</f>
        <v/>
      </c>
      <c r="DY67" s="279" t="str">
        <f ca="true">+IF(OFFSET('Hygiene Data'!$G$12,0,10*ROW('Hygiene Data'!G61))="","",OFFSET('Hygiene Data'!$G$12,0,10*ROW('Hygiene Data'!G61)))</f>
        <v/>
      </c>
      <c r="DZ67" s="279" t="str">
        <f ca="true">+IF(OFFSET('Hygiene Data'!$G$13,0,10*ROW('Hygiene Data'!G61))="","",OFFSET('Hygiene Data'!$G$13,0,10*ROW('Hygiene Data'!G61)))</f>
        <v/>
      </c>
      <c r="EA67" s="279" t="str">
        <f ca="true">+IF(OFFSET('Hygiene Data'!$H$11,0,10*ROW('Hygiene Data'!H61))="","",OFFSET('Hygiene Data'!$H$11,0,10*ROW('Hygiene Data'!H61)))</f>
        <v/>
      </c>
      <c r="EB67" s="279" t="str">
        <f ca="true">+IF(OFFSET('Hygiene Data'!$H$12,0,10*ROW('Hygiene Data'!H61))="","",OFFSET('Hygiene Data'!$H$12,0,10*ROW('Hygiene Data'!H61)))</f>
        <v/>
      </c>
      <c r="EC67" s="279" t="str">
        <f ca="true">+IF(OFFSET('Hygiene Data'!$H$13,0,10*ROW('Hygiene Data'!H61))="","",OFFSET('Hygiene Data'!$H$13,0,10*ROW('Hygiene Data'!H61)))</f>
        <v/>
      </c>
      <c r="ED67" s="279" t="str">
        <f ca="true">+IF(OFFSET('Hygiene Data'!$I$11,0,10*ROW('Hygiene Data'!I61))="","",OFFSET('Hygiene Data'!$I$11,0,10*ROW('Hygiene Data'!I61)))</f>
        <v/>
      </c>
      <c r="EE67" s="279" t="str">
        <f ca="true">+IF(OFFSET('Hygiene Data'!$I$12,0,10*ROW('Hygiene Data'!I61))="","",OFFSET('Hygiene Data'!$I$12,0,10*ROW('Hygiene Data'!I61)))</f>
        <v/>
      </c>
      <c r="EF67" s="279"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5" t="str">
        <f t="shared" ca="true" si="0"/>
        <v/>
      </c>
      <c r="D68" s="9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9"/>
      <c r="BS68" s="279" t="str">
        <f ca="true">+IF(OFFSET('Water Data'!$D$27,0,10*ROW('Water Data'!D62))="","",OFFSET('Water Data'!$D$27,0,10*ROW('Water Data'!D62)))</f>
        <v/>
      </c>
      <c r="BT68" s="279" t="str">
        <f ca="true">+IF(OFFSET('Water Data'!$D$28,0,10*ROW('Water Data'!D62))="","",OFFSET('Water Data'!$D$28,0,10*ROW('Water Data'!D62)))</f>
        <v/>
      </c>
      <c r="BU68" s="279" t="str">
        <f ca="true">+IF(OFFSET('Water Data'!$D$29,0,10*ROW('Water Data'!D62))="","",OFFSET('Water Data'!$D$29,0,10*ROW('Water Data'!D62)))</f>
        <v/>
      </c>
      <c r="BV68" s="279" t="str">
        <f ca="true">+IF(OFFSET('Water Data'!$E$27,0,10*ROW('Water Data'!E62))="","",OFFSET('Water Data'!$E$27,0,10*ROW('Water Data'!E62)))</f>
        <v/>
      </c>
      <c r="BW68" s="279" t="str">
        <f ca="true">+IF(OFFSET('Water Data'!$E$28,0,10*ROW('Water Data'!E62))="","",OFFSET('Water Data'!$E$28,0,10*ROW('Water Data'!E62)))</f>
        <v/>
      </c>
      <c r="BX68" s="279" t="str">
        <f ca="true">+IF(OFFSET('Water Data'!$E$29,0,10*ROW('Water Data'!E62))="","",OFFSET('Water Data'!$E$29,0,10*ROW('Water Data'!E62)))</f>
        <v/>
      </c>
      <c r="BY68" s="279" t="str">
        <f ca="true">+IF(OFFSET('Water Data'!$F$27,0,10*ROW('Water Data'!F62))="","",OFFSET('Water Data'!$F$27,0,10*ROW('Water Data'!F62)))</f>
        <v/>
      </c>
      <c r="BZ68" s="279" t="str">
        <f ca="true">+IF(OFFSET('Water Data'!$F$28,0,10*ROW('Water Data'!F62))="","",OFFSET('Water Data'!$F$28,0,10*ROW('Water Data'!F62)))</f>
        <v/>
      </c>
      <c r="CA68" s="279" t="str">
        <f ca="true">+IF(OFFSET('Water Data'!$F$29,0,10*ROW('Water Data'!F62))="","",OFFSET('Water Data'!$F$29,0,10*ROW('Water Data'!F62)))</f>
        <v/>
      </c>
      <c r="CB68" s="279" t="str">
        <f ca="true">+IF(OFFSET('Water Data'!$G$27,0,10*ROW('Water Data'!G62))="","",OFFSET('Water Data'!$G$27,0,10*ROW('Water Data'!G62)))</f>
        <v/>
      </c>
      <c r="CC68" s="279" t="str">
        <f ca="true">+IF(OFFSET('Water Data'!$G$28,0,10*ROW('Water Data'!G62))="","",OFFSET('Water Data'!$G$28,0,10*ROW('Water Data'!G62)))</f>
        <v/>
      </c>
      <c r="CD68" s="279" t="str">
        <f ca="true">+IF(OFFSET('Water Data'!$G$29,0,10*ROW('Water Data'!G62))="","",OFFSET('Water Data'!$G$29,0,10*ROW('Water Data'!G62)))</f>
        <v/>
      </c>
      <c r="CE68" s="279" t="str">
        <f ca="true">+IF(OFFSET('Water Data'!$H$27,0,10*ROW('Water Data'!H62))="","",OFFSET('Water Data'!$H$27,0,10*ROW('Water Data'!H62)))</f>
        <v/>
      </c>
      <c r="CF68" s="279" t="str">
        <f ca="true">+IF(OFFSET('Water Data'!$H$28,0,10*ROW('Water Data'!H62))="","",OFFSET('Water Data'!$H$28,0,10*ROW('Water Data'!H62)))</f>
        <v/>
      </c>
      <c r="CG68" s="279" t="str">
        <f ca="true">+IF(OFFSET('Water Data'!$H$29,0,10*ROW('Water Data'!H62))="","",OFFSET('Water Data'!$H$29,0,10*ROW('Water Data'!H62)))</f>
        <v/>
      </c>
      <c r="CH68" s="279" t="str">
        <f ca="true">+IF(OFFSET('Water Data'!$I$27,0,10*ROW('Water Data'!I62))="","",OFFSET('Water Data'!$I$27,0,10*ROW('Water Data'!I62)))</f>
        <v/>
      </c>
      <c r="CI68" s="279" t="str">
        <f ca="true">+IF(OFFSET('Water Data'!$I$28,0,10*ROW('Water Data'!I62))="","",OFFSET('Water Data'!$I$28,0,10*ROW('Water Data'!I62)))</f>
        <v/>
      </c>
      <c r="CJ68" s="279" t="str">
        <f ca="true">+IF(OFFSET('Water Data'!$I$29,0,10*ROW('Water Data'!I62))="","",OFFSET('Water Data'!$I$29,0,10*ROW('Water Data'!I62)))</f>
        <v/>
      </c>
      <c r="CK68" s="279" t="str">
        <f ca="true">+IF(OFFSET('Sanitation Data'!$D$28,0,10*ROW('Sanitation Data'!D62))="","",OFFSET('Sanitation Data'!$D$28,0,10*ROW('Sanitation Data'!D62)))</f>
        <v/>
      </c>
      <c r="CL68" s="279" t="str">
        <f ca="true">+IF(OFFSET('Sanitation Data'!$D$29,0,10*ROW('Sanitation Data'!D62))="","",OFFSET('Sanitation Data'!$D$29,0,10*ROW('Sanitation Data'!D62)))</f>
        <v/>
      </c>
      <c r="CM68" s="279" t="str">
        <f ca="true">+IF(OFFSET('Sanitation Data'!$D$30,0,10*ROW('Sanitation Data'!D62))="","",OFFSET('Sanitation Data'!$D$30,0,10*ROW('Sanitation Data'!D62)))</f>
        <v/>
      </c>
      <c r="CN68" s="279" t="str">
        <f ca="true">+IF(OFFSET('Sanitation Data'!$D$31,0,10*ROW('Sanitation Data'!D62))="","",OFFSET('Sanitation Data'!$D$31,0,10*ROW('Sanitation Data'!D62)))</f>
        <v/>
      </c>
      <c r="CO68" s="279" t="str">
        <f ca="true">+IF(OFFSET('Sanitation Data'!$D$32,0,10*ROW('Sanitation Data'!D62))="","",OFFSET('Sanitation Data'!$D$32,0,10*ROW('Sanitation Data'!D62)))</f>
        <v/>
      </c>
      <c r="CP68" s="279" t="str">
        <f ca="true">+IF(OFFSET('Sanitation Data'!$E$28,0,10*ROW('Sanitation Data'!E62))="","",OFFSET('Sanitation Data'!$E$28,0,10*ROW('Sanitation Data'!E62)))</f>
        <v/>
      </c>
      <c r="CQ68" s="279" t="str">
        <f ca="true">+IF(OFFSET('Sanitation Data'!$E$29,0,10*ROW('Sanitation Data'!E62))="","",OFFSET('Sanitation Data'!$E$29,0,10*ROW('Sanitation Data'!E62)))</f>
        <v/>
      </c>
      <c r="CR68" s="279" t="str">
        <f ca="true">+IF(OFFSET('Sanitation Data'!$E$30,0,10*ROW('Sanitation Data'!E62))="","",OFFSET('Sanitation Data'!$E$30,0,10*ROW('Sanitation Data'!E62)))</f>
        <v/>
      </c>
      <c r="CS68" s="279" t="str">
        <f ca="true">+IF(OFFSET('Sanitation Data'!$E$31,0,10*ROW('Sanitation Data'!E62))="","",OFFSET('Sanitation Data'!$E$31,0,10*ROW('Sanitation Data'!E62)))</f>
        <v/>
      </c>
      <c r="CT68" s="279" t="str">
        <f ca="true">+IF(OFFSET('Sanitation Data'!$E$32,0,10*ROW('Sanitation Data'!E62))="","",OFFSET('Sanitation Data'!$E$32,0,10*ROW('Sanitation Data'!E62)))</f>
        <v/>
      </c>
      <c r="CU68" s="279" t="str">
        <f ca="true">+IF(OFFSET('Sanitation Data'!$F$28,0,10*ROW('Sanitation Data'!F62))="","",OFFSET('Sanitation Data'!$F$28,0,10*ROW('Sanitation Data'!F62)))</f>
        <v/>
      </c>
      <c r="CV68" s="279" t="str">
        <f ca="true">+IF(OFFSET('Sanitation Data'!$F$29,0,10*ROW('Sanitation Data'!F62))="","",OFFSET('Sanitation Data'!$F$29,0,10*ROW('Sanitation Data'!F62)))</f>
        <v/>
      </c>
      <c r="CW68" s="279" t="str">
        <f ca="true">+IF(OFFSET('Sanitation Data'!$F$30,0,10*ROW('Sanitation Data'!F62))="","",OFFSET('Sanitation Data'!$F$30,0,10*ROW('Sanitation Data'!F62)))</f>
        <v/>
      </c>
      <c r="CX68" s="279" t="str">
        <f ca="true">+IF(OFFSET('Sanitation Data'!$F$31,0,10*ROW('Sanitation Data'!F62))="","",OFFSET('Sanitation Data'!$F$31,0,10*ROW('Sanitation Data'!F62)))</f>
        <v/>
      </c>
      <c r="CY68" s="279" t="str">
        <f ca="true">+IF(OFFSET('Sanitation Data'!$F$32,0,10*ROW('Sanitation Data'!F62))="","",OFFSET('Sanitation Data'!$F$32,0,10*ROW('Sanitation Data'!F62)))</f>
        <v/>
      </c>
      <c r="CZ68" s="279" t="str">
        <f ca="true">+IF(OFFSET('Sanitation Data'!$G$28,0,10*ROW('Sanitation Data'!G62))="","",OFFSET('Sanitation Data'!$G$28,0,10*ROW('Sanitation Data'!G62)))</f>
        <v/>
      </c>
      <c r="DA68" s="279" t="str">
        <f ca="true">+IF(OFFSET('Sanitation Data'!$G$29,0,10*ROW('Sanitation Data'!G62))="","",OFFSET('Sanitation Data'!$G$29,0,10*ROW('Sanitation Data'!G62)))</f>
        <v/>
      </c>
      <c r="DB68" s="279" t="str">
        <f ca="true">+IF(OFFSET('Sanitation Data'!$G$30,0,10*ROW('Sanitation Data'!G62))="","",OFFSET('Sanitation Data'!$G$30,0,10*ROW('Sanitation Data'!G62)))</f>
        <v/>
      </c>
      <c r="DC68" s="279" t="str">
        <f ca="true">+IF(OFFSET('Sanitation Data'!$G$31,0,10*ROW('Sanitation Data'!G62))="","",OFFSET('Sanitation Data'!$G$31,0,10*ROW('Sanitation Data'!G62)))</f>
        <v/>
      </c>
      <c r="DD68" s="279" t="str">
        <f ca="true">+IF(OFFSET('Sanitation Data'!$G$32,0,10*ROW('Sanitation Data'!G62))="","",OFFSET('Sanitation Data'!$G$32,0,10*ROW('Sanitation Data'!G62)))</f>
        <v/>
      </c>
      <c r="DE68" s="279" t="str">
        <f ca="true">+IF(OFFSET('Sanitation Data'!$H$28,0,10*ROW('Sanitation Data'!H62))="","",OFFSET('Sanitation Data'!$H$28,0,10*ROW('Sanitation Data'!H62)))</f>
        <v/>
      </c>
      <c r="DF68" s="279" t="str">
        <f ca="true">+IF(OFFSET('Sanitation Data'!$H$29,0,10*ROW('Sanitation Data'!H62))="","",OFFSET('Sanitation Data'!$H$29,0,10*ROW('Sanitation Data'!H62)))</f>
        <v/>
      </c>
      <c r="DG68" s="279" t="str">
        <f ca="true">+IF(OFFSET('Sanitation Data'!$H$30,0,10*ROW('Sanitation Data'!H62))="","",OFFSET('Sanitation Data'!$H$30,0,10*ROW('Sanitation Data'!H62)))</f>
        <v/>
      </c>
      <c r="DH68" s="279" t="str">
        <f ca="true">+IF(OFFSET('Sanitation Data'!$H$31,0,10*ROW('Sanitation Data'!H62))="","",OFFSET('Sanitation Data'!$H$31,0,10*ROW('Sanitation Data'!H62)))</f>
        <v/>
      </c>
      <c r="DI68" s="279" t="str">
        <f ca="true">+IF(OFFSET('Sanitation Data'!$H$32,0,10*ROW('Sanitation Data'!H62))="","",OFFSET('Sanitation Data'!$H$32,0,10*ROW('Sanitation Data'!H62)))</f>
        <v/>
      </c>
      <c r="DJ68" s="279" t="str">
        <f ca="true">+IF(OFFSET('Sanitation Data'!$I$28,0,10*ROW('Sanitation Data'!I62))="","",OFFSET('Sanitation Data'!$I$28,0,10*ROW('Sanitation Data'!I62)))</f>
        <v/>
      </c>
      <c r="DK68" s="279" t="str">
        <f ca="true">+IF(OFFSET('Sanitation Data'!$I$29,0,10*ROW('Sanitation Data'!I62))="","",OFFSET('Sanitation Data'!$I$29,0,10*ROW('Sanitation Data'!I62)))</f>
        <v/>
      </c>
      <c r="DL68" s="279" t="str">
        <f ca="true">+IF(OFFSET('Sanitation Data'!$I$30,0,10*ROW('Sanitation Data'!I62))="","",OFFSET('Sanitation Data'!$I$30,0,10*ROW('Sanitation Data'!I62)))</f>
        <v/>
      </c>
      <c r="DM68" s="279" t="str">
        <f ca="true">+IF(OFFSET('Sanitation Data'!$I$31,0,10*ROW('Sanitation Data'!I62))="","",OFFSET('Sanitation Data'!$I$31,0,10*ROW('Sanitation Data'!I62)))</f>
        <v/>
      </c>
      <c r="DN68" s="279" t="str">
        <f ca="true">+IF(OFFSET('Sanitation Data'!$I$32,0,10*ROW('Sanitation Data'!I62))="","",OFFSET('Sanitation Data'!$I$32,0,10*ROW('Sanitation Data'!I62)))</f>
        <v/>
      </c>
      <c r="DO68" s="279" t="str">
        <f ca="true">+IF(OFFSET('Hygiene Data'!$D$11,0,10*ROW('Hygiene Data'!D62))="","",OFFSET('Hygiene Data'!$D$11,0,10*ROW('Hygiene Data'!D62)))</f>
        <v/>
      </c>
      <c r="DP68" s="279" t="str">
        <f ca="true">+IF(OFFSET('Hygiene Data'!$D$12,0,10*ROW('Hygiene Data'!D62))="","",OFFSET('Hygiene Data'!$D$12,0,10*ROW('Hygiene Data'!D62)))</f>
        <v/>
      </c>
      <c r="DQ68" s="279" t="str">
        <f ca="true">+IF(OFFSET('Hygiene Data'!$D$13,0,10*ROW('Hygiene Data'!D62))="","",OFFSET('Hygiene Data'!$D$13,0,10*ROW('Hygiene Data'!D62)))</f>
        <v/>
      </c>
      <c r="DR68" s="279" t="str">
        <f ca="true">+IF(OFFSET('Hygiene Data'!$E$11,0,10*ROW('Hygiene Data'!E62))="","",OFFSET('Hygiene Data'!$E$11,0,10*ROW('Hygiene Data'!E62)))</f>
        <v/>
      </c>
      <c r="DS68" s="279" t="str">
        <f ca="true">+IF(OFFSET('Hygiene Data'!$E$12,0,10*ROW('Hygiene Data'!E62))="","",OFFSET('Hygiene Data'!$E$12,0,10*ROW('Hygiene Data'!E62)))</f>
        <v/>
      </c>
      <c r="DT68" s="279" t="str">
        <f ca="true">+IF(OFFSET('Hygiene Data'!$E$13,0,10*ROW('Hygiene Data'!E62))="","",OFFSET('Hygiene Data'!$E$13,0,10*ROW('Hygiene Data'!E62)))</f>
        <v/>
      </c>
      <c r="DU68" s="279" t="str">
        <f ca="true">+IF(OFFSET('Hygiene Data'!$F$11,0,10*ROW('Hygiene Data'!F62))="","",OFFSET('Hygiene Data'!$F$11,0,10*ROW('Hygiene Data'!F62)))</f>
        <v/>
      </c>
      <c r="DV68" s="279" t="str">
        <f ca="true">+IF(OFFSET('Hygiene Data'!$F$12,0,10*ROW('Hygiene Data'!F62))="","",OFFSET('Hygiene Data'!$F$12,0,10*ROW('Hygiene Data'!F62)))</f>
        <v/>
      </c>
      <c r="DW68" s="279" t="str">
        <f ca="true">+IF(OFFSET('Hygiene Data'!$F$13,0,10*ROW('Hygiene Data'!F62))="","",OFFSET('Hygiene Data'!$F$13,0,10*ROW('Hygiene Data'!F62)))</f>
        <v/>
      </c>
      <c r="DX68" s="279" t="str">
        <f ca="true">+IF(OFFSET('Hygiene Data'!$G$11,0,10*ROW('Hygiene Data'!G62))="","",OFFSET('Hygiene Data'!$G$11,0,10*ROW('Hygiene Data'!G62)))</f>
        <v/>
      </c>
      <c r="DY68" s="279" t="str">
        <f ca="true">+IF(OFFSET('Hygiene Data'!$G$12,0,10*ROW('Hygiene Data'!G62))="","",OFFSET('Hygiene Data'!$G$12,0,10*ROW('Hygiene Data'!G62)))</f>
        <v/>
      </c>
      <c r="DZ68" s="279" t="str">
        <f ca="true">+IF(OFFSET('Hygiene Data'!$G$13,0,10*ROW('Hygiene Data'!G62))="","",OFFSET('Hygiene Data'!$G$13,0,10*ROW('Hygiene Data'!G62)))</f>
        <v/>
      </c>
      <c r="EA68" s="279" t="str">
        <f ca="true">+IF(OFFSET('Hygiene Data'!$H$11,0,10*ROW('Hygiene Data'!H62))="","",OFFSET('Hygiene Data'!$H$11,0,10*ROW('Hygiene Data'!H62)))</f>
        <v/>
      </c>
      <c r="EB68" s="279" t="str">
        <f ca="true">+IF(OFFSET('Hygiene Data'!$H$12,0,10*ROW('Hygiene Data'!H62))="","",OFFSET('Hygiene Data'!$H$12,0,10*ROW('Hygiene Data'!H62)))</f>
        <v/>
      </c>
      <c r="EC68" s="279" t="str">
        <f ca="true">+IF(OFFSET('Hygiene Data'!$H$13,0,10*ROW('Hygiene Data'!H62))="","",OFFSET('Hygiene Data'!$H$13,0,10*ROW('Hygiene Data'!H62)))</f>
        <v/>
      </c>
      <c r="ED68" s="279" t="str">
        <f ca="true">+IF(OFFSET('Hygiene Data'!$I$11,0,10*ROW('Hygiene Data'!I62))="","",OFFSET('Hygiene Data'!$I$11,0,10*ROW('Hygiene Data'!I62)))</f>
        <v/>
      </c>
      <c r="EE68" s="279" t="str">
        <f ca="true">+IF(OFFSET('Hygiene Data'!$I$12,0,10*ROW('Hygiene Data'!I62))="","",OFFSET('Hygiene Data'!$I$12,0,10*ROW('Hygiene Data'!I62)))</f>
        <v/>
      </c>
      <c r="EF68" s="279"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5" t="str">
        <f t="shared" ca="true" si="0"/>
        <v/>
      </c>
      <c r="D69" s="9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9"/>
      <c r="BS69" s="279" t="str">
        <f ca="true">+IF(OFFSET('Water Data'!$D$27,0,10*ROW('Water Data'!D63))="","",OFFSET('Water Data'!$D$27,0,10*ROW('Water Data'!D63)))</f>
        <v/>
      </c>
      <c r="BT69" s="279" t="str">
        <f ca="true">+IF(OFFSET('Water Data'!$D$28,0,10*ROW('Water Data'!D63))="","",OFFSET('Water Data'!$D$28,0,10*ROW('Water Data'!D63)))</f>
        <v/>
      </c>
      <c r="BU69" s="279" t="str">
        <f ca="true">+IF(OFFSET('Water Data'!$D$29,0,10*ROW('Water Data'!D63))="","",OFFSET('Water Data'!$D$29,0,10*ROW('Water Data'!D63)))</f>
        <v/>
      </c>
      <c r="BV69" s="279" t="str">
        <f ca="true">+IF(OFFSET('Water Data'!$E$27,0,10*ROW('Water Data'!E63))="","",OFFSET('Water Data'!$E$27,0,10*ROW('Water Data'!E63)))</f>
        <v/>
      </c>
      <c r="BW69" s="279" t="str">
        <f ca="true">+IF(OFFSET('Water Data'!$E$28,0,10*ROW('Water Data'!E63))="","",OFFSET('Water Data'!$E$28,0,10*ROW('Water Data'!E63)))</f>
        <v/>
      </c>
      <c r="BX69" s="279" t="str">
        <f ca="true">+IF(OFFSET('Water Data'!$E$29,0,10*ROW('Water Data'!E63))="","",OFFSET('Water Data'!$E$29,0,10*ROW('Water Data'!E63)))</f>
        <v/>
      </c>
      <c r="BY69" s="279" t="str">
        <f ca="true">+IF(OFFSET('Water Data'!$F$27,0,10*ROW('Water Data'!F63))="","",OFFSET('Water Data'!$F$27,0,10*ROW('Water Data'!F63)))</f>
        <v/>
      </c>
      <c r="BZ69" s="279" t="str">
        <f ca="true">+IF(OFFSET('Water Data'!$F$28,0,10*ROW('Water Data'!F63))="","",OFFSET('Water Data'!$F$28,0,10*ROW('Water Data'!F63)))</f>
        <v/>
      </c>
      <c r="CA69" s="279" t="str">
        <f ca="true">+IF(OFFSET('Water Data'!$F$29,0,10*ROW('Water Data'!F63))="","",OFFSET('Water Data'!$F$29,0,10*ROW('Water Data'!F63)))</f>
        <v/>
      </c>
      <c r="CB69" s="279" t="str">
        <f ca="true">+IF(OFFSET('Water Data'!$G$27,0,10*ROW('Water Data'!G63))="","",OFFSET('Water Data'!$G$27,0,10*ROW('Water Data'!G63)))</f>
        <v/>
      </c>
      <c r="CC69" s="279" t="str">
        <f ca="true">+IF(OFFSET('Water Data'!$G$28,0,10*ROW('Water Data'!G63))="","",OFFSET('Water Data'!$G$28,0,10*ROW('Water Data'!G63)))</f>
        <v/>
      </c>
      <c r="CD69" s="279" t="str">
        <f ca="true">+IF(OFFSET('Water Data'!$G$29,0,10*ROW('Water Data'!G63))="","",OFFSET('Water Data'!$G$29,0,10*ROW('Water Data'!G63)))</f>
        <v/>
      </c>
      <c r="CE69" s="279" t="str">
        <f ca="true">+IF(OFFSET('Water Data'!$H$27,0,10*ROW('Water Data'!H63))="","",OFFSET('Water Data'!$H$27,0,10*ROW('Water Data'!H63)))</f>
        <v/>
      </c>
      <c r="CF69" s="279" t="str">
        <f ca="true">+IF(OFFSET('Water Data'!$H$28,0,10*ROW('Water Data'!H63))="","",OFFSET('Water Data'!$H$28,0,10*ROW('Water Data'!H63)))</f>
        <v/>
      </c>
      <c r="CG69" s="279" t="str">
        <f ca="true">+IF(OFFSET('Water Data'!$H$29,0,10*ROW('Water Data'!H63))="","",OFFSET('Water Data'!$H$29,0,10*ROW('Water Data'!H63)))</f>
        <v/>
      </c>
      <c r="CH69" s="279" t="str">
        <f ca="true">+IF(OFFSET('Water Data'!$I$27,0,10*ROW('Water Data'!I63))="","",OFFSET('Water Data'!$I$27,0,10*ROW('Water Data'!I63)))</f>
        <v/>
      </c>
      <c r="CI69" s="279" t="str">
        <f ca="true">+IF(OFFSET('Water Data'!$I$28,0,10*ROW('Water Data'!I63))="","",OFFSET('Water Data'!$I$28,0,10*ROW('Water Data'!I63)))</f>
        <v/>
      </c>
      <c r="CJ69" s="279" t="str">
        <f ca="true">+IF(OFFSET('Water Data'!$I$29,0,10*ROW('Water Data'!I63))="","",OFFSET('Water Data'!$I$29,0,10*ROW('Water Data'!I63)))</f>
        <v/>
      </c>
      <c r="CK69" s="279" t="str">
        <f ca="true">+IF(OFFSET('Sanitation Data'!$D$28,0,10*ROW('Sanitation Data'!D63))="","",OFFSET('Sanitation Data'!$D$28,0,10*ROW('Sanitation Data'!D63)))</f>
        <v/>
      </c>
      <c r="CL69" s="279" t="str">
        <f ca="true">+IF(OFFSET('Sanitation Data'!$D$29,0,10*ROW('Sanitation Data'!D63))="","",OFFSET('Sanitation Data'!$D$29,0,10*ROW('Sanitation Data'!D63)))</f>
        <v/>
      </c>
      <c r="CM69" s="279" t="str">
        <f ca="true">+IF(OFFSET('Sanitation Data'!$D$30,0,10*ROW('Sanitation Data'!D63))="","",OFFSET('Sanitation Data'!$D$30,0,10*ROW('Sanitation Data'!D63)))</f>
        <v/>
      </c>
      <c r="CN69" s="279" t="str">
        <f ca="true">+IF(OFFSET('Sanitation Data'!$D$31,0,10*ROW('Sanitation Data'!D63))="","",OFFSET('Sanitation Data'!$D$31,0,10*ROW('Sanitation Data'!D63)))</f>
        <v/>
      </c>
      <c r="CO69" s="279" t="str">
        <f ca="true">+IF(OFFSET('Sanitation Data'!$D$32,0,10*ROW('Sanitation Data'!D63))="","",OFFSET('Sanitation Data'!$D$32,0,10*ROW('Sanitation Data'!D63)))</f>
        <v/>
      </c>
      <c r="CP69" s="279" t="str">
        <f ca="true">+IF(OFFSET('Sanitation Data'!$E$28,0,10*ROW('Sanitation Data'!E63))="","",OFFSET('Sanitation Data'!$E$28,0,10*ROW('Sanitation Data'!E63)))</f>
        <v/>
      </c>
      <c r="CQ69" s="279" t="str">
        <f ca="true">+IF(OFFSET('Sanitation Data'!$E$29,0,10*ROW('Sanitation Data'!E63))="","",OFFSET('Sanitation Data'!$E$29,0,10*ROW('Sanitation Data'!E63)))</f>
        <v/>
      </c>
      <c r="CR69" s="279" t="str">
        <f ca="true">+IF(OFFSET('Sanitation Data'!$E$30,0,10*ROW('Sanitation Data'!E63))="","",OFFSET('Sanitation Data'!$E$30,0,10*ROW('Sanitation Data'!E63)))</f>
        <v/>
      </c>
      <c r="CS69" s="279" t="str">
        <f ca="true">+IF(OFFSET('Sanitation Data'!$E$31,0,10*ROW('Sanitation Data'!E63))="","",OFFSET('Sanitation Data'!$E$31,0,10*ROW('Sanitation Data'!E63)))</f>
        <v/>
      </c>
      <c r="CT69" s="279" t="str">
        <f ca="true">+IF(OFFSET('Sanitation Data'!$E$32,0,10*ROW('Sanitation Data'!E63))="","",OFFSET('Sanitation Data'!$E$32,0,10*ROW('Sanitation Data'!E63)))</f>
        <v/>
      </c>
      <c r="CU69" s="279" t="str">
        <f ca="true">+IF(OFFSET('Sanitation Data'!$F$28,0,10*ROW('Sanitation Data'!F63))="","",OFFSET('Sanitation Data'!$F$28,0,10*ROW('Sanitation Data'!F63)))</f>
        <v/>
      </c>
      <c r="CV69" s="279" t="str">
        <f ca="true">+IF(OFFSET('Sanitation Data'!$F$29,0,10*ROW('Sanitation Data'!F63))="","",OFFSET('Sanitation Data'!$F$29,0,10*ROW('Sanitation Data'!F63)))</f>
        <v/>
      </c>
      <c r="CW69" s="279" t="str">
        <f ca="true">+IF(OFFSET('Sanitation Data'!$F$30,0,10*ROW('Sanitation Data'!F63))="","",OFFSET('Sanitation Data'!$F$30,0,10*ROW('Sanitation Data'!F63)))</f>
        <v/>
      </c>
      <c r="CX69" s="279" t="str">
        <f ca="true">+IF(OFFSET('Sanitation Data'!$F$31,0,10*ROW('Sanitation Data'!F63))="","",OFFSET('Sanitation Data'!$F$31,0,10*ROW('Sanitation Data'!F63)))</f>
        <v/>
      </c>
      <c r="CY69" s="279" t="str">
        <f ca="true">+IF(OFFSET('Sanitation Data'!$F$32,0,10*ROW('Sanitation Data'!F63))="","",OFFSET('Sanitation Data'!$F$32,0,10*ROW('Sanitation Data'!F63)))</f>
        <v/>
      </c>
      <c r="CZ69" s="279" t="str">
        <f ca="true">+IF(OFFSET('Sanitation Data'!$G$28,0,10*ROW('Sanitation Data'!G63))="","",OFFSET('Sanitation Data'!$G$28,0,10*ROW('Sanitation Data'!G63)))</f>
        <v/>
      </c>
      <c r="DA69" s="279" t="str">
        <f ca="true">+IF(OFFSET('Sanitation Data'!$G$29,0,10*ROW('Sanitation Data'!G63))="","",OFFSET('Sanitation Data'!$G$29,0,10*ROW('Sanitation Data'!G63)))</f>
        <v/>
      </c>
      <c r="DB69" s="279" t="str">
        <f ca="true">+IF(OFFSET('Sanitation Data'!$G$30,0,10*ROW('Sanitation Data'!G63))="","",OFFSET('Sanitation Data'!$G$30,0,10*ROW('Sanitation Data'!G63)))</f>
        <v/>
      </c>
      <c r="DC69" s="279" t="str">
        <f ca="true">+IF(OFFSET('Sanitation Data'!$G$31,0,10*ROW('Sanitation Data'!G63))="","",OFFSET('Sanitation Data'!$G$31,0,10*ROW('Sanitation Data'!G63)))</f>
        <v/>
      </c>
      <c r="DD69" s="279" t="str">
        <f ca="true">+IF(OFFSET('Sanitation Data'!$G$32,0,10*ROW('Sanitation Data'!G63))="","",OFFSET('Sanitation Data'!$G$32,0,10*ROW('Sanitation Data'!G63)))</f>
        <v/>
      </c>
      <c r="DE69" s="279" t="str">
        <f ca="true">+IF(OFFSET('Sanitation Data'!$H$28,0,10*ROW('Sanitation Data'!H63))="","",OFFSET('Sanitation Data'!$H$28,0,10*ROW('Sanitation Data'!H63)))</f>
        <v/>
      </c>
      <c r="DF69" s="279" t="str">
        <f ca="true">+IF(OFFSET('Sanitation Data'!$H$29,0,10*ROW('Sanitation Data'!H63))="","",OFFSET('Sanitation Data'!$H$29,0,10*ROW('Sanitation Data'!H63)))</f>
        <v/>
      </c>
      <c r="DG69" s="279" t="str">
        <f ca="true">+IF(OFFSET('Sanitation Data'!$H$30,0,10*ROW('Sanitation Data'!H63))="","",OFFSET('Sanitation Data'!$H$30,0,10*ROW('Sanitation Data'!H63)))</f>
        <v/>
      </c>
      <c r="DH69" s="279" t="str">
        <f ca="true">+IF(OFFSET('Sanitation Data'!$H$31,0,10*ROW('Sanitation Data'!H63))="","",OFFSET('Sanitation Data'!$H$31,0,10*ROW('Sanitation Data'!H63)))</f>
        <v/>
      </c>
      <c r="DI69" s="279" t="str">
        <f ca="true">+IF(OFFSET('Sanitation Data'!$H$32,0,10*ROW('Sanitation Data'!H63))="","",OFFSET('Sanitation Data'!$H$32,0,10*ROW('Sanitation Data'!H63)))</f>
        <v/>
      </c>
      <c r="DJ69" s="279" t="str">
        <f ca="true">+IF(OFFSET('Sanitation Data'!$I$28,0,10*ROW('Sanitation Data'!I63))="","",OFFSET('Sanitation Data'!$I$28,0,10*ROW('Sanitation Data'!I63)))</f>
        <v/>
      </c>
      <c r="DK69" s="279" t="str">
        <f ca="true">+IF(OFFSET('Sanitation Data'!$I$29,0,10*ROW('Sanitation Data'!I63))="","",OFFSET('Sanitation Data'!$I$29,0,10*ROW('Sanitation Data'!I63)))</f>
        <v/>
      </c>
      <c r="DL69" s="279" t="str">
        <f ca="true">+IF(OFFSET('Sanitation Data'!$I$30,0,10*ROW('Sanitation Data'!I63))="","",OFFSET('Sanitation Data'!$I$30,0,10*ROW('Sanitation Data'!I63)))</f>
        <v/>
      </c>
      <c r="DM69" s="279" t="str">
        <f ca="true">+IF(OFFSET('Sanitation Data'!$I$31,0,10*ROW('Sanitation Data'!I63))="","",OFFSET('Sanitation Data'!$I$31,0,10*ROW('Sanitation Data'!I63)))</f>
        <v/>
      </c>
      <c r="DN69" s="279" t="str">
        <f ca="true">+IF(OFFSET('Sanitation Data'!$I$32,0,10*ROW('Sanitation Data'!I63))="","",OFFSET('Sanitation Data'!$I$32,0,10*ROW('Sanitation Data'!I63)))</f>
        <v/>
      </c>
      <c r="DO69" s="279" t="str">
        <f ca="true">+IF(OFFSET('Hygiene Data'!$D$11,0,10*ROW('Hygiene Data'!D63))="","",OFFSET('Hygiene Data'!$D$11,0,10*ROW('Hygiene Data'!D63)))</f>
        <v/>
      </c>
      <c r="DP69" s="279" t="str">
        <f ca="true">+IF(OFFSET('Hygiene Data'!$D$12,0,10*ROW('Hygiene Data'!D63))="","",OFFSET('Hygiene Data'!$D$12,0,10*ROW('Hygiene Data'!D63)))</f>
        <v/>
      </c>
      <c r="DQ69" s="279" t="str">
        <f ca="true">+IF(OFFSET('Hygiene Data'!$D$13,0,10*ROW('Hygiene Data'!D63))="","",OFFSET('Hygiene Data'!$D$13,0,10*ROW('Hygiene Data'!D63)))</f>
        <v/>
      </c>
      <c r="DR69" s="279" t="str">
        <f ca="true">+IF(OFFSET('Hygiene Data'!$E$11,0,10*ROW('Hygiene Data'!E63))="","",OFFSET('Hygiene Data'!$E$11,0,10*ROW('Hygiene Data'!E63)))</f>
        <v/>
      </c>
      <c r="DS69" s="279" t="str">
        <f ca="true">+IF(OFFSET('Hygiene Data'!$E$12,0,10*ROW('Hygiene Data'!E63))="","",OFFSET('Hygiene Data'!$E$12,0,10*ROW('Hygiene Data'!E63)))</f>
        <v/>
      </c>
      <c r="DT69" s="279" t="str">
        <f ca="true">+IF(OFFSET('Hygiene Data'!$E$13,0,10*ROW('Hygiene Data'!E63))="","",OFFSET('Hygiene Data'!$E$13,0,10*ROW('Hygiene Data'!E63)))</f>
        <v/>
      </c>
      <c r="DU69" s="279" t="str">
        <f ca="true">+IF(OFFSET('Hygiene Data'!$F$11,0,10*ROW('Hygiene Data'!F63))="","",OFFSET('Hygiene Data'!$F$11,0,10*ROW('Hygiene Data'!F63)))</f>
        <v/>
      </c>
      <c r="DV69" s="279" t="str">
        <f ca="true">+IF(OFFSET('Hygiene Data'!$F$12,0,10*ROW('Hygiene Data'!F63))="","",OFFSET('Hygiene Data'!$F$12,0,10*ROW('Hygiene Data'!F63)))</f>
        <v/>
      </c>
      <c r="DW69" s="279" t="str">
        <f ca="true">+IF(OFFSET('Hygiene Data'!$F$13,0,10*ROW('Hygiene Data'!F63))="","",OFFSET('Hygiene Data'!$F$13,0,10*ROW('Hygiene Data'!F63)))</f>
        <v/>
      </c>
      <c r="DX69" s="279" t="str">
        <f ca="true">+IF(OFFSET('Hygiene Data'!$G$11,0,10*ROW('Hygiene Data'!G63))="","",OFFSET('Hygiene Data'!$G$11,0,10*ROW('Hygiene Data'!G63)))</f>
        <v/>
      </c>
      <c r="DY69" s="279" t="str">
        <f ca="true">+IF(OFFSET('Hygiene Data'!$G$12,0,10*ROW('Hygiene Data'!G63))="","",OFFSET('Hygiene Data'!$G$12,0,10*ROW('Hygiene Data'!G63)))</f>
        <v/>
      </c>
      <c r="DZ69" s="279" t="str">
        <f ca="true">+IF(OFFSET('Hygiene Data'!$G$13,0,10*ROW('Hygiene Data'!G63))="","",OFFSET('Hygiene Data'!$G$13,0,10*ROW('Hygiene Data'!G63)))</f>
        <v/>
      </c>
      <c r="EA69" s="279" t="str">
        <f ca="true">+IF(OFFSET('Hygiene Data'!$H$11,0,10*ROW('Hygiene Data'!H63))="","",OFFSET('Hygiene Data'!$H$11,0,10*ROW('Hygiene Data'!H63)))</f>
        <v/>
      </c>
      <c r="EB69" s="279" t="str">
        <f ca="true">+IF(OFFSET('Hygiene Data'!$H$12,0,10*ROW('Hygiene Data'!H63))="","",OFFSET('Hygiene Data'!$H$12,0,10*ROW('Hygiene Data'!H63)))</f>
        <v/>
      </c>
      <c r="EC69" s="279" t="str">
        <f ca="true">+IF(OFFSET('Hygiene Data'!$H$13,0,10*ROW('Hygiene Data'!H63))="","",OFFSET('Hygiene Data'!$H$13,0,10*ROW('Hygiene Data'!H63)))</f>
        <v/>
      </c>
      <c r="ED69" s="279" t="str">
        <f ca="true">+IF(OFFSET('Hygiene Data'!$I$11,0,10*ROW('Hygiene Data'!I63))="","",OFFSET('Hygiene Data'!$I$11,0,10*ROW('Hygiene Data'!I63)))</f>
        <v/>
      </c>
      <c r="EE69" s="279" t="str">
        <f ca="true">+IF(OFFSET('Hygiene Data'!$I$12,0,10*ROW('Hygiene Data'!I63))="","",OFFSET('Hygiene Data'!$I$12,0,10*ROW('Hygiene Data'!I63)))</f>
        <v/>
      </c>
      <c r="EF69" s="279"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5" t="str">
        <f t="shared" ca="true" si="0"/>
        <v/>
      </c>
      <c r="D70" s="9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9"/>
      <c r="BS70" s="279" t="str">
        <f ca="true">+IF(OFFSET('Water Data'!$D$27,0,10*ROW('Water Data'!D64))="","",OFFSET('Water Data'!$D$27,0,10*ROW('Water Data'!D64)))</f>
        <v/>
      </c>
      <c r="BT70" s="279" t="str">
        <f ca="true">+IF(OFFSET('Water Data'!$D$28,0,10*ROW('Water Data'!D64))="","",OFFSET('Water Data'!$D$28,0,10*ROW('Water Data'!D64)))</f>
        <v/>
      </c>
      <c r="BU70" s="279" t="str">
        <f ca="true">+IF(OFFSET('Water Data'!$D$29,0,10*ROW('Water Data'!D64))="","",OFFSET('Water Data'!$D$29,0,10*ROW('Water Data'!D64)))</f>
        <v/>
      </c>
      <c r="BV70" s="279" t="str">
        <f ca="true">+IF(OFFSET('Water Data'!$E$27,0,10*ROW('Water Data'!E64))="","",OFFSET('Water Data'!$E$27,0,10*ROW('Water Data'!E64)))</f>
        <v/>
      </c>
      <c r="BW70" s="279" t="str">
        <f ca="true">+IF(OFFSET('Water Data'!$E$28,0,10*ROW('Water Data'!E64))="","",OFFSET('Water Data'!$E$28,0,10*ROW('Water Data'!E64)))</f>
        <v/>
      </c>
      <c r="BX70" s="279" t="str">
        <f ca="true">+IF(OFFSET('Water Data'!$E$29,0,10*ROW('Water Data'!E64))="","",OFFSET('Water Data'!$E$29,0,10*ROW('Water Data'!E64)))</f>
        <v/>
      </c>
      <c r="BY70" s="279" t="str">
        <f ca="true">+IF(OFFSET('Water Data'!$F$27,0,10*ROW('Water Data'!F64))="","",OFFSET('Water Data'!$F$27,0,10*ROW('Water Data'!F64)))</f>
        <v/>
      </c>
      <c r="BZ70" s="279" t="str">
        <f ca="true">+IF(OFFSET('Water Data'!$F$28,0,10*ROW('Water Data'!F64))="","",OFFSET('Water Data'!$F$28,0,10*ROW('Water Data'!F64)))</f>
        <v/>
      </c>
      <c r="CA70" s="279" t="str">
        <f ca="true">+IF(OFFSET('Water Data'!$F$29,0,10*ROW('Water Data'!F64))="","",OFFSET('Water Data'!$F$29,0,10*ROW('Water Data'!F64)))</f>
        <v/>
      </c>
      <c r="CB70" s="279" t="str">
        <f ca="true">+IF(OFFSET('Water Data'!$G$27,0,10*ROW('Water Data'!G64))="","",OFFSET('Water Data'!$G$27,0,10*ROW('Water Data'!G64)))</f>
        <v/>
      </c>
      <c r="CC70" s="279" t="str">
        <f ca="true">+IF(OFFSET('Water Data'!$G$28,0,10*ROW('Water Data'!G64))="","",OFFSET('Water Data'!$G$28,0,10*ROW('Water Data'!G64)))</f>
        <v/>
      </c>
      <c r="CD70" s="279" t="str">
        <f ca="true">+IF(OFFSET('Water Data'!$G$29,0,10*ROW('Water Data'!G64))="","",OFFSET('Water Data'!$G$29,0,10*ROW('Water Data'!G64)))</f>
        <v/>
      </c>
      <c r="CE70" s="279" t="str">
        <f ca="true">+IF(OFFSET('Water Data'!$H$27,0,10*ROW('Water Data'!H64))="","",OFFSET('Water Data'!$H$27,0,10*ROW('Water Data'!H64)))</f>
        <v/>
      </c>
      <c r="CF70" s="279" t="str">
        <f ca="true">+IF(OFFSET('Water Data'!$H$28,0,10*ROW('Water Data'!H64))="","",OFFSET('Water Data'!$H$28,0,10*ROW('Water Data'!H64)))</f>
        <v/>
      </c>
      <c r="CG70" s="279" t="str">
        <f ca="true">+IF(OFFSET('Water Data'!$H$29,0,10*ROW('Water Data'!H64))="","",OFFSET('Water Data'!$H$29,0,10*ROW('Water Data'!H64)))</f>
        <v/>
      </c>
      <c r="CH70" s="279" t="str">
        <f ca="true">+IF(OFFSET('Water Data'!$I$27,0,10*ROW('Water Data'!I64))="","",OFFSET('Water Data'!$I$27,0,10*ROW('Water Data'!I64)))</f>
        <v/>
      </c>
      <c r="CI70" s="279" t="str">
        <f ca="true">+IF(OFFSET('Water Data'!$I$28,0,10*ROW('Water Data'!I64))="","",OFFSET('Water Data'!$I$28,0,10*ROW('Water Data'!I64)))</f>
        <v/>
      </c>
      <c r="CJ70" s="279" t="str">
        <f ca="true">+IF(OFFSET('Water Data'!$I$29,0,10*ROW('Water Data'!I64))="","",OFFSET('Water Data'!$I$29,0,10*ROW('Water Data'!I64)))</f>
        <v/>
      </c>
      <c r="CK70" s="279" t="str">
        <f ca="true">+IF(OFFSET('Sanitation Data'!$D$28,0,10*ROW('Sanitation Data'!D64))="","",OFFSET('Sanitation Data'!$D$28,0,10*ROW('Sanitation Data'!D64)))</f>
        <v/>
      </c>
      <c r="CL70" s="279" t="str">
        <f ca="true">+IF(OFFSET('Sanitation Data'!$D$29,0,10*ROW('Sanitation Data'!D64))="","",OFFSET('Sanitation Data'!$D$29,0,10*ROW('Sanitation Data'!D64)))</f>
        <v/>
      </c>
      <c r="CM70" s="279" t="str">
        <f ca="true">+IF(OFFSET('Sanitation Data'!$D$30,0,10*ROW('Sanitation Data'!D64))="","",OFFSET('Sanitation Data'!$D$30,0,10*ROW('Sanitation Data'!D64)))</f>
        <v/>
      </c>
      <c r="CN70" s="279" t="str">
        <f ca="true">+IF(OFFSET('Sanitation Data'!$D$31,0,10*ROW('Sanitation Data'!D64))="","",OFFSET('Sanitation Data'!$D$31,0,10*ROW('Sanitation Data'!D64)))</f>
        <v/>
      </c>
      <c r="CO70" s="279" t="str">
        <f ca="true">+IF(OFFSET('Sanitation Data'!$D$32,0,10*ROW('Sanitation Data'!D64))="","",OFFSET('Sanitation Data'!$D$32,0,10*ROW('Sanitation Data'!D64)))</f>
        <v/>
      </c>
      <c r="CP70" s="279" t="str">
        <f ca="true">+IF(OFFSET('Sanitation Data'!$E$28,0,10*ROW('Sanitation Data'!E64))="","",OFFSET('Sanitation Data'!$E$28,0,10*ROW('Sanitation Data'!E64)))</f>
        <v/>
      </c>
      <c r="CQ70" s="279" t="str">
        <f ca="true">+IF(OFFSET('Sanitation Data'!$E$29,0,10*ROW('Sanitation Data'!E64))="","",OFFSET('Sanitation Data'!$E$29,0,10*ROW('Sanitation Data'!E64)))</f>
        <v/>
      </c>
      <c r="CR70" s="279" t="str">
        <f ca="true">+IF(OFFSET('Sanitation Data'!$E$30,0,10*ROW('Sanitation Data'!E64))="","",OFFSET('Sanitation Data'!$E$30,0,10*ROW('Sanitation Data'!E64)))</f>
        <v/>
      </c>
      <c r="CS70" s="279" t="str">
        <f ca="true">+IF(OFFSET('Sanitation Data'!$E$31,0,10*ROW('Sanitation Data'!E64))="","",OFFSET('Sanitation Data'!$E$31,0,10*ROW('Sanitation Data'!E64)))</f>
        <v/>
      </c>
      <c r="CT70" s="279" t="str">
        <f ca="true">+IF(OFFSET('Sanitation Data'!$E$32,0,10*ROW('Sanitation Data'!E64))="","",OFFSET('Sanitation Data'!$E$32,0,10*ROW('Sanitation Data'!E64)))</f>
        <v/>
      </c>
      <c r="CU70" s="279" t="str">
        <f ca="true">+IF(OFFSET('Sanitation Data'!$F$28,0,10*ROW('Sanitation Data'!F64))="","",OFFSET('Sanitation Data'!$F$28,0,10*ROW('Sanitation Data'!F64)))</f>
        <v/>
      </c>
      <c r="CV70" s="279" t="str">
        <f ca="true">+IF(OFFSET('Sanitation Data'!$F$29,0,10*ROW('Sanitation Data'!F64))="","",OFFSET('Sanitation Data'!$F$29,0,10*ROW('Sanitation Data'!F64)))</f>
        <v/>
      </c>
      <c r="CW70" s="279" t="str">
        <f ca="true">+IF(OFFSET('Sanitation Data'!$F$30,0,10*ROW('Sanitation Data'!F64))="","",OFFSET('Sanitation Data'!$F$30,0,10*ROW('Sanitation Data'!F64)))</f>
        <v/>
      </c>
      <c r="CX70" s="279" t="str">
        <f ca="true">+IF(OFFSET('Sanitation Data'!$F$31,0,10*ROW('Sanitation Data'!F64))="","",OFFSET('Sanitation Data'!$F$31,0,10*ROW('Sanitation Data'!F64)))</f>
        <v/>
      </c>
      <c r="CY70" s="279" t="str">
        <f ca="true">+IF(OFFSET('Sanitation Data'!$F$32,0,10*ROW('Sanitation Data'!F64))="","",OFFSET('Sanitation Data'!$F$32,0,10*ROW('Sanitation Data'!F64)))</f>
        <v/>
      </c>
      <c r="CZ70" s="279" t="str">
        <f ca="true">+IF(OFFSET('Sanitation Data'!$G$28,0,10*ROW('Sanitation Data'!G64))="","",OFFSET('Sanitation Data'!$G$28,0,10*ROW('Sanitation Data'!G64)))</f>
        <v/>
      </c>
      <c r="DA70" s="279" t="str">
        <f ca="true">+IF(OFFSET('Sanitation Data'!$G$29,0,10*ROW('Sanitation Data'!G64))="","",OFFSET('Sanitation Data'!$G$29,0,10*ROW('Sanitation Data'!G64)))</f>
        <v/>
      </c>
      <c r="DB70" s="279" t="str">
        <f ca="true">+IF(OFFSET('Sanitation Data'!$G$30,0,10*ROW('Sanitation Data'!G64))="","",OFFSET('Sanitation Data'!$G$30,0,10*ROW('Sanitation Data'!G64)))</f>
        <v/>
      </c>
      <c r="DC70" s="279" t="str">
        <f ca="true">+IF(OFFSET('Sanitation Data'!$G$31,0,10*ROW('Sanitation Data'!G64))="","",OFFSET('Sanitation Data'!$G$31,0,10*ROW('Sanitation Data'!G64)))</f>
        <v/>
      </c>
      <c r="DD70" s="279" t="str">
        <f ca="true">+IF(OFFSET('Sanitation Data'!$G$32,0,10*ROW('Sanitation Data'!G64))="","",OFFSET('Sanitation Data'!$G$32,0,10*ROW('Sanitation Data'!G64)))</f>
        <v/>
      </c>
      <c r="DE70" s="279" t="str">
        <f ca="true">+IF(OFFSET('Sanitation Data'!$H$28,0,10*ROW('Sanitation Data'!H64))="","",OFFSET('Sanitation Data'!$H$28,0,10*ROW('Sanitation Data'!H64)))</f>
        <v/>
      </c>
      <c r="DF70" s="279" t="str">
        <f ca="true">+IF(OFFSET('Sanitation Data'!$H$29,0,10*ROW('Sanitation Data'!H64))="","",OFFSET('Sanitation Data'!$H$29,0,10*ROW('Sanitation Data'!H64)))</f>
        <v/>
      </c>
      <c r="DG70" s="279" t="str">
        <f ca="true">+IF(OFFSET('Sanitation Data'!$H$30,0,10*ROW('Sanitation Data'!H64))="","",OFFSET('Sanitation Data'!$H$30,0,10*ROW('Sanitation Data'!H64)))</f>
        <v/>
      </c>
      <c r="DH70" s="279" t="str">
        <f ca="true">+IF(OFFSET('Sanitation Data'!$H$31,0,10*ROW('Sanitation Data'!H64))="","",OFFSET('Sanitation Data'!$H$31,0,10*ROW('Sanitation Data'!H64)))</f>
        <v/>
      </c>
      <c r="DI70" s="279" t="str">
        <f ca="true">+IF(OFFSET('Sanitation Data'!$H$32,0,10*ROW('Sanitation Data'!H64))="","",OFFSET('Sanitation Data'!$H$32,0,10*ROW('Sanitation Data'!H64)))</f>
        <v/>
      </c>
      <c r="DJ70" s="279" t="str">
        <f ca="true">+IF(OFFSET('Sanitation Data'!$I$28,0,10*ROW('Sanitation Data'!I64))="","",OFFSET('Sanitation Data'!$I$28,0,10*ROW('Sanitation Data'!I64)))</f>
        <v/>
      </c>
      <c r="DK70" s="279" t="str">
        <f ca="true">+IF(OFFSET('Sanitation Data'!$I$29,0,10*ROW('Sanitation Data'!I64))="","",OFFSET('Sanitation Data'!$I$29,0,10*ROW('Sanitation Data'!I64)))</f>
        <v/>
      </c>
      <c r="DL70" s="279" t="str">
        <f ca="true">+IF(OFFSET('Sanitation Data'!$I$30,0,10*ROW('Sanitation Data'!I64))="","",OFFSET('Sanitation Data'!$I$30,0,10*ROW('Sanitation Data'!I64)))</f>
        <v/>
      </c>
      <c r="DM70" s="279" t="str">
        <f ca="true">+IF(OFFSET('Sanitation Data'!$I$31,0,10*ROW('Sanitation Data'!I64))="","",OFFSET('Sanitation Data'!$I$31,0,10*ROW('Sanitation Data'!I64)))</f>
        <v/>
      </c>
      <c r="DN70" s="279" t="str">
        <f ca="true">+IF(OFFSET('Sanitation Data'!$I$32,0,10*ROW('Sanitation Data'!I64))="","",OFFSET('Sanitation Data'!$I$32,0,10*ROW('Sanitation Data'!I64)))</f>
        <v/>
      </c>
      <c r="DO70" s="279" t="str">
        <f ca="true">+IF(OFFSET('Hygiene Data'!$D$11,0,10*ROW('Hygiene Data'!D64))="","",OFFSET('Hygiene Data'!$D$11,0,10*ROW('Hygiene Data'!D64)))</f>
        <v/>
      </c>
      <c r="DP70" s="279" t="str">
        <f ca="true">+IF(OFFSET('Hygiene Data'!$D$12,0,10*ROW('Hygiene Data'!D64))="","",OFFSET('Hygiene Data'!$D$12,0,10*ROW('Hygiene Data'!D64)))</f>
        <v/>
      </c>
      <c r="DQ70" s="279" t="str">
        <f ca="true">+IF(OFFSET('Hygiene Data'!$D$13,0,10*ROW('Hygiene Data'!D64))="","",OFFSET('Hygiene Data'!$D$13,0,10*ROW('Hygiene Data'!D64)))</f>
        <v/>
      </c>
      <c r="DR70" s="279" t="str">
        <f ca="true">+IF(OFFSET('Hygiene Data'!$E$11,0,10*ROW('Hygiene Data'!E64))="","",OFFSET('Hygiene Data'!$E$11,0,10*ROW('Hygiene Data'!E64)))</f>
        <v/>
      </c>
      <c r="DS70" s="279" t="str">
        <f ca="true">+IF(OFFSET('Hygiene Data'!$E$12,0,10*ROW('Hygiene Data'!E64))="","",OFFSET('Hygiene Data'!$E$12,0,10*ROW('Hygiene Data'!E64)))</f>
        <v/>
      </c>
      <c r="DT70" s="279" t="str">
        <f ca="true">+IF(OFFSET('Hygiene Data'!$E$13,0,10*ROW('Hygiene Data'!E64))="","",OFFSET('Hygiene Data'!$E$13,0,10*ROW('Hygiene Data'!E64)))</f>
        <v/>
      </c>
      <c r="DU70" s="279" t="str">
        <f ca="true">+IF(OFFSET('Hygiene Data'!$F$11,0,10*ROW('Hygiene Data'!F64))="","",OFFSET('Hygiene Data'!$F$11,0,10*ROW('Hygiene Data'!F64)))</f>
        <v/>
      </c>
      <c r="DV70" s="279" t="str">
        <f ca="true">+IF(OFFSET('Hygiene Data'!$F$12,0,10*ROW('Hygiene Data'!F64))="","",OFFSET('Hygiene Data'!$F$12,0,10*ROW('Hygiene Data'!F64)))</f>
        <v/>
      </c>
      <c r="DW70" s="279" t="str">
        <f ca="true">+IF(OFFSET('Hygiene Data'!$F$13,0,10*ROW('Hygiene Data'!F64))="","",OFFSET('Hygiene Data'!$F$13,0,10*ROW('Hygiene Data'!F64)))</f>
        <v/>
      </c>
      <c r="DX70" s="279" t="str">
        <f ca="true">+IF(OFFSET('Hygiene Data'!$G$11,0,10*ROW('Hygiene Data'!G64))="","",OFFSET('Hygiene Data'!$G$11,0,10*ROW('Hygiene Data'!G64)))</f>
        <v/>
      </c>
      <c r="DY70" s="279" t="str">
        <f ca="true">+IF(OFFSET('Hygiene Data'!$G$12,0,10*ROW('Hygiene Data'!G64))="","",OFFSET('Hygiene Data'!$G$12,0,10*ROW('Hygiene Data'!G64)))</f>
        <v/>
      </c>
      <c r="DZ70" s="279" t="str">
        <f ca="true">+IF(OFFSET('Hygiene Data'!$G$13,0,10*ROW('Hygiene Data'!G64))="","",OFFSET('Hygiene Data'!$G$13,0,10*ROW('Hygiene Data'!G64)))</f>
        <v/>
      </c>
      <c r="EA70" s="279" t="str">
        <f ca="true">+IF(OFFSET('Hygiene Data'!$H$11,0,10*ROW('Hygiene Data'!H64))="","",OFFSET('Hygiene Data'!$H$11,0,10*ROW('Hygiene Data'!H64)))</f>
        <v/>
      </c>
      <c r="EB70" s="279" t="str">
        <f ca="true">+IF(OFFSET('Hygiene Data'!$H$12,0,10*ROW('Hygiene Data'!H64))="","",OFFSET('Hygiene Data'!$H$12,0,10*ROW('Hygiene Data'!H64)))</f>
        <v/>
      </c>
      <c r="EC70" s="279" t="str">
        <f ca="true">+IF(OFFSET('Hygiene Data'!$H$13,0,10*ROW('Hygiene Data'!H64))="","",OFFSET('Hygiene Data'!$H$13,0,10*ROW('Hygiene Data'!H64)))</f>
        <v/>
      </c>
      <c r="ED70" s="279" t="str">
        <f ca="true">+IF(OFFSET('Hygiene Data'!$I$11,0,10*ROW('Hygiene Data'!I64))="","",OFFSET('Hygiene Data'!$I$11,0,10*ROW('Hygiene Data'!I64)))</f>
        <v/>
      </c>
      <c r="EE70" s="279" t="str">
        <f ca="true">+IF(OFFSET('Hygiene Data'!$I$12,0,10*ROW('Hygiene Data'!I64))="","",OFFSET('Hygiene Data'!$I$12,0,10*ROW('Hygiene Data'!I64)))</f>
        <v/>
      </c>
      <c r="EF70" s="279"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5" t="str">
        <f t="shared" ref="C71:C134" ca="true" si="1">+IF(ISNUMBER(VALUE(MID(A71,5,4))), VALUE(MID(A71, 5,4)),"")</f>
        <v/>
      </c>
      <c r="D71" s="9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9"/>
      <c r="BS71" s="279" t="str">
        <f ca="true">+IF(OFFSET('Water Data'!$D$27,0,10*ROW('Water Data'!D65))="","",OFFSET('Water Data'!$D$27,0,10*ROW('Water Data'!D65)))</f>
        <v/>
      </c>
      <c r="BT71" s="279" t="str">
        <f ca="true">+IF(OFFSET('Water Data'!$D$28,0,10*ROW('Water Data'!D65))="","",OFFSET('Water Data'!$D$28,0,10*ROW('Water Data'!D65)))</f>
        <v/>
      </c>
      <c r="BU71" s="279" t="str">
        <f ca="true">+IF(OFFSET('Water Data'!$D$29,0,10*ROW('Water Data'!D65))="","",OFFSET('Water Data'!$D$29,0,10*ROW('Water Data'!D65)))</f>
        <v/>
      </c>
      <c r="BV71" s="279" t="str">
        <f ca="true">+IF(OFFSET('Water Data'!$E$27,0,10*ROW('Water Data'!E65))="","",OFFSET('Water Data'!$E$27,0,10*ROW('Water Data'!E65)))</f>
        <v/>
      </c>
      <c r="BW71" s="279" t="str">
        <f ca="true">+IF(OFFSET('Water Data'!$E$28,0,10*ROW('Water Data'!E65))="","",OFFSET('Water Data'!$E$28,0,10*ROW('Water Data'!E65)))</f>
        <v/>
      </c>
      <c r="BX71" s="279" t="str">
        <f ca="true">+IF(OFFSET('Water Data'!$E$29,0,10*ROW('Water Data'!E65))="","",OFFSET('Water Data'!$E$29,0,10*ROW('Water Data'!E65)))</f>
        <v/>
      </c>
      <c r="BY71" s="279" t="str">
        <f ca="true">+IF(OFFSET('Water Data'!$F$27,0,10*ROW('Water Data'!F65))="","",OFFSET('Water Data'!$F$27,0,10*ROW('Water Data'!F65)))</f>
        <v/>
      </c>
      <c r="BZ71" s="279" t="str">
        <f ca="true">+IF(OFFSET('Water Data'!$F$28,0,10*ROW('Water Data'!F65))="","",OFFSET('Water Data'!$F$28,0,10*ROW('Water Data'!F65)))</f>
        <v/>
      </c>
      <c r="CA71" s="279" t="str">
        <f ca="true">+IF(OFFSET('Water Data'!$F$29,0,10*ROW('Water Data'!F65))="","",OFFSET('Water Data'!$F$29,0,10*ROW('Water Data'!F65)))</f>
        <v/>
      </c>
      <c r="CB71" s="279" t="str">
        <f ca="true">+IF(OFFSET('Water Data'!$G$27,0,10*ROW('Water Data'!G65))="","",OFFSET('Water Data'!$G$27,0,10*ROW('Water Data'!G65)))</f>
        <v/>
      </c>
      <c r="CC71" s="279" t="str">
        <f ca="true">+IF(OFFSET('Water Data'!$G$28,0,10*ROW('Water Data'!G65))="","",OFFSET('Water Data'!$G$28,0,10*ROW('Water Data'!G65)))</f>
        <v/>
      </c>
      <c r="CD71" s="279" t="str">
        <f ca="true">+IF(OFFSET('Water Data'!$G$29,0,10*ROW('Water Data'!G65))="","",OFFSET('Water Data'!$G$29,0,10*ROW('Water Data'!G65)))</f>
        <v/>
      </c>
      <c r="CE71" s="279" t="str">
        <f ca="true">+IF(OFFSET('Water Data'!$H$27,0,10*ROW('Water Data'!H65))="","",OFFSET('Water Data'!$H$27,0,10*ROW('Water Data'!H65)))</f>
        <v/>
      </c>
      <c r="CF71" s="279" t="str">
        <f ca="true">+IF(OFFSET('Water Data'!$H$28,0,10*ROW('Water Data'!H65))="","",OFFSET('Water Data'!$H$28,0,10*ROW('Water Data'!H65)))</f>
        <v/>
      </c>
      <c r="CG71" s="279" t="str">
        <f ca="true">+IF(OFFSET('Water Data'!$H$29,0,10*ROW('Water Data'!H65))="","",OFFSET('Water Data'!$H$29,0,10*ROW('Water Data'!H65)))</f>
        <v/>
      </c>
      <c r="CH71" s="279" t="str">
        <f ca="true">+IF(OFFSET('Water Data'!$I$27,0,10*ROW('Water Data'!I65))="","",OFFSET('Water Data'!$I$27,0,10*ROW('Water Data'!I65)))</f>
        <v/>
      </c>
      <c r="CI71" s="279" t="str">
        <f ca="true">+IF(OFFSET('Water Data'!$I$28,0,10*ROW('Water Data'!I65))="","",OFFSET('Water Data'!$I$28,0,10*ROW('Water Data'!I65)))</f>
        <v/>
      </c>
      <c r="CJ71" s="279" t="str">
        <f ca="true">+IF(OFFSET('Water Data'!$I$29,0,10*ROW('Water Data'!I65))="","",OFFSET('Water Data'!$I$29,0,10*ROW('Water Data'!I65)))</f>
        <v/>
      </c>
      <c r="CK71" s="279" t="str">
        <f ca="true">+IF(OFFSET('Sanitation Data'!$D$28,0,10*ROW('Sanitation Data'!D65))="","",OFFSET('Sanitation Data'!$D$28,0,10*ROW('Sanitation Data'!D65)))</f>
        <v/>
      </c>
      <c r="CL71" s="279" t="str">
        <f ca="true">+IF(OFFSET('Sanitation Data'!$D$29,0,10*ROW('Sanitation Data'!D65))="","",OFFSET('Sanitation Data'!$D$29,0,10*ROW('Sanitation Data'!D65)))</f>
        <v/>
      </c>
      <c r="CM71" s="279" t="str">
        <f ca="true">+IF(OFFSET('Sanitation Data'!$D$30,0,10*ROW('Sanitation Data'!D65))="","",OFFSET('Sanitation Data'!$D$30,0,10*ROW('Sanitation Data'!D65)))</f>
        <v/>
      </c>
      <c r="CN71" s="279" t="str">
        <f ca="true">+IF(OFFSET('Sanitation Data'!$D$31,0,10*ROW('Sanitation Data'!D65))="","",OFFSET('Sanitation Data'!$D$31,0,10*ROW('Sanitation Data'!D65)))</f>
        <v/>
      </c>
      <c r="CO71" s="279" t="str">
        <f ca="true">+IF(OFFSET('Sanitation Data'!$D$32,0,10*ROW('Sanitation Data'!D65))="","",OFFSET('Sanitation Data'!$D$32,0,10*ROW('Sanitation Data'!D65)))</f>
        <v/>
      </c>
      <c r="CP71" s="279" t="str">
        <f ca="true">+IF(OFFSET('Sanitation Data'!$E$28,0,10*ROW('Sanitation Data'!E65))="","",OFFSET('Sanitation Data'!$E$28,0,10*ROW('Sanitation Data'!E65)))</f>
        <v/>
      </c>
      <c r="CQ71" s="279" t="str">
        <f ca="true">+IF(OFFSET('Sanitation Data'!$E$29,0,10*ROW('Sanitation Data'!E65))="","",OFFSET('Sanitation Data'!$E$29,0,10*ROW('Sanitation Data'!E65)))</f>
        <v/>
      </c>
      <c r="CR71" s="279" t="str">
        <f ca="true">+IF(OFFSET('Sanitation Data'!$E$30,0,10*ROW('Sanitation Data'!E65))="","",OFFSET('Sanitation Data'!$E$30,0,10*ROW('Sanitation Data'!E65)))</f>
        <v/>
      </c>
      <c r="CS71" s="279" t="str">
        <f ca="true">+IF(OFFSET('Sanitation Data'!$E$31,0,10*ROW('Sanitation Data'!E65))="","",OFFSET('Sanitation Data'!$E$31,0,10*ROW('Sanitation Data'!E65)))</f>
        <v/>
      </c>
      <c r="CT71" s="279" t="str">
        <f ca="true">+IF(OFFSET('Sanitation Data'!$E$32,0,10*ROW('Sanitation Data'!E65))="","",OFFSET('Sanitation Data'!$E$32,0,10*ROW('Sanitation Data'!E65)))</f>
        <v/>
      </c>
      <c r="CU71" s="279" t="str">
        <f ca="true">+IF(OFFSET('Sanitation Data'!$F$28,0,10*ROW('Sanitation Data'!F65))="","",OFFSET('Sanitation Data'!$F$28,0,10*ROW('Sanitation Data'!F65)))</f>
        <v/>
      </c>
      <c r="CV71" s="279" t="str">
        <f ca="true">+IF(OFFSET('Sanitation Data'!$F$29,0,10*ROW('Sanitation Data'!F65))="","",OFFSET('Sanitation Data'!$F$29,0,10*ROW('Sanitation Data'!F65)))</f>
        <v/>
      </c>
      <c r="CW71" s="279" t="str">
        <f ca="true">+IF(OFFSET('Sanitation Data'!$F$30,0,10*ROW('Sanitation Data'!F65))="","",OFFSET('Sanitation Data'!$F$30,0,10*ROW('Sanitation Data'!F65)))</f>
        <v/>
      </c>
      <c r="CX71" s="279" t="str">
        <f ca="true">+IF(OFFSET('Sanitation Data'!$F$31,0,10*ROW('Sanitation Data'!F65))="","",OFFSET('Sanitation Data'!$F$31,0,10*ROW('Sanitation Data'!F65)))</f>
        <v/>
      </c>
      <c r="CY71" s="279" t="str">
        <f ca="true">+IF(OFFSET('Sanitation Data'!$F$32,0,10*ROW('Sanitation Data'!F65))="","",OFFSET('Sanitation Data'!$F$32,0,10*ROW('Sanitation Data'!F65)))</f>
        <v/>
      </c>
      <c r="CZ71" s="279" t="str">
        <f ca="true">+IF(OFFSET('Sanitation Data'!$G$28,0,10*ROW('Sanitation Data'!G65))="","",OFFSET('Sanitation Data'!$G$28,0,10*ROW('Sanitation Data'!G65)))</f>
        <v/>
      </c>
      <c r="DA71" s="279" t="str">
        <f ca="true">+IF(OFFSET('Sanitation Data'!$G$29,0,10*ROW('Sanitation Data'!G65))="","",OFFSET('Sanitation Data'!$G$29,0,10*ROW('Sanitation Data'!G65)))</f>
        <v/>
      </c>
      <c r="DB71" s="279" t="str">
        <f ca="true">+IF(OFFSET('Sanitation Data'!$G$30,0,10*ROW('Sanitation Data'!G65))="","",OFFSET('Sanitation Data'!$G$30,0,10*ROW('Sanitation Data'!G65)))</f>
        <v/>
      </c>
      <c r="DC71" s="279" t="str">
        <f ca="true">+IF(OFFSET('Sanitation Data'!$G$31,0,10*ROW('Sanitation Data'!G65))="","",OFFSET('Sanitation Data'!$G$31,0,10*ROW('Sanitation Data'!G65)))</f>
        <v/>
      </c>
      <c r="DD71" s="279" t="str">
        <f ca="true">+IF(OFFSET('Sanitation Data'!$G$32,0,10*ROW('Sanitation Data'!G65))="","",OFFSET('Sanitation Data'!$G$32,0,10*ROW('Sanitation Data'!G65)))</f>
        <v/>
      </c>
      <c r="DE71" s="279" t="str">
        <f ca="true">+IF(OFFSET('Sanitation Data'!$H$28,0,10*ROW('Sanitation Data'!H65))="","",OFFSET('Sanitation Data'!$H$28,0,10*ROW('Sanitation Data'!H65)))</f>
        <v/>
      </c>
      <c r="DF71" s="279" t="str">
        <f ca="true">+IF(OFFSET('Sanitation Data'!$H$29,0,10*ROW('Sanitation Data'!H65))="","",OFFSET('Sanitation Data'!$H$29,0,10*ROW('Sanitation Data'!H65)))</f>
        <v/>
      </c>
      <c r="DG71" s="279" t="str">
        <f ca="true">+IF(OFFSET('Sanitation Data'!$H$30,0,10*ROW('Sanitation Data'!H65))="","",OFFSET('Sanitation Data'!$H$30,0,10*ROW('Sanitation Data'!H65)))</f>
        <v/>
      </c>
      <c r="DH71" s="279" t="str">
        <f ca="true">+IF(OFFSET('Sanitation Data'!$H$31,0,10*ROW('Sanitation Data'!H65))="","",OFFSET('Sanitation Data'!$H$31,0,10*ROW('Sanitation Data'!H65)))</f>
        <v/>
      </c>
      <c r="DI71" s="279" t="str">
        <f ca="true">+IF(OFFSET('Sanitation Data'!$H$32,0,10*ROW('Sanitation Data'!H65))="","",OFFSET('Sanitation Data'!$H$32,0,10*ROW('Sanitation Data'!H65)))</f>
        <v/>
      </c>
      <c r="DJ71" s="279" t="str">
        <f ca="true">+IF(OFFSET('Sanitation Data'!$I$28,0,10*ROW('Sanitation Data'!I65))="","",OFFSET('Sanitation Data'!$I$28,0,10*ROW('Sanitation Data'!I65)))</f>
        <v/>
      </c>
      <c r="DK71" s="279" t="str">
        <f ca="true">+IF(OFFSET('Sanitation Data'!$I$29,0,10*ROW('Sanitation Data'!I65))="","",OFFSET('Sanitation Data'!$I$29,0,10*ROW('Sanitation Data'!I65)))</f>
        <v/>
      </c>
      <c r="DL71" s="279" t="str">
        <f ca="true">+IF(OFFSET('Sanitation Data'!$I$30,0,10*ROW('Sanitation Data'!I65))="","",OFFSET('Sanitation Data'!$I$30,0,10*ROW('Sanitation Data'!I65)))</f>
        <v/>
      </c>
      <c r="DM71" s="279" t="str">
        <f ca="true">+IF(OFFSET('Sanitation Data'!$I$31,0,10*ROW('Sanitation Data'!I65))="","",OFFSET('Sanitation Data'!$I$31,0,10*ROW('Sanitation Data'!I65)))</f>
        <v/>
      </c>
      <c r="DN71" s="279" t="str">
        <f ca="true">+IF(OFFSET('Sanitation Data'!$I$32,0,10*ROW('Sanitation Data'!I65))="","",OFFSET('Sanitation Data'!$I$32,0,10*ROW('Sanitation Data'!I65)))</f>
        <v/>
      </c>
      <c r="DO71" s="279" t="str">
        <f ca="true">+IF(OFFSET('Hygiene Data'!$D$11,0,10*ROW('Hygiene Data'!D65))="","",OFFSET('Hygiene Data'!$D$11,0,10*ROW('Hygiene Data'!D65)))</f>
        <v/>
      </c>
      <c r="DP71" s="279" t="str">
        <f ca="true">+IF(OFFSET('Hygiene Data'!$D$12,0,10*ROW('Hygiene Data'!D65))="","",OFFSET('Hygiene Data'!$D$12,0,10*ROW('Hygiene Data'!D65)))</f>
        <v/>
      </c>
      <c r="DQ71" s="279" t="str">
        <f ca="true">+IF(OFFSET('Hygiene Data'!$D$13,0,10*ROW('Hygiene Data'!D65))="","",OFFSET('Hygiene Data'!$D$13,0,10*ROW('Hygiene Data'!D65)))</f>
        <v/>
      </c>
      <c r="DR71" s="279" t="str">
        <f ca="true">+IF(OFFSET('Hygiene Data'!$E$11,0,10*ROW('Hygiene Data'!E65))="","",OFFSET('Hygiene Data'!$E$11,0,10*ROW('Hygiene Data'!E65)))</f>
        <v/>
      </c>
      <c r="DS71" s="279" t="str">
        <f ca="true">+IF(OFFSET('Hygiene Data'!$E$12,0,10*ROW('Hygiene Data'!E65))="","",OFFSET('Hygiene Data'!$E$12,0,10*ROW('Hygiene Data'!E65)))</f>
        <v/>
      </c>
      <c r="DT71" s="279" t="str">
        <f ca="true">+IF(OFFSET('Hygiene Data'!$E$13,0,10*ROW('Hygiene Data'!E65))="","",OFFSET('Hygiene Data'!$E$13,0,10*ROW('Hygiene Data'!E65)))</f>
        <v/>
      </c>
      <c r="DU71" s="279" t="str">
        <f ca="true">+IF(OFFSET('Hygiene Data'!$F$11,0,10*ROW('Hygiene Data'!F65))="","",OFFSET('Hygiene Data'!$F$11,0,10*ROW('Hygiene Data'!F65)))</f>
        <v/>
      </c>
      <c r="DV71" s="279" t="str">
        <f ca="true">+IF(OFFSET('Hygiene Data'!$F$12,0,10*ROW('Hygiene Data'!F65))="","",OFFSET('Hygiene Data'!$F$12,0,10*ROW('Hygiene Data'!F65)))</f>
        <v/>
      </c>
      <c r="DW71" s="279" t="str">
        <f ca="true">+IF(OFFSET('Hygiene Data'!$F$13,0,10*ROW('Hygiene Data'!F65))="","",OFFSET('Hygiene Data'!$F$13,0,10*ROW('Hygiene Data'!F65)))</f>
        <v/>
      </c>
      <c r="DX71" s="279" t="str">
        <f ca="true">+IF(OFFSET('Hygiene Data'!$G$11,0,10*ROW('Hygiene Data'!G65))="","",OFFSET('Hygiene Data'!$G$11,0,10*ROW('Hygiene Data'!G65)))</f>
        <v/>
      </c>
      <c r="DY71" s="279" t="str">
        <f ca="true">+IF(OFFSET('Hygiene Data'!$G$12,0,10*ROW('Hygiene Data'!G65))="","",OFFSET('Hygiene Data'!$G$12,0,10*ROW('Hygiene Data'!G65)))</f>
        <v/>
      </c>
      <c r="DZ71" s="279" t="str">
        <f ca="true">+IF(OFFSET('Hygiene Data'!$G$13,0,10*ROW('Hygiene Data'!G65))="","",OFFSET('Hygiene Data'!$G$13,0,10*ROW('Hygiene Data'!G65)))</f>
        <v/>
      </c>
      <c r="EA71" s="279" t="str">
        <f ca="true">+IF(OFFSET('Hygiene Data'!$H$11,0,10*ROW('Hygiene Data'!H65))="","",OFFSET('Hygiene Data'!$H$11,0,10*ROW('Hygiene Data'!H65)))</f>
        <v/>
      </c>
      <c r="EB71" s="279" t="str">
        <f ca="true">+IF(OFFSET('Hygiene Data'!$H$12,0,10*ROW('Hygiene Data'!H65))="","",OFFSET('Hygiene Data'!$H$12,0,10*ROW('Hygiene Data'!H65)))</f>
        <v/>
      </c>
      <c r="EC71" s="279" t="str">
        <f ca="true">+IF(OFFSET('Hygiene Data'!$H$13,0,10*ROW('Hygiene Data'!H65))="","",OFFSET('Hygiene Data'!$H$13,0,10*ROW('Hygiene Data'!H65)))</f>
        <v/>
      </c>
      <c r="ED71" s="279" t="str">
        <f ca="true">+IF(OFFSET('Hygiene Data'!$I$11,0,10*ROW('Hygiene Data'!I65))="","",OFFSET('Hygiene Data'!$I$11,0,10*ROW('Hygiene Data'!I65)))</f>
        <v/>
      </c>
      <c r="EE71" s="279" t="str">
        <f ca="true">+IF(OFFSET('Hygiene Data'!$I$12,0,10*ROW('Hygiene Data'!I65))="","",OFFSET('Hygiene Data'!$I$12,0,10*ROW('Hygiene Data'!I65)))</f>
        <v/>
      </c>
      <c r="EF71" s="279"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5" t="str">
        <f t="shared" ca="true" si="1"/>
        <v/>
      </c>
      <c r="D72" s="9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9"/>
      <c r="BS72" s="279" t="str">
        <f ca="true">+IF(OFFSET('Water Data'!$D$27,0,10*ROW('Water Data'!D66))="","",OFFSET('Water Data'!$D$27,0,10*ROW('Water Data'!D66)))</f>
        <v/>
      </c>
      <c r="BT72" s="279" t="str">
        <f ca="true">+IF(OFFSET('Water Data'!$D$28,0,10*ROW('Water Data'!D66))="","",OFFSET('Water Data'!$D$28,0,10*ROW('Water Data'!D66)))</f>
        <v/>
      </c>
      <c r="BU72" s="279" t="str">
        <f ca="true">+IF(OFFSET('Water Data'!$D$29,0,10*ROW('Water Data'!D66))="","",OFFSET('Water Data'!$D$29,0,10*ROW('Water Data'!D66)))</f>
        <v/>
      </c>
      <c r="BV72" s="279" t="str">
        <f ca="true">+IF(OFFSET('Water Data'!$E$27,0,10*ROW('Water Data'!E66))="","",OFFSET('Water Data'!$E$27,0,10*ROW('Water Data'!E66)))</f>
        <v/>
      </c>
      <c r="BW72" s="279" t="str">
        <f ca="true">+IF(OFFSET('Water Data'!$E$28,0,10*ROW('Water Data'!E66))="","",OFFSET('Water Data'!$E$28,0,10*ROW('Water Data'!E66)))</f>
        <v/>
      </c>
      <c r="BX72" s="279" t="str">
        <f ca="true">+IF(OFFSET('Water Data'!$E$29,0,10*ROW('Water Data'!E66))="","",OFFSET('Water Data'!$E$29,0,10*ROW('Water Data'!E66)))</f>
        <v/>
      </c>
      <c r="BY72" s="279" t="str">
        <f ca="true">+IF(OFFSET('Water Data'!$F$27,0,10*ROW('Water Data'!F66))="","",OFFSET('Water Data'!$F$27,0,10*ROW('Water Data'!F66)))</f>
        <v/>
      </c>
      <c r="BZ72" s="279" t="str">
        <f ca="true">+IF(OFFSET('Water Data'!$F$28,0,10*ROW('Water Data'!F66))="","",OFFSET('Water Data'!$F$28,0,10*ROW('Water Data'!F66)))</f>
        <v/>
      </c>
      <c r="CA72" s="279" t="str">
        <f ca="true">+IF(OFFSET('Water Data'!$F$29,0,10*ROW('Water Data'!F66))="","",OFFSET('Water Data'!$F$29,0,10*ROW('Water Data'!F66)))</f>
        <v/>
      </c>
      <c r="CB72" s="279" t="str">
        <f ca="true">+IF(OFFSET('Water Data'!$G$27,0,10*ROW('Water Data'!G66))="","",OFFSET('Water Data'!$G$27,0,10*ROW('Water Data'!G66)))</f>
        <v/>
      </c>
      <c r="CC72" s="279" t="str">
        <f ca="true">+IF(OFFSET('Water Data'!$G$28,0,10*ROW('Water Data'!G66))="","",OFFSET('Water Data'!$G$28,0,10*ROW('Water Data'!G66)))</f>
        <v/>
      </c>
      <c r="CD72" s="279" t="str">
        <f ca="true">+IF(OFFSET('Water Data'!$G$29,0,10*ROW('Water Data'!G66))="","",OFFSET('Water Data'!$G$29,0,10*ROW('Water Data'!G66)))</f>
        <v/>
      </c>
      <c r="CE72" s="279" t="str">
        <f ca="true">+IF(OFFSET('Water Data'!$H$27,0,10*ROW('Water Data'!H66))="","",OFFSET('Water Data'!$H$27,0,10*ROW('Water Data'!H66)))</f>
        <v/>
      </c>
      <c r="CF72" s="279" t="str">
        <f ca="true">+IF(OFFSET('Water Data'!$H$28,0,10*ROW('Water Data'!H66))="","",OFFSET('Water Data'!$H$28,0,10*ROW('Water Data'!H66)))</f>
        <v/>
      </c>
      <c r="CG72" s="279" t="str">
        <f ca="true">+IF(OFFSET('Water Data'!$H$29,0,10*ROW('Water Data'!H66))="","",OFFSET('Water Data'!$H$29,0,10*ROW('Water Data'!H66)))</f>
        <v/>
      </c>
      <c r="CH72" s="279" t="str">
        <f ca="true">+IF(OFFSET('Water Data'!$I$27,0,10*ROW('Water Data'!I66))="","",OFFSET('Water Data'!$I$27,0,10*ROW('Water Data'!I66)))</f>
        <v/>
      </c>
      <c r="CI72" s="279" t="str">
        <f ca="true">+IF(OFFSET('Water Data'!$I$28,0,10*ROW('Water Data'!I66))="","",OFFSET('Water Data'!$I$28,0,10*ROW('Water Data'!I66)))</f>
        <v/>
      </c>
      <c r="CJ72" s="279" t="str">
        <f ca="true">+IF(OFFSET('Water Data'!$I$29,0,10*ROW('Water Data'!I66))="","",OFFSET('Water Data'!$I$29,0,10*ROW('Water Data'!I66)))</f>
        <v/>
      </c>
      <c r="CK72" s="279" t="str">
        <f ca="true">+IF(OFFSET('Sanitation Data'!$D$28,0,10*ROW('Sanitation Data'!D66))="","",OFFSET('Sanitation Data'!$D$28,0,10*ROW('Sanitation Data'!D66)))</f>
        <v/>
      </c>
      <c r="CL72" s="279" t="str">
        <f ca="true">+IF(OFFSET('Sanitation Data'!$D$29,0,10*ROW('Sanitation Data'!D66))="","",OFFSET('Sanitation Data'!$D$29,0,10*ROW('Sanitation Data'!D66)))</f>
        <v/>
      </c>
      <c r="CM72" s="279" t="str">
        <f ca="true">+IF(OFFSET('Sanitation Data'!$D$30,0,10*ROW('Sanitation Data'!D66))="","",OFFSET('Sanitation Data'!$D$30,0,10*ROW('Sanitation Data'!D66)))</f>
        <v/>
      </c>
      <c r="CN72" s="279" t="str">
        <f ca="true">+IF(OFFSET('Sanitation Data'!$D$31,0,10*ROW('Sanitation Data'!D66))="","",OFFSET('Sanitation Data'!$D$31,0,10*ROW('Sanitation Data'!D66)))</f>
        <v/>
      </c>
      <c r="CO72" s="279" t="str">
        <f ca="true">+IF(OFFSET('Sanitation Data'!$D$32,0,10*ROW('Sanitation Data'!D66))="","",OFFSET('Sanitation Data'!$D$32,0,10*ROW('Sanitation Data'!D66)))</f>
        <v/>
      </c>
      <c r="CP72" s="279" t="str">
        <f ca="true">+IF(OFFSET('Sanitation Data'!$E$28,0,10*ROW('Sanitation Data'!E66))="","",OFFSET('Sanitation Data'!$E$28,0,10*ROW('Sanitation Data'!E66)))</f>
        <v/>
      </c>
      <c r="CQ72" s="279" t="str">
        <f ca="true">+IF(OFFSET('Sanitation Data'!$E$29,0,10*ROW('Sanitation Data'!E66))="","",OFFSET('Sanitation Data'!$E$29,0,10*ROW('Sanitation Data'!E66)))</f>
        <v/>
      </c>
      <c r="CR72" s="279" t="str">
        <f ca="true">+IF(OFFSET('Sanitation Data'!$E$30,0,10*ROW('Sanitation Data'!E66))="","",OFFSET('Sanitation Data'!$E$30,0,10*ROW('Sanitation Data'!E66)))</f>
        <v/>
      </c>
      <c r="CS72" s="279" t="str">
        <f ca="true">+IF(OFFSET('Sanitation Data'!$E$31,0,10*ROW('Sanitation Data'!E66))="","",OFFSET('Sanitation Data'!$E$31,0,10*ROW('Sanitation Data'!E66)))</f>
        <v/>
      </c>
      <c r="CT72" s="279" t="str">
        <f ca="true">+IF(OFFSET('Sanitation Data'!$E$32,0,10*ROW('Sanitation Data'!E66))="","",OFFSET('Sanitation Data'!$E$32,0,10*ROW('Sanitation Data'!E66)))</f>
        <v/>
      </c>
      <c r="CU72" s="279" t="str">
        <f ca="true">+IF(OFFSET('Sanitation Data'!$F$28,0,10*ROW('Sanitation Data'!F66))="","",OFFSET('Sanitation Data'!$F$28,0,10*ROW('Sanitation Data'!F66)))</f>
        <v/>
      </c>
      <c r="CV72" s="279" t="str">
        <f ca="true">+IF(OFFSET('Sanitation Data'!$F$29,0,10*ROW('Sanitation Data'!F66))="","",OFFSET('Sanitation Data'!$F$29,0,10*ROW('Sanitation Data'!F66)))</f>
        <v/>
      </c>
      <c r="CW72" s="279" t="str">
        <f ca="true">+IF(OFFSET('Sanitation Data'!$F$30,0,10*ROW('Sanitation Data'!F66))="","",OFFSET('Sanitation Data'!$F$30,0,10*ROW('Sanitation Data'!F66)))</f>
        <v/>
      </c>
      <c r="CX72" s="279" t="str">
        <f ca="true">+IF(OFFSET('Sanitation Data'!$F$31,0,10*ROW('Sanitation Data'!F66))="","",OFFSET('Sanitation Data'!$F$31,0,10*ROW('Sanitation Data'!F66)))</f>
        <v/>
      </c>
      <c r="CY72" s="279" t="str">
        <f ca="true">+IF(OFFSET('Sanitation Data'!$F$32,0,10*ROW('Sanitation Data'!F66))="","",OFFSET('Sanitation Data'!$F$32,0,10*ROW('Sanitation Data'!F66)))</f>
        <v/>
      </c>
      <c r="CZ72" s="279" t="str">
        <f ca="true">+IF(OFFSET('Sanitation Data'!$G$28,0,10*ROW('Sanitation Data'!G66))="","",OFFSET('Sanitation Data'!$G$28,0,10*ROW('Sanitation Data'!G66)))</f>
        <v/>
      </c>
      <c r="DA72" s="279" t="str">
        <f ca="true">+IF(OFFSET('Sanitation Data'!$G$29,0,10*ROW('Sanitation Data'!G66))="","",OFFSET('Sanitation Data'!$G$29,0,10*ROW('Sanitation Data'!G66)))</f>
        <v/>
      </c>
      <c r="DB72" s="279" t="str">
        <f ca="true">+IF(OFFSET('Sanitation Data'!$G$30,0,10*ROW('Sanitation Data'!G66))="","",OFFSET('Sanitation Data'!$G$30,0,10*ROW('Sanitation Data'!G66)))</f>
        <v/>
      </c>
      <c r="DC72" s="279" t="str">
        <f ca="true">+IF(OFFSET('Sanitation Data'!$G$31,0,10*ROW('Sanitation Data'!G66))="","",OFFSET('Sanitation Data'!$G$31,0,10*ROW('Sanitation Data'!G66)))</f>
        <v/>
      </c>
      <c r="DD72" s="279" t="str">
        <f ca="true">+IF(OFFSET('Sanitation Data'!$G$32,0,10*ROW('Sanitation Data'!G66))="","",OFFSET('Sanitation Data'!$G$32,0,10*ROW('Sanitation Data'!G66)))</f>
        <v/>
      </c>
      <c r="DE72" s="279" t="str">
        <f ca="true">+IF(OFFSET('Sanitation Data'!$H$28,0,10*ROW('Sanitation Data'!H66))="","",OFFSET('Sanitation Data'!$H$28,0,10*ROW('Sanitation Data'!H66)))</f>
        <v/>
      </c>
      <c r="DF72" s="279" t="str">
        <f ca="true">+IF(OFFSET('Sanitation Data'!$H$29,0,10*ROW('Sanitation Data'!H66))="","",OFFSET('Sanitation Data'!$H$29,0,10*ROW('Sanitation Data'!H66)))</f>
        <v/>
      </c>
      <c r="DG72" s="279" t="str">
        <f ca="true">+IF(OFFSET('Sanitation Data'!$H$30,0,10*ROW('Sanitation Data'!H66))="","",OFFSET('Sanitation Data'!$H$30,0,10*ROW('Sanitation Data'!H66)))</f>
        <v/>
      </c>
      <c r="DH72" s="279" t="str">
        <f ca="true">+IF(OFFSET('Sanitation Data'!$H$31,0,10*ROW('Sanitation Data'!H66))="","",OFFSET('Sanitation Data'!$H$31,0,10*ROW('Sanitation Data'!H66)))</f>
        <v/>
      </c>
      <c r="DI72" s="279" t="str">
        <f ca="true">+IF(OFFSET('Sanitation Data'!$H$32,0,10*ROW('Sanitation Data'!H66))="","",OFFSET('Sanitation Data'!$H$32,0,10*ROW('Sanitation Data'!H66)))</f>
        <v/>
      </c>
      <c r="DJ72" s="279" t="str">
        <f ca="true">+IF(OFFSET('Sanitation Data'!$I$28,0,10*ROW('Sanitation Data'!I66))="","",OFFSET('Sanitation Data'!$I$28,0,10*ROW('Sanitation Data'!I66)))</f>
        <v/>
      </c>
      <c r="DK72" s="279" t="str">
        <f ca="true">+IF(OFFSET('Sanitation Data'!$I$29,0,10*ROW('Sanitation Data'!I66))="","",OFFSET('Sanitation Data'!$I$29,0,10*ROW('Sanitation Data'!I66)))</f>
        <v/>
      </c>
      <c r="DL72" s="279" t="str">
        <f ca="true">+IF(OFFSET('Sanitation Data'!$I$30,0,10*ROW('Sanitation Data'!I66))="","",OFFSET('Sanitation Data'!$I$30,0,10*ROW('Sanitation Data'!I66)))</f>
        <v/>
      </c>
      <c r="DM72" s="279" t="str">
        <f ca="true">+IF(OFFSET('Sanitation Data'!$I$31,0,10*ROW('Sanitation Data'!I66))="","",OFFSET('Sanitation Data'!$I$31,0,10*ROW('Sanitation Data'!I66)))</f>
        <v/>
      </c>
      <c r="DN72" s="279" t="str">
        <f ca="true">+IF(OFFSET('Sanitation Data'!$I$32,0,10*ROW('Sanitation Data'!I66))="","",OFFSET('Sanitation Data'!$I$32,0,10*ROW('Sanitation Data'!I66)))</f>
        <v/>
      </c>
      <c r="DO72" s="279" t="str">
        <f ca="true">+IF(OFFSET('Hygiene Data'!$D$11,0,10*ROW('Hygiene Data'!D66))="","",OFFSET('Hygiene Data'!$D$11,0,10*ROW('Hygiene Data'!D66)))</f>
        <v/>
      </c>
      <c r="DP72" s="279" t="str">
        <f ca="true">+IF(OFFSET('Hygiene Data'!$D$12,0,10*ROW('Hygiene Data'!D66))="","",OFFSET('Hygiene Data'!$D$12,0,10*ROW('Hygiene Data'!D66)))</f>
        <v/>
      </c>
      <c r="DQ72" s="279" t="str">
        <f ca="true">+IF(OFFSET('Hygiene Data'!$D$13,0,10*ROW('Hygiene Data'!D66))="","",OFFSET('Hygiene Data'!$D$13,0,10*ROW('Hygiene Data'!D66)))</f>
        <v/>
      </c>
      <c r="DR72" s="279" t="str">
        <f ca="true">+IF(OFFSET('Hygiene Data'!$E$11,0,10*ROW('Hygiene Data'!E66))="","",OFFSET('Hygiene Data'!$E$11,0,10*ROW('Hygiene Data'!E66)))</f>
        <v/>
      </c>
      <c r="DS72" s="279" t="str">
        <f ca="true">+IF(OFFSET('Hygiene Data'!$E$12,0,10*ROW('Hygiene Data'!E66))="","",OFFSET('Hygiene Data'!$E$12,0,10*ROW('Hygiene Data'!E66)))</f>
        <v/>
      </c>
      <c r="DT72" s="279" t="str">
        <f ca="true">+IF(OFFSET('Hygiene Data'!$E$13,0,10*ROW('Hygiene Data'!E66))="","",OFFSET('Hygiene Data'!$E$13,0,10*ROW('Hygiene Data'!E66)))</f>
        <v/>
      </c>
      <c r="DU72" s="279" t="str">
        <f ca="true">+IF(OFFSET('Hygiene Data'!$F$11,0,10*ROW('Hygiene Data'!F66))="","",OFFSET('Hygiene Data'!$F$11,0,10*ROW('Hygiene Data'!F66)))</f>
        <v/>
      </c>
      <c r="DV72" s="279" t="str">
        <f ca="true">+IF(OFFSET('Hygiene Data'!$F$12,0,10*ROW('Hygiene Data'!F66))="","",OFFSET('Hygiene Data'!$F$12,0,10*ROW('Hygiene Data'!F66)))</f>
        <v/>
      </c>
      <c r="DW72" s="279" t="str">
        <f ca="true">+IF(OFFSET('Hygiene Data'!$F$13,0,10*ROW('Hygiene Data'!F66))="","",OFFSET('Hygiene Data'!$F$13,0,10*ROW('Hygiene Data'!F66)))</f>
        <v/>
      </c>
      <c r="DX72" s="279" t="str">
        <f ca="true">+IF(OFFSET('Hygiene Data'!$G$11,0,10*ROW('Hygiene Data'!G66))="","",OFFSET('Hygiene Data'!$G$11,0,10*ROW('Hygiene Data'!G66)))</f>
        <v/>
      </c>
      <c r="DY72" s="279" t="str">
        <f ca="true">+IF(OFFSET('Hygiene Data'!$G$12,0,10*ROW('Hygiene Data'!G66))="","",OFFSET('Hygiene Data'!$G$12,0,10*ROW('Hygiene Data'!G66)))</f>
        <v/>
      </c>
      <c r="DZ72" s="279" t="str">
        <f ca="true">+IF(OFFSET('Hygiene Data'!$G$13,0,10*ROW('Hygiene Data'!G66))="","",OFFSET('Hygiene Data'!$G$13,0,10*ROW('Hygiene Data'!G66)))</f>
        <v/>
      </c>
      <c r="EA72" s="279" t="str">
        <f ca="true">+IF(OFFSET('Hygiene Data'!$H$11,0,10*ROW('Hygiene Data'!H66))="","",OFFSET('Hygiene Data'!$H$11,0,10*ROW('Hygiene Data'!H66)))</f>
        <v/>
      </c>
      <c r="EB72" s="279" t="str">
        <f ca="true">+IF(OFFSET('Hygiene Data'!$H$12,0,10*ROW('Hygiene Data'!H66))="","",OFFSET('Hygiene Data'!$H$12,0,10*ROW('Hygiene Data'!H66)))</f>
        <v/>
      </c>
      <c r="EC72" s="279" t="str">
        <f ca="true">+IF(OFFSET('Hygiene Data'!$H$13,0,10*ROW('Hygiene Data'!H66))="","",OFFSET('Hygiene Data'!$H$13,0,10*ROW('Hygiene Data'!H66)))</f>
        <v/>
      </c>
      <c r="ED72" s="279" t="str">
        <f ca="true">+IF(OFFSET('Hygiene Data'!$I$11,0,10*ROW('Hygiene Data'!I66))="","",OFFSET('Hygiene Data'!$I$11,0,10*ROW('Hygiene Data'!I66)))</f>
        <v/>
      </c>
      <c r="EE72" s="279" t="str">
        <f ca="true">+IF(OFFSET('Hygiene Data'!$I$12,0,10*ROW('Hygiene Data'!I66))="","",OFFSET('Hygiene Data'!$I$12,0,10*ROW('Hygiene Data'!I66)))</f>
        <v/>
      </c>
      <c r="EF72" s="279"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5" t="str">
        <f t="shared" ca="true" si="1"/>
        <v/>
      </c>
      <c r="D73" s="9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9"/>
      <c r="BS73" s="279" t="str">
        <f ca="true">+IF(OFFSET('Water Data'!$D$27,0,10*ROW('Water Data'!D67))="","",OFFSET('Water Data'!$D$27,0,10*ROW('Water Data'!D67)))</f>
        <v/>
      </c>
      <c r="BT73" s="279" t="str">
        <f ca="true">+IF(OFFSET('Water Data'!$D$28,0,10*ROW('Water Data'!D67))="","",OFFSET('Water Data'!$D$28,0,10*ROW('Water Data'!D67)))</f>
        <v/>
      </c>
      <c r="BU73" s="279" t="str">
        <f ca="true">+IF(OFFSET('Water Data'!$D$29,0,10*ROW('Water Data'!D67))="","",OFFSET('Water Data'!$D$29,0,10*ROW('Water Data'!D67)))</f>
        <v/>
      </c>
      <c r="BV73" s="279" t="str">
        <f ca="true">+IF(OFFSET('Water Data'!$E$27,0,10*ROW('Water Data'!E67))="","",OFFSET('Water Data'!$E$27,0,10*ROW('Water Data'!E67)))</f>
        <v/>
      </c>
      <c r="BW73" s="279" t="str">
        <f ca="true">+IF(OFFSET('Water Data'!$E$28,0,10*ROW('Water Data'!E67))="","",OFFSET('Water Data'!$E$28,0,10*ROW('Water Data'!E67)))</f>
        <v/>
      </c>
      <c r="BX73" s="279" t="str">
        <f ca="true">+IF(OFFSET('Water Data'!$E$29,0,10*ROW('Water Data'!E67))="","",OFFSET('Water Data'!$E$29,0,10*ROW('Water Data'!E67)))</f>
        <v/>
      </c>
      <c r="BY73" s="279" t="str">
        <f ca="true">+IF(OFFSET('Water Data'!$F$27,0,10*ROW('Water Data'!F67))="","",OFFSET('Water Data'!$F$27,0,10*ROW('Water Data'!F67)))</f>
        <v/>
      </c>
      <c r="BZ73" s="279" t="str">
        <f ca="true">+IF(OFFSET('Water Data'!$F$28,0,10*ROW('Water Data'!F67))="","",OFFSET('Water Data'!$F$28,0,10*ROW('Water Data'!F67)))</f>
        <v/>
      </c>
      <c r="CA73" s="279" t="str">
        <f ca="true">+IF(OFFSET('Water Data'!$F$29,0,10*ROW('Water Data'!F67))="","",OFFSET('Water Data'!$F$29,0,10*ROW('Water Data'!F67)))</f>
        <v/>
      </c>
      <c r="CB73" s="279" t="str">
        <f ca="true">+IF(OFFSET('Water Data'!$G$27,0,10*ROW('Water Data'!G67))="","",OFFSET('Water Data'!$G$27,0,10*ROW('Water Data'!G67)))</f>
        <v/>
      </c>
      <c r="CC73" s="279" t="str">
        <f ca="true">+IF(OFFSET('Water Data'!$G$28,0,10*ROW('Water Data'!G67))="","",OFFSET('Water Data'!$G$28,0,10*ROW('Water Data'!G67)))</f>
        <v/>
      </c>
      <c r="CD73" s="279" t="str">
        <f ca="true">+IF(OFFSET('Water Data'!$G$29,0,10*ROW('Water Data'!G67))="","",OFFSET('Water Data'!$G$29,0,10*ROW('Water Data'!G67)))</f>
        <v/>
      </c>
      <c r="CE73" s="279" t="str">
        <f ca="true">+IF(OFFSET('Water Data'!$H$27,0,10*ROW('Water Data'!H67))="","",OFFSET('Water Data'!$H$27,0,10*ROW('Water Data'!H67)))</f>
        <v/>
      </c>
      <c r="CF73" s="279" t="str">
        <f ca="true">+IF(OFFSET('Water Data'!$H$28,0,10*ROW('Water Data'!H67))="","",OFFSET('Water Data'!$H$28,0,10*ROW('Water Data'!H67)))</f>
        <v/>
      </c>
      <c r="CG73" s="279" t="str">
        <f ca="true">+IF(OFFSET('Water Data'!$H$29,0,10*ROW('Water Data'!H67))="","",OFFSET('Water Data'!$H$29,0,10*ROW('Water Data'!H67)))</f>
        <v/>
      </c>
      <c r="CH73" s="279" t="str">
        <f ca="true">+IF(OFFSET('Water Data'!$I$27,0,10*ROW('Water Data'!I67))="","",OFFSET('Water Data'!$I$27,0,10*ROW('Water Data'!I67)))</f>
        <v/>
      </c>
      <c r="CI73" s="279" t="str">
        <f ca="true">+IF(OFFSET('Water Data'!$I$28,0,10*ROW('Water Data'!I67))="","",OFFSET('Water Data'!$I$28,0,10*ROW('Water Data'!I67)))</f>
        <v/>
      </c>
      <c r="CJ73" s="279" t="str">
        <f ca="true">+IF(OFFSET('Water Data'!$I$29,0,10*ROW('Water Data'!I67))="","",OFFSET('Water Data'!$I$29,0,10*ROW('Water Data'!I67)))</f>
        <v/>
      </c>
      <c r="CK73" s="279" t="str">
        <f ca="true">+IF(OFFSET('Sanitation Data'!$D$28,0,10*ROW('Sanitation Data'!D67))="","",OFFSET('Sanitation Data'!$D$28,0,10*ROW('Sanitation Data'!D67)))</f>
        <v/>
      </c>
      <c r="CL73" s="279" t="str">
        <f ca="true">+IF(OFFSET('Sanitation Data'!$D$29,0,10*ROW('Sanitation Data'!D67))="","",OFFSET('Sanitation Data'!$D$29,0,10*ROW('Sanitation Data'!D67)))</f>
        <v/>
      </c>
      <c r="CM73" s="279" t="str">
        <f ca="true">+IF(OFFSET('Sanitation Data'!$D$30,0,10*ROW('Sanitation Data'!D67))="","",OFFSET('Sanitation Data'!$D$30,0,10*ROW('Sanitation Data'!D67)))</f>
        <v/>
      </c>
      <c r="CN73" s="279" t="str">
        <f ca="true">+IF(OFFSET('Sanitation Data'!$D$31,0,10*ROW('Sanitation Data'!D67))="","",OFFSET('Sanitation Data'!$D$31,0,10*ROW('Sanitation Data'!D67)))</f>
        <v/>
      </c>
      <c r="CO73" s="279" t="str">
        <f ca="true">+IF(OFFSET('Sanitation Data'!$D$32,0,10*ROW('Sanitation Data'!D67))="","",OFFSET('Sanitation Data'!$D$32,0,10*ROW('Sanitation Data'!D67)))</f>
        <v/>
      </c>
      <c r="CP73" s="279" t="str">
        <f ca="true">+IF(OFFSET('Sanitation Data'!$E$28,0,10*ROW('Sanitation Data'!E67))="","",OFFSET('Sanitation Data'!$E$28,0,10*ROW('Sanitation Data'!E67)))</f>
        <v/>
      </c>
      <c r="CQ73" s="279" t="str">
        <f ca="true">+IF(OFFSET('Sanitation Data'!$E$29,0,10*ROW('Sanitation Data'!E67))="","",OFFSET('Sanitation Data'!$E$29,0,10*ROW('Sanitation Data'!E67)))</f>
        <v/>
      </c>
      <c r="CR73" s="279" t="str">
        <f ca="true">+IF(OFFSET('Sanitation Data'!$E$30,0,10*ROW('Sanitation Data'!E67))="","",OFFSET('Sanitation Data'!$E$30,0,10*ROW('Sanitation Data'!E67)))</f>
        <v/>
      </c>
      <c r="CS73" s="279" t="str">
        <f ca="true">+IF(OFFSET('Sanitation Data'!$E$31,0,10*ROW('Sanitation Data'!E67))="","",OFFSET('Sanitation Data'!$E$31,0,10*ROW('Sanitation Data'!E67)))</f>
        <v/>
      </c>
      <c r="CT73" s="279" t="str">
        <f ca="true">+IF(OFFSET('Sanitation Data'!$E$32,0,10*ROW('Sanitation Data'!E67))="","",OFFSET('Sanitation Data'!$E$32,0,10*ROW('Sanitation Data'!E67)))</f>
        <v/>
      </c>
      <c r="CU73" s="279" t="str">
        <f ca="true">+IF(OFFSET('Sanitation Data'!$F$28,0,10*ROW('Sanitation Data'!F67))="","",OFFSET('Sanitation Data'!$F$28,0,10*ROW('Sanitation Data'!F67)))</f>
        <v/>
      </c>
      <c r="CV73" s="279" t="str">
        <f ca="true">+IF(OFFSET('Sanitation Data'!$F$29,0,10*ROW('Sanitation Data'!F67))="","",OFFSET('Sanitation Data'!$F$29,0,10*ROW('Sanitation Data'!F67)))</f>
        <v/>
      </c>
      <c r="CW73" s="279" t="str">
        <f ca="true">+IF(OFFSET('Sanitation Data'!$F$30,0,10*ROW('Sanitation Data'!F67))="","",OFFSET('Sanitation Data'!$F$30,0,10*ROW('Sanitation Data'!F67)))</f>
        <v/>
      </c>
      <c r="CX73" s="279" t="str">
        <f ca="true">+IF(OFFSET('Sanitation Data'!$F$31,0,10*ROW('Sanitation Data'!F67))="","",OFFSET('Sanitation Data'!$F$31,0,10*ROW('Sanitation Data'!F67)))</f>
        <v/>
      </c>
      <c r="CY73" s="279" t="str">
        <f ca="true">+IF(OFFSET('Sanitation Data'!$F$32,0,10*ROW('Sanitation Data'!F67))="","",OFFSET('Sanitation Data'!$F$32,0,10*ROW('Sanitation Data'!F67)))</f>
        <v/>
      </c>
      <c r="CZ73" s="279" t="str">
        <f ca="true">+IF(OFFSET('Sanitation Data'!$G$28,0,10*ROW('Sanitation Data'!G67))="","",OFFSET('Sanitation Data'!$G$28,0,10*ROW('Sanitation Data'!G67)))</f>
        <v/>
      </c>
      <c r="DA73" s="279" t="str">
        <f ca="true">+IF(OFFSET('Sanitation Data'!$G$29,0,10*ROW('Sanitation Data'!G67))="","",OFFSET('Sanitation Data'!$G$29,0,10*ROW('Sanitation Data'!G67)))</f>
        <v/>
      </c>
      <c r="DB73" s="279" t="str">
        <f ca="true">+IF(OFFSET('Sanitation Data'!$G$30,0,10*ROW('Sanitation Data'!G67))="","",OFFSET('Sanitation Data'!$G$30,0,10*ROW('Sanitation Data'!G67)))</f>
        <v/>
      </c>
      <c r="DC73" s="279" t="str">
        <f ca="true">+IF(OFFSET('Sanitation Data'!$G$31,0,10*ROW('Sanitation Data'!G67))="","",OFFSET('Sanitation Data'!$G$31,0,10*ROW('Sanitation Data'!G67)))</f>
        <v/>
      </c>
      <c r="DD73" s="279" t="str">
        <f ca="true">+IF(OFFSET('Sanitation Data'!$G$32,0,10*ROW('Sanitation Data'!G67))="","",OFFSET('Sanitation Data'!$G$32,0,10*ROW('Sanitation Data'!G67)))</f>
        <v/>
      </c>
      <c r="DE73" s="279" t="str">
        <f ca="true">+IF(OFFSET('Sanitation Data'!$H$28,0,10*ROW('Sanitation Data'!H67))="","",OFFSET('Sanitation Data'!$H$28,0,10*ROW('Sanitation Data'!H67)))</f>
        <v/>
      </c>
      <c r="DF73" s="279" t="str">
        <f ca="true">+IF(OFFSET('Sanitation Data'!$H$29,0,10*ROW('Sanitation Data'!H67))="","",OFFSET('Sanitation Data'!$H$29,0,10*ROW('Sanitation Data'!H67)))</f>
        <v/>
      </c>
      <c r="DG73" s="279" t="str">
        <f ca="true">+IF(OFFSET('Sanitation Data'!$H$30,0,10*ROW('Sanitation Data'!H67))="","",OFFSET('Sanitation Data'!$H$30,0,10*ROW('Sanitation Data'!H67)))</f>
        <v/>
      </c>
      <c r="DH73" s="279" t="str">
        <f ca="true">+IF(OFFSET('Sanitation Data'!$H$31,0,10*ROW('Sanitation Data'!H67))="","",OFFSET('Sanitation Data'!$H$31,0,10*ROW('Sanitation Data'!H67)))</f>
        <v/>
      </c>
      <c r="DI73" s="279" t="str">
        <f ca="true">+IF(OFFSET('Sanitation Data'!$H$32,0,10*ROW('Sanitation Data'!H67))="","",OFFSET('Sanitation Data'!$H$32,0,10*ROW('Sanitation Data'!H67)))</f>
        <v/>
      </c>
      <c r="DJ73" s="279" t="str">
        <f ca="true">+IF(OFFSET('Sanitation Data'!$I$28,0,10*ROW('Sanitation Data'!I67))="","",OFFSET('Sanitation Data'!$I$28,0,10*ROW('Sanitation Data'!I67)))</f>
        <v/>
      </c>
      <c r="DK73" s="279" t="str">
        <f ca="true">+IF(OFFSET('Sanitation Data'!$I$29,0,10*ROW('Sanitation Data'!I67))="","",OFFSET('Sanitation Data'!$I$29,0,10*ROW('Sanitation Data'!I67)))</f>
        <v/>
      </c>
      <c r="DL73" s="279" t="str">
        <f ca="true">+IF(OFFSET('Sanitation Data'!$I$30,0,10*ROW('Sanitation Data'!I67))="","",OFFSET('Sanitation Data'!$I$30,0,10*ROW('Sanitation Data'!I67)))</f>
        <v/>
      </c>
      <c r="DM73" s="279" t="str">
        <f ca="true">+IF(OFFSET('Sanitation Data'!$I$31,0,10*ROW('Sanitation Data'!I67))="","",OFFSET('Sanitation Data'!$I$31,0,10*ROW('Sanitation Data'!I67)))</f>
        <v/>
      </c>
      <c r="DN73" s="279" t="str">
        <f ca="true">+IF(OFFSET('Sanitation Data'!$I$32,0,10*ROW('Sanitation Data'!I67))="","",OFFSET('Sanitation Data'!$I$32,0,10*ROW('Sanitation Data'!I67)))</f>
        <v/>
      </c>
      <c r="DO73" s="279" t="str">
        <f ca="true">+IF(OFFSET('Hygiene Data'!$D$11,0,10*ROW('Hygiene Data'!D67))="","",OFFSET('Hygiene Data'!$D$11,0,10*ROW('Hygiene Data'!D67)))</f>
        <v/>
      </c>
      <c r="DP73" s="279" t="str">
        <f ca="true">+IF(OFFSET('Hygiene Data'!$D$12,0,10*ROW('Hygiene Data'!D67))="","",OFFSET('Hygiene Data'!$D$12,0,10*ROW('Hygiene Data'!D67)))</f>
        <v/>
      </c>
      <c r="DQ73" s="279" t="str">
        <f ca="true">+IF(OFFSET('Hygiene Data'!$D$13,0,10*ROW('Hygiene Data'!D67))="","",OFFSET('Hygiene Data'!$D$13,0,10*ROW('Hygiene Data'!D67)))</f>
        <v/>
      </c>
      <c r="DR73" s="279" t="str">
        <f ca="true">+IF(OFFSET('Hygiene Data'!$E$11,0,10*ROW('Hygiene Data'!E67))="","",OFFSET('Hygiene Data'!$E$11,0,10*ROW('Hygiene Data'!E67)))</f>
        <v/>
      </c>
      <c r="DS73" s="279" t="str">
        <f ca="true">+IF(OFFSET('Hygiene Data'!$E$12,0,10*ROW('Hygiene Data'!E67))="","",OFFSET('Hygiene Data'!$E$12,0,10*ROW('Hygiene Data'!E67)))</f>
        <v/>
      </c>
      <c r="DT73" s="279" t="str">
        <f ca="true">+IF(OFFSET('Hygiene Data'!$E$13,0,10*ROW('Hygiene Data'!E67))="","",OFFSET('Hygiene Data'!$E$13,0,10*ROW('Hygiene Data'!E67)))</f>
        <v/>
      </c>
      <c r="DU73" s="279" t="str">
        <f ca="true">+IF(OFFSET('Hygiene Data'!$F$11,0,10*ROW('Hygiene Data'!F67))="","",OFFSET('Hygiene Data'!$F$11,0,10*ROW('Hygiene Data'!F67)))</f>
        <v/>
      </c>
      <c r="DV73" s="279" t="str">
        <f ca="true">+IF(OFFSET('Hygiene Data'!$F$12,0,10*ROW('Hygiene Data'!F67))="","",OFFSET('Hygiene Data'!$F$12,0,10*ROW('Hygiene Data'!F67)))</f>
        <v/>
      </c>
      <c r="DW73" s="279" t="str">
        <f ca="true">+IF(OFFSET('Hygiene Data'!$F$13,0,10*ROW('Hygiene Data'!F67))="","",OFFSET('Hygiene Data'!$F$13,0,10*ROW('Hygiene Data'!F67)))</f>
        <v/>
      </c>
      <c r="DX73" s="279" t="str">
        <f ca="true">+IF(OFFSET('Hygiene Data'!$G$11,0,10*ROW('Hygiene Data'!G67))="","",OFFSET('Hygiene Data'!$G$11,0,10*ROW('Hygiene Data'!G67)))</f>
        <v/>
      </c>
      <c r="DY73" s="279" t="str">
        <f ca="true">+IF(OFFSET('Hygiene Data'!$G$12,0,10*ROW('Hygiene Data'!G67))="","",OFFSET('Hygiene Data'!$G$12,0,10*ROW('Hygiene Data'!G67)))</f>
        <v/>
      </c>
      <c r="DZ73" s="279" t="str">
        <f ca="true">+IF(OFFSET('Hygiene Data'!$G$13,0,10*ROW('Hygiene Data'!G67))="","",OFFSET('Hygiene Data'!$G$13,0,10*ROW('Hygiene Data'!G67)))</f>
        <v/>
      </c>
      <c r="EA73" s="279" t="str">
        <f ca="true">+IF(OFFSET('Hygiene Data'!$H$11,0,10*ROW('Hygiene Data'!H67))="","",OFFSET('Hygiene Data'!$H$11,0,10*ROW('Hygiene Data'!H67)))</f>
        <v/>
      </c>
      <c r="EB73" s="279" t="str">
        <f ca="true">+IF(OFFSET('Hygiene Data'!$H$12,0,10*ROW('Hygiene Data'!H67))="","",OFFSET('Hygiene Data'!$H$12,0,10*ROW('Hygiene Data'!H67)))</f>
        <v/>
      </c>
      <c r="EC73" s="279" t="str">
        <f ca="true">+IF(OFFSET('Hygiene Data'!$H$13,0,10*ROW('Hygiene Data'!H67))="","",OFFSET('Hygiene Data'!$H$13,0,10*ROW('Hygiene Data'!H67)))</f>
        <v/>
      </c>
      <c r="ED73" s="279" t="str">
        <f ca="true">+IF(OFFSET('Hygiene Data'!$I$11,0,10*ROW('Hygiene Data'!I67))="","",OFFSET('Hygiene Data'!$I$11,0,10*ROW('Hygiene Data'!I67)))</f>
        <v/>
      </c>
      <c r="EE73" s="279" t="str">
        <f ca="true">+IF(OFFSET('Hygiene Data'!$I$12,0,10*ROW('Hygiene Data'!I67))="","",OFFSET('Hygiene Data'!$I$12,0,10*ROW('Hygiene Data'!I67)))</f>
        <v/>
      </c>
      <c r="EF73" s="279"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5" t="str">
        <f t="shared" ca="true" si="1"/>
        <v/>
      </c>
      <c r="D74" s="9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9"/>
      <c r="BS74" s="279" t="str">
        <f ca="true">+IF(OFFSET('Water Data'!$D$27,0,10*ROW('Water Data'!D68))="","",OFFSET('Water Data'!$D$27,0,10*ROW('Water Data'!D68)))</f>
        <v/>
      </c>
      <c r="BT74" s="279" t="str">
        <f ca="true">+IF(OFFSET('Water Data'!$D$28,0,10*ROW('Water Data'!D68))="","",OFFSET('Water Data'!$D$28,0,10*ROW('Water Data'!D68)))</f>
        <v/>
      </c>
      <c r="BU74" s="279" t="str">
        <f ca="true">+IF(OFFSET('Water Data'!$D$29,0,10*ROW('Water Data'!D68))="","",OFFSET('Water Data'!$D$29,0,10*ROW('Water Data'!D68)))</f>
        <v/>
      </c>
      <c r="BV74" s="279" t="str">
        <f ca="true">+IF(OFFSET('Water Data'!$E$27,0,10*ROW('Water Data'!E68))="","",OFFSET('Water Data'!$E$27,0,10*ROW('Water Data'!E68)))</f>
        <v/>
      </c>
      <c r="BW74" s="279" t="str">
        <f ca="true">+IF(OFFSET('Water Data'!$E$28,0,10*ROW('Water Data'!E68))="","",OFFSET('Water Data'!$E$28,0,10*ROW('Water Data'!E68)))</f>
        <v/>
      </c>
      <c r="BX74" s="279" t="str">
        <f ca="true">+IF(OFFSET('Water Data'!$E$29,0,10*ROW('Water Data'!E68))="","",OFFSET('Water Data'!$E$29,0,10*ROW('Water Data'!E68)))</f>
        <v/>
      </c>
      <c r="BY74" s="279" t="str">
        <f ca="true">+IF(OFFSET('Water Data'!$F$27,0,10*ROW('Water Data'!F68))="","",OFFSET('Water Data'!$F$27,0,10*ROW('Water Data'!F68)))</f>
        <v/>
      </c>
      <c r="BZ74" s="279" t="str">
        <f ca="true">+IF(OFFSET('Water Data'!$F$28,0,10*ROW('Water Data'!F68))="","",OFFSET('Water Data'!$F$28,0,10*ROW('Water Data'!F68)))</f>
        <v/>
      </c>
      <c r="CA74" s="279" t="str">
        <f ca="true">+IF(OFFSET('Water Data'!$F$29,0,10*ROW('Water Data'!F68))="","",OFFSET('Water Data'!$F$29,0,10*ROW('Water Data'!F68)))</f>
        <v/>
      </c>
      <c r="CB74" s="279" t="str">
        <f ca="true">+IF(OFFSET('Water Data'!$G$27,0,10*ROW('Water Data'!G68))="","",OFFSET('Water Data'!$G$27,0,10*ROW('Water Data'!G68)))</f>
        <v/>
      </c>
      <c r="CC74" s="279" t="str">
        <f ca="true">+IF(OFFSET('Water Data'!$G$28,0,10*ROW('Water Data'!G68))="","",OFFSET('Water Data'!$G$28,0,10*ROW('Water Data'!G68)))</f>
        <v/>
      </c>
      <c r="CD74" s="279" t="str">
        <f ca="true">+IF(OFFSET('Water Data'!$G$29,0,10*ROW('Water Data'!G68))="","",OFFSET('Water Data'!$G$29,0,10*ROW('Water Data'!G68)))</f>
        <v/>
      </c>
      <c r="CE74" s="279" t="str">
        <f ca="true">+IF(OFFSET('Water Data'!$H$27,0,10*ROW('Water Data'!H68))="","",OFFSET('Water Data'!$H$27,0,10*ROW('Water Data'!H68)))</f>
        <v/>
      </c>
      <c r="CF74" s="279" t="str">
        <f ca="true">+IF(OFFSET('Water Data'!$H$28,0,10*ROW('Water Data'!H68))="","",OFFSET('Water Data'!$H$28,0,10*ROW('Water Data'!H68)))</f>
        <v/>
      </c>
      <c r="CG74" s="279" t="str">
        <f ca="true">+IF(OFFSET('Water Data'!$H$29,0,10*ROW('Water Data'!H68))="","",OFFSET('Water Data'!$H$29,0,10*ROW('Water Data'!H68)))</f>
        <v/>
      </c>
      <c r="CH74" s="279" t="str">
        <f ca="true">+IF(OFFSET('Water Data'!$I$27,0,10*ROW('Water Data'!I68))="","",OFFSET('Water Data'!$I$27,0,10*ROW('Water Data'!I68)))</f>
        <v/>
      </c>
      <c r="CI74" s="279" t="str">
        <f ca="true">+IF(OFFSET('Water Data'!$I$28,0,10*ROW('Water Data'!I68))="","",OFFSET('Water Data'!$I$28,0,10*ROW('Water Data'!I68)))</f>
        <v/>
      </c>
      <c r="CJ74" s="279" t="str">
        <f ca="true">+IF(OFFSET('Water Data'!$I$29,0,10*ROW('Water Data'!I68))="","",OFFSET('Water Data'!$I$29,0,10*ROW('Water Data'!I68)))</f>
        <v/>
      </c>
      <c r="CK74" s="279" t="str">
        <f ca="true">+IF(OFFSET('Sanitation Data'!$D$28,0,10*ROW('Sanitation Data'!D68))="","",OFFSET('Sanitation Data'!$D$28,0,10*ROW('Sanitation Data'!D68)))</f>
        <v/>
      </c>
      <c r="CL74" s="279" t="str">
        <f ca="true">+IF(OFFSET('Sanitation Data'!$D$29,0,10*ROW('Sanitation Data'!D68))="","",OFFSET('Sanitation Data'!$D$29,0,10*ROW('Sanitation Data'!D68)))</f>
        <v/>
      </c>
      <c r="CM74" s="279" t="str">
        <f ca="true">+IF(OFFSET('Sanitation Data'!$D$30,0,10*ROW('Sanitation Data'!D68))="","",OFFSET('Sanitation Data'!$D$30,0,10*ROW('Sanitation Data'!D68)))</f>
        <v/>
      </c>
      <c r="CN74" s="279" t="str">
        <f ca="true">+IF(OFFSET('Sanitation Data'!$D$31,0,10*ROW('Sanitation Data'!D68))="","",OFFSET('Sanitation Data'!$D$31,0,10*ROW('Sanitation Data'!D68)))</f>
        <v/>
      </c>
      <c r="CO74" s="279" t="str">
        <f ca="true">+IF(OFFSET('Sanitation Data'!$D$32,0,10*ROW('Sanitation Data'!D68))="","",OFFSET('Sanitation Data'!$D$32,0,10*ROW('Sanitation Data'!D68)))</f>
        <v/>
      </c>
      <c r="CP74" s="279" t="str">
        <f ca="true">+IF(OFFSET('Sanitation Data'!$E$28,0,10*ROW('Sanitation Data'!E68))="","",OFFSET('Sanitation Data'!$E$28,0,10*ROW('Sanitation Data'!E68)))</f>
        <v/>
      </c>
      <c r="CQ74" s="279" t="str">
        <f ca="true">+IF(OFFSET('Sanitation Data'!$E$29,0,10*ROW('Sanitation Data'!E68))="","",OFFSET('Sanitation Data'!$E$29,0,10*ROW('Sanitation Data'!E68)))</f>
        <v/>
      </c>
      <c r="CR74" s="279" t="str">
        <f ca="true">+IF(OFFSET('Sanitation Data'!$E$30,0,10*ROW('Sanitation Data'!E68))="","",OFFSET('Sanitation Data'!$E$30,0,10*ROW('Sanitation Data'!E68)))</f>
        <v/>
      </c>
      <c r="CS74" s="279" t="str">
        <f ca="true">+IF(OFFSET('Sanitation Data'!$E$31,0,10*ROW('Sanitation Data'!E68))="","",OFFSET('Sanitation Data'!$E$31,0,10*ROW('Sanitation Data'!E68)))</f>
        <v/>
      </c>
      <c r="CT74" s="279" t="str">
        <f ca="true">+IF(OFFSET('Sanitation Data'!$E$32,0,10*ROW('Sanitation Data'!E68))="","",OFFSET('Sanitation Data'!$E$32,0,10*ROW('Sanitation Data'!E68)))</f>
        <v/>
      </c>
      <c r="CU74" s="279" t="str">
        <f ca="true">+IF(OFFSET('Sanitation Data'!$F$28,0,10*ROW('Sanitation Data'!F68))="","",OFFSET('Sanitation Data'!$F$28,0,10*ROW('Sanitation Data'!F68)))</f>
        <v/>
      </c>
      <c r="CV74" s="279" t="str">
        <f ca="true">+IF(OFFSET('Sanitation Data'!$F$29,0,10*ROW('Sanitation Data'!F68))="","",OFFSET('Sanitation Data'!$F$29,0,10*ROW('Sanitation Data'!F68)))</f>
        <v/>
      </c>
      <c r="CW74" s="279" t="str">
        <f ca="true">+IF(OFFSET('Sanitation Data'!$F$30,0,10*ROW('Sanitation Data'!F68))="","",OFFSET('Sanitation Data'!$F$30,0,10*ROW('Sanitation Data'!F68)))</f>
        <v/>
      </c>
      <c r="CX74" s="279" t="str">
        <f ca="true">+IF(OFFSET('Sanitation Data'!$F$31,0,10*ROW('Sanitation Data'!F68))="","",OFFSET('Sanitation Data'!$F$31,0,10*ROW('Sanitation Data'!F68)))</f>
        <v/>
      </c>
      <c r="CY74" s="279" t="str">
        <f ca="true">+IF(OFFSET('Sanitation Data'!$F$32,0,10*ROW('Sanitation Data'!F68))="","",OFFSET('Sanitation Data'!$F$32,0,10*ROW('Sanitation Data'!F68)))</f>
        <v/>
      </c>
      <c r="CZ74" s="279" t="str">
        <f ca="true">+IF(OFFSET('Sanitation Data'!$G$28,0,10*ROW('Sanitation Data'!G68))="","",OFFSET('Sanitation Data'!$G$28,0,10*ROW('Sanitation Data'!G68)))</f>
        <v/>
      </c>
      <c r="DA74" s="279" t="str">
        <f ca="true">+IF(OFFSET('Sanitation Data'!$G$29,0,10*ROW('Sanitation Data'!G68))="","",OFFSET('Sanitation Data'!$G$29,0,10*ROW('Sanitation Data'!G68)))</f>
        <v/>
      </c>
      <c r="DB74" s="279" t="str">
        <f ca="true">+IF(OFFSET('Sanitation Data'!$G$30,0,10*ROW('Sanitation Data'!G68))="","",OFFSET('Sanitation Data'!$G$30,0,10*ROW('Sanitation Data'!G68)))</f>
        <v/>
      </c>
      <c r="DC74" s="279" t="str">
        <f ca="true">+IF(OFFSET('Sanitation Data'!$G$31,0,10*ROW('Sanitation Data'!G68))="","",OFFSET('Sanitation Data'!$G$31,0,10*ROW('Sanitation Data'!G68)))</f>
        <v/>
      </c>
      <c r="DD74" s="279" t="str">
        <f ca="true">+IF(OFFSET('Sanitation Data'!$G$32,0,10*ROW('Sanitation Data'!G68))="","",OFFSET('Sanitation Data'!$G$32,0,10*ROW('Sanitation Data'!G68)))</f>
        <v/>
      </c>
      <c r="DE74" s="279" t="str">
        <f ca="true">+IF(OFFSET('Sanitation Data'!$H$28,0,10*ROW('Sanitation Data'!H68))="","",OFFSET('Sanitation Data'!$H$28,0,10*ROW('Sanitation Data'!H68)))</f>
        <v/>
      </c>
      <c r="DF74" s="279" t="str">
        <f ca="true">+IF(OFFSET('Sanitation Data'!$H$29,0,10*ROW('Sanitation Data'!H68))="","",OFFSET('Sanitation Data'!$H$29,0,10*ROW('Sanitation Data'!H68)))</f>
        <v/>
      </c>
      <c r="DG74" s="279" t="str">
        <f ca="true">+IF(OFFSET('Sanitation Data'!$H$30,0,10*ROW('Sanitation Data'!H68))="","",OFFSET('Sanitation Data'!$H$30,0,10*ROW('Sanitation Data'!H68)))</f>
        <v/>
      </c>
      <c r="DH74" s="279" t="str">
        <f ca="true">+IF(OFFSET('Sanitation Data'!$H$31,0,10*ROW('Sanitation Data'!H68))="","",OFFSET('Sanitation Data'!$H$31,0,10*ROW('Sanitation Data'!H68)))</f>
        <v/>
      </c>
      <c r="DI74" s="279" t="str">
        <f ca="true">+IF(OFFSET('Sanitation Data'!$H$32,0,10*ROW('Sanitation Data'!H68))="","",OFFSET('Sanitation Data'!$H$32,0,10*ROW('Sanitation Data'!H68)))</f>
        <v/>
      </c>
      <c r="DJ74" s="279" t="str">
        <f ca="true">+IF(OFFSET('Sanitation Data'!$I$28,0,10*ROW('Sanitation Data'!I68))="","",OFFSET('Sanitation Data'!$I$28,0,10*ROW('Sanitation Data'!I68)))</f>
        <v/>
      </c>
      <c r="DK74" s="279" t="str">
        <f ca="true">+IF(OFFSET('Sanitation Data'!$I$29,0,10*ROW('Sanitation Data'!I68))="","",OFFSET('Sanitation Data'!$I$29,0,10*ROW('Sanitation Data'!I68)))</f>
        <v/>
      </c>
      <c r="DL74" s="279" t="str">
        <f ca="true">+IF(OFFSET('Sanitation Data'!$I$30,0,10*ROW('Sanitation Data'!I68))="","",OFFSET('Sanitation Data'!$I$30,0,10*ROW('Sanitation Data'!I68)))</f>
        <v/>
      </c>
      <c r="DM74" s="279" t="str">
        <f ca="true">+IF(OFFSET('Sanitation Data'!$I$31,0,10*ROW('Sanitation Data'!I68))="","",OFFSET('Sanitation Data'!$I$31,0,10*ROW('Sanitation Data'!I68)))</f>
        <v/>
      </c>
      <c r="DN74" s="279" t="str">
        <f ca="true">+IF(OFFSET('Sanitation Data'!$I$32,0,10*ROW('Sanitation Data'!I68))="","",OFFSET('Sanitation Data'!$I$32,0,10*ROW('Sanitation Data'!I68)))</f>
        <v/>
      </c>
      <c r="DO74" s="279" t="str">
        <f ca="true">+IF(OFFSET('Hygiene Data'!$D$11,0,10*ROW('Hygiene Data'!D68))="","",OFFSET('Hygiene Data'!$D$11,0,10*ROW('Hygiene Data'!D68)))</f>
        <v/>
      </c>
      <c r="DP74" s="279" t="str">
        <f ca="true">+IF(OFFSET('Hygiene Data'!$D$12,0,10*ROW('Hygiene Data'!D68))="","",OFFSET('Hygiene Data'!$D$12,0,10*ROW('Hygiene Data'!D68)))</f>
        <v/>
      </c>
      <c r="DQ74" s="279" t="str">
        <f ca="true">+IF(OFFSET('Hygiene Data'!$D$13,0,10*ROW('Hygiene Data'!D68))="","",OFFSET('Hygiene Data'!$D$13,0,10*ROW('Hygiene Data'!D68)))</f>
        <v/>
      </c>
      <c r="DR74" s="279" t="str">
        <f ca="true">+IF(OFFSET('Hygiene Data'!$E$11,0,10*ROW('Hygiene Data'!E68))="","",OFFSET('Hygiene Data'!$E$11,0,10*ROW('Hygiene Data'!E68)))</f>
        <v/>
      </c>
      <c r="DS74" s="279" t="str">
        <f ca="true">+IF(OFFSET('Hygiene Data'!$E$12,0,10*ROW('Hygiene Data'!E68))="","",OFFSET('Hygiene Data'!$E$12,0,10*ROW('Hygiene Data'!E68)))</f>
        <v/>
      </c>
      <c r="DT74" s="279" t="str">
        <f ca="true">+IF(OFFSET('Hygiene Data'!$E$13,0,10*ROW('Hygiene Data'!E68))="","",OFFSET('Hygiene Data'!$E$13,0,10*ROW('Hygiene Data'!E68)))</f>
        <v/>
      </c>
      <c r="DU74" s="279" t="str">
        <f ca="true">+IF(OFFSET('Hygiene Data'!$F$11,0,10*ROW('Hygiene Data'!F68))="","",OFFSET('Hygiene Data'!$F$11,0,10*ROW('Hygiene Data'!F68)))</f>
        <v/>
      </c>
      <c r="DV74" s="279" t="str">
        <f ca="true">+IF(OFFSET('Hygiene Data'!$F$12,0,10*ROW('Hygiene Data'!F68))="","",OFFSET('Hygiene Data'!$F$12,0,10*ROW('Hygiene Data'!F68)))</f>
        <v/>
      </c>
      <c r="DW74" s="279" t="str">
        <f ca="true">+IF(OFFSET('Hygiene Data'!$F$13,0,10*ROW('Hygiene Data'!F68))="","",OFFSET('Hygiene Data'!$F$13,0,10*ROW('Hygiene Data'!F68)))</f>
        <v/>
      </c>
      <c r="DX74" s="279" t="str">
        <f ca="true">+IF(OFFSET('Hygiene Data'!$G$11,0,10*ROW('Hygiene Data'!G68))="","",OFFSET('Hygiene Data'!$G$11,0,10*ROW('Hygiene Data'!G68)))</f>
        <v/>
      </c>
      <c r="DY74" s="279" t="str">
        <f ca="true">+IF(OFFSET('Hygiene Data'!$G$12,0,10*ROW('Hygiene Data'!G68))="","",OFFSET('Hygiene Data'!$G$12,0,10*ROW('Hygiene Data'!G68)))</f>
        <v/>
      </c>
      <c r="DZ74" s="279" t="str">
        <f ca="true">+IF(OFFSET('Hygiene Data'!$G$13,0,10*ROW('Hygiene Data'!G68))="","",OFFSET('Hygiene Data'!$G$13,0,10*ROW('Hygiene Data'!G68)))</f>
        <v/>
      </c>
      <c r="EA74" s="279" t="str">
        <f ca="true">+IF(OFFSET('Hygiene Data'!$H$11,0,10*ROW('Hygiene Data'!H68))="","",OFFSET('Hygiene Data'!$H$11,0,10*ROW('Hygiene Data'!H68)))</f>
        <v/>
      </c>
      <c r="EB74" s="279" t="str">
        <f ca="true">+IF(OFFSET('Hygiene Data'!$H$12,0,10*ROW('Hygiene Data'!H68))="","",OFFSET('Hygiene Data'!$H$12,0,10*ROW('Hygiene Data'!H68)))</f>
        <v/>
      </c>
      <c r="EC74" s="279" t="str">
        <f ca="true">+IF(OFFSET('Hygiene Data'!$H$13,0,10*ROW('Hygiene Data'!H68))="","",OFFSET('Hygiene Data'!$H$13,0,10*ROW('Hygiene Data'!H68)))</f>
        <v/>
      </c>
      <c r="ED74" s="279" t="str">
        <f ca="true">+IF(OFFSET('Hygiene Data'!$I$11,0,10*ROW('Hygiene Data'!I68))="","",OFFSET('Hygiene Data'!$I$11,0,10*ROW('Hygiene Data'!I68)))</f>
        <v/>
      </c>
      <c r="EE74" s="279" t="str">
        <f ca="true">+IF(OFFSET('Hygiene Data'!$I$12,0,10*ROW('Hygiene Data'!I68))="","",OFFSET('Hygiene Data'!$I$12,0,10*ROW('Hygiene Data'!I68)))</f>
        <v/>
      </c>
      <c r="EF74" s="279"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5" t="str">
        <f t="shared" ca="true" si="1"/>
        <v/>
      </c>
      <c r="D75" s="9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9"/>
      <c r="BS75" s="279" t="str">
        <f ca="true">+IF(OFFSET('Water Data'!$D$27,0,10*ROW('Water Data'!D69))="","",OFFSET('Water Data'!$D$27,0,10*ROW('Water Data'!D69)))</f>
        <v/>
      </c>
      <c r="BT75" s="279" t="str">
        <f ca="true">+IF(OFFSET('Water Data'!$D$28,0,10*ROW('Water Data'!D69))="","",OFFSET('Water Data'!$D$28,0,10*ROW('Water Data'!D69)))</f>
        <v/>
      </c>
      <c r="BU75" s="279" t="str">
        <f ca="true">+IF(OFFSET('Water Data'!$D$29,0,10*ROW('Water Data'!D69))="","",OFFSET('Water Data'!$D$29,0,10*ROW('Water Data'!D69)))</f>
        <v/>
      </c>
      <c r="BV75" s="279" t="str">
        <f ca="true">+IF(OFFSET('Water Data'!$E$27,0,10*ROW('Water Data'!E69))="","",OFFSET('Water Data'!$E$27,0,10*ROW('Water Data'!E69)))</f>
        <v/>
      </c>
      <c r="BW75" s="279" t="str">
        <f ca="true">+IF(OFFSET('Water Data'!$E$28,0,10*ROW('Water Data'!E69))="","",OFFSET('Water Data'!$E$28,0,10*ROW('Water Data'!E69)))</f>
        <v/>
      </c>
      <c r="BX75" s="279" t="str">
        <f ca="true">+IF(OFFSET('Water Data'!$E$29,0,10*ROW('Water Data'!E69))="","",OFFSET('Water Data'!$E$29,0,10*ROW('Water Data'!E69)))</f>
        <v/>
      </c>
      <c r="BY75" s="279" t="str">
        <f ca="true">+IF(OFFSET('Water Data'!$F$27,0,10*ROW('Water Data'!F69))="","",OFFSET('Water Data'!$F$27,0,10*ROW('Water Data'!F69)))</f>
        <v/>
      </c>
      <c r="BZ75" s="279" t="str">
        <f ca="true">+IF(OFFSET('Water Data'!$F$28,0,10*ROW('Water Data'!F69))="","",OFFSET('Water Data'!$F$28,0,10*ROW('Water Data'!F69)))</f>
        <v/>
      </c>
      <c r="CA75" s="279" t="str">
        <f ca="true">+IF(OFFSET('Water Data'!$F$29,0,10*ROW('Water Data'!F69))="","",OFFSET('Water Data'!$F$29,0,10*ROW('Water Data'!F69)))</f>
        <v/>
      </c>
      <c r="CB75" s="279" t="str">
        <f ca="true">+IF(OFFSET('Water Data'!$G$27,0,10*ROW('Water Data'!G69))="","",OFFSET('Water Data'!$G$27,0,10*ROW('Water Data'!G69)))</f>
        <v/>
      </c>
      <c r="CC75" s="279" t="str">
        <f ca="true">+IF(OFFSET('Water Data'!$G$28,0,10*ROW('Water Data'!G69))="","",OFFSET('Water Data'!$G$28,0,10*ROW('Water Data'!G69)))</f>
        <v/>
      </c>
      <c r="CD75" s="279" t="str">
        <f ca="true">+IF(OFFSET('Water Data'!$G$29,0,10*ROW('Water Data'!G69))="","",OFFSET('Water Data'!$G$29,0,10*ROW('Water Data'!G69)))</f>
        <v/>
      </c>
      <c r="CE75" s="279" t="str">
        <f ca="true">+IF(OFFSET('Water Data'!$H$27,0,10*ROW('Water Data'!H69))="","",OFFSET('Water Data'!$H$27,0,10*ROW('Water Data'!H69)))</f>
        <v/>
      </c>
      <c r="CF75" s="279" t="str">
        <f ca="true">+IF(OFFSET('Water Data'!$H$28,0,10*ROW('Water Data'!H69))="","",OFFSET('Water Data'!$H$28,0,10*ROW('Water Data'!H69)))</f>
        <v/>
      </c>
      <c r="CG75" s="279" t="str">
        <f ca="true">+IF(OFFSET('Water Data'!$H$29,0,10*ROW('Water Data'!H69))="","",OFFSET('Water Data'!$H$29,0,10*ROW('Water Data'!H69)))</f>
        <v/>
      </c>
      <c r="CH75" s="279" t="str">
        <f ca="true">+IF(OFFSET('Water Data'!$I$27,0,10*ROW('Water Data'!I69))="","",OFFSET('Water Data'!$I$27,0,10*ROW('Water Data'!I69)))</f>
        <v/>
      </c>
      <c r="CI75" s="279" t="str">
        <f ca="true">+IF(OFFSET('Water Data'!$I$28,0,10*ROW('Water Data'!I69))="","",OFFSET('Water Data'!$I$28,0,10*ROW('Water Data'!I69)))</f>
        <v/>
      </c>
      <c r="CJ75" s="279" t="str">
        <f ca="true">+IF(OFFSET('Water Data'!$I$29,0,10*ROW('Water Data'!I69))="","",OFFSET('Water Data'!$I$29,0,10*ROW('Water Data'!I69)))</f>
        <v/>
      </c>
      <c r="CK75" s="279" t="str">
        <f ca="true">+IF(OFFSET('Sanitation Data'!$D$28,0,10*ROW('Sanitation Data'!D69))="","",OFFSET('Sanitation Data'!$D$28,0,10*ROW('Sanitation Data'!D69)))</f>
        <v/>
      </c>
      <c r="CL75" s="279" t="str">
        <f ca="true">+IF(OFFSET('Sanitation Data'!$D$29,0,10*ROW('Sanitation Data'!D69))="","",OFFSET('Sanitation Data'!$D$29,0,10*ROW('Sanitation Data'!D69)))</f>
        <v/>
      </c>
      <c r="CM75" s="279" t="str">
        <f ca="true">+IF(OFFSET('Sanitation Data'!$D$30,0,10*ROW('Sanitation Data'!D69))="","",OFFSET('Sanitation Data'!$D$30,0,10*ROW('Sanitation Data'!D69)))</f>
        <v/>
      </c>
      <c r="CN75" s="279" t="str">
        <f ca="true">+IF(OFFSET('Sanitation Data'!$D$31,0,10*ROW('Sanitation Data'!D69))="","",OFFSET('Sanitation Data'!$D$31,0,10*ROW('Sanitation Data'!D69)))</f>
        <v/>
      </c>
      <c r="CO75" s="279" t="str">
        <f ca="true">+IF(OFFSET('Sanitation Data'!$D$32,0,10*ROW('Sanitation Data'!D69))="","",OFFSET('Sanitation Data'!$D$32,0,10*ROW('Sanitation Data'!D69)))</f>
        <v/>
      </c>
      <c r="CP75" s="279" t="str">
        <f ca="true">+IF(OFFSET('Sanitation Data'!$E$28,0,10*ROW('Sanitation Data'!E69))="","",OFFSET('Sanitation Data'!$E$28,0,10*ROW('Sanitation Data'!E69)))</f>
        <v/>
      </c>
      <c r="CQ75" s="279" t="str">
        <f ca="true">+IF(OFFSET('Sanitation Data'!$E$29,0,10*ROW('Sanitation Data'!E69))="","",OFFSET('Sanitation Data'!$E$29,0,10*ROW('Sanitation Data'!E69)))</f>
        <v/>
      </c>
      <c r="CR75" s="279" t="str">
        <f ca="true">+IF(OFFSET('Sanitation Data'!$E$30,0,10*ROW('Sanitation Data'!E69))="","",OFFSET('Sanitation Data'!$E$30,0,10*ROW('Sanitation Data'!E69)))</f>
        <v/>
      </c>
      <c r="CS75" s="279" t="str">
        <f ca="true">+IF(OFFSET('Sanitation Data'!$E$31,0,10*ROW('Sanitation Data'!E69))="","",OFFSET('Sanitation Data'!$E$31,0,10*ROW('Sanitation Data'!E69)))</f>
        <v/>
      </c>
      <c r="CT75" s="279" t="str">
        <f ca="true">+IF(OFFSET('Sanitation Data'!$E$32,0,10*ROW('Sanitation Data'!E69))="","",OFFSET('Sanitation Data'!$E$32,0,10*ROW('Sanitation Data'!E69)))</f>
        <v/>
      </c>
      <c r="CU75" s="279" t="str">
        <f ca="true">+IF(OFFSET('Sanitation Data'!$F$28,0,10*ROW('Sanitation Data'!F69))="","",OFFSET('Sanitation Data'!$F$28,0,10*ROW('Sanitation Data'!F69)))</f>
        <v/>
      </c>
      <c r="CV75" s="279" t="str">
        <f ca="true">+IF(OFFSET('Sanitation Data'!$F$29,0,10*ROW('Sanitation Data'!F69))="","",OFFSET('Sanitation Data'!$F$29,0,10*ROW('Sanitation Data'!F69)))</f>
        <v/>
      </c>
      <c r="CW75" s="279" t="str">
        <f ca="true">+IF(OFFSET('Sanitation Data'!$F$30,0,10*ROW('Sanitation Data'!F69))="","",OFFSET('Sanitation Data'!$F$30,0,10*ROW('Sanitation Data'!F69)))</f>
        <v/>
      </c>
      <c r="CX75" s="279" t="str">
        <f ca="true">+IF(OFFSET('Sanitation Data'!$F$31,0,10*ROW('Sanitation Data'!F69))="","",OFFSET('Sanitation Data'!$F$31,0,10*ROW('Sanitation Data'!F69)))</f>
        <v/>
      </c>
      <c r="CY75" s="279" t="str">
        <f ca="true">+IF(OFFSET('Sanitation Data'!$F$32,0,10*ROW('Sanitation Data'!F69))="","",OFFSET('Sanitation Data'!$F$32,0,10*ROW('Sanitation Data'!F69)))</f>
        <v/>
      </c>
      <c r="CZ75" s="279" t="str">
        <f ca="true">+IF(OFFSET('Sanitation Data'!$G$28,0,10*ROW('Sanitation Data'!G69))="","",OFFSET('Sanitation Data'!$G$28,0,10*ROW('Sanitation Data'!G69)))</f>
        <v/>
      </c>
      <c r="DA75" s="279" t="str">
        <f ca="true">+IF(OFFSET('Sanitation Data'!$G$29,0,10*ROW('Sanitation Data'!G69))="","",OFFSET('Sanitation Data'!$G$29,0,10*ROW('Sanitation Data'!G69)))</f>
        <v/>
      </c>
      <c r="DB75" s="279" t="str">
        <f ca="true">+IF(OFFSET('Sanitation Data'!$G$30,0,10*ROW('Sanitation Data'!G69))="","",OFFSET('Sanitation Data'!$G$30,0,10*ROW('Sanitation Data'!G69)))</f>
        <v/>
      </c>
      <c r="DC75" s="279" t="str">
        <f ca="true">+IF(OFFSET('Sanitation Data'!$G$31,0,10*ROW('Sanitation Data'!G69))="","",OFFSET('Sanitation Data'!$G$31,0,10*ROW('Sanitation Data'!G69)))</f>
        <v/>
      </c>
      <c r="DD75" s="279" t="str">
        <f ca="true">+IF(OFFSET('Sanitation Data'!$G$32,0,10*ROW('Sanitation Data'!G69))="","",OFFSET('Sanitation Data'!$G$32,0,10*ROW('Sanitation Data'!G69)))</f>
        <v/>
      </c>
      <c r="DE75" s="279" t="str">
        <f ca="true">+IF(OFFSET('Sanitation Data'!$H$28,0,10*ROW('Sanitation Data'!H69))="","",OFFSET('Sanitation Data'!$H$28,0,10*ROW('Sanitation Data'!H69)))</f>
        <v/>
      </c>
      <c r="DF75" s="279" t="str">
        <f ca="true">+IF(OFFSET('Sanitation Data'!$H$29,0,10*ROW('Sanitation Data'!H69))="","",OFFSET('Sanitation Data'!$H$29,0,10*ROW('Sanitation Data'!H69)))</f>
        <v/>
      </c>
      <c r="DG75" s="279" t="str">
        <f ca="true">+IF(OFFSET('Sanitation Data'!$H$30,0,10*ROW('Sanitation Data'!H69))="","",OFFSET('Sanitation Data'!$H$30,0,10*ROW('Sanitation Data'!H69)))</f>
        <v/>
      </c>
      <c r="DH75" s="279" t="str">
        <f ca="true">+IF(OFFSET('Sanitation Data'!$H$31,0,10*ROW('Sanitation Data'!H69))="","",OFFSET('Sanitation Data'!$H$31,0,10*ROW('Sanitation Data'!H69)))</f>
        <v/>
      </c>
      <c r="DI75" s="279" t="str">
        <f ca="true">+IF(OFFSET('Sanitation Data'!$H$32,0,10*ROW('Sanitation Data'!H69))="","",OFFSET('Sanitation Data'!$H$32,0,10*ROW('Sanitation Data'!H69)))</f>
        <v/>
      </c>
      <c r="DJ75" s="279" t="str">
        <f ca="true">+IF(OFFSET('Sanitation Data'!$I$28,0,10*ROW('Sanitation Data'!I69))="","",OFFSET('Sanitation Data'!$I$28,0,10*ROW('Sanitation Data'!I69)))</f>
        <v/>
      </c>
      <c r="DK75" s="279" t="str">
        <f ca="true">+IF(OFFSET('Sanitation Data'!$I$29,0,10*ROW('Sanitation Data'!I69))="","",OFFSET('Sanitation Data'!$I$29,0,10*ROW('Sanitation Data'!I69)))</f>
        <v/>
      </c>
      <c r="DL75" s="279" t="str">
        <f ca="true">+IF(OFFSET('Sanitation Data'!$I$30,0,10*ROW('Sanitation Data'!I69))="","",OFFSET('Sanitation Data'!$I$30,0,10*ROW('Sanitation Data'!I69)))</f>
        <v/>
      </c>
      <c r="DM75" s="279" t="str">
        <f ca="true">+IF(OFFSET('Sanitation Data'!$I$31,0,10*ROW('Sanitation Data'!I69))="","",OFFSET('Sanitation Data'!$I$31,0,10*ROW('Sanitation Data'!I69)))</f>
        <v/>
      </c>
      <c r="DN75" s="279" t="str">
        <f ca="true">+IF(OFFSET('Sanitation Data'!$I$32,0,10*ROW('Sanitation Data'!I69))="","",OFFSET('Sanitation Data'!$I$32,0,10*ROW('Sanitation Data'!I69)))</f>
        <v/>
      </c>
      <c r="DO75" s="279" t="str">
        <f ca="true">+IF(OFFSET('Hygiene Data'!$D$11,0,10*ROW('Hygiene Data'!D69))="","",OFFSET('Hygiene Data'!$D$11,0,10*ROW('Hygiene Data'!D69)))</f>
        <v/>
      </c>
      <c r="DP75" s="279" t="str">
        <f ca="true">+IF(OFFSET('Hygiene Data'!$D$12,0,10*ROW('Hygiene Data'!D69))="","",OFFSET('Hygiene Data'!$D$12,0,10*ROW('Hygiene Data'!D69)))</f>
        <v/>
      </c>
      <c r="DQ75" s="279" t="str">
        <f ca="true">+IF(OFFSET('Hygiene Data'!$D$13,0,10*ROW('Hygiene Data'!D69))="","",OFFSET('Hygiene Data'!$D$13,0,10*ROW('Hygiene Data'!D69)))</f>
        <v/>
      </c>
      <c r="DR75" s="279" t="str">
        <f ca="true">+IF(OFFSET('Hygiene Data'!$E$11,0,10*ROW('Hygiene Data'!E69))="","",OFFSET('Hygiene Data'!$E$11,0,10*ROW('Hygiene Data'!E69)))</f>
        <v/>
      </c>
      <c r="DS75" s="279" t="str">
        <f ca="true">+IF(OFFSET('Hygiene Data'!$E$12,0,10*ROW('Hygiene Data'!E69))="","",OFFSET('Hygiene Data'!$E$12,0,10*ROW('Hygiene Data'!E69)))</f>
        <v/>
      </c>
      <c r="DT75" s="279" t="str">
        <f ca="true">+IF(OFFSET('Hygiene Data'!$E$13,0,10*ROW('Hygiene Data'!E69))="","",OFFSET('Hygiene Data'!$E$13,0,10*ROW('Hygiene Data'!E69)))</f>
        <v/>
      </c>
      <c r="DU75" s="279" t="str">
        <f ca="true">+IF(OFFSET('Hygiene Data'!$F$11,0,10*ROW('Hygiene Data'!F69))="","",OFFSET('Hygiene Data'!$F$11,0,10*ROW('Hygiene Data'!F69)))</f>
        <v/>
      </c>
      <c r="DV75" s="279" t="str">
        <f ca="true">+IF(OFFSET('Hygiene Data'!$F$12,0,10*ROW('Hygiene Data'!F69))="","",OFFSET('Hygiene Data'!$F$12,0,10*ROW('Hygiene Data'!F69)))</f>
        <v/>
      </c>
      <c r="DW75" s="279" t="str">
        <f ca="true">+IF(OFFSET('Hygiene Data'!$F$13,0,10*ROW('Hygiene Data'!F69))="","",OFFSET('Hygiene Data'!$F$13,0,10*ROW('Hygiene Data'!F69)))</f>
        <v/>
      </c>
      <c r="DX75" s="279" t="str">
        <f ca="true">+IF(OFFSET('Hygiene Data'!$G$11,0,10*ROW('Hygiene Data'!G69))="","",OFFSET('Hygiene Data'!$G$11,0,10*ROW('Hygiene Data'!G69)))</f>
        <v/>
      </c>
      <c r="DY75" s="279" t="str">
        <f ca="true">+IF(OFFSET('Hygiene Data'!$G$12,0,10*ROW('Hygiene Data'!G69))="","",OFFSET('Hygiene Data'!$G$12,0,10*ROW('Hygiene Data'!G69)))</f>
        <v/>
      </c>
      <c r="DZ75" s="279" t="str">
        <f ca="true">+IF(OFFSET('Hygiene Data'!$G$13,0,10*ROW('Hygiene Data'!G69))="","",OFFSET('Hygiene Data'!$G$13,0,10*ROW('Hygiene Data'!G69)))</f>
        <v/>
      </c>
      <c r="EA75" s="279" t="str">
        <f ca="true">+IF(OFFSET('Hygiene Data'!$H$11,0,10*ROW('Hygiene Data'!H69))="","",OFFSET('Hygiene Data'!$H$11,0,10*ROW('Hygiene Data'!H69)))</f>
        <v/>
      </c>
      <c r="EB75" s="279" t="str">
        <f ca="true">+IF(OFFSET('Hygiene Data'!$H$12,0,10*ROW('Hygiene Data'!H69))="","",OFFSET('Hygiene Data'!$H$12,0,10*ROW('Hygiene Data'!H69)))</f>
        <v/>
      </c>
      <c r="EC75" s="279" t="str">
        <f ca="true">+IF(OFFSET('Hygiene Data'!$H$13,0,10*ROW('Hygiene Data'!H69))="","",OFFSET('Hygiene Data'!$H$13,0,10*ROW('Hygiene Data'!H69)))</f>
        <v/>
      </c>
      <c r="ED75" s="279" t="str">
        <f ca="true">+IF(OFFSET('Hygiene Data'!$I$11,0,10*ROW('Hygiene Data'!I69))="","",OFFSET('Hygiene Data'!$I$11,0,10*ROW('Hygiene Data'!I69)))</f>
        <v/>
      </c>
      <c r="EE75" s="279" t="str">
        <f ca="true">+IF(OFFSET('Hygiene Data'!$I$12,0,10*ROW('Hygiene Data'!I69))="","",OFFSET('Hygiene Data'!$I$12,0,10*ROW('Hygiene Data'!I69)))</f>
        <v/>
      </c>
      <c r="EF75" s="279"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5" t="str">
        <f t="shared" ca="true" si="1"/>
        <v/>
      </c>
      <c r="D76" s="9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9"/>
      <c r="BS76" s="279" t="str">
        <f ca="true">+IF(OFFSET('Water Data'!$D$27,0,10*ROW('Water Data'!D70))="","",OFFSET('Water Data'!$D$27,0,10*ROW('Water Data'!D70)))</f>
        <v/>
      </c>
      <c r="BT76" s="279" t="str">
        <f ca="true">+IF(OFFSET('Water Data'!$D$28,0,10*ROW('Water Data'!D70))="","",OFFSET('Water Data'!$D$28,0,10*ROW('Water Data'!D70)))</f>
        <v/>
      </c>
      <c r="BU76" s="279" t="str">
        <f ca="true">+IF(OFFSET('Water Data'!$D$29,0,10*ROW('Water Data'!D70))="","",OFFSET('Water Data'!$D$29,0,10*ROW('Water Data'!D70)))</f>
        <v/>
      </c>
      <c r="BV76" s="279" t="str">
        <f ca="true">+IF(OFFSET('Water Data'!$E$27,0,10*ROW('Water Data'!E70))="","",OFFSET('Water Data'!$E$27,0,10*ROW('Water Data'!E70)))</f>
        <v/>
      </c>
      <c r="BW76" s="279" t="str">
        <f ca="true">+IF(OFFSET('Water Data'!$E$28,0,10*ROW('Water Data'!E70))="","",OFFSET('Water Data'!$E$28,0,10*ROW('Water Data'!E70)))</f>
        <v/>
      </c>
      <c r="BX76" s="279" t="str">
        <f ca="true">+IF(OFFSET('Water Data'!$E$29,0,10*ROW('Water Data'!E70))="","",OFFSET('Water Data'!$E$29,0,10*ROW('Water Data'!E70)))</f>
        <v/>
      </c>
      <c r="BY76" s="279" t="str">
        <f ca="true">+IF(OFFSET('Water Data'!$F$27,0,10*ROW('Water Data'!F70))="","",OFFSET('Water Data'!$F$27,0,10*ROW('Water Data'!F70)))</f>
        <v/>
      </c>
      <c r="BZ76" s="279" t="str">
        <f ca="true">+IF(OFFSET('Water Data'!$F$28,0,10*ROW('Water Data'!F70))="","",OFFSET('Water Data'!$F$28,0,10*ROW('Water Data'!F70)))</f>
        <v/>
      </c>
      <c r="CA76" s="279" t="str">
        <f ca="true">+IF(OFFSET('Water Data'!$F$29,0,10*ROW('Water Data'!F70))="","",OFFSET('Water Data'!$F$29,0,10*ROW('Water Data'!F70)))</f>
        <v/>
      </c>
      <c r="CB76" s="279" t="str">
        <f ca="true">+IF(OFFSET('Water Data'!$G$27,0,10*ROW('Water Data'!G70))="","",OFFSET('Water Data'!$G$27,0,10*ROW('Water Data'!G70)))</f>
        <v/>
      </c>
      <c r="CC76" s="279" t="str">
        <f ca="true">+IF(OFFSET('Water Data'!$G$28,0,10*ROW('Water Data'!G70))="","",OFFSET('Water Data'!$G$28,0,10*ROW('Water Data'!G70)))</f>
        <v/>
      </c>
      <c r="CD76" s="279" t="str">
        <f ca="true">+IF(OFFSET('Water Data'!$G$29,0,10*ROW('Water Data'!G70))="","",OFFSET('Water Data'!$G$29,0,10*ROW('Water Data'!G70)))</f>
        <v/>
      </c>
      <c r="CE76" s="279" t="str">
        <f ca="true">+IF(OFFSET('Water Data'!$H$27,0,10*ROW('Water Data'!H70))="","",OFFSET('Water Data'!$H$27,0,10*ROW('Water Data'!H70)))</f>
        <v/>
      </c>
      <c r="CF76" s="279" t="str">
        <f ca="true">+IF(OFFSET('Water Data'!$H$28,0,10*ROW('Water Data'!H70))="","",OFFSET('Water Data'!$H$28,0,10*ROW('Water Data'!H70)))</f>
        <v/>
      </c>
      <c r="CG76" s="279" t="str">
        <f ca="true">+IF(OFFSET('Water Data'!$H$29,0,10*ROW('Water Data'!H70))="","",OFFSET('Water Data'!$H$29,0,10*ROW('Water Data'!H70)))</f>
        <v/>
      </c>
      <c r="CH76" s="279" t="str">
        <f ca="true">+IF(OFFSET('Water Data'!$I$27,0,10*ROW('Water Data'!I70))="","",OFFSET('Water Data'!$I$27,0,10*ROW('Water Data'!I70)))</f>
        <v/>
      </c>
      <c r="CI76" s="279" t="str">
        <f ca="true">+IF(OFFSET('Water Data'!$I$28,0,10*ROW('Water Data'!I70))="","",OFFSET('Water Data'!$I$28,0,10*ROW('Water Data'!I70)))</f>
        <v/>
      </c>
      <c r="CJ76" s="279" t="str">
        <f ca="true">+IF(OFFSET('Water Data'!$I$29,0,10*ROW('Water Data'!I70))="","",OFFSET('Water Data'!$I$29,0,10*ROW('Water Data'!I70)))</f>
        <v/>
      </c>
      <c r="CK76" s="279" t="str">
        <f ca="true">+IF(OFFSET('Sanitation Data'!$D$28,0,10*ROW('Sanitation Data'!D70))="","",OFFSET('Sanitation Data'!$D$28,0,10*ROW('Sanitation Data'!D70)))</f>
        <v/>
      </c>
      <c r="CL76" s="279" t="str">
        <f ca="true">+IF(OFFSET('Sanitation Data'!$D$29,0,10*ROW('Sanitation Data'!D70))="","",OFFSET('Sanitation Data'!$D$29,0,10*ROW('Sanitation Data'!D70)))</f>
        <v/>
      </c>
      <c r="CM76" s="279" t="str">
        <f ca="true">+IF(OFFSET('Sanitation Data'!$D$30,0,10*ROW('Sanitation Data'!D70))="","",OFFSET('Sanitation Data'!$D$30,0,10*ROW('Sanitation Data'!D70)))</f>
        <v/>
      </c>
      <c r="CN76" s="279" t="str">
        <f ca="true">+IF(OFFSET('Sanitation Data'!$D$31,0,10*ROW('Sanitation Data'!D70))="","",OFFSET('Sanitation Data'!$D$31,0,10*ROW('Sanitation Data'!D70)))</f>
        <v/>
      </c>
      <c r="CO76" s="279" t="str">
        <f ca="true">+IF(OFFSET('Sanitation Data'!$D$32,0,10*ROW('Sanitation Data'!D70))="","",OFFSET('Sanitation Data'!$D$32,0,10*ROW('Sanitation Data'!D70)))</f>
        <v/>
      </c>
      <c r="CP76" s="279" t="str">
        <f ca="true">+IF(OFFSET('Sanitation Data'!$E$28,0,10*ROW('Sanitation Data'!E70))="","",OFFSET('Sanitation Data'!$E$28,0,10*ROW('Sanitation Data'!E70)))</f>
        <v/>
      </c>
      <c r="CQ76" s="279" t="str">
        <f ca="true">+IF(OFFSET('Sanitation Data'!$E$29,0,10*ROW('Sanitation Data'!E70))="","",OFFSET('Sanitation Data'!$E$29,0,10*ROW('Sanitation Data'!E70)))</f>
        <v/>
      </c>
      <c r="CR76" s="279" t="str">
        <f ca="true">+IF(OFFSET('Sanitation Data'!$E$30,0,10*ROW('Sanitation Data'!E70))="","",OFFSET('Sanitation Data'!$E$30,0,10*ROW('Sanitation Data'!E70)))</f>
        <v/>
      </c>
      <c r="CS76" s="279" t="str">
        <f ca="true">+IF(OFFSET('Sanitation Data'!$E$31,0,10*ROW('Sanitation Data'!E70))="","",OFFSET('Sanitation Data'!$E$31,0,10*ROW('Sanitation Data'!E70)))</f>
        <v/>
      </c>
      <c r="CT76" s="279" t="str">
        <f ca="true">+IF(OFFSET('Sanitation Data'!$E$32,0,10*ROW('Sanitation Data'!E70))="","",OFFSET('Sanitation Data'!$E$32,0,10*ROW('Sanitation Data'!E70)))</f>
        <v/>
      </c>
      <c r="CU76" s="279" t="str">
        <f ca="true">+IF(OFFSET('Sanitation Data'!$F$28,0,10*ROW('Sanitation Data'!F70))="","",OFFSET('Sanitation Data'!$F$28,0,10*ROW('Sanitation Data'!F70)))</f>
        <v/>
      </c>
      <c r="CV76" s="279" t="str">
        <f ca="true">+IF(OFFSET('Sanitation Data'!$F$29,0,10*ROW('Sanitation Data'!F70))="","",OFFSET('Sanitation Data'!$F$29,0,10*ROW('Sanitation Data'!F70)))</f>
        <v/>
      </c>
      <c r="CW76" s="279" t="str">
        <f ca="true">+IF(OFFSET('Sanitation Data'!$F$30,0,10*ROW('Sanitation Data'!F70))="","",OFFSET('Sanitation Data'!$F$30,0,10*ROW('Sanitation Data'!F70)))</f>
        <v/>
      </c>
      <c r="CX76" s="279" t="str">
        <f ca="true">+IF(OFFSET('Sanitation Data'!$F$31,0,10*ROW('Sanitation Data'!F70))="","",OFFSET('Sanitation Data'!$F$31,0,10*ROW('Sanitation Data'!F70)))</f>
        <v/>
      </c>
      <c r="CY76" s="279" t="str">
        <f ca="true">+IF(OFFSET('Sanitation Data'!$F$32,0,10*ROW('Sanitation Data'!F70))="","",OFFSET('Sanitation Data'!$F$32,0,10*ROW('Sanitation Data'!F70)))</f>
        <v/>
      </c>
      <c r="CZ76" s="279" t="str">
        <f ca="true">+IF(OFFSET('Sanitation Data'!$G$28,0,10*ROW('Sanitation Data'!G70))="","",OFFSET('Sanitation Data'!$G$28,0,10*ROW('Sanitation Data'!G70)))</f>
        <v/>
      </c>
      <c r="DA76" s="279" t="str">
        <f ca="true">+IF(OFFSET('Sanitation Data'!$G$29,0,10*ROW('Sanitation Data'!G70))="","",OFFSET('Sanitation Data'!$G$29,0,10*ROW('Sanitation Data'!G70)))</f>
        <v/>
      </c>
      <c r="DB76" s="279" t="str">
        <f ca="true">+IF(OFFSET('Sanitation Data'!$G$30,0,10*ROW('Sanitation Data'!G70))="","",OFFSET('Sanitation Data'!$G$30,0,10*ROW('Sanitation Data'!G70)))</f>
        <v/>
      </c>
      <c r="DC76" s="279" t="str">
        <f ca="true">+IF(OFFSET('Sanitation Data'!$G$31,0,10*ROW('Sanitation Data'!G70))="","",OFFSET('Sanitation Data'!$G$31,0,10*ROW('Sanitation Data'!G70)))</f>
        <v/>
      </c>
      <c r="DD76" s="279" t="str">
        <f ca="true">+IF(OFFSET('Sanitation Data'!$G$32,0,10*ROW('Sanitation Data'!G70))="","",OFFSET('Sanitation Data'!$G$32,0,10*ROW('Sanitation Data'!G70)))</f>
        <v/>
      </c>
      <c r="DE76" s="279" t="str">
        <f ca="true">+IF(OFFSET('Sanitation Data'!$H$28,0,10*ROW('Sanitation Data'!H70))="","",OFFSET('Sanitation Data'!$H$28,0,10*ROW('Sanitation Data'!H70)))</f>
        <v/>
      </c>
      <c r="DF76" s="279" t="str">
        <f ca="true">+IF(OFFSET('Sanitation Data'!$H$29,0,10*ROW('Sanitation Data'!H70))="","",OFFSET('Sanitation Data'!$H$29,0,10*ROW('Sanitation Data'!H70)))</f>
        <v/>
      </c>
      <c r="DG76" s="279" t="str">
        <f ca="true">+IF(OFFSET('Sanitation Data'!$H$30,0,10*ROW('Sanitation Data'!H70))="","",OFFSET('Sanitation Data'!$H$30,0,10*ROW('Sanitation Data'!H70)))</f>
        <v/>
      </c>
      <c r="DH76" s="279" t="str">
        <f ca="true">+IF(OFFSET('Sanitation Data'!$H$31,0,10*ROW('Sanitation Data'!H70))="","",OFFSET('Sanitation Data'!$H$31,0,10*ROW('Sanitation Data'!H70)))</f>
        <v/>
      </c>
      <c r="DI76" s="279" t="str">
        <f ca="true">+IF(OFFSET('Sanitation Data'!$H$32,0,10*ROW('Sanitation Data'!H70))="","",OFFSET('Sanitation Data'!$H$32,0,10*ROW('Sanitation Data'!H70)))</f>
        <v/>
      </c>
      <c r="DJ76" s="279" t="str">
        <f ca="true">+IF(OFFSET('Sanitation Data'!$I$28,0,10*ROW('Sanitation Data'!I70))="","",OFFSET('Sanitation Data'!$I$28,0,10*ROW('Sanitation Data'!I70)))</f>
        <v/>
      </c>
      <c r="DK76" s="279" t="str">
        <f ca="true">+IF(OFFSET('Sanitation Data'!$I$29,0,10*ROW('Sanitation Data'!I70))="","",OFFSET('Sanitation Data'!$I$29,0,10*ROW('Sanitation Data'!I70)))</f>
        <v/>
      </c>
      <c r="DL76" s="279" t="str">
        <f ca="true">+IF(OFFSET('Sanitation Data'!$I$30,0,10*ROW('Sanitation Data'!I70))="","",OFFSET('Sanitation Data'!$I$30,0,10*ROW('Sanitation Data'!I70)))</f>
        <v/>
      </c>
      <c r="DM76" s="279" t="str">
        <f ca="true">+IF(OFFSET('Sanitation Data'!$I$31,0,10*ROW('Sanitation Data'!I70))="","",OFFSET('Sanitation Data'!$I$31,0,10*ROW('Sanitation Data'!I70)))</f>
        <v/>
      </c>
      <c r="DN76" s="279" t="str">
        <f ca="true">+IF(OFFSET('Sanitation Data'!$I$32,0,10*ROW('Sanitation Data'!I70))="","",OFFSET('Sanitation Data'!$I$32,0,10*ROW('Sanitation Data'!I70)))</f>
        <v/>
      </c>
      <c r="DO76" s="279" t="str">
        <f ca="true">+IF(OFFSET('Hygiene Data'!$D$11,0,10*ROW('Hygiene Data'!D70))="","",OFFSET('Hygiene Data'!$D$11,0,10*ROW('Hygiene Data'!D70)))</f>
        <v/>
      </c>
      <c r="DP76" s="279" t="str">
        <f ca="true">+IF(OFFSET('Hygiene Data'!$D$12,0,10*ROW('Hygiene Data'!D70))="","",OFFSET('Hygiene Data'!$D$12,0,10*ROW('Hygiene Data'!D70)))</f>
        <v/>
      </c>
      <c r="DQ76" s="279" t="str">
        <f ca="true">+IF(OFFSET('Hygiene Data'!$D$13,0,10*ROW('Hygiene Data'!D70))="","",OFFSET('Hygiene Data'!$D$13,0,10*ROW('Hygiene Data'!D70)))</f>
        <v/>
      </c>
      <c r="DR76" s="279" t="str">
        <f ca="true">+IF(OFFSET('Hygiene Data'!$E$11,0,10*ROW('Hygiene Data'!E70))="","",OFFSET('Hygiene Data'!$E$11,0,10*ROW('Hygiene Data'!E70)))</f>
        <v/>
      </c>
      <c r="DS76" s="279" t="str">
        <f ca="true">+IF(OFFSET('Hygiene Data'!$E$12,0,10*ROW('Hygiene Data'!E70))="","",OFFSET('Hygiene Data'!$E$12,0,10*ROW('Hygiene Data'!E70)))</f>
        <v/>
      </c>
      <c r="DT76" s="279" t="str">
        <f ca="true">+IF(OFFSET('Hygiene Data'!$E$13,0,10*ROW('Hygiene Data'!E70))="","",OFFSET('Hygiene Data'!$E$13,0,10*ROW('Hygiene Data'!E70)))</f>
        <v/>
      </c>
      <c r="DU76" s="279" t="str">
        <f ca="true">+IF(OFFSET('Hygiene Data'!$F$11,0,10*ROW('Hygiene Data'!F70))="","",OFFSET('Hygiene Data'!$F$11,0,10*ROW('Hygiene Data'!F70)))</f>
        <v/>
      </c>
      <c r="DV76" s="279" t="str">
        <f ca="true">+IF(OFFSET('Hygiene Data'!$F$12,0,10*ROW('Hygiene Data'!F70))="","",OFFSET('Hygiene Data'!$F$12,0,10*ROW('Hygiene Data'!F70)))</f>
        <v/>
      </c>
      <c r="DW76" s="279" t="str">
        <f ca="true">+IF(OFFSET('Hygiene Data'!$F$13,0,10*ROW('Hygiene Data'!F70))="","",OFFSET('Hygiene Data'!$F$13,0,10*ROW('Hygiene Data'!F70)))</f>
        <v/>
      </c>
      <c r="DX76" s="279" t="str">
        <f ca="true">+IF(OFFSET('Hygiene Data'!$G$11,0,10*ROW('Hygiene Data'!G70))="","",OFFSET('Hygiene Data'!$G$11,0,10*ROW('Hygiene Data'!G70)))</f>
        <v/>
      </c>
      <c r="DY76" s="279" t="str">
        <f ca="true">+IF(OFFSET('Hygiene Data'!$G$12,0,10*ROW('Hygiene Data'!G70))="","",OFFSET('Hygiene Data'!$G$12,0,10*ROW('Hygiene Data'!G70)))</f>
        <v/>
      </c>
      <c r="DZ76" s="279" t="str">
        <f ca="true">+IF(OFFSET('Hygiene Data'!$G$13,0,10*ROW('Hygiene Data'!G70))="","",OFFSET('Hygiene Data'!$G$13,0,10*ROW('Hygiene Data'!G70)))</f>
        <v/>
      </c>
      <c r="EA76" s="279" t="str">
        <f ca="true">+IF(OFFSET('Hygiene Data'!$H$11,0,10*ROW('Hygiene Data'!H70))="","",OFFSET('Hygiene Data'!$H$11,0,10*ROW('Hygiene Data'!H70)))</f>
        <v/>
      </c>
      <c r="EB76" s="279" t="str">
        <f ca="true">+IF(OFFSET('Hygiene Data'!$H$12,0,10*ROW('Hygiene Data'!H70))="","",OFFSET('Hygiene Data'!$H$12,0,10*ROW('Hygiene Data'!H70)))</f>
        <v/>
      </c>
      <c r="EC76" s="279" t="str">
        <f ca="true">+IF(OFFSET('Hygiene Data'!$H$13,0,10*ROW('Hygiene Data'!H70))="","",OFFSET('Hygiene Data'!$H$13,0,10*ROW('Hygiene Data'!H70)))</f>
        <v/>
      </c>
      <c r="ED76" s="279" t="str">
        <f ca="true">+IF(OFFSET('Hygiene Data'!$I$11,0,10*ROW('Hygiene Data'!I70))="","",OFFSET('Hygiene Data'!$I$11,0,10*ROW('Hygiene Data'!I70)))</f>
        <v/>
      </c>
      <c r="EE76" s="279" t="str">
        <f ca="true">+IF(OFFSET('Hygiene Data'!$I$12,0,10*ROW('Hygiene Data'!I70))="","",OFFSET('Hygiene Data'!$I$12,0,10*ROW('Hygiene Data'!I70)))</f>
        <v/>
      </c>
      <c r="EF76" s="279"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5" t="str">
        <f t="shared" ca="true" si="1"/>
        <v/>
      </c>
      <c r="D77" s="9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9"/>
      <c r="BS77" s="279" t="str">
        <f ca="true">+IF(OFFSET('Water Data'!$D$27,0,10*ROW('Water Data'!D71))="","",OFFSET('Water Data'!$D$27,0,10*ROW('Water Data'!D71)))</f>
        <v/>
      </c>
      <c r="BT77" s="279" t="str">
        <f ca="true">+IF(OFFSET('Water Data'!$D$28,0,10*ROW('Water Data'!D71))="","",OFFSET('Water Data'!$D$28,0,10*ROW('Water Data'!D71)))</f>
        <v/>
      </c>
      <c r="BU77" s="279" t="str">
        <f ca="true">+IF(OFFSET('Water Data'!$D$29,0,10*ROW('Water Data'!D71))="","",OFFSET('Water Data'!$D$29,0,10*ROW('Water Data'!D71)))</f>
        <v/>
      </c>
      <c r="BV77" s="279" t="str">
        <f ca="true">+IF(OFFSET('Water Data'!$E$27,0,10*ROW('Water Data'!E71))="","",OFFSET('Water Data'!$E$27,0,10*ROW('Water Data'!E71)))</f>
        <v/>
      </c>
      <c r="BW77" s="279" t="str">
        <f ca="true">+IF(OFFSET('Water Data'!$E$28,0,10*ROW('Water Data'!E71))="","",OFFSET('Water Data'!$E$28,0,10*ROW('Water Data'!E71)))</f>
        <v/>
      </c>
      <c r="BX77" s="279" t="str">
        <f ca="true">+IF(OFFSET('Water Data'!$E$29,0,10*ROW('Water Data'!E71))="","",OFFSET('Water Data'!$E$29,0,10*ROW('Water Data'!E71)))</f>
        <v/>
      </c>
      <c r="BY77" s="279" t="str">
        <f ca="true">+IF(OFFSET('Water Data'!$F$27,0,10*ROW('Water Data'!F71))="","",OFFSET('Water Data'!$F$27,0,10*ROW('Water Data'!F71)))</f>
        <v/>
      </c>
      <c r="BZ77" s="279" t="str">
        <f ca="true">+IF(OFFSET('Water Data'!$F$28,0,10*ROW('Water Data'!F71))="","",OFFSET('Water Data'!$F$28,0,10*ROW('Water Data'!F71)))</f>
        <v/>
      </c>
      <c r="CA77" s="279" t="str">
        <f ca="true">+IF(OFFSET('Water Data'!$F$29,0,10*ROW('Water Data'!F71))="","",OFFSET('Water Data'!$F$29,0,10*ROW('Water Data'!F71)))</f>
        <v/>
      </c>
      <c r="CB77" s="279" t="str">
        <f ca="true">+IF(OFFSET('Water Data'!$G$27,0,10*ROW('Water Data'!G71))="","",OFFSET('Water Data'!$G$27,0,10*ROW('Water Data'!G71)))</f>
        <v/>
      </c>
      <c r="CC77" s="279" t="str">
        <f ca="true">+IF(OFFSET('Water Data'!$G$28,0,10*ROW('Water Data'!G71))="","",OFFSET('Water Data'!$G$28,0,10*ROW('Water Data'!G71)))</f>
        <v/>
      </c>
      <c r="CD77" s="279" t="str">
        <f ca="true">+IF(OFFSET('Water Data'!$G$29,0,10*ROW('Water Data'!G71))="","",OFFSET('Water Data'!$G$29,0,10*ROW('Water Data'!G71)))</f>
        <v/>
      </c>
      <c r="CE77" s="279" t="str">
        <f ca="true">+IF(OFFSET('Water Data'!$H$27,0,10*ROW('Water Data'!H71))="","",OFFSET('Water Data'!$H$27,0,10*ROW('Water Data'!H71)))</f>
        <v/>
      </c>
      <c r="CF77" s="279" t="str">
        <f ca="true">+IF(OFFSET('Water Data'!$H$28,0,10*ROW('Water Data'!H71))="","",OFFSET('Water Data'!$H$28,0,10*ROW('Water Data'!H71)))</f>
        <v/>
      </c>
      <c r="CG77" s="279" t="str">
        <f ca="true">+IF(OFFSET('Water Data'!$H$29,0,10*ROW('Water Data'!H71))="","",OFFSET('Water Data'!$H$29,0,10*ROW('Water Data'!H71)))</f>
        <v/>
      </c>
      <c r="CH77" s="279" t="str">
        <f ca="true">+IF(OFFSET('Water Data'!$I$27,0,10*ROW('Water Data'!I71))="","",OFFSET('Water Data'!$I$27,0,10*ROW('Water Data'!I71)))</f>
        <v/>
      </c>
      <c r="CI77" s="279" t="str">
        <f ca="true">+IF(OFFSET('Water Data'!$I$28,0,10*ROW('Water Data'!I71))="","",OFFSET('Water Data'!$I$28,0,10*ROW('Water Data'!I71)))</f>
        <v/>
      </c>
      <c r="CJ77" s="279" t="str">
        <f ca="true">+IF(OFFSET('Water Data'!$I$29,0,10*ROW('Water Data'!I71))="","",OFFSET('Water Data'!$I$29,0,10*ROW('Water Data'!I71)))</f>
        <v/>
      </c>
      <c r="CK77" s="279" t="str">
        <f ca="true">+IF(OFFSET('Sanitation Data'!$D$28,0,10*ROW('Sanitation Data'!D71))="","",OFFSET('Sanitation Data'!$D$28,0,10*ROW('Sanitation Data'!D71)))</f>
        <v/>
      </c>
      <c r="CL77" s="279" t="str">
        <f ca="true">+IF(OFFSET('Sanitation Data'!$D$29,0,10*ROW('Sanitation Data'!D71))="","",OFFSET('Sanitation Data'!$D$29,0,10*ROW('Sanitation Data'!D71)))</f>
        <v/>
      </c>
      <c r="CM77" s="279" t="str">
        <f ca="true">+IF(OFFSET('Sanitation Data'!$D$30,0,10*ROW('Sanitation Data'!D71))="","",OFFSET('Sanitation Data'!$D$30,0,10*ROW('Sanitation Data'!D71)))</f>
        <v/>
      </c>
      <c r="CN77" s="279" t="str">
        <f ca="true">+IF(OFFSET('Sanitation Data'!$D$31,0,10*ROW('Sanitation Data'!D71))="","",OFFSET('Sanitation Data'!$D$31,0,10*ROW('Sanitation Data'!D71)))</f>
        <v/>
      </c>
      <c r="CO77" s="279" t="str">
        <f ca="true">+IF(OFFSET('Sanitation Data'!$D$32,0,10*ROW('Sanitation Data'!D71))="","",OFFSET('Sanitation Data'!$D$32,0,10*ROW('Sanitation Data'!D71)))</f>
        <v/>
      </c>
      <c r="CP77" s="279" t="str">
        <f ca="true">+IF(OFFSET('Sanitation Data'!$E$28,0,10*ROW('Sanitation Data'!E71))="","",OFFSET('Sanitation Data'!$E$28,0,10*ROW('Sanitation Data'!E71)))</f>
        <v/>
      </c>
      <c r="CQ77" s="279" t="str">
        <f ca="true">+IF(OFFSET('Sanitation Data'!$E$29,0,10*ROW('Sanitation Data'!E71))="","",OFFSET('Sanitation Data'!$E$29,0,10*ROW('Sanitation Data'!E71)))</f>
        <v/>
      </c>
      <c r="CR77" s="279" t="str">
        <f ca="true">+IF(OFFSET('Sanitation Data'!$E$30,0,10*ROW('Sanitation Data'!E71))="","",OFFSET('Sanitation Data'!$E$30,0,10*ROW('Sanitation Data'!E71)))</f>
        <v/>
      </c>
      <c r="CS77" s="279" t="str">
        <f ca="true">+IF(OFFSET('Sanitation Data'!$E$31,0,10*ROW('Sanitation Data'!E71))="","",OFFSET('Sanitation Data'!$E$31,0,10*ROW('Sanitation Data'!E71)))</f>
        <v/>
      </c>
      <c r="CT77" s="279" t="str">
        <f ca="true">+IF(OFFSET('Sanitation Data'!$E$32,0,10*ROW('Sanitation Data'!E71))="","",OFFSET('Sanitation Data'!$E$32,0,10*ROW('Sanitation Data'!E71)))</f>
        <v/>
      </c>
      <c r="CU77" s="279" t="str">
        <f ca="true">+IF(OFFSET('Sanitation Data'!$F$28,0,10*ROW('Sanitation Data'!F71))="","",OFFSET('Sanitation Data'!$F$28,0,10*ROW('Sanitation Data'!F71)))</f>
        <v/>
      </c>
      <c r="CV77" s="279" t="str">
        <f ca="true">+IF(OFFSET('Sanitation Data'!$F$29,0,10*ROW('Sanitation Data'!F71))="","",OFFSET('Sanitation Data'!$F$29,0,10*ROW('Sanitation Data'!F71)))</f>
        <v/>
      </c>
      <c r="CW77" s="279" t="str">
        <f ca="true">+IF(OFFSET('Sanitation Data'!$F$30,0,10*ROW('Sanitation Data'!F71))="","",OFFSET('Sanitation Data'!$F$30,0,10*ROW('Sanitation Data'!F71)))</f>
        <v/>
      </c>
      <c r="CX77" s="279" t="str">
        <f ca="true">+IF(OFFSET('Sanitation Data'!$F$31,0,10*ROW('Sanitation Data'!F71))="","",OFFSET('Sanitation Data'!$F$31,0,10*ROW('Sanitation Data'!F71)))</f>
        <v/>
      </c>
      <c r="CY77" s="279" t="str">
        <f ca="true">+IF(OFFSET('Sanitation Data'!$F$32,0,10*ROW('Sanitation Data'!F71))="","",OFFSET('Sanitation Data'!$F$32,0,10*ROW('Sanitation Data'!F71)))</f>
        <v/>
      </c>
      <c r="CZ77" s="279" t="str">
        <f ca="true">+IF(OFFSET('Sanitation Data'!$G$28,0,10*ROW('Sanitation Data'!G71))="","",OFFSET('Sanitation Data'!$G$28,0,10*ROW('Sanitation Data'!G71)))</f>
        <v/>
      </c>
      <c r="DA77" s="279" t="str">
        <f ca="true">+IF(OFFSET('Sanitation Data'!$G$29,0,10*ROW('Sanitation Data'!G71))="","",OFFSET('Sanitation Data'!$G$29,0,10*ROW('Sanitation Data'!G71)))</f>
        <v/>
      </c>
      <c r="DB77" s="279" t="str">
        <f ca="true">+IF(OFFSET('Sanitation Data'!$G$30,0,10*ROW('Sanitation Data'!G71))="","",OFFSET('Sanitation Data'!$G$30,0,10*ROW('Sanitation Data'!G71)))</f>
        <v/>
      </c>
      <c r="DC77" s="279" t="str">
        <f ca="true">+IF(OFFSET('Sanitation Data'!$G$31,0,10*ROW('Sanitation Data'!G71))="","",OFFSET('Sanitation Data'!$G$31,0,10*ROW('Sanitation Data'!G71)))</f>
        <v/>
      </c>
      <c r="DD77" s="279" t="str">
        <f ca="true">+IF(OFFSET('Sanitation Data'!$G$32,0,10*ROW('Sanitation Data'!G71))="","",OFFSET('Sanitation Data'!$G$32,0,10*ROW('Sanitation Data'!G71)))</f>
        <v/>
      </c>
      <c r="DE77" s="279" t="str">
        <f ca="true">+IF(OFFSET('Sanitation Data'!$H$28,0,10*ROW('Sanitation Data'!H71))="","",OFFSET('Sanitation Data'!$H$28,0,10*ROW('Sanitation Data'!H71)))</f>
        <v/>
      </c>
      <c r="DF77" s="279" t="str">
        <f ca="true">+IF(OFFSET('Sanitation Data'!$H$29,0,10*ROW('Sanitation Data'!H71))="","",OFFSET('Sanitation Data'!$H$29,0,10*ROW('Sanitation Data'!H71)))</f>
        <v/>
      </c>
      <c r="DG77" s="279" t="str">
        <f ca="true">+IF(OFFSET('Sanitation Data'!$H$30,0,10*ROW('Sanitation Data'!H71))="","",OFFSET('Sanitation Data'!$H$30,0,10*ROW('Sanitation Data'!H71)))</f>
        <v/>
      </c>
      <c r="DH77" s="279" t="str">
        <f ca="true">+IF(OFFSET('Sanitation Data'!$H$31,0,10*ROW('Sanitation Data'!H71))="","",OFFSET('Sanitation Data'!$H$31,0,10*ROW('Sanitation Data'!H71)))</f>
        <v/>
      </c>
      <c r="DI77" s="279" t="str">
        <f ca="true">+IF(OFFSET('Sanitation Data'!$H$32,0,10*ROW('Sanitation Data'!H71))="","",OFFSET('Sanitation Data'!$H$32,0,10*ROW('Sanitation Data'!H71)))</f>
        <v/>
      </c>
      <c r="DJ77" s="279" t="str">
        <f ca="true">+IF(OFFSET('Sanitation Data'!$I$28,0,10*ROW('Sanitation Data'!I71))="","",OFFSET('Sanitation Data'!$I$28,0,10*ROW('Sanitation Data'!I71)))</f>
        <v/>
      </c>
      <c r="DK77" s="279" t="str">
        <f ca="true">+IF(OFFSET('Sanitation Data'!$I$29,0,10*ROW('Sanitation Data'!I71))="","",OFFSET('Sanitation Data'!$I$29,0,10*ROW('Sanitation Data'!I71)))</f>
        <v/>
      </c>
      <c r="DL77" s="279" t="str">
        <f ca="true">+IF(OFFSET('Sanitation Data'!$I$30,0,10*ROW('Sanitation Data'!I71))="","",OFFSET('Sanitation Data'!$I$30,0,10*ROW('Sanitation Data'!I71)))</f>
        <v/>
      </c>
      <c r="DM77" s="279" t="str">
        <f ca="true">+IF(OFFSET('Sanitation Data'!$I$31,0,10*ROW('Sanitation Data'!I71))="","",OFFSET('Sanitation Data'!$I$31,0,10*ROW('Sanitation Data'!I71)))</f>
        <v/>
      </c>
      <c r="DN77" s="279" t="str">
        <f ca="true">+IF(OFFSET('Sanitation Data'!$I$32,0,10*ROW('Sanitation Data'!I71))="","",OFFSET('Sanitation Data'!$I$32,0,10*ROW('Sanitation Data'!I71)))</f>
        <v/>
      </c>
      <c r="DO77" s="279" t="str">
        <f ca="true">+IF(OFFSET('Hygiene Data'!$D$11,0,10*ROW('Hygiene Data'!D71))="","",OFFSET('Hygiene Data'!$D$11,0,10*ROW('Hygiene Data'!D71)))</f>
        <v/>
      </c>
      <c r="DP77" s="279" t="str">
        <f ca="true">+IF(OFFSET('Hygiene Data'!$D$12,0,10*ROW('Hygiene Data'!D71))="","",OFFSET('Hygiene Data'!$D$12,0,10*ROW('Hygiene Data'!D71)))</f>
        <v/>
      </c>
      <c r="DQ77" s="279" t="str">
        <f ca="true">+IF(OFFSET('Hygiene Data'!$D$13,0,10*ROW('Hygiene Data'!D71))="","",OFFSET('Hygiene Data'!$D$13,0,10*ROW('Hygiene Data'!D71)))</f>
        <v/>
      </c>
      <c r="DR77" s="279" t="str">
        <f ca="true">+IF(OFFSET('Hygiene Data'!$E$11,0,10*ROW('Hygiene Data'!E71))="","",OFFSET('Hygiene Data'!$E$11,0,10*ROW('Hygiene Data'!E71)))</f>
        <v/>
      </c>
      <c r="DS77" s="279" t="str">
        <f ca="true">+IF(OFFSET('Hygiene Data'!$E$12,0,10*ROW('Hygiene Data'!E71))="","",OFFSET('Hygiene Data'!$E$12,0,10*ROW('Hygiene Data'!E71)))</f>
        <v/>
      </c>
      <c r="DT77" s="279" t="str">
        <f ca="true">+IF(OFFSET('Hygiene Data'!$E$13,0,10*ROW('Hygiene Data'!E71))="","",OFFSET('Hygiene Data'!$E$13,0,10*ROW('Hygiene Data'!E71)))</f>
        <v/>
      </c>
      <c r="DU77" s="279" t="str">
        <f ca="true">+IF(OFFSET('Hygiene Data'!$F$11,0,10*ROW('Hygiene Data'!F71))="","",OFFSET('Hygiene Data'!$F$11,0,10*ROW('Hygiene Data'!F71)))</f>
        <v/>
      </c>
      <c r="DV77" s="279" t="str">
        <f ca="true">+IF(OFFSET('Hygiene Data'!$F$12,0,10*ROW('Hygiene Data'!F71))="","",OFFSET('Hygiene Data'!$F$12,0,10*ROW('Hygiene Data'!F71)))</f>
        <v/>
      </c>
      <c r="DW77" s="279" t="str">
        <f ca="true">+IF(OFFSET('Hygiene Data'!$F$13,0,10*ROW('Hygiene Data'!F71))="","",OFFSET('Hygiene Data'!$F$13,0,10*ROW('Hygiene Data'!F71)))</f>
        <v/>
      </c>
      <c r="DX77" s="279" t="str">
        <f ca="true">+IF(OFFSET('Hygiene Data'!$G$11,0,10*ROW('Hygiene Data'!G71))="","",OFFSET('Hygiene Data'!$G$11,0,10*ROW('Hygiene Data'!G71)))</f>
        <v/>
      </c>
      <c r="DY77" s="279" t="str">
        <f ca="true">+IF(OFFSET('Hygiene Data'!$G$12,0,10*ROW('Hygiene Data'!G71))="","",OFFSET('Hygiene Data'!$G$12,0,10*ROW('Hygiene Data'!G71)))</f>
        <v/>
      </c>
      <c r="DZ77" s="279" t="str">
        <f ca="true">+IF(OFFSET('Hygiene Data'!$G$13,0,10*ROW('Hygiene Data'!G71))="","",OFFSET('Hygiene Data'!$G$13,0,10*ROW('Hygiene Data'!G71)))</f>
        <v/>
      </c>
      <c r="EA77" s="279" t="str">
        <f ca="true">+IF(OFFSET('Hygiene Data'!$H$11,0,10*ROW('Hygiene Data'!H71))="","",OFFSET('Hygiene Data'!$H$11,0,10*ROW('Hygiene Data'!H71)))</f>
        <v/>
      </c>
      <c r="EB77" s="279" t="str">
        <f ca="true">+IF(OFFSET('Hygiene Data'!$H$12,0,10*ROW('Hygiene Data'!H71))="","",OFFSET('Hygiene Data'!$H$12,0,10*ROW('Hygiene Data'!H71)))</f>
        <v/>
      </c>
      <c r="EC77" s="279" t="str">
        <f ca="true">+IF(OFFSET('Hygiene Data'!$H$13,0,10*ROW('Hygiene Data'!H71))="","",OFFSET('Hygiene Data'!$H$13,0,10*ROW('Hygiene Data'!H71)))</f>
        <v/>
      </c>
      <c r="ED77" s="279" t="str">
        <f ca="true">+IF(OFFSET('Hygiene Data'!$I$11,0,10*ROW('Hygiene Data'!I71))="","",OFFSET('Hygiene Data'!$I$11,0,10*ROW('Hygiene Data'!I71)))</f>
        <v/>
      </c>
      <c r="EE77" s="279" t="str">
        <f ca="true">+IF(OFFSET('Hygiene Data'!$I$12,0,10*ROW('Hygiene Data'!I71))="","",OFFSET('Hygiene Data'!$I$12,0,10*ROW('Hygiene Data'!I71)))</f>
        <v/>
      </c>
      <c r="EF77" s="279"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5" t="str">
        <f t="shared" ca="true" si="1"/>
        <v/>
      </c>
      <c r="D78" s="9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9"/>
      <c r="BS78" s="279" t="str">
        <f ca="true">+IF(OFFSET('Water Data'!$D$27,0,10*ROW('Water Data'!D72))="","",OFFSET('Water Data'!$D$27,0,10*ROW('Water Data'!D72)))</f>
        <v/>
      </c>
      <c r="BT78" s="279" t="str">
        <f ca="true">+IF(OFFSET('Water Data'!$D$28,0,10*ROW('Water Data'!D72))="","",OFFSET('Water Data'!$D$28,0,10*ROW('Water Data'!D72)))</f>
        <v/>
      </c>
      <c r="BU78" s="279" t="str">
        <f ca="true">+IF(OFFSET('Water Data'!$D$29,0,10*ROW('Water Data'!D72))="","",OFFSET('Water Data'!$D$29,0,10*ROW('Water Data'!D72)))</f>
        <v/>
      </c>
      <c r="BV78" s="279" t="str">
        <f ca="true">+IF(OFFSET('Water Data'!$E$27,0,10*ROW('Water Data'!E72))="","",OFFSET('Water Data'!$E$27,0,10*ROW('Water Data'!E72)))</f>
        <v/>
      </c>
      <c r="BW78" s="279" t="str">
        <f ca="true">+IF(OFFSET('Water Data'!$E$28,0,10*ROW('Water Data'!E72))="","",OFFSET('Water Data'!$E$28,0,10*ROW('Water Data'!E72)))</f>
        <v/>
      </c>
      <c r="BX78" s="279" t="str">
        <f ca="true">+IF(OFFSET('Water Data'!$E$29,0,10*ROW('Water Data'!E72))="","",OFFSET('Water Data'!$E$29,0,10*ROW('Water Data'!E72)))</f>
        <v/>
      </c>
      <c r="BY78" s="279" t="str">
        <f ca="true">+IF(OFFSET('Water Data'!$F$27,0,10*ROW('Water Data'!F72))="","",OFFSET('Water Data'!$F$27,0,10*ROW('Water Data'!F72)))</f>
        <v/>
      </c>
      <c r="BZ78" s="279" t="str">
        <f ca="true">+IF(OFFSET('Water Data'!$F$28,0,10*ROW('Water Data'!F72))="","",OFFSET('Water Data'!$F$28,0,10*ROW('Water Data'!F72)))</f>
        <v/>
      </c>
      <c r="CA78" s="279" t="str">
        <f ca="true">+IF(OFFSET('Water Data'!$F$29,0,10*ROW('Water Data'!F72))="","",OFFSET('Water Data'!$F$29,0,10*ROW('Water Data'!F72)))</f>
        <v/>
      </c>
      <c r="CB78" s="279" t="str">
        <f ca="true">+IF(OFFSET('Water Data'!$G$27,0,10*ROW('Water Data'!G72))="","",OFFSET('Water Data'!$G$27,0,10*ROW('Water Data'!G72)))</f>
        <v/>
      </c>
      <c r="CC78" s="279" t="str">
        <f ca="true">+IF(OFFSET('Water Data'!$G$28,0,10*ROW('Water Data'!G72))="","",OFFSET('Water Data'!$G$28,0,10*ROW('Water Data'!G72)))</f>
        <v/>
      </c>
      <c r="CD78" s="279" t="str">
        <f ca="true">+IF(OFFSET('Water Data'!$G$29,0,10*ROW('Water Data'!G72))="","",OFFSET('Water Data'!$G$29,0,10*ROW('Water Data'!G72)))</f>
        <v/>
      </c>
      <c r="CE78" s="279" t="str">
        <f ca="true">+IF(OFFSET('Water Data'!$H$27,0,10*ROW('Water Data'!H72))="","",OFFSET('Water Data'!$H$27,0,10*ROW('Water Data'!H72)))</f>
        <v/>
      </c>
      <c r="CF78" s="279" t="str">
        <f ca="true">+IF(OFFSET('Water Data'!$H$28,0,10*ROW('Water Data'!H72))="","",OFFSET('Water Data'!$H$28,0,10*ROW('Water Data'!H72)))</f>
        <v/>
      </c>
      <c r="CG78" s="279" t="str">
        <f ca="true">+IF(OFFSET('Water Data'!$H$29,0,10*ROW('Water Data'!H72))="","",OFFSET('Water Data'!$H$29,0,10*ROW('Water Data'!H72)))</f>
        <v/>
      </c>
      <c r="CH78" s="279" t="str">
        <f ca="true">+IF(OFFSET('Water Data'!$I$27,0,10*ROW('Water Data'!I72))="","",OFFSET('Water Data'!$I$27,0,10*ROW('Water Data'!I72)))</f>
        <v/>
      </c>
      <c r="CI78" s="279" t="str">
        <f ca="true">+IF(OFFSET('Water Data'!$I$28,0,10*ROW('Water Data'!I72))="","",OFFSET('Water Data'!$I$28,0,10*ROW('Water Data'!I72)))</f>
        <v/>
      </c>
      <c r="CJ78" s="279" t="str">
        <f ca="true">+IF(OFFSET('Water Data'!$I$29,0,10*ROW('Water Data'!I72))="","",OFFSET('Water Data'!$I$29,0,10*ROW('Water Data'!I72)))</f>
        <v/>
      </c>
      <c r="CK78" s="279" t="str">
        <f ca="true">+IF(OFFSET('Sanitation Data'!$D$28,0,10*ROW('Sanitation Data'!D72))="","",OFFSET('Sanitation Data'!$D$28,0,10*ROW('Sanitation Data'!D72)))</f>
        <v/>
      </c>
      <c r="CL78" s="279" t="str">
        <f ca="true">+IF(OFFSET('Sanitation Data'!$D$29,0,10*ROW('Sanitation Data'!D72))="","",OFFSET('Sanitation Data'!$D$29,0,10*ROW('Sanitation Data'!D72)))</f>
        <v/>
      </c>
      <c r="CM78" s="279" t="str">
        <f ca="true">+IF(OFFSET('Sanitation Data'!$D$30,0,10*ROW('Sanitation Data'!D72))="","",OFFSET('Sanitation Data'!$D$30,0,10*ROW('Sanitation Data'!D72)))</f>
        <v/>
      </c>
      <c r="CN78" s="279" t="str">
        <f ca="true">+IF(OFFSET('Sanitation Data'!$D$31,0,10*ROW('Sanitation Data'!D72))="","",OFFSET('Sanitation Data'!$D$31,0,10*ROW('Sanitation Data'!D72)))</f>
        <v/>
      </c>
      <c r="CO78" s="279" t="str">
        <f ca="true">+IF(OFFSET('Sanitation Data'!$D$32,0,10*ROW('Sanitation Data'!D72))="","",OFFSET('Sanitation Data'!$D$32,0,10*ROW('Sanitation Data'!D72)))</f>
        <v/>
      </c>
      <c r="CP78" s="279" t="str">
        <f ca="true">+IF(OFFSET('Sanitation Data'!$E$28,0,10*ROW('Sanitation Data'!E72))="","",OFFSET('Sanitation Data'!$E$28,0,10*ROW('Sanitation Data'!E72)))</f>
        <v/>
      </c>
      <c r="CQ78" s="279" t="str">
        <f ca="true">+IF(OFFSET('Sanitation Data'!$E$29,0,10*ROW('Sanitation Data'!E72))="","",OFFSET('Sanitation Data'!$E$29,0,10*ROW('Sanitation Data'!E72)))</f>
        <v/>
      </c>
      <c r="CR78" s="279" t="str">
        <f ca="true">+IF(OFFSET('Sanitation Data'!$E$30,0,10*ROW('Sanitation Data'!E72))="","",OFFSET('Sanitation Data'!$E$30,0,10*ROW('Sanitation Data'!E72)))</f>
        <v/>
      </c>
      <c r="CS78" s="279" t="str">
        <f ca="true">+IF(OFFSET('Sanitation Data'!$E$31,0,10*ROW('Sanitation Data'!E72))="","",OFFSET('Sanitation Data'!$E$31,0,10*ROW('Sanitation Data'!E72)))</f>
        <v/>
      </c>
      <c r="CT78" s="279" t="str">
        <f ca="true">+IF(OFFSET('Sanitation Data'!$E$32,0,10*ROW('Sanitation Data'!E72))="","",OFFSET('Sanitation Data'!$E$32,0,10*ROW('Sanitation Data'!E72)))</f>
        <v/>
      </c>
      <c r="CU78" s="279" t="str">
        <f ca="true">+IF(OFFSET('Sanitation Data'!$F$28,0,10*ROW('Sanitation Data'!F72))="","",OFFSET('Sanitation Data'!$F$28,0,10*ROW('Sanitation Data'!F72)))</f>
        <v/>
      </c>
      <c r="CV78" s="279" t="str">
        <f ca="true">+IF(OFFSET('Sanitation Data'!$F$29,0,10*ROW('Sanitation Data'!F72))="","",OFFSET('Sanitation Data'!$F$29,0,10*ROW('Sanitation Data'!F72)))</f>
        <v/>
      </c>
      <c r="CW78" s="279" t="str">
        <f ca="true">+IF(OFFSET('Sanitation Data'!$F$30,0,10*ROW('Sanitation Data'!F72))="","",OFFSET('Sanitation Data'!$F$30,0,10*ROW('Sanitation Data'!F72)))</f>
        <v/>
      </c>
      <c r="CX78" s="279" t="str">
        <f ca="true">+IF(OFFSET('Sanitation Data'!$F$31,0,10*ROW('Sanitation Data'!F72))="","",OFFSET('Sanitation Data'!$F$31,0,10*ROW('Sanitation Data'!F72)))</f>
        <v/>
      </c>
      <c r="CY78" s="279" t="str">
        <f ca="true">+IF(OFFSET('Sanitation Data'!$F$32,0,10*ROW('Sanitation Data'!F72))="","",OFFSET('Sanitation Data'!$F$32,0,10*ROW('Sanitation Data'!F72)))</f>
        <v/>
      </c>
      <c r="CZ78" s="279" t="str">
        <f ca="true">+IF(OFFSET('Sanitation Data'!$G$28,0,10*ROW('Sanitation Data'!G72))="","",OFFSET('Sanitation Data'!$G$28,0,10*ROW('Sanitation Data'!G72)))</f>
        <v/>
      </c>
      <c r="DA78" s="279" t="str">
        <f ca="true">+IF(OFFSET('Sanitation Data'!$G$29,0,10*ROW('Sanitation Data'!G72))="","",OFFSET('Sanitation Data'!$G$29,0,10*ROW('Sanitation Data'!G72)))</f>
        <v/>
      </c>
      <c r="DB78" s="279" t="str">
        <f ca="true">+IF(OFFSET('Sanitation Data'!$G$30,0,10*ROW('Sanitation Data'!G72))="","",OFFSET('Sanitation Data'!$G$30,0,10*ROW('Sanitation Data'!G72)))</f>
        <v/>
      </c>
      <c r="DC78" s="279" t="str">
        <f ca="true">+IF(OFFSET('Sanitation Data'!$G$31,0,10*ROW('Sanitation Data'!G72))="","",OFFSET('Sanitation Data'!$G$31,0,10*ROW('Sanitation Data'!G72)))</f>
        <v/>
      </c>
      <c r="DD78" s="279" t="str">
        <f ca="true">+IF(OFFSET('Sanitation Data'!$G$32,0,10*ROW('Sanitation Data'!G72))="","",OFFSET('Sanitation Data'!$G$32,0,10*ROW('Sanitation Data'!G72)))</f>
        <v/>
      </c>
      <c r="DE78" s="279" t="str">
        <f ca="true">+IF(OFFSET('Sanitation Data'!$H$28,0,10*ROW('Sanitation Data'!H72))="","",OFFSET('Sanitation Data'!$H$28,0,10*ROW('Sanitation Data'!H72)))</f>
        <v/>
      </c>
      <c r="DF78" s="279" t="str">
        <f ca="true">+IF(OFFSET('Sanitation Data'!$H$29,0,10*ROW('Sanitation Data'!H72))="","",OFFSET('Sanitation Data'!$H$29,0,10*ROW('Sanitation Data'!H72)))</f>
        <v/>
      </c>
      <c r="DG78" s="279" t="str">
        <f ca="true">+IF(OFFSET('Sanitation Data'!$H$30,0,10*ROW('Sanitation Data'!H72))="","",OFFSET('Sanitation Data'!$H$30,0,10*ROW('Sanitation Data'!H72)))</f>
        <v/>
      </c>
      <c r="DH78" s="279" t="str">
        <f ca="true">+IF(OFFSET('Sanitation Data'!$H$31,0,10*ROW('Sanitation Data'!H72))="","",OFFSET('Sanitation Data'!$H$31,0,10*ROW('Sanitation Data'!H72)))</f>
        <v/>
      </c>
      <c r="DI78" s="279" t="str">
        <f ca="true">+IF(OFFSET('Sanitation Data'!$H$32,0,10*ROW('Sanitation Data'!H72))="","",OFFSET('Sanitation Data'!$H$32,0,10*ROW('Sanitation Data'!H72)))</f>
        <v/>
      </c>
      <c r="DJ78" s="279" t="str">
        <f ca="true">+IF(OFFSET('Sanitation Data'!$I$28,0,10*ROW('Sanitation Data'!I72))="","",OFFSET('Sanitation Data'!$I$28,0,10*ROW('Sanitation Data'!I72)))</f>
        <v/>
      </c>
      <c r="DK78" s="279" t="str">
        <f ca="true">+IF(OFFSET('Sanitation Data'!$I$29,0,10*ROW('Sanitation Data'!I72))="","",OFFSET('Sanitation Data'!$I$29,0,10*ROW('Sanitation Data'!I72)))</f>
        <v/>
      </c>
      <c r="DL78" s="279" t="str">
        <f ca="true">+IF(OFFSET('Sanitation Data'!$I$30,0,10*ROW('Sanitation Data'!I72))="","",OFFSET('Sanitation Data'!$I$30,0,10*ROW('Sanitation Data'!I72)))</f>
        <v/>
      </c>
      <c r="DM78" s="279" t="str">
        <f ca="true">+IF(OFFSET('Sanitation Data'!$I$31,0,10*ROW('Sanitation Data'!I72))="","",OFFSET('Sanitation Data'!$I$31,0,10*ROW('Sanitation Data'!I72)))</f>
        <v/>
      </c>
      <c r="DN78" s="279" t="str">
        <f ca="true">+IF(OFFSET('Sanitation Data'!$I$32,0,10*ROW('Sanitation Data'!I72))="","",OFFSET('Sanitation Data'!$I$32,0,10*ROW('Sanitation Data'!I72)))</f>
        <v/>
      </c>
      <c r="DO78" s="279" t="str">
        <f ca="true">+IF(OFFSET('Hygiene Data'!$D$11,0,10*ROW('Hygiene Data'!D72))="","",OFFSET('Hygiene Data'!$D$11,0,10*ROW('Hygiene Data'!D72)))</f>
        <v/>
      </c>
      <c r="DP78" s="279" t="str">
        <f ca="true">+IF(OFFSET('Hygiene Data'!$D$12,0,10*ROW('Hygiene Data'!D72))="","",OFFSET('Hygiene Data'!$D$12,0,10*ROW('Hygiene Data'!D72)))</f>
        <v/>
      </c>
      <c r="DQ78" s="279" t="str">
        <f ca="true">+IF(OFFSET('Hygiene Data'!$D$13,0,10*ROW('Hygiene Data'!D72))="","",OFFSET('Hygiene Data'!$D$13,0,10*ROW('Hygiene Data'!D72)))</f>
        <v/>
      </c>
      <c r="DR78" s="279" t="str">
        <f ca="true">+IF(OFFSET('Hygiene Data'!$E$11,0,10*ROW('Hygiene Data'!E72))="","",OFFSET('Hygiene Data'!$E$11,0,10*ROW('Hygiene Data'!E72)))</f>
        <v/>
      </c>
      <c r="DS78" s="279" t="str">
        <f ca="true">+IF(OFFSET('Hygiene Data'!$E$12,0,10*ROW('Hygiene Data'!E72))="","",OFFSET('Hygiene Data'!$E$12,0,10*ROW('Hygiene Data'!E72)))</f>
        <v/>
      </c>
      <c r="DT78" s="279" t="str">
        <f ca="true">+IF(OFFSET('Hygiene Data'!$E$13,0,10*ROW('Hygiene Data'!E72))="","",OFFSET('Hygiene Data'!$E$13,0,10*ROW('Hygiene Data'!E72)))</f>
        <v/>
      </c>
      <c r="DU78" s="279" t="str">
        <f ca="true">+IF(OFFSET('Hygiene Data'!$F$11,0,10*ROW('Hygiene Data'!F72))="","",OFFSET('Hygiene Data'!$F$11,0,10*ROW('Hygiene Data'!F72)))</f>
        <v/>
      </c>
      <c r="DV78" s="279" t="str">
        <f ca="true">+IF(OFFSET('Hygiene Data'!$F$12,0,10*ROW('Hygiene Data'!F72))="","",OFFSET('Hygiene Data'!$F$12,0,10*ROW('Hygiene Data'!F72)))</f>
        <v/>
      </c>
      <c r="DW78" s="279" t="str">
        <f ca="true">+IF(OFFSET('Hygiene Data'!$F$13,0,10*ROW('Hygiene Data'!F72))="","",OFFSET('Hygiene Data'!$F$13,0,10*ROW('Hygiene Data'!F72)))</f>
        <v/>
      </c>
      <c r="DX78" s="279" t="str">
        <f ca="true">+IF(OFFSET('Hygiene Data'!$G$11,0,10*ROW('Hygiene Data'!G72))="","",OFFSET('Hygiene Data'!$G$11,0,10*ROW('Hygiene Data'!G72)))</f>
        <v/>
      </c>
      <c r="DY78" s="279" t="str">
        <f ca="true">+IF(OFFSET('Hygiene Data'!$G$12,0,10*ROW('Hygiene Data'!G72))="","",OFFSET('Hygiene Data'!$G$12,0,10*ROW('Hygiene Data'!G72)))</f>
        <v/>
      </c>
      <c r="DZ78" s="279" t="str">
        <f ca="true">+IF(OFFSET('Hygiene Data'!$G$13,0,10*ROW('Hygiene Data'!G72))="","",OFFSET('Hygiene Data'!$G$13,0,10*ROW('Hygiene Data'!G72)))</f>
        <v/>
      </c>
      <c r="EA78" s="279" t="str">
        <f ca="true">+IF(OFFSET('Hygiene Data'!$H$11,0,10*ROW('Hygiene Data'!H72))="","",OFFSET('Hygiene Data'!$H$11,0,10*ROW('Hygiene Data'!H72)))</f>
        <v/>
      </c>
      <c r="EB78" s="279" t="str">
        <f ca="true">+IF(OFFSET('Hygiene Data'!$H$12,0,10*ROW('Hygiene Data'!H72))="","",OFFSET('Hygiene Data'!$H$12,0,10*ROW('Hygiene Data'!H72)))</f>
        <v/>
      </c>
      <c r="EC78" s="279" t="str">
        <f ca="true">+IF(OFFSET('Hygiene Data'!$H$13,0,10*ROW('Hygiene Data'!H72))="","",OFFSET('Hygiene Data'!$H$13,0,10*ROW('Hygiene Data'!H72)))</f>
        <v/>
      </c>
      <c r="ED78" s="279" t="str">
        <f ca="true">+IF(OFFSET('Hygiene Data'!$I$11,0,10*ROW('Hygiene Data'!I72))="","",OFFSET('Hygiene Data'!$I$11,0,10*ROW('Hygiene Data'!I72)))</f>
        <v/>
      </c>
      <c r="EE78" s="279" t="str">
        <f ca="true">+IF(OFFSET('Hygiene Data'!$I$12,0,10*ROW('Hygiene Data'!I72))="","",OFFSET('Hygiene Data'!$I$12,0,10*ROW('Hygiene Data'!I72)))</f>
        <v/>
      </c>
      <c r="EF78" s="279"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5" t="str">
        <f t="shared" ca="true" si="1"/>
        <v/>
      </c>
      <c r="D79" s="9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9"/>
      <c r="BS79" s="279" t="str">
        <f ca="true">+IF(OFFSET('Water Data'!$D$27,0,10*ROW('Water Data'!D73))="","",OFFSET('Water Data'!$D$27,0,10*ROW('Water Data'!D73)))</f>
        <v/>
      </c>
      <c r="BT79" s="279" t="str">
        <f ca="true">+IF(OFFSET('Water Data'!$D$28,0,10*ROW('Water Data'!D73))="","",OFFSET('Water Data'!$D$28,0,10*ROW('Water Data'!D73)))</f>
        <v/>
      </c>
      <c r="BU79" s="279" t="str">
        <f ca="true">+IF(OFFSET('Water Data'!$D$29,0,10*ROW('Water Data'!D73))="","",OFFSET('Water Data'!$D$29,0,10*ROW('Water Data'!D73)))</f>
        <v/>
      </c>
      <c r="BV79" s="279" t="str">
        <f ca="true">+IF(OFFSET('Water Data'!$E$27,0,10*ROW('Water Data'!E73))="","",OFFSET('Water Data'!$E$27,0,10*ROW('Water Data'!E73)))</f>
        <v/>
      </c>
      <c r="BW79" s="279" t="str">
        <f ca="true">+IF(OFFSET('Water Data'!$E$28,0,10*ROW('Water Data'!E73))="","",OFFSET('Water Data'!$E$28,0,10*ROW('Water Data'!E73)))</f>
        <v/>
      </c>
      <c r="BX79" s="279" t="str">
        <f ca="true">+IF(OFFSET('Water Data'!$E$29,0,10*ROW('Water Data'!E73))="","",OFFSET('Water Data'!$E$29,0,10*ROW('Water Data'!E73)))</f>
        <v/>
      </c>
      <c r="BY79" s="279" t="str">
        <f ca="true">+IF(OFFSET('Water Data'!$F$27,0,10*ROW('Water Data'!F73))="","",OFFSET('Water Data'!$F$27,0,10*ROW('Water Data'!F73)))</f>
        <v/>
      </c>
      <c r="BZ79" s="279" t="str">
        <f ca="true">+IF(OFFSET('Water Data'!$F$28,0,10*ROW('Water Data'!F73))="","",OFFSET('Water Data'!$F$28,0,10*ROW('Water Data'!F73)))</f>
        <v/>
      </c>
      <c r="CA79" s="279" t="str">
        <f ca="true">+IF(OFFSET('Water Data'!$F$29,0,10*ROW('Water Data'!F73))="","",OFFSET('Water Data'!$F$29,0,10*ROW('Water Data'!F73)))</f>
        <v/>
      </c>
      <c r="CB79" s="279" t="str">
        <f ca="true">+IF(OFFSET('Water Data'!$G$27,0,10*ROW('Water Data'!G73))="","",OFFSET('Water Data'!$G$27,0,10*ROW('Water Data'!G73)))</f>
        <v/>
      </c>
      <c r="CC79" s="279" t="str">
        <f ca="true">+IF(OFFSET('Water Data'!$G$28,0,10*ROW('Water Data'!G73))="","",OFFSET('Water Data'!$G$28,0,10*ROW('Water Data'!G73)))</f>
        <v/>
      </c>
      <c r="CD79" s="279" t="str">
        <f ca="true">+IF(OFFSET('Water Data'!$G$29,0,10*ROW('Water Data'!G73))="","",OFFSET('Water Data'!$G$29,0,10*ROW('Water Data'!G73)))</f>
        <v/>
      </c>
      <c r="CE79" s="279" t="str">
        <f ca="true">+IF(OFFSET('Water Data'!$H$27,0,10*ROW('Water Data'!H73))="","",OFFSET('Water Data'!$H$27,0,10*ROW('Water Data'!H73)))</f>
        <v/>
      </c>
      <c r="CF79" s="279" t="str">
        <f ca="true">+IF(OFFSET('Water Data'!$H$28,0,10*ROW('Water Data'!H73))="","",OFFSET('Water Data'!$H$28,0,10*ROW('Water Data'!H73)))</f>
        <v/>
      </c>
      <c r="CG79" s="279" t="str">
        <f ca="true">+IF(OFFSET('Water Data'!$H$29,0,10*ROW('Water Data'!H73))="","",OFFSET('Water Data'!$H$29,0,10*ROW('Water Data'!H73)))</f>
        <v/>
      </c>
      <c r="CH79" s="279" t="str">
        <f ca="true">+IF(OFFSET('Water Data'!$I$27,0,10*ROW('Water Data'!I73))="","",OFFSET('Water Data'!$I$27,0,10*ROW('Water Data'!I73)))</f>
        <v/>
      </c>
      <c r="CI79" s="279" t="str">
        <f ca="true">+IF(OFFSET('Water Data'!$I$28,0,10*ROW('Water Data'!I73))="","",OFFSET('Water Data'!$I$28,0,10*ROW('Water Data'!I73)))</f>
        <v/>
      </c>
      <c r="CJ79" s="279" t="str">
        <f ca="true">+IF(OFFSET('Water Data'!$I$29,0,10*ROW('Water Data'!I73))="","",OFFSET('Water Data'!$I$29,0,10*ROW('Water Data'!I73)))</f>
        <v/>
      </c>
      <c r="CK79" s="279" t="str">
        <f ca="true">+IF(OFFSET('Sanitation Data'!$D$28,0,10*ROW('Sanitation Data'!D73))="","",OFFSET('Sanitation Data'!$D$28,0,10*ROW('Sanitation Data'!D73)))</f>
        <v/>
      </c>
      <c r="CL79" s="279" t="str">
        <f ca="true">+IF(OFFSET('Sanitation Data'!$D$29,0,10*ROW('Sanitation Data'!D73))="","",OFFSET('Sanitation Data'!$D$29,0,10*ROW('Sanitation Data'!D73)))</f>
        <v/>
      </c>
      <c r="CM79" s="279" t="str">
        <f ca="true">+IF(OFFSET('Sanitation Data'!$D$30,0,10*ROW('Sanitation Data'!D73))="","",OFFSET('Sanitation Data'!$D$30,0,10*ROW('Sanitation Data'!D73)))</f>
        <v/>
      </c>
      <c r="CN79" s="279" t="str">
        <f ca="true">+IF(OFFSET('Sanitation Data'!$D$31,0,10*ROW('Sanitation Data'!D73))="","",OFFSET('Sanitation Data'!$D$31,0,10*ROW('Sanitation Data'!D73)))</f>
        <v/>
      </c>
      <c r="CO79" s="279" t="str">
        <f ca="true">+IF(OFFSET('Sanitation Data'!$D$32,0,10*ROW('Sanitation Data'!D73))="","",OFFSET('Sanitation Data'!$D$32,0,10*ROW('Sanitation Data'!D73)))</f>
        <v/>
      </c>
      <c r="CP79" s="279" t="str">
        <f ca="true">+IF(OFFSET('Sanitation Data'!$E$28,0,10*ROW('Sanitation Data'!E73))="","",OFFSET('Sanitation Data'!$E$28,0,10*ROW('Sanitation Data'!E73)))</f>
        <v/>
      </c>
      <c r="CQ79" s="279" t="str">
        <f ca="true">+IF(OFFSET('Sanitation Data'!$E$29,0,10*ROW('Sanitation Data'!E73))="","",OFFSET('Sanitation Data'!$E$29,0,10*ROW('Sanitation Data'!E73)))</f>
        <v/>
      </c>
      <c r="CR79" s="279" t="str">
        <f ca="true">+IF(OFFSET('Sanitation Data'!$E$30,0,10*ROW('Sanitation Data'!E73))="","",OFFSET('Sanitation Data'!$E$30,0,10*ROW('Sanitation Data'!E73)))</f>
        <v/>
      </c>
      <c r="CS79" s="279" t="str">
        <f ca="true">+IF(OFFSET('Sanitation Data'!$E$31,0,10*ROW('Sanitation Data'!E73))="","",OFFSET('Sanitation Data'!$E$31,0,10*ROW('Sanitation Data'!E73)))</f>
        <v/>
      </c>
      <c r="CT79" s="279" t="str">
        <f ca="true">+IF(OFFSET('Sanitation Data'!$E$32,0,10*ROW('Sanitation Data'!E73))="","",OFFSET('Sanitation Data'!$E$32,0,10*ROW('Sanitation Data'!E73)))</f>
        <v/>
      </c>
      <c r="CU79" s="279" t="str">
        <f ca="true">+IF(OFFSET('Sanitation Data'!$F$28,0,10*ROW('Sanitation Data'!F73))="","",OFFSET('Sanitation Data'!$F$28,0,10*ROW('Sanitation Data'!F73)))</f>
        <v/>
      </c>
      <c r="CV79" s="279" t="str">
        <f ca="true">+IF(OFFSET('Sanitation Data'!$F$29,0,10*ROW('Sanitation Data'!F73))="","",OFFSET('Sanitation Data'!$F$29,0,10*ROW('Sanitation Data'!F73)))</f>
        <v/>
      </c>
      <c r="CW79" s="279" t="str">
        <f ca="true">+IF(OFFSET('Sanitation Data'!$F$30,0,10*ROW('Sanitation Data'!F73))="","",OFFSET('Sanitation Data'!$F$30,0,10*ROW('Sanitation Data'!F73)))</f>
        <v/>
      </c>
      <c r="CX79" s="279" t="str">
        <f ca="true">+IF(OFFSET('Sanitation Data'!$F$31,0,10*ROW('Sanitation Data'!F73))="","",OFFSET('Sanitation Data'!$F$31,0,10*ROW('Sanitation Data'!F73)))</f>
        <v/>
      </c>
      <c r="CY79" s="279" t="str">
        <f ca="true">+IF(OFFSET('Sanitation Data'!$F$32,0,10*ROW('Sanitation Data'!F73))="","",OFFSET('Sanitation Data'!$F$32,0,10*ROW('Sanitation Data'!F73)))</f>
        <v/>
      </c>
      <c r="CZ79" s="279" t="str">
        <f ca="true">+IF(OFFSET('Sanitation Data'!$G$28,0,10*ROW('Sanitation Data'!G73))="","",OFFSET('Sanitation Data'!$G$28,0,10*ROW('Sanitation Data'!G73)))</f>
        <v/>
      </c>
      <c r="DA79" s="279" t="str">
        <f ca="true">+IF(OFFSET('Sanitation Data'!$G$29,0,10*ROW('Sanitation Data'!G73))="","",OFFSET('Sanitation Data'!$G$29,0,10*ROW('Sanitation Data'!G73)))</f>
        <v/>
      </c>
      <c r="DB79" s="279" t="str">
        <f ca="true">+IF(OFFSET('Sanitation Data'!$G$30,0,10*ROW('Sanitation Data'!G73))="","",OFFSET('Sanitation Data'!$G$30,0,10*ROW('Sanitation Data'!G73)))</f>
        <v/>
      </c>
      <c r="DC79" s="279" t="str">
        <f ca="true">+IF(OFFSET('Sanitation Data'!$G$31,0,10*ROW('Sanitation Data'!G73))="","",OFFSET('Sanitation Data'!$G$31,0,10*ROW('Sanitation Data'!G73)))</f>
        <v/>
      </c>
      <c r="DD79" s="279" t="str">
        <f ca="true">+IF(OFFSET('Sanitation Data'!$G$32,0,10*ROW('Sanitation Data'!G73))="","",OFFSET('Sanitation Data'!$G$32,0,10*ROW('Sanitation Data'!G73)))</f>
        <v/>
      </c>
      <c r="DE79" s="279" t="str">
        <f ca="true">+IF(OFFSET('Sanitation Data'!$H$28,0,10*ROW('Sanitation Data'!H73))="","",OFFSET('Sanitation Data'!$H$28,0,10*ROW('Sanitation Data'!H73)))</f>
        <v/>
      </c>
      <c r="DF79" s="279" t="str">
        <f ca="true">+IF(OFFSET('Sanitation Data'!$H$29,0,10*ROW('Sanitation Data'!H73))="","",OFFSET('Sanitation Data'!$H$29,0,10*ROW('Sanitation Data'!H73)))</f>
        <v/>
      </c>
      <c r="DG79" s="279" t="str">
        <f ca="true">+IF(OFFSET('Sanitation Data'!$H$30,0,10*ROW('Sanitation Data'!H73))="","",OFFSET('Sanitation Data'!$H$30,0,10*ROW('Sanitation Data'!H73)))</f>
        <v/>
      </c>
      <c r="DH79" s="279" t="str">
        <f ca="true">+IF(OFFSET('Sanitation Data'!$H$31,0,10*ROW('Sanitation Data'!H73))="","",OFFSET('Sanitation Data'!$H$31,0,10*ROW('Sanitation Data'!H73)))</f>
        <v/>
      </c>
      <c r="DI79" s="279" t="str">
        <f ca="true">+IF(OFFSET('Sanitation Data'!$H$32,0,10*ROW('Sanitation Data'!H73))="","",OFFSET('Sanitation Data'!$H$32,0,10*ROW('Sanitation Data'!H73)))</f>
        <v/>
      </c>
      <c r="DJ79" s="279" t="str">
        <f ca="true">+IF(OFFSET('Sanitation Data'!$I$28,0,10*ROW('Sanitation Data'!I73))="","",OFFSET('Sanitation Data'!$I$28,0,10*ROW('Sanitation Data'!I73)))</f>
        <v/>
      </c>
      <c r="DK79" s="279" t="str">
        <f ca="true">+IF(OFFSET('Sanitation Data'!$I$29,0,10*ROW('Sanitation Data'!I73))="","",OFFSET('Sanitation Data'!$I$29,0,10*ROW('Sanitation Data'!I73)))</f>
        <v/>
      </c>
      <c r="DL79" s="279" t="str">
        <f ca="true">+IF(OFFSET('Sanitation Data'!$I$30,0,10*ROW('Sanitation Data'!I73))="","",OFFSET('Sanitation Data'!$I$30,0,10*ROW('Sanitation Data'!I73)))</f>
        <v/>
      </c>
      <c r="DM79" s="279" t="str">
        <f ca="true">+IF(OFFSET('Sanitation Data'!$I$31,0,10*ROW('Sanitation Data'!I73))="","",OFFSET('Sanitation Data'!$I$31,0,10*ROW('Sanitation Data'!I73)))</f>
        <v/>
      </c>
      <c r="DN79" s="279" t="str">
        <f ca="true">+IF(OFFSET('Sanitation Data'!$I$32,0,10*ROW('Sanitation Data'!I73))="","",OFFSET('Sanitation Data'!$I$32,0,10*ROW('Sanitation Data'!I73)))</f>
        <v/>
      </c>
      <c r="DO79" s="279" t="str">
        <f ca="true">+IF(OFFSET('Hygiene Data'!$D$11,0,10*ROW('Hygiene Data'!D73))="","",OFFSET('Hygiene Data'!$D$11,0,10*ROW('Hygiene Data'!D73)))</f>
        <v/>
      </c>
      <c r="DP79" s="279" t="str">
        <f ca="true">+IF(OFFSET('Hygiene Data'!$D$12,0,10*ROW('Hygiene Data'!D73))="","",OFFSET('Hygiene Data'!$D$12,0,10*ROW('Hygiene Data'!D73)))</f>
        <v/>
      </c>
      <c r="DQ79" s="279" t="str">
        <f ca="true">+IF(OFFSET('Hygiene Data'!$D$13,0,10*ROW('Hygiene Data'!D73))="","",OFFSET('Hygiene Data'!$D$13,0,10*ROW('Hygiene Data'!D73)))</f>
        <v/>
      </c>
      <c r="DR79" s="279" t="str">
        <f ca="true">+IF(OFFSET('Hygiene Data'!$E$11,0,10*ROW('Hygiene Data'!E73))="","",OFFSET('Hygiene Data'!$E$11,0,10*ROW('Hygiene Data'!E73)))</f>
        <v/>
      </c>
      <c r="DS79" s="279" t="str">
        <f ca="true">+IF(OFFSET('Hygiene Data'!$E$12,0,10*ROW('Hygiene Data'!E73))="","",OFFSET('Hygiene Data'!$E$12,0,10*ROW('Hygiene Data'!E73)))</f>
        <v/>
      </c>
      <c r="DT79" s="279" t="str">
        <f ca="true">+IF(OFFSET('Hygiene Data'!$E$13,0,10*ROW('Hygiene Data'!E73))="","",OFFSET('Hygiene Data'!$E$13,0,10*ROW('Hygiene Data'!E73)))</f>
        <v/>
      </c>
      <c r="DU79" s="279" t="str">
        <f ca="true">+IF(OFFSET('Hygiene Data'!$F$11,0,10*ROW('Hygiene Data'!F73))="","",OFFSET('Hygiene Data'!$F$11,0,10*ROW('Hygiene Data'!F73)))</f>
        <v/>
      </c>
      <c r="DV79" s="279" t="str">
        <f ca="true">+IF(OFFSET('Hygiene Data'!$F$12,0,10*ROW('Hygiene Data'!F73))="","",OFFSET('Hygiene Data'!$F$12,0,10*ROW('Hygiene Data'!F73)))</f>
        <v/>
      </c>
      <c r="DW79" s="279" t="str">
        <f ca="true">+IF(OFFSET('Hygiene Data'!$F$13,0,10*ROW('Hygiene Data'!F73))="","",OFFSET('Hygiene Data'!$F$13,0,10*ROW('Hygiene Data'!F73)))</f>
        <v/>
      </c>
      <c r="DX79" s="279" t="str">
        <f ca="true">+IF(OFFSET('Hygiene Data'!$G$11,0,10*ROW('Hygiene Data'!G73))="","",OFFSET('Hygiene Data'!$G$11,0,10*ROW('Hygiene Data'!G73)))</f>
        <v/>
      </c>
      <c r="DY79" s="279" t="str">
        <f ca="true">+IF(OFFSET('Hygiene Data'!$G$12,0,10*ROW('Hygiene Data'!G73))="","",OFFSET('Hygiene Data'!$G$12,0,10*ROW('Hygiene Data'!G73)))</f>
        <v/>
      </c>
      <c r="DZ79" s="279" t="str">
        <f ca="true">+IF(OFFSET('Hygiene Data'!$G$13,0,10*ROW('Hygiene Data'!G73))="","",OFFSET('Hygiene Data'!$G$13,0,10*ROW('Hygiene Data'!G73)))</f>
        <v/>
      </c>
      <c r="EA79" s="279" t="str">
        <f ca="true">+IF(OFFSET('Hygiene Data'!$H$11,0,10*ROW('Hygiene Data'!H73))="","",OFFSET('Hygiene Data'!$H$11,0,10*ROW('Hygiene Data'!H73)))</f>
        <v/>
      </c>
      <c r="EB79" s="279" t="str">
        <f ca="true">+IF(OFFSET('Hygiene Data'!$H$12,0,10*ROW('Hygiene Data'!H73))="","",OFFSET('Hygiene Data'!$H$12,0,10*ROW('Hygiene Data'!H73)))</f>
        <v/>
      </c>
      <c r="EC79" s="279" t="str">
        <f ca="true">+IF(OFFSET('Hygiene Data'!$H$13,0,10*ROW('Hygiene Data'!H73))="","",OFFSET('Hygiene Data'!$H$13,0,10*ROW('Hygiene Data'!H73)))</f>
        <v/>
      </c>
      <c r="ED79" s="279" t="str">
        <f ca="true">+IF(OFFSET('Hygiene Data'!$I$11,0,10*ROW('Hygiene Data'!I73))="","",OFFSET('Hygiene Data'!$I$11,0,10*ROW('Hygiene Data'!I73)))</f>
        <v/>
      </c>
      <c r="EE79" s="279" t="str">
        <f ca="true">+IF(OFFSET('Hygiene Data'!$I$12,0,10*ROW('Hygiene Data'!I73))="","",OFFSET('Hygiene Data'!$I$12,0,10*ROW('Hygiene Data'!I73)))</f>
        <v/>
      </c>
      <c r="EF79" s="279"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5" t="str">
        <f t="shared" ca="true" si="1"/>
        <v/>
      </c>
      <c r="D80" s="9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9"/>
      <c r="BS80" s="279" t="str">
        <f ca="true">+IF(OFFSET('Water Data'!$D$27,0,10*ROW('Water Data'!D74))="","",OFFSET('Water Data'!$D$27,0,10*ROW('Water Data'!D74)))</f>
        <v/>
      </c>
      <c r="BT80" s="279" t="str">
        <f ca="true">+IF(OFFSET('Water Data'!$D$28,0,10*ROW('Water Data'!D74))="","",OFFSET('Water Data'!$D$28,0,10*ROW('Water Data'!D74)))</f>
        <v/>
      </c>
      <c r="BU80" s="279" t="str">
        <f ca="true">+IF(OFFSET('Water Data'!$D$29,0,10*ROW('Water Data'!D74))="","",OFFSET('Water Data'!$D$29,0,10*ROW('Water Data'!D74)))</f>
        <v/>
      </c>
      <c r="BV80" s="279" t="str">
        <f ca="true">+IF(OFFSET('Water Data'!$E$27,0,10*ROW('Water Data'!E74))="","",OFFSET('Water Data'!$E$27,0,10*ROW('Water Data'!E74)))</f>
        <v/>
      </c>
      <c r="BW80" s="279" t="str">
        <f ca="true">+IF(OFFSET('Water Data'!$E$28,0,10*ROW('Water Data'!E74))="","",OFFSET('Water Data'!$E$28,0,10*ROW('Water Data'!E74)))</f>
        <v/>
      </c>
      <c r="BX80" s="279" t="str">
        <f ca="true">+IF(OFFSET('Water Data'!$E$29,0,10*ROW('Water Data'!E74))="","",OFFSET('Water Data'!$E$29,0,10*ROW('Water Data'!E74)))</f>
        <v/>
      </c>
      <c r="BY80" s="279" t="str">
        <f ca="true">+IF(OFFSET('Water Data'!$F$27,0,10*ROW('Water Data'!F74))="","",OFFSET('Water Data'!$F$27,0,10*ROW('Water Data'!F74)))</f>
        <v/>
      </c>
      <c r="BZ80" s="279" t="str">
        <f ca="true">+IF(OFFSET('Water Data'!$F$28,0,10*ROW('Water Data'!F74))="","",OFFSET('Water Data'!$F$28,0,10*ROW('Water Data'!F74)))</f>
        <v/>
      </c>
      <c r="CA80" s="279" t="str">
        <f ca="true">+IF(OFFSET('Water Data'!$F$29,0,10*ROW('Water Data'!F74))="","",OFFSET('Water Data'!$F$29,0,10*ROW('Water Data'!F74)))</f>
        <v/>
      </c>
      <c r="CB80" s="279" t="str">
        <f ca="true">+IF(OFFSET('Water Data'!$G$27,0,10*ROW('Water Data'!G74))="","",OFFSET('Water Data'!$G$27,0,10*ROW('Water Data'!G74)))</f>
        <v/>
      </c>
      <c r="CC80" s="279" t="str">
        <f ca="true">+IF(OFFSET('Water Data'!$G$28,0,10*ROW('Water Data'!G74))="","",OFFSET('Water Data'!$G$28,0,10*ROW('Water Data'!G74)))</f>
        <v/>
      </c>
      <c r="CD80" s="279" t="str">
        <f ca="true">+IF(OFFSET('Water Data'!$G$29,0,10*ROW('Water Data'!G74))="","",OFFSET('Water Data'!$G$29,0,10*ROW('Water Data'!G74)))</f>
        <v/>
      </c>
      <c r="CE80" s="279" t="str">
        <f ca="true">+IF(OFFSET('Water Data'!$H$27,0,10*ROW('Water Data'!H74))="","",OFFSET('Water Data'!$H$27,0,10*ROW('Water Data'!H74)))</f>
        <v/>
      </c>
      <c r="CF80" s="279" t="str">
        <f ca="true">+IF(OFFSET('Water Data'!$H$28,0,10*ROW('Water Data'!H74))="","",OFFSET('Water Data'!$H$28,0,10*ROW('Water Data'!H74)))</f>
        <v/>
      </c>
      <c r="CG80" s="279" t="str">
        <f ca="true">+IF(OFFSET('Water Data'!$H$29,0,10*ROW('Water Data'!H74))="","",OFFSET('Water Data'!$H$29,0,10*ROW('Water Data'!H74)))</f>
        <v/>
      </c>
      <c r="CH80" s="279" t="str">
        <f ca="true">+IF(OFFSET('Water Data'!$I$27,0,10*ROW('Water Data'!I74))="","",OFFSET('Water Data'!$I$27,0,10*ROW('Water Data'!I74)))</f>
        <v/>
      </c>
      <c r="CI80" s="279" t="str">
        <f ca="true">+IF(OFFSET('Water Data'!$I$28,0,10*ROW('Water Data'!I74))="","",OFFSET('Water Data'!$I$28,0,10*ROW('Water Data'!I74)))</f>
        <v/>
      </c>
      <c r="CJ80" s="279" t="str">
        <f ca="true">+IF(OFFSET('Water Data'!$I$29,0,10*ROW('Water Data'!I74))="","",OFFSET('Water Data'!$I$29,0,10*ROW('Water Data'!I74)))</f>
        <v/>
      </c>
      <c r="CK80" s="279" t="str">
        <f ca="true">+IF(OFFSET('Sanitation Data'!$D$28,0,10*ROW('Sanitation Data'!D74))="","",OFFSET('Sanitation Data'!$D$28,0,10*ROW('Sanitation Data'!D74)))</f>
        <v/>
      </c>
      <c r="CL80" s="279" t="str">
        <f ca="true">+IF(OFFSET('Sanitation Data'!$D$29,0,10*ROW('Sanitation Data'!D74))="","",OFFSET('Sanitation Data'!$D$29,0,10*ROW('Sanitation Data'!D74)))</f>
        <v/>
      </c>
      <c r="CM80" s="279" t="str">
        <f ca="true">+IF(OFFSET('Sanitation Data'!$D$30,0,10*ROW('Sanitation Data'!D74))="","",OFFSET('Sanitation Data'!$D$30,0,10*ROW('Sanitation Data'!D74)))</f>
        <v/>
      </c>
      <c r="CN80" s="279" t="str">
        <f ca="true">+IF(OFFSET('Sanitation Data'!$D$31,0,10*ROW('Sanitation Data'!D74))="","",OFFSET('Sanitation Data'!$D$31,0,10*ROW('Sanitation Data'!D74)))</f>
        <v/>
      </c>
      <c r="CO80" s="279" t="str">
        <f ca="true">+IF(OFFSET('Sanitation Data'!$D$32,0,10*ROW('Sanitation Data'!D74))="","",OFFSET('Sanitation Data'!$D$32,0,10*ROW('Sanitation Data'!D74)))</f>
        <v/>
      </c>
      <c r="CP80" s="279" t="str">
        <f ca="true">+IF(OFFSET('Sanitation Data'!$E$28,0,10*ROW('Sanitation Data'!E74))="","",OFFSET('Sanitation Data'!$E$28,0,10*ROW('Sanitation Data'!E74)))</f>
        <v/>
      </c>
      <c r="CQ80" s="279" t="str">
        <f ca="true">+IF(OFFSET('Sanitation Data'!$E$29,0,10*ROW('Sanitation Data'!E74))="","",OFFSET('Sanitation Data'!$E$29,0,10*ROW('Sanitation Data'!E74)))</f>
        <v/>
      </c>
      <c r="CR80" s="279" t="str">
        <f ca="true">+IF(OFFSET('Sanitation Data'!$E$30,0,10*ROW('Sanitation Data'!E74))="","",OFFSET('Sanitation Data'!$E$30,0,10*ROW('Sanitation Data'!E74)))</f>
        <v/>
      </c>
      <c r="CS80" s="279" t="str">
        <f ca="true">+IF(OFFSET('Sanitation Data'!$E$31,0,10*ROW('Sanitation Data'!E74))="","",OFFSET('Sanitation Data'!$E$31,0,10*ROW('Sanitation Data'!E74)))</f>
        <v/>
      </c>
      <c r="CT80" s="279" t="str">
        <f ca="true">+IF(OFFSET('Sanitation Data'!$E$32,0,10*ROW('Sanitation Data'!E74))="","",OFFSET('Sanitation Data'!$E$32,0,10*ROW('Sanitation Data'!E74)))</f>
        <v/>
      </c>
      <c r="CU80" s="279" t="str">
        <f ca="true">+IF(OFFSET('Sanitation Data'!$F$28,0,10*ROW('Sanitation Data'!F74))="","",OFFSET('Sanitation Data'!$F$28,0,10*ROW('Sanitation Data'!F74)))</f>
        <v/>
      </c>
      <c r="CV80" s="279" t="str">
        <f ca="true">+IF(OFFSET('Sanitation Data'!$F$29,0,10*ROW('Sanitation Data'!F74))="","",OFFSET('Sanitation Data'!$F$29,0,10*ROW('Sanitation Data'!F74)))</f>
        <v/>
      </c>
      <c r="CW80" s="279" t="str">
        <f ca="true">+IF(OFFSET('Sanitation Data'!$F$30,0,10*ROW('Sanitation Data'!F74))="","",OFFSET('Sanitation Data'!$F$30,0,10*ROW('Sanitation Data'!F74)))</f>
        <v/>
      </c>
      <c r="CX80" s="279" t="str">
        <f ca="true">+IF(OFFSET('Sanitation Data'!$F$31,0,10*ROW('Sanitation Data'!F74))="","",OFFSET('Sanitation Data'!$F$31,0,10*ROW('Sanitation Data'!F74)))</f>
        <v/>
      </c>
      <c r="CY80" s="279" t="str">
        <f ca="true">+IF(OFFSET('Sanitation Data'!$F$32,0,10*ROW('Sanitation Data'!F74))="","",OFFSET('Sanitation Data'!$F$32,0,10*ROW('Sanitation Data'!F74)))</f>
        <v/>
      </c>
      <c r="CZ80" s="279" t="str">
        <f ca="true">+IF(OFFSET('Sanitation Data'!$G$28,0,10*ROW('Sanitation Data'!G74))="","",OFFSET('Sanitation Data'!$G$28,0,10*ROW('Sanitation Data'!G74)))</f>
        <v/>
      </c>
      <c r="DA80" s="279" t="str">
        <f ca="true">+IF(OFFSET('Sanitation Data'!$G$29,0,10*ROW('Sanitation Data'!G74))="","",OFFSET('Sanitation Data'!$G$29,0,10*ROW('Sanitation Data'!G74)))</f>
        <v/>
      </c>
      <c r="DB80" s="279" t="str">
        <f ca="true">+IF(OFFSET('Sanitation Data'!$G$30,0,10*ROW('Sanitation Data'!G74))="","",OFFSET('Sanitation Data'!$G$30,0,10*ROW('Sanitation Data'!G74)))</f>
        <v/>
      </c>
      <c r="DC80" s="279" t="str">
        <f ca="true">+IF(OFFSET('Sanitation Data'!$G$31,0,10*ROW('Sanitation Data'!G74))="","",OFFSET('Sanitation Data'!$G$31,0,10*ROW('Sanitation Data'!G74)))</f>
        <v/>
      </c>
      <c r="DD80" s="279" t="str">
        <f ca="true">+IF(OFFSET('Sanitation Data'!$G$32,0,10*ROW('Sanitation Data'!G74))="","",OFFSET('Sanitation Data'!$G$32,0,10*ROW('Sanitation Data'!G74)))</f>
        <v/>
      </c>
      <c r="DE80" s="279" t="str">
        <f ca="true">+IF(OFFSET('Sanitation Data'!$H$28,0,10*ROW('Sanitation Data'!H74))="","",OFFSET('Sanitation Data'!$H$28,0,10*ROW('Sanitation Data'!H74)))</f>
        <v/>
      </c>
      <c r="DF80" s="279" t="str">
        <f ca="true">+IF(OFFSET('Sanitation Data'!$H$29,0,10*ROW('Sanitation Data'!H74))="","",OFFSET('Sanitation Data'!$H$29,0,10*ROW('Sanitation Data'!H74)))</f>
        <v/>
      </c>
      <c r="DG80" s="279" t="str">
        <f ca="true">+IF(OFFSET('Sanitation Data'!$H$30,0,10*ROW('Sanitation Data'!H74))="","",OFFSET('Sanitation Data'!$H$30,0,10*ROW('Sanitation Data'!H74)))</f>
        <v/>
      </c>
      <c r="DH80" s="279" t="str">
        <f ca="true">+IF(OFFSET('Sanitation Data'!$H$31,0,10*ROW('Sanitation Data'!H74))="","",OFFSET('Sanitation Data'!$H$31,0,10*ROW('Sanitation Data'!H74)))</f>
        <v/>
      </c>
      <c r="DI80" s="279" t="str">
        <f ca="true">+IF(OFFSET('Sanitation Data'!$H$32,0,10*ROW('Sanitation Data'!H74))="","",OFFSET('Sanitation Data'!$H$32,0,10*ROW('Sanitation Data'!H74)))</f>
        <v/>
      </c>
      <c r="DJ80" s="279" t="str">
        <f ca="true">+IF(OFFSET('Sanitation Data'!$I$28,0,10*ROW('Sanitation Data'!I74))="","",OFFSET('Sanitation Data'!$I$28,0,10*ROW('Sanitation Data'!I74)))</f>
        <v/>
      </c>
      <c r="DK80" s="279" t="str">
        <f ca="true">+IF(OFFSET('Sanitation Data'!$I$29,0,10*ROW('Sanitation Data'!I74))="","",OFFSET('Sanitation Data'!$I$29,0,10*ROW('Sanitation Data'!I74)))</f>
        <v/>
      </c>
      <c r="DL80" s="279" t="str">
        <f ca="true">+IF(OFFSET('Sanitation Data'!$I$30,0,10*ROW('Sanitation Data'!I74))="","",OFFSET('Sanitation Data'!$I$30,0,10*ROW('Sanitation Data'!I74)))</f>
        <v/>
      </c>
      <c r="DM80" s="279" t="str">
        <f ca="true">+IF(OFFSET('Sanitation Data'!$I$31,0,10*ROW('Sanitation Data'!I74))="","",OFFSET('Sanitation Data'!$I$31,0,10*ROW('Sanitation Data'!I74)))</f>
        <v/>
      </c>
      <c r="DN80" s="279" t="str">
        <f ca="true">+IF(OFFSET('Sanitation Data'!$I$32,0,10*ROW('Sanitation Data'!I74))="","",OFFSET('Sanitation Data'!$I$32,0,10*ROW('Sanitation Data'!I74)))</f>
        <v/>
      </c>
      <c r="DO80" s="279" t="str">
        <f ca="true">+IF(OFFSET('Hygiene Data'!$D$11,0,10*ROW('Hygiene Data'!D74))="","",OFFSET('Hygiene Data'!$D$11,0,10*ROW('Hygiene Data'!D74)))</f>
        <v/>
      </c>
      <c r="DP80" s="279" t="str">
        <f ca="true">+IF(OFFSET('Hygiene Data'!$D$12,0,10*ROW('Hygiene Data'!D74))="","",OFFSET('Hygiene Data'!$D$12,0,10*ROW('Hygiene Data'!D74)))</f>
        <v/>
      </c>
      <c r="DQ80" s="279" t="str">
        <f ca="true">+IF(OFFSET('Hygiene Data'!$D$13,0,10*ROW('Hygiene Data'!D74))="","",OFFSET('Hygiene Data'!$D$13,0,10*ROW('Hygiene Data'!D74)))</f>
        <v/>
      </c>
      <c r="DR80" s="279" t="str">
        <f ca="true">+IF(OFFSET('Hygiene Data'!$E$11,0,10*ROW('Hygiene Data'!E74))="","",OFFSET('Hygiene Data'!$E$11,0,10*ROW('Hygiene Data'!E74)))</f>
        <v/>
      </c>
      <c r="DS80" s="279" t="str">
        <f ca="true">+IF(OFFSET('Hygiene Data'!$E$12,0,10*ROW('Hygiene Data'!E74))="","",OFFSET('Hygiene Data'!$E$12,0,10*ROW('Hygiene Data'!E74)))</f>
        <v/>
      </c>
      <c r="DT80" s="279" t="str">
        <f ca="true">+IF(OFFSET('Hygiene Data'!$E$13,0,10*ROW('Hygiene Data'!E74))="","",OFFSET('Hygiene Data'!$E$13,0,10*ROW('Hygiene Data'!E74)))</f>
        <v/>
      </c>
      <c r="DU80" s="279" t="str">
        <f ca="true">+IF(OFFSET('Hygiene Data'!$F$11,0,10*ROW('Hygiene Data'!F74))="","",OFFSET('Hygiene Data'!$F$11,0,10*ROW('Hygiene Data'!F74)))</f>
        <v/>
      </c>
      <c r="DV80" s="279" t="str">
        <f ca="true">+IF(OFFSET('Hygiene Data'!$F$12,0,10*ROW('Hygiene Data'!F74))="","",OFFSET('Hygiene Data'!$F$12,0,10*ROW('Hygiene Data'!F74)))</f>
        <v/>
      </c>
      <c r="DW80" s="279" t="str">
        <f ca="true">+IF(OFFSET('Hygiene Data'!$F$13,0,10*ROW('Hygiene Data'!F74))="","",OFFSET('Hygiene Data'!$F$13,0,10*ROW('Hygiene Data'!F74)))</f>
        <v/>
      </c>
      <c r="DX80" s="279" t="str">
        <f ca="true">+IF(OFFSET('Hygiene Data'!$G$11,0,10*ROW('Hygiene Data'!G74))="","",OFFSET('Hygiene Data'!$G$11,0,10*ROW('Hygiene Data'!G74)))</f>
        <v/>
      </c>
      <c r="DY80" s="279" t="str">
        <f ca="true">+IF(OFFSET('Hygiene Data'!$G$12,0,10*ROW('Hygiene Data'!G74))="","",OFFSET('Hygiene Data'!$G$12,0,10*ROW('Hygiene Data'!G74)))</f>
        <v/>
      </c>
      <c r="DZ80" s="279" t="str">
        <f ca="true">+IF(OFFSET('Hygiene Data'!$G$13,0,10*ROW('Hygiene Data'!G74))="","",OFFSET('Hygiene Data'!$G$13,0,10*ROW('Hygiene Data'!G74)))</f>
        <v/>
      </c>
      <c r="EA80" s="279" t="str">
        <f ca="true">+IF(OFFSET('Hygiene Data'!$H$11,0,10*ROW('Hygiene Data'!H74))="","",OFFSET('Hygiene Data'!$H$11,0,10*ROW('Hygiene Data'!H74)))</f>
        <v/>
      </c>
      <c r="EB80" s="279" t="str">
        <f ca="true">+IF(OFFSET('Hygiene Data'!$H$12,0,10*ROW('Hygiene Data'!H74))="","",OFFSET('Hygiene Data'!$H$12,0,10*ROW('Hygiene Data'!H74)))</f>
        <v/>
      </c>
      <c r="EC80" s="279" t="str">
        <f ca="true">+IF(OFFSET('Hygiene Data'!$H$13,0,10*ROW('Hygiene Data'!H74))="","",OFFSET('Hygiene Data'!$H$13,0,10*ROW('Hygiene Data'!H74)))</f>
        <v/>
      </c>
      <c r="ED80" s="279" t="str">
        <f ca="true">+IF(OFFSET('Hygiene Data'!$I$11,0,10*ROW('Hygiene Data'!I74))="","",OFFSET('Hygiene Data'!$I$11,0,10*ROW('Hygiene Data'!I74)))</f>
        <v/>
      </c>
      <c r="EE80" s="279" t="str">
        <f ca="true">+IF(OFFSET('Hygiene Data'!$I$12,0,10*ROW('Hygiene Data'!I74))="","",OFFSET('Hygiene Data'!$I$12,0,10*ROW('Hygiene Data'!I74)))</f>
        <v/>
      </c>
      <c r="EF80" s="279"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5" t="str">
        <f t="shared" ca="true" si="1"/>
        <v/>
      </c>
      <c r="D81" s="9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9"/>
      <c r="BS81" s="279" t="str">
        <f ca="true">+IF(OFFSET('Water Data'!$D$27,0,10*ROW('Water Data'!D75))="","",OFFSET('Water Data'!$D$27,0,10*ROW('Water Data'!D75)))</f>
        <v/>
      </c>
      <c r="BT81" s="279" t="str">
        <f ca="true">+IF(OFFSET('Water Data'!$D$28,0,10*ROW('Water Data'!D75))="","",OFFSET('Water Data'!$D$28,0,10*ROW('Water Data'!D75)))</f>
        <v/>
      </c>
      <c r="BU81" s="279" t="str">
        <f ca="true">+IF(OFFSET('Water Data'!$D$29,0,10*ROW('Water Data'!D75))="","",OFFSET('Water Data'!$D$29,0,10*ROW('Water Data'!D75)))</f>
        <v/>
      </c>
      <c r="BV81" s="279" t="str">
        <f ca="true">+IF(OFFSET('Water Data'!$E$27,0,10*ROW('Water Data'!E75))="","",OFFSET('Water Data'!$E$27,0,10*ROW('Water Data'!E75)))</f>
        <v/>
      </c>
      <c r="BW81" s="279" t="str">
        <f ca="true">+IF(OFFSET('Water Data'!$E$28,0,10*ROW('Water Data'!E75))="","",OFFSET('Water Data'!$E$28,0,10*ROW('Water Data'!E75)))</f>
        <v/>
      </c>
      <c r="BX81" s="279" t="str">
        <f ca="true">+IF(OFFSET('Water Data'!$E$29,0,10*ROW('Water Data'!E75))="","",OFFSET('Water Data'!$E$29,0,10*ROW('Water Data'!E75)))</f>
        <v/>
      </c>
      <c r="BY81" s="279" t="str">
        <f ca="true">+IF(OFFSET('Water Data'!$F$27,0,10*ROW('Water Data'!F75))="","",OFFSET('Water Data'!$F$27,0,10*ROW('Water Data'!F75)))</f>
        <v/>
      </c>
      <c r="BZ81" s="279" t="str">
        <f ca="true">+IF(OFFSET('Water Data'!$F$28,0,10*ROW('Water Data'!F75))="","",OFFSET('Water Data'!$F$28,0,10*ROW('Water Data'!F75)))</f>
        <v/>
      </c>
      <c r="CA81" s="279" t="str">
        <f ca="true">+IF(OFFSET('Water Data'!$F$29,0,10*ROW('Water Data'!F75))="","",OFFSET('Water Data'!$F$29,0,10*ROW('Water Data'!F75)))</f>
        <v/>
      </c>
      <c r="CB81" s="279" t="str">
        <f ca="true">+IF(OFFSET('Water Data'!$G$27,0,10*ROW('Water Data'!G75))="","",OFFSET('Water Data'!$G$27,0,10*ROW('Water Data'!G75)))</f>
        <v/>
      </c>
      <c r="CC81" s="279" t="str">
        <f ca="true">+IF(OFFSET('Water Data'!$G$28,0,10*ROW('Water Data'!G75))="","",OFFSET('Water Data'!$G$28,0,10*ROW('Water Data'!G75)))</f>
        <v/>
      </c>
      <c r="CD81" s="279" t="str">
        <f ca="true">+IF(OFFSET('Water Data'!$G$29,0,10*ROW('Water Data'!G75))="","",OFFSET('Water Data'!$G$29,0,10*ROW('Water Data'!G75)))</f>
        <v/>
      </c>
      <c r="CE81" s="279" t="str">
        <f ca="true">+IF(OFFSET('Water Data'!$H$27,0,10*ROW('Water Data'!H75))="","",OFFSET('Water Data'!$H$27,0,10*ROW('Water Data'!H75)))</f>
        <v/>
      </c>
      <c r="CF81" s="279" t="str">
        <f ca="true">+IF(OFFSET('Water Data'!$H$28,0,10*ROW('Water Data'!H75))="","",OFFSET('Water Data'!$H$28,0,10*ROW('Water Data'!H75)))</f>
        <v/>
      </c>
      <c r="CG81" s="279" t="str">
        <f ca="true">+IF(OFFSET('Water Data'!$H$29,0,10*ROW('Water Data'!H75))="","",OFFSET('Water Data'!$H$29,0,10*ROW('Water Data'!H75)))</f>
        <v/>
      </c>
      <c r="CH81" s="279" t="str">
        <f ca="true">+IF(OFFSET('Water Data'!$I$27,0,10*ROW('Water Data'!I75))="","",OFFSET('Water Data'!$I$27,0,10*ROW('Water Data'!I75)))</f>
        <v/>
      </c>
      <c r="CI81" s="279" t="str">
        <f ca="true">+IF(OFFSET('Water Data'!$I$28,0,10*ROW('Water Data'!I75))="","",OFFSET('Water Data'!$I$28,0,10*ROW('Water Data'!I75)))</f>
        <v/>
      </c>
      <c r="CJ81" s="279" t="str">
        <f ca="true">+IF(OFFSET('Water Data'!$I$29,0,10*ROW('Water Data'!I75))="","",OFFSET('Water Data'!$I$29,0,10*ROW('Water Data'!I75)))</f>
        <v/>
      </c>
      <c r="CK81" s="279" t="str">
        <f ca="true">+IF(OFFSET('Sanitation Data'!$D$28,0,10*ROW('Sanitation Data'!D75))="","",OFFSET('Sanitation Data'!$D$28,0,10*ROW('Sanitation Data'!D75)))</f>
        <v/>
      </c>
      <c r="CL81" s="279" t="str">
        <f ca="true">+IF(OFFSET('Sanitation Data'!$D$29,0,10*ROW('Sanitation Data'!D75))="","",OFFSET('Sanitation Data'!$D$29,0,10*ROW('Sanitation Data'!D75)))</f>
        <v/>
      </c>
      <c r="CM81" s="279" t="str">
        <f ca="true">+IF(OFFSET('Sanitation Data'!$D$30,0,10*ROW('Sanitation Data'!D75))="","",OFFSET('Sanitation Data'!$D$30,0,10*ROW('Sanitation Data'!D75)))</f>
        <v/>
      </c>
      <c r="CN81" s="279" t="str">
        <f ca="true">+IF(OFFSET('Sanitation Data'!$D$31,0,10*ROW('Sanitation Data'!D75))="","",OFFSET('Sanitation Data'!$D$31,0,10*ROW('Sanitation Data'!D75)))</f>
        <v/>
      </c>
      <c r="CO81" s="279" t="str">
        <f ca="true">+IF(OFFSET('Sanitation Data'!$D$32,0,10*ROW('Sanitation Data'!D75))="","",OFFSET('Sanitation Data'!$D$32,0,10*ROW('Sanitation Data'!D75)))</f>
        <v/>
      </c>
      <c r="CP81" s="279" t="str">
        <f ca="true">+IF(OFFSET('Sanitation Data'!$E$28,0,10*ROW('Sanitation Data'!E75))="","",OFFSET('Sanitation Data'!$E$28,0,10*ROW('Sanitation Data'!E75)))</f>
        <v/>
      </c>
      <c r="CQ81" s="279" t="str">
        <f ca="true">+IF(OFFSET('Sanitation Data'!$E$29,0,10*ROW('Sanitation Data'!E75))="","",OFFSET('Sanitation Data'!$E$29,0,10*ROW('Sanitation Data'!E75)))</f>
        <v/>
      </c>
      <c r="CR81" s="279" t="str">
        <f ca="true">+IF(OFFSET('Sanitation Data'!$E$30,0,10*ROW('Sanitation Data'!E75))="","",OFFSET('Sanitation Data'!$E$30,0,10*ROW('Sanitation Data'!E75)))</f>
        <v/>
      </c>
      <c r="CS81" s="279" t="str">
        <f ca="true">+IF(OFFSET('Sanitation Data'!$E$31,0,10*ROW('Sanitation Data'!E75))="","",OFFSET('Sanitation Data'!$E$31,0,10*ROW('Sanitation Data'!E75)))</f>
        <v/>
      </c>
      <c r="CT81" s="279" t="str">
        <f ca="true">+IF(OFFSET('Sanitation Data'!$E$32,0,10*ROW('Sanitation Data'!E75))="","",OFFSET('Sanitation Data'!$E$32,0,10*ROW('Sanitation Data'!E75)))</f>
        <v/>
      </c>
      <c r="CU81" s="279" t="str">
        <f ca="true">+IF(OFFSET('Sanitation Data'!$F$28,0,10*ROW('Sanitation Data'!F75))="","",OFFSET('Sanitation Data'!$F$28,0,10*ROW('Sanitation Data'!F75)))</f>
        <v/>
      </c>
      <c r="CV81" s="279" t="str">
        <f ca="true">+IF(OFFSET('Sanitation Data'!$F$29,0,10*ROW('Sanitation Data'!F75))="","",OFFSET('Sanitation Data'!$F$29,0,10*ROW('Sanitation Data'!F75)))</f>
        <v/>
      </c>
      <c r="CW81" s="279" t="str">
        <f ca="true">+IF(OFFSET('Sanitation Data'!$F$30,0,10*ROW('Sanitation Data'!F75))="","",OFFSET('Sanitation Data'!$F$30,0,10*ROW('Sanitation Data'!F75)))</f>
        <v/>
      </c>
      <c r="CX81" s="279" t="str">
        <f ca="true">+IF(OFFSET('Sanitation Data'!$F$31,0,10*ROW('Sanitation Data'!F75))="","",OFFSET('Sanitation Data'!$F$31,0,10*ROW('Sanitation Data'!F75)))</f>
        <v/>
      </c>
      <c r="CY81" s="279" t="str">
        <f ca="true">+IF(OFFSET('Sanitation Data'!$F$32,0,10*ROW('Sanitation Data'!F75))="","",OFFSET('Sanitation Data'!$F$32,0,10*ROW('Sanitation Data'!F75)))</f>
        <v/>
      </c>
      <c r="CZ81" s="279" t="str">
        <f ca="true">+IF(OFFSET('Sanitation Data'!$G$28,0,10*ROW('Sanitation Data'!G75))="","",OFFSET('Sanitation Data'!$G$28,0,10*ROW('Sanitation Data'!G75)))</f>
        <v/>
      </c>
      <c r="DA81" s="279" t="str">
        <f ca="true">+IF(OFFSET('Sanitation Data'!$G$29,0,10*ROW('Sanitation Data'!G75))="","",OFFSET('Sanitation Data'!$G$29,0,10*ROW('Sanitation Data'!G75)))</f>
        <v/>
      </c>
      <c r="DB81" s="279" t="str">
        <f ca="true">+IF(OFFSET('Sanitation Data'!$G$30,0,10*ROW('Sanitation Data'!G75))="","",OFFSET('Sanitation Data'!$G$30,0,10*ROW('Sanitation Data'!G75)))</f>
        <v/>
      </c>
      <c r="DC81" s="279" t="str">
        <f ca="true">+IF(OFFSET('Sanitation Data'!$G$31,0,10*ROW('Sanitation Data'!G75))="","",OFFSET('Sanitation Data'!$G$31,0,10*ROW('Sanitation Data'!G75)))</f>
        <v/>
      </c>
      <c r="DD81" s="279" t="str">
        <f ca="true">+IF(OFFSET('Sanitation Data'!$G$32,0,10*ROW('Sanitation Data'!G75))="","",OFFSET('Sanitation Data'!$G$32,0,10*ROW('Sanitation Data'!G75)))</f>
        <v/>
      </c>
      <c r="DE81" s="279" t="str">
        <f ca="true">+IF(OFFSET('Sanitation Data'!$H$28,0,10*ROW('Sanitation Data'!H75))="","",OFFSET('Sanitation Data'!$H$28,0,10*ROW('Sanitation Data'!H75)))</f>
        <v/>
      </c>
      <c r="DF81" s="279" t="str">
        <f ca="true">+IF(OFFSET('Sanitation Data'!$H$29,0,10*ROW('Sanitation Data'!H75))="","",OFFSET('Sanitation Data'!$H$29,0,10*ROW('Sanitation Data'!H75)))</f>
        <v/>
      </c>
      <c r="DG81" s="279" t="str">
        <f ca="true">+IF(OFFSET('Sanitation Data'!$H$30,0,10*ROW('Sanitation Data'!H75))="","",OFFSET('Sanitation Data'!$H$30,0,10*ROW('Sanitation Data'!H75)))</f>
        <v/>
      </c>
      <c r="DH81" s="279" t="str">
        <f ca="true">+IF(OFFSET('Sanitation Data'!$H$31,0,10*ROW('Sanitation Data'!H75))="","",OFFSET('Sanitation Data'!$H$31,0,10*ROW('Sanitation Data'!H75)))</f>
        <v/>
      </c>
      <c r="DI81" s="279" t="str">
        <f ca="true">+IF(OFFSET('Sanitation Data'!$H$32,0,10*ROW('Sanitation Data'!H75))="","",OFFSET('Sanitation Data'!$H$32,0,10*ROW('Sanitation Data'!H75)))</f>
        <v/>
      </c>
      <c r="DJ81" s="279" t="str">
        <f ca="true">+IF(OFFSET('Sanitation Data'!$I$28,0,10*ROW('Sanitation Data'!I75))="","",OFFSET('Sanitation Data'!$I$28,0,10*ROW('Sanitation Data'!I75)))</f>
        <v/>
      </c>
      <c r="DK81" s="279" t="str">
        <f ca="true">+IF(OFFSET('Sanitation Data'!$I$29,0,10*ROW('Sanitation Data'!I75))="","",OFFSET('Sanitation Data'!$I$29,0,10*ROW('Sanitation Data'!I75)))</f>
        <v/>
      </c>
      <c r="DL81" s="279" t="str">
        <f ca="true">+IF(OFFSET('Sanitation Data'!$I$30,0,10*ROW('Sanitation Data'!I75))="","",OFFSET('Sanitation Data'!$I$30,0,10*ROW('Sanitation Data'!I75)))</f>
        <v/>
      </c>
      <c r="DM81" s="279" t="str">
        <f ca="true">+IF(OFFSET('Sanitation Data'!$I$31,0,10*ROW('Sanitation Data'!I75))="","",OFFSET('Sanitation Data'!$I$31,0,10*ROW('Sanitation Data'!I75)))</f>
        <v/>
      </c>
      <c r="DN81" s="279" t="str">
        <f ca="true">+IF(OFFSET('Sanitation Data'!$I$32,0,10*ROW('Sanitation Data'!I75))="","",OFFSET('Sanitation Data'!$I$32,0,10*ROW('Sanitation Data'!I75)))</f>
        <v/>
      </c>
      <c r="DO81" s="279" t="str">
        <f ca="true">+IF(OFFSET('Hygiene Data'!$D$11,0,10*ROW('Hygiene Data'!D75))="","",OFFSET('Hygiene Data'!$D$11,0,10*ROW('Hygiene Data'!D75)))</f>
        <v/>
      </c>
      <c r="DP81" s="279" t="str">
        <f ca="true">+IF(OFFSET('Hygiene Data'!$D$12,0,10*ROW('Hygiene Data'!D75))="","",OFFSET('Hygiene Data'!$D$12,0,10*ROW('Hygiene Data'!D75)))</f>
        <v/>
      </c>
      <c r="DQ81" s="279" t="str">
        <f ca="true">+IF(OFFSET('Hygiene Data'!$D$13,0,10*ROW('Hygiene Data'!D75))="","",OFFSET('Hygiene Data'!$D$13,0,10*ROW('Hygiene Data'!D75)))</f>
        <v/>
      </c>
      <c r="DR81" s="279" t="str">
        <f ca="true">+IF(OFFSET('Hygiene Data'!$E$11,0,10*ROW('Hygiene Data'!E75))="","",OFFSET('Hygiene Data'!$E$11,0,10*ROW('Hygiene Data'!E75)))</f>
        <v/>
      </c>
      <c r="DS81" s="279" t="str">
        <f ca="true">+IF(OFFSET('Hygiene Data'!$E$12,0,10*ROW('Hygiene Data'!E75))="","",OFFSET('Hygiene Data'!$E$12,0,10*ROW('Hygiene Data'!E75)))</f>
        <v/>
      </c>
      <c r="DT81" s="279" t="str">
        <f ca="true">+IF(OFFSET('Hygiene Data'!$E$13,0,10*ROW('Hygiene Data'!E75))="","",OFFSET('Hygiene Data'!$E$13,0,10*ROW('Hygiene Data'!E75)))</f>
        <v/>
      </c>
      <c r="DU81" s="279" t="str">
        <f ca="true">+IF(OFFSET('Hygiene Data'!$F$11,0,10*ROW('Hygiene Data'!F75))="","",OFFSET('Hygiene Data'!$F$11,0,10*ROW('Hygiene Data'!F75)))</f>
        <v/>
      </c>
      <c r="DV81" s="279" t="str">
        <f ca="true">+IF(OFFSET('Hygiene Data'!$F$12,0,10*ROW('Hygiene Data'!F75))="","",OFFSET('Hygiene Data'!$F$12,0,10*ROW('Hygiene Data'!F75)))</f>
        <v/>
      </c>
      <c r="DW81" s="279" t="str">
        <f ca="true">+IF(OFFSET('Hygiene Data'!$F$13,0,10*ROW('Hygiene Data'!F75))="","",OFFSET('Hygiene Data'!$F$13,0,10*ROW('Hygiene Data'!F75)))</f>
        <v/>
      </c>
      <c r="DX81" s="279" t="str">
        <f ca="true">+IF(OFFSET('Hygiene Data'!$G$11,0,10*ROW('Hygiene Data'!G75))="","",OFFSET('Hygiene Data'!$G$11,0,10*ROW('Hygiene Data'!G75)))</f>
        <v/>
      </c>
      <c r="DY81" s="279" t="str">
        <f ca="true">+IF(OFFSET('Hygiene Data'!$G$12,0,10*ROW('Hygiene Data'!G75))="","",OFFSET('Hygiene Data'!$G$12,0,10*ROW('Hygiene Data'!G75)))</f>
        <v/>
      </c>
      <c r="DZ81" s="279" t="str">
        <f ca="true">+IF(OFFSET('Hygiene Data'!$G$13,0,10*ROW('Hygiene Data'!G75))="","",OFFSET('Hygiene Data'!$G$13,0,10*ROW('Hygiene Data'!G75)))</f>
        <v/>
      </c>
      <c r="EA81" s="279" t="str">
        <f ca="true">+IF(OFFSET('Hygiene Data'!$H$11,0,10*ROW('Hygiene Data'!H75))="","",OFFSET('Hygiene Data'!$H$11,0,10*ROW('Hygiene Data'!H75)))</f>
        <v/>
      </c>
      <c r="EB81" s="279" t="str">
        <f ca="true">+IF(OFFSET('Hygiene Data'!$H$12,0,10*ROW('Hygiene Data'!H75))="","",OFFSET('Hygiene Data'!$H$12,0,10*ROW('Hygiene Data'!H75)))</f>
        <v/>
      </c>
      <c r="EC81" s="279" t="str">
        <f ca="true">+IF(OFFSET('Hygiene Data'!$H$13,0,10*ROW('Hygiene Data'!H75))="","",OFFSET('Hygiene Data'!$H$13,0,10*ROW('Hygiene Data'!H75)))</f>
        <v/>
      </c>
      <c r="ED81" s="279" t="str">
        <f ca="true">+IF(OFFSET('Hygiene Data'!$I$11,0,10*ROW('Hygiene Data'!I75))="","",OFFSET('Hygiene Data'!$I$11,0,10*ROW('Hygiene Data'!I75)))</f>
        <v/>
      </c>
      <c r="EE81" s="279" t="str">
        <f ca="true">+IF(OFFSET('Hygiene Data'!$I$12,0,10*ROW('Hygiene Data'!I75))="","",OFFSET('Hygiene Data'!$I$12,0,10*ROW('Hygiene Data'!I75)))</f>
        <v/>
      </c>
      <c r="EF81" s="279"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5" t="str">
        <f t="shared" ca="true" si="1"/>
        <v/>
      </c>
      <c r="D82" s="9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9"/>
      <c r="BS82" s="279" t="str">
        <f ca="true">+IF(OFFSET('Water Data'!$D$27,0,10*ROW('Water Data'!D76))="","",OFFSET('Water Data'!$D$27,0,10*ROW('Water Data'!D76)))</f>
        <v/>
      </c>
      <c r="BT82" s="279" t="str">
        <f ca="true">+IF(OFFSET('Water Data'!$D$28,0,10*ROW('Water Data'!D76))="","",OFFSET('Water Data'!$D$28,0,10*ROW('Water Data'!D76)))</f>
        <v/>
      </c>
      <c r="BU82" s="279" t="str">
        <f ca="true">+IF(OFFSET('Water Data'!$D$29,0,10*ROW('Water Data'!D76))="","",OFFSET('Water Data'!$D$29,0,10*ROW('Water Data'!D76)))</f>
        <v/>
      </c>
      <c r="BV82" s="279" t="str">
        <f ca="true">+IF(OFFSET('Water Data'!$E$27,0,10*ROW('Water Data'!E76))="","",OFFSET('Water Data'!$E$27,0,10*ROW('Water Data'!E76)))</f>
        <v/>
      </c>
      <c r="BW82" s="279" t="str">
        <f ca="true">+IF(OFFSET('Water Data'!$E$28,0,10*ROW('Water Data'!E76))="","",OFFSET('Water Data'!$E$28,0,10*ROW('Water Data'!E76)))</f>
        <v/>
      </c>
      <c r="BX82" s="279" t="str">
        <f ca="true">+IF(OFFSET('Water Data'!$E$29,0,10*ROW('Water Data'!E76))="","",OFFSET('Water Data'!$E$29,0,10*ROW('Water Data'!E76)))</f>
        <v/>
      </c>
      <c r="BY82" s="279" t="str">
        <f ca="true">+IF(OFFSET('Water Data'!$F$27,0,10*ROW('Water Data'!F76))="","",OFFSET('Water Data'!$F$27,0,10*ROW('Water Data'!F76)))</f>
        <v/>
      </c>
      <c r="BZ82" s="279" t="str">
        <f ca="true">+IF(OFFSET('Water Data'!$F$28,0,10*ROW('Water Data'!F76))="","",OFFSET('Water Data'!$F$28,0,10*ROW('Water Data'!F76)))</f>
        <v/>
      </c>
      <c r="CA82" s="279" t="str">
        <f ca="true">+IF(OFFSET('Water Data'!$F$29,0,10*ROW('Water Data'!F76))="","",OFFSET('Water Data'!$F$29,0,10*ROW('Water Data'!F76)))</f>
        <v/>
      </c>
      <c r="CB82" s="279" t="str">
        <f ca="true">+IF(OFFSET('Water Data'!$G$27,0,10*ROW('Water Data'!G76))="","",OFFSET('Water Data'!$G$27,0,10*ROW('Water Data'!G76)))</f>
        <v/>
      </c>
      <c r="CC82" s="279" t="str">
        <f ca="true">+IF(OFFSET('Water Data'!$G$28,0,10*ROW('Water Data'!G76))="","",OFFSET('Water Data'!$G$28,0,10*ROW('Water Data'!G76)))</f>
        <v/>
      </c>
      <c r="CD82" s="279" t="str">
        <f ca="true">+IF(OFFSET('Water Data'!$G$29,0,10*ROW('Water Data'!G76))="","",OFFSET('Water Data'!$G$29,0,10*ROW('Water Data'!G76)))</f>
        <v/>
      </c>
      <c r="CE82" s="279" t="str">
        <f ca="true">+IF(OFFSET('Water Data'!$H$27,0,10*ROW('Water Data'!H76))="","",OFFSET('Water Data'!$H$27,0,10*ROW('Water Data'!H76)))</f>
        <v/>
      </c>
      <c r="CF82" s="279" t="str">
        <f ca="true">+IF(OFFSET('Water Data'!$H$28,0,10*ROW('Water Data'!H76))="","",OFFSET('Water Data'!$H$28,0,10*ROW('Water Data'!H76)))</f>
        <v/>
      </c>
      <c r="CG82" s="279" t="str">
        <f ca="true">+IF(OFFSET('Water Data'!$H$29,0,10*ROW('Water Data'!H76))="","",OFFSET('Water Data'!$H$29,0,10*ROW('Water Data'!H76)))</f>
        <v/>
      </c>
      <c r="CH82" s="279" t="str">
        <f ca="true">+IF(OFFSET('Water Data'!$I$27,0,10*ROW('Water Data'!I76))="","",OFFSET('Water Data'!$I$27,0,10*ROW('Water Data'!I76)))</f>
        <v/>
      </c>
      <c r="CI82" s="279" t="str">
        <f ca="true">+IF(OFFSET('Water Data'!$I$28,0,10*ROW('Water Data'!I76))="","",OFFSET('Water Data'!$I$28,0,10*ROW('Water Data'!I76)))</f>
        <v/>
      </c>
      <c r="CJ82" s="279" t="str">
        <f ca="true">+IF(OFFSET('Water Data'!$I$29,0,10*ROW('Water Data'!I76))="","",OFFSET('Water Data'!$I$29,0,10*ROW('Water Data'!I76)))</f>
        <v/>
      </c>
      <c r="CK82" s="279" t="str">
        <f ca="true">+IF(OFFSET('Sanitation Data'!$D$28,0,10*ROW('Sanitation Data'!D76))="","",OFFSET('Sanitation Data'!$D$28,0,10*ROW('Sanitation Data'!D76)))</f>
        <v/>
      </c>
      <c r="CL82" s="279" t="str">
        <f ca="true">+IF(OFFSET('Sanitation Data'!$D$29,0,10*ROW('Sanitation Data'!D76))="","",OFFSET('Sanitation Data'!$D$29,0,10*ROW('Sanitation Data'!D76)))</f>
        <v/>
      </c>
      <c r="CM82" s="279" t="str">
        <f ca="true">+IF(OFFSET('Sanitation Data'!$D$30,0,10*ROW('Sanitation Data'!D76))="","",OFFSET('Sanitation Data'!$D$30,0,10*ROW('Sanitation Data'!D76)))</f>
        <v/>
      </c>
      <c r="CN82" s="279" t="str">
        <f ca="true">+IF(OFFSET('Sanitation Data'!$D$31,0,10*ROW('Sanitation Data'!D76))="","",OFFSET('Sanitation Data'!$D$31,0,10*ROW('Sanitation Data'!D76)))</f>
        <v/>
      </c>
      <c r="CO82" s="279" t="str">
        <f ca="true">+IF(OFFSET('Sanitation Data'!$D$32,0,10*ROW('Sanitation Data'!D76))="","",OFFSET('Sanitation Data'!$D$32,0,10*ROW('Sanitation Data'!D76)))</f>
        <v/>
      </c>
      <c r="CP82" s="279" t="str">
        <f ca="true">+IF(OFFSET('Sanitation Data'!$E$28,0,10*ROW('Sanitation Data'!E76))="","",OFFSET('Sanitation Data'!$E$28,0,10*ROW('Sanitation Data'!E76)))</f>
        <v/>
      </c>
      <c r="CQ82" s="279" t="str">
        <f ca="true">+IF(OFFSET('Sanitation Data'!$E$29,0,10*ROW('Sanitation Data'!E76))="","",OFFSET('Sanitation Data'!$E$29,0,10*ROW('Sanitation Data'!E76)))</f>
        <v/>
      </c>
      <c r="CR82" s="279" t="str">
        <f ca="true">+IF(OFFSET('Sanitation Data'!$E$30,0,10*ROW('Sanitation Data'!E76))="","",OFFSET('Sanitation Data'!$E$30,0,10*ROW('Sanitation Data'!E76)))</f>
        <v/>
      </c>
      <c r="CS82" s="279" t="str">
        <f ca="true">+IF(OFFSET('Sanitation Data'!$E$31,0,10*ROW('Sanitation Data'!E76))="","",OFFSET('Sanitation Data'!$E$31,0,10*ROW('Sanitation Data'!E76)))</f>
        <v/>
      </c>
      <c r="CT82" s="279" t="str">
        <f ca="true">+IF(OFFSET('Sanitation Data'!$E$32,0,10*ROW('Sanitation Data'!E76))="","",OFFSET('Sanitation Data'!$E$32,0,10*ROW('Sanitation Data'!E76)))</f>
        <v/>
      </c>
      <c r="CU82" s="279" t="str">
        <f ca="true">+IF(OFFSET('Sanitation Data'!$F$28,0,10*ROW('Sanitation Data'!F76))="","",OFFSET('Sanitation Data'!$F$28,0,10*ROW('Sanitation Data'!F76)))</f>
        <v/>
      </c>
      <c r="CV82" s="279" t="str">
        <f ca="true">+IF(OFFSET('Sanitation Data'!$F$29,0,10*ROW('Sanitation Data'!F76))="","",OFFSET('Sanitation Data'!$F$29,0,10*ROW('Sanitation Data'!F76)))</f>
        <v/>
      </c>
      <c r="CW82" s="279" t="str">
        <f ca="true">+IF(OFFSET('Sanitation Data'!$F$30,0,10*ROW('Sanitation Data'!F76))="","",OFFSET('Sanitation Data'!$F$30,0,10*ROW('Sanitation Data'!F76)))</f>
        <v/>
      </c>
      <c r="CX82" s="279" t="str">
        <f ca="true">+IF(OFFSET('Sanitation Data'!$F$31,0,10*ROW('Sanitation Data'!F76))="","",OFFSET('Sanitation Data'!$F$31,0,10*ROW('Sanitation Data'!F76)))</f>
        <v/>
      </c>
      <c r="CY82" s="279" t="str">
        <f ca="true">+IF(OFFSET('Sanitation Data'!$F$32,0,10*ROW('Sanitation Data'!F76))="","",OFFSET('Sanitation Data'!$F$32,0,10*ROW('Sanitation Data'!F76)))</f>
        <v/>
      </c>
      <c r="CZ82" s="279" t="str">
        <f ca="true">+IF(OFFSET('Sanitation Data'!$G$28,0,10*ROW('Sanitation Data'!G76))="","",OFFSET('Sanitation Data'!$G$28,0,10*ROW('Sanitation Data'!G76)))</f>
        <v/>
      </c>
      <c r="DA82" s="279" t="str">
        <f ca="true">+IF(OFFSET('Sanitation Data'!$G$29,0,10*ROW('Sanitation Data'!G76))="","",OFFSET('Sanitation Data'!$G$29,0,10*ROW('Sanitation Data'!G76)))</f>
        <v/>
      </c>
      <c r="DB82" s="279" t="str">
        <f ca="true">+IF(OFFSET('Sanitation Data'!$G$30,0,10*ROW('Sanitation Data'!G76))="","",OFFSET('Sanitation Data'!$G$30,0,10*ROW('Sanitation Data'!G76)))</f>
        <v/>
      </c>
      <c r="DC82" s="279" t="str">
        <f ca="true">+IF(OFFSET('Sanitation Data'!$G$31,0,10*ROW('Sanitation Data'!G76))="","",OFFSET('Sanitation Data'!$G$31,0,10*ROW('Sanitation Data'!G76)))</f>
        <v/>
      </c>
      <c r="DD82" s="279" t="str">
        <f ca="true">+IF(OFFSET('Sanitation Data'!$G$32,0,10*ROW('Sanitation Data'!G76))="","",OFFSET('Sanitation Data'!$G$32,0,10*ROW('Sanitation Data'!G76)))</f>
        <v/>
      </c>
      <c r="DE82" s="279" t="str">
        <f ca="true">+IF(OFFSET('Sanitation Data'!$H$28,0,10*ROW('Sanitation Data'!H76))="","",OFFSET('Sanitation Data'!$H$28,0,10*ROW('Sanitation Data'!H76)))</f>
        <v/>
      </c>
      <c r="DF82" s="279" t="str">
        <f ca="true">+IF(OFFSET('Sanitation Data'!$H$29,0,10*ROW('Sanitation Data'!H76))="","",OFFSET('Sanitation Data'!$H$29,0,10*ROW('Sanitation Data'!H76)))</f>
        <v/>
      </c>
      <c r="DG82" s="279" t="str">
        <f ca="true">+IF(OFFSET('Sanitation Data'!$H$30,0,10*ROW('Sanitation Data'!H76))="","",OFFSET('Sanitation Data'!$H$30,0,10*ROW('Sanitation Data'!H76)))</f>
        <v/>
      </c>
      <c r="DH82" s="279" t="str">
        <f ca="true">+IF(OFFSET('Sanitation Data'!$H$31,0,10*ROW('Sanitation Data'!H76))="","",OFFSET('Sanitation Data'!$H$31,0,10*ROW('Sanitation Data'!H76)))</f>
        <v/>
      </c>
      <c r="DI82" s="279" t="str">
        <f ca="true">+IF(OFFSET('Sanitation Data'!$H$32,0,10*ROW('Sanitation Data'!H76))="","",OFFSET('Sanitation Data'!$H$32,0,10*ROW('Sanitation Data'!H76)))</f>
        <v/>
      </c>
      <c r="DJ82" s="279" t="str">
        <f ca="true">+IF(OFFSET('Sanitation Data'!$I$28,0,10*ROW('Sanitation Data'!I76))="","",OFFSET('Sanitation Data'!$I$28,0,10*ROW('Sanitation Data'!I76)))</f>
        <v/>
      </c>
      <c r="DK82" s="279" t="str">
        <f ca="true">+IF(OFFSET('Sanitation Data'!$I$29,0,10*ROW('Sanitation Data'!I76))="","",OFFSET('Sanitation Data'!$I$29,0,10*ROW('Sanitation Data'!I76)))</f>
        <v/>
      </c>
      <c r="DL82" s="279" t="str">
        <f ca="true">+IF(OFFSET('Sanitation Data'!$I$30,0,10*ROW('Sanitation Data'!I76))="","",OFFSET('Sanitation Data'!$I$30,0,10*ROW('Sanitation Data'!I76)))</f>
        <v/>
      </c>
      <c r="DM82" s="279" t="str">
        <f ca="true">+IF(OFFSET('Sanitation Data'!$I$31,0,10*ROW('Sanitation Data'!I76))="","",OFFSET('Sanitation Data'!$I$31,0,10*ROW('Sanitation Data'!I76)))</f>
        <v/>
      </c>
      <c r="DN82" s="279" t="str">
        <f ca="true">+IF(OFFSET('Sanitation Data'!$I$32,0,10*ROW('Sanitation Data'!I76))="","",OFFSET('Sanitation Data'!$I$32,0,10*ROW('Sanitation Data'!I76)))</f>
        <v/>
      </c>
      <c r="DO82" s="279" t="str">
        <f ca="true">+IF(OFFSET('Hygiene Data'!$D$11,0,10*ROW('Hygiene Data'!D76))="","",OFFSET('Hygiene Data'!$D$11,0,10*ROW('Hygiene Data'!D76)))</f>
        <v/>
      </c>
      <c r="DP82" s="279" t="str">
        <f ca="true">+IF(OFFSET('Hygiene Data'!$D$12,0,10*ROW('Hygiene Data'!D76))="","",OFFSET('Hygiene Data'!$D$12,0,10*ROW('Hygiene Data'!D76)))</f>
        <v/>
      </c>
      <c r="DQ82" s="279" t="str">
        <f ca="true">+IF(OFFSET('Hygiene Data'!$D$13,0,10*ROW('Hygiene Data'!D76))="","",OFFSET('Hygiene Data'!$D$13,0,10*ROW('Hygiene Data'!D76)))</f>
        <v/>
      </c>
      <c r="DR82" s="279" t="str">
        <f ca="true">+IF(OFFSET('Hygiene Data'!$E$11,0,10*ROW('Hygiene Data'!E76))="","",OFFSET('Hygiene Data'!$E$11,0,10*ROW('Hygiene Data'!E76)))</f>
        <v/>
      </c>
      <c r="DS82" s="279" t="str">
        <f ca="true">+IF(OFFSET('Hygiene Data'!$E$12,0,10*ROW('Hygiene Data'!E76))="","",OFFSET('Hygiene Data'!$E$12,0,10*ROW('Hygiene Data'!E76)))</f>
        <v/>
      </c>
      <c r="DT82" s="279" t="str">
        <f ca="true">+IF(OFFSET('Hygiene Data'!$E$13,0,10*ROW('Hygiene Data'!E76))="","",OFFSET('Hygiene Data'!$E$13,0,10*ROW('Hygiene Data'!E76)))</f>
        <v/>
      </c>
      <c r="DU82" s="279" t="str">
        <f ca="true">+IF(OFFSET('Hygiene Data'!$F$11,0,10*ROW('Hygiene Data'!F76))="","",OFFSET('Hygiene Data'!$F$11,0,10*ROW('Hygiene Data'!F76)))</f>
        <v/>
      </c>
      <c r="DV82" s="279" t="str">
        <f ca="true">+IF(OFFSET('Hygiene Data'!$F$12,0,10*ROW('Hygiene Data'!F76))="","",OFFSET('Hygiene Data'!$F$12,0,10*ROW('Hygiene Data'!F76)))</f>
        <v/>
      </c>
      <c r="DW82" s="279" t="str">
        <f ca="true">+IF(OFFSET('Hygiene Data'!$F$13,0,10*ROW('Hygiene Data'!F76))="","",OFFSET('Hygiene Data'!$F$13,0,10*ROW('Hygiene Data'!F76)))</f>
        <v/>
      </c>
      <c r="DX82" s="279" t="str">
        <f ca="true">+IF(OFFSET('Hygiene Data'!$G$11,0,10*ROW('Hygiene Data'!G76))="","",OFFSET('Hygiene Data'!$G$11,0,10*ROW('Hygiene Data'!G76)))</f>
        <v/>
      </c>
      <c r="DY82" s="279" t="str">
        <f ca="true">+IF(OFFSET('Hygiene Data'!$G$12,0,10*ROW('Hygiene Data'!G76))="","",OFFSET('Hygiene Data'!$G$12,0,10*ROW('Hygiene Data'!G76)))</f>
        <v/>
      </c>
      <c r="DZ82" s="279" t="str">
        <f ca="true">+IF(OFFSET('Hygiene Data'!$G$13,0,10*ROW('Hygiene Data'!G76))="","",OFFSET('Hygiene Data'!$G$13,0,10*ROW('Hygiene Data'!G76)))</f>
        <v/>
      </c>
      <c r="EA82" s="279" t="str">
        <f ca="true">+IF(OFFSET('Hygiene Data'!$H$11,0,10*ROW('Hygiene Data'!H76))="","",OFFSET('Hygiene Data'!$H$11,0,10*ROW('Hygiene Data'!H76)))</f>
        <v/>
      </c>
      <c r="EB82" s="279" t="str">
        <f ca="true">+IF(OFFSET('Hygiene Data'!$H$12,0,10*ROW('Hygiene Data'!H76))="","",OFFSET('Hygiene Data'!$H$12,0,10*ROW('Hygiene Data'!H76)))</f>
        <v/>
      </c>
      <c r="EC82" s="279" t="str">
        <f ca="true">+IF(OFFSET('Hygiene Data'!$H$13,0,10*ROW('Hygiene Data'!H76))="","",OFFSET('Hygiene Data'!$H$13,0,10*ROW('Hygiene Data'!H76)))</f>
        <v/>
      </c>
      <c r="ED82" s="279" t="str">
        <f ca="true">+IF(OFFSET('Hygiene Data'!$I$11,0,10*ROW('Hygiene Data'!I76))="","",OFFSET('Hygiene Data'!$I$11,0,10*ROW('Hygiene Data'!I76)))</f>
        <v/>
      </c>
      <c r="EE82" s="279" t="str">
        <f ca="true">+IF(OFFSET('Hygiene Data'!$I$12,0,10*ROW('Hygiene Data'!I76))="","",OFFSET('Hygiene Data'!$I$12,0,10*ROW('Hygiene Data'!I76)))</f>
        <v/>
      </c>
      <c r="EF82" s="279"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5" t="str">
        <f t="shared" ca="true" si="1"/>
        <v/>
      </c>
      <c r="D83" s="9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9"/>
      <c r="BS83" s="279" t="str">
        <f ca="true">+IF(OFFSET('Water Data'!$D$27,0,10*ROW('Water Data'!D77))="","",OFFSET('Water Data'!$D$27,0,10*ROW('Water Data'!D77)))</f>
        <v/>
      </c>
      <c r="BT83" s="279" t="str">
        <f ca="true">+IF(OFFSET('Water Data'!$D$28,0,10*ROW('Water Data'!D77))="","",OFFSET('Water Data'!$D$28,0,10*ROW('Water Data'!D77)))</f>
        <v/>
      </c>
      <c r="BU83" s="279" t="str">
        <f ca="true">+IF(OFFSET('Water Data'!$D$29,0,10*ROW('Water Data'!D77))="","",OFFSET('Water Data'!$D$29,0,10*ROW('Water Data'!D77)))</f>
        <v/>
      </c>
      <c r="BV83" s="279" t="str">
        <f ca="true">+IF(OFFSET('Water Data'!$E$27,0,10*ROW('Water Data'!E77))="","",OFFSET('Water Data'!$E$27,0,10*ROW('Water Data'!E77)))</f>
        <v/>
      </c>
      <c r="BW83" s="279" t="str">
        <f ca="true">+IF(OFFSET('Water Data'!$E$28,0,10*ROW('Water Data'!E77))="","",OFFSET('Water Data'!$E$28,0,10*ROW('Water Data'!E77)))</f>
        <v/>
      </c>
      <c r="BX83" s="279" t="str">
        <f ca="true">+IF(OFFSET('Water Data'!$E$29,0,10*ROW('Water Data'!E77))="","",OFFSET('Water Data'!$E$29,0,10*ROW('Water Data'!E77)))</f>
        <v/>
      </c>
      <c r="BY83" s="279" t="str">
        <f ca="true">+IF(OFFSET('Water Data'!$F$27,0,10*ROW('Water Data'!F77))="","",OFFSET('Water Data'!$F$27,0,10*ROW('Water Data'!F77)))</f>
        <v/>
      </c>
      <c r="BZ83" s="279" t="str">
        <f ca="true">+IF(OFFSET('Water Data'!$F$28,0,10*ROW('Water Data'!F77))="","",OFFSET('Water Data'!$F$28,0,10*ROW('Water Data'!F77)))</f>
        <v/>
      </c>
      <c r="CA83" s="279" t="str">
        <f ca="true">+IF(OFFSET('Water Data'!$F$29,0,10*ROW('Water Data'!F77))="","",OFFSET('Water Data'!$F$29,0,10*ROW('Water Data'!F77)))</f>
        <v/>
      </c>
      <c r="CB83" s="279" t="str">
        <f ca="true">+IF(OFFSET('Water Data'!$G$27,0,10*ROW('Water Data'!G77))="","",OFFSET('Water Data'!$G$27,0,10*ROW('Water Data'!G77)))</f>
        <v/>
      </c>
      <c r="CC83" s="279" t="str">
        <f ca="true">+IF(OFFSET('Water Data'!$G$28,0,10*ROW('Water Data'!G77))="","",OFFSET('Water Data'!$G$28,0,10*ROW('Water Data'!G77)))</f>
        <v/>
      </c>
      <c r="CD83" s="279" t="str">
        <f ca="true">+IF(OFFSET('Water Data'!$G$29,0,10*ROW('Water Data'!G77))="","",OFFSET('Water Data'!$G$29,0,10*ROW('Water Data'!G77)))</f>
        <v/>
      </c>
      <c r="CE83" s="279" t="str">
        <f ca="true">+IF(OFFSET('Water Data'!$H$27,0,10*ROW('Water Data'!H77))="","",OFFSET('Water Data'!$H$27,0,10*ROW('Water Data'!H77)))</f>
        <v/>
      </c>
      <c r="CF83" s="279" t="str">
        <f ca="true">+IF(OFFSET('Water Data'!$H$28,0,10*ROW('Water Data'!H77))="","",OFFSET('Water Data'!$H$28,0,10*ROW('Water Data'!H77)))</f>
        <v/>
      </c>
      <c r="CG83" s="279" t="str">
        <f ca="true">+IF(OFFSET('Water Data'!$H$29,0,10*ROW('Water Data'!H77))="","",OFFSET('Water Data'!$H$29,0,10*ROW('Water Data'!H77)))</f>
        <v/>
      </c>
      <c r="CH83" s="279" t="str">
        <f ca="true">+IF(OFFSET('Water Data'!$I$27,0,10*ROW('Water Data'!I77))="","",OFFSET('Water Data'!$I$27,0,10*ROW('Water Data'!I77)))</f>
        <v/>
      </c>
      <c r="CI83" s="279" t="str">
        <f ca="true">+IF(OFFSET('Water Data'!$I$28,0,10*ROW('Water Data'!I77))="","",OFFSET('Water Data'!$I$28,0,10*ROW('Water Data'!I77)))</f>
        <v/>
      </c>
      <c r="CJ83" s="279" t="str">
        <f ca="true">+IF(OFFSET('Water Data'!$I$29,0,10*ROW('Water Data'!I77))="","",OFFSET('Water Data'!$I$29,0,10*ROW('Water Data'!I77)))</f>
        <v/>
      </c>
      <c r="CK83" s="279" t="str">
        <f ca="true">+IF(OFFSET('Sanitation Data'!$D$28,0,10*ROW('Sanitation Data'!D77))="","",OFFSET('Sanitation Data'!$D$28,0,10*ROW('Sanitation Data'!D77)))</f>
        <v/>
      </c>
      <c r="CL83" s="279" t="str">
        <f ca="true">+IF(OFFSET('Sanitation Data'!$D$29,0,10*ROW('Sanitation Data'!D77))="","",OFFSET('Sanitation Data'!$D$29,0,10*ROW('Sanitation Data'!D77)))</f>
        <v/>
      </c>
      <c r="CM83" s="279" t="str">
        <f ca="true">+IF(OFFSET('Sanitation Data'!$D$30,0,10*ROW('Sanitation Data'!D77))="","",OFFSET('Sanitation Data'!$D$30,0,10*ROW('Sanitation Data'!D77)))</f>
        <v/>
      </c>
      <c r="CN83" s="279" t="str">
        <f ca="true">+IF(OFFSET('Sanitation Data'!$D$31,0,10*ROW('Sanitation Data'!D77))="","",OFFSET('Sanitation Data'!$D$31,0,10*ROW('Sanitation Data'!D77)))</f>
        <v/>
      </c>
      <c r="CO83" s="279" t="str">
        <f ca="true">+IF(OFFSET('Sanitation Data'!$D$32,0,10*ROW('Sanitation Data'!D77))="","",OFFSET('Sanitation Data'!$D$32,0,10*ROW('Sanitation Data'!D77)))</f>
        <v/>
      </c>
      <c r="CP83" s="279" t="str">
        <f ca="true">+IF(OFFSET('Sanitation Data'!$E$28,0,10*ROW('Sanitation Data'!E77))="","",OFFSET('Sanitation Data'!$E$28,0,10*ROW('Sanitation Data'!E77)))</f>
        <v/>
      </c>
      <c r="CQ83" s="279" t="str">
        <f ca="true">+IF(OFFSET('Sanitation Data'!$E$29,0,10*ROW('Sanitation Data'!E77))="","",OFFSET('Sanitation Data'!$E$29,0,10*ROW('Sanitation Data'!E77)))</f>
        <v/>
      </c>
      <c r="CR83" s="279" t="str">
        <f ca="true">+IF(OFFSET('Sanitation Data'!$E$30,0,10*ROW('Sanitation Data'!E77))="","",OFFSET('Sanitation Data'!$E$30,0,10*ROW('Sanitation Data'!E77)))</f>
        <v/>
      </c>
      <c r="CS83" s="279" t="str">
        <f ca="true">+IF(OFFSET('Sanitation Data'!$E$31,0,10*ROW('Sanitation Data'!E77))="","",OFFSET('Sanitation Data'!$E$31,0,10*ROW('Sanitation Data'!E77)))</f>
        <v/>
      </c>
      <c r="CT83" s="279" t="str">
        <f ca="true">+IF(OFFSET('Sanitation Data'!$E$32,0,10*ROW('Sanitation Data'!E77))="","",OFFSET('Sanitation Data'!$E$32,0,10*ROW('Sanitation Data'!E77)))</f>
        <v/>
      </c>
      <c r="CU83" s="279" t="str">
        <f ca="true">+IF(OFFSET('Sanitation Data'!$F$28,0,10*ROW('Sanitation Data'!F77))="","",OFFSET('Sanitation Data'!$F$28,0,10*ROW('Sanitation Data'!F77)))</f>
        <v/>
      </c>
      <c r="CV83" s="279" t="str">
        <f ca="true">+IF(OFFSET('Sanitation Data'!$F$29,0,10*ROW('Sanitation Data'!F77))="","",OFFSET('Sanitation Data'!$F$29,0,10*ROW('Sanitation Data'!F77)))</f>
        <v/>
      </c>
      <c r="CW83" s="279" t="str">
        <f ca="true">+IF(OFFSET('Sanitation Data'!$F$30,0,10*ROW('Sanitation Data'!F77))="","",OFFSET('Sanitation Data'!$F$30,0,10*ROW('Sanitation Data'!F77)))</f>
        <v/>
      </c>
      <c r="CX83" s="279" t="str">
        <f ca="true">+IF(OFFSET('Sanitation Data'!$F$31,0,10*ROW('Sanitation Data'!F77))="","",OFFSET('Sanitation Data'!$F$31,0,10*ROW('Sanitation Data'!F77)))</f>
        <v/>
      </c>
      <c r="CY83" s="279" t="str">
        <f ca="true">+IF(OFFSET('Sanitation Data'!$F$32,0,10*ROW('Sanitation Data'!F77))="","",OFFSET('Sanitation Data'!$F$32,0,10*ROW('Sanitation Data'!F77)))</f>
        <v/>
      </c>
      <c r="CZ83" s="279" t="str">
        <f ca="true">+IF(OFFSET('Sanitation Data'!$G$28,0,10*ROW('Sanitation Data'!G77))="","",OFFSET('Sanitation Data'!$G$28,0,10*ROW('Sanitation Data'!G77)))</f>
        <v/>
      </c>
      <c r="DA83" s="279" t="str">
        <f ca="true">+IF(OFFSET('Sanitation Data'!$G$29,0,10*ROW('Sanitation Data'!G77))="","",OFFSET('Sanitation Data'!$G$29,0,10*ROW('Sanitation Data'!G77)))</f>
        <v/>
      </c>
      <c r="DB83" s="279" t="str">
        <f ca="true">+IF(OFFSET('Sanitation Data'!$G$30,0,10*ROW('Sanitation Data'!G77))="","",OFFSET('Sanitation Data'!$G$30,0,10*ROW('Sanitation Data'!G77)))</f>
        <v/>
      </c>
      <c r="DC83" s="279" t="str">
        <f ca="true">+IF(OFFSET('Sanitation Data'!$G$31,0,10*ROW('Sanitation Data'!G77))="","",OFFSET('Sanitation Data'!$G$31,0,10*ROW('Sanitation Data'!G77)))</f>
        <v/>
      </c>
      <c r="DD83" s="279" t="str">
        <f ca="true">+IF(OFFSET('Sanitation Data'!$G$32,0,10*ROW('Sanitation Data'!G77))="","",OFFSET('Sanitation Data'!$G$32,0,10*ROW('Sanitation Data'!G77)))</f>
        <v/>
      </c>
      <c r="DE83" s="279" t="str">
        <f ca="true">+IF(OFFSET('Sanitation Data'!$H$28,0,10*ROW('Sanitation Data'!H77))="","",OFFSET('Sanitation Data'!$H$28,0,10*ROW('Sanitation Data'!H77)))</f>
        <v/>
      </c>
      <c r="DF83" s="279" t="str">
        <f ca="true">+IF(OFFSET('Sanitation Data'!$H$29,0,10*ROW('Sanitation Data'!H77))="","",OFFSET('Sanitation Data'!$H$29,0,10*ROW('Sanitation Data'!H77)))</f>
        <v/>
      </c>
      <c r="DG83" s="279" t="str">
        <f ca="true">+IF(OFFSET('Sanitation Data'!$H$30,0,10*ROW('Sanitation Data'!H77))="","",OFFSET('Sanitation Data'!$H$30,0,10*ROW('Sanitation Data'!H77)))</f>
        <v/>
      </c>
      <c r="DH83" s="279" t="str">
        <f ca="true">+IF(OFFSET('Sanitation Data'!$H$31,0,10*ROW('Sanitation Data'!H77))="","",OFFSET('Sanitation Data'!$H$31,0,10*ROW('Sanitation Data'!H77)))</f>
        <v/>
      </c>
      <c r="DI83" s="279" t="str">
        <f ca="true">+IF(OFFSET('Sanitation Data'!$H$32,0,10*ROW('Sanitation Data'!H77))="","",OFFSET('Sanitation Data'!$H$32,0,10*ROW('Sanitation Data'!H77)))</f>
        <v/>
      </c>
      <c r="DJ83" s="279" t="str">
        <f ca="true">+IF(OFFSET('Sanitation Data'!$I$28,0,10*ROW('Sanitation Data'!I77))="","",OFFSET('Sanitation Data'!$I$28,0,10*ROW('Sanitation Data'!I77)))</f>
        <v/>
      </c>
      <c r="DK83" s="279" t="str">
        <f ca="true">+IF(OFFSET('Sanitation Data'!$I$29,0,10*ROW('Sanitation Data'!I77))="","",OFFSET('Sanitation Data'!$I$29,0,10*ROW('Sanitation Data'!I77)))</f>
        <v/>
      </c>
      <c r="DL83" s="279" t="str">
        <f ca="true">+IF(OFFSET('Sanitation Data'!$I$30,0,10*ROW('Sanitation Data'!I77))="","",OFFSET('Sanitation Data'!$I$30,0,10*ROW('Sanitation Data'!I77)))</f>
        <v/>
      </c>
      <c r="DM83" s="279" t="str">
        <f ca="true">+IF(OFFSET('Sanitation Data'!$I$31,0,10*ROW('Sanitation Data'!I77))="","",OFFSET('Sanitation Data'!$I$31,0,10*ROW('Sanitation Data'!I77)))</f>
        <v/>
      </c>
      <c r="DN83" s="279" t="str">
        <f ca="true">+IF(OFFSET('Sanitation Data'!$I$32,0,10*ROW('Sanitation Data'!I77))="","",OFFSET('Sanitation Data'!$I$32,0,10*ROW('Sanitation Data'!I77)))</f>
        <v/>
      </c>
      <c r="DO83" s="279" t="str">
        <f ca="true">+IF(OFFSET('Hygiene Data'!$D$11,0,10*ROW('Hygiene Data'!D77))="","",OFFSET('Hygiene Data'!$D$11,0,10*ROW('Hygiene Data'!D77)))</f>
        <v/>
      </c>
      <c r="DP83" s="279" t="str">
        <f ca="true">+IF(OFFSET('Hygiene Data'!$D$12,0,10*ROW('Hygiene Data'!D77))="","",OFFSET('Hygiene Data'!$D$12,0,10*ROW('Hygiene Data'!D77)))</f>
        <v/>
      </c>
      <c r="DQ83" s="279" t="str">
        <f ca="true">+IF(OFFSET('Hygiene Data'!$D$13,0,10*ROW('Hygiene Data'!D77))="","",OFFSET('Hygiene Data'!$D$13,0,10*ROW('Hygiene Data'!D77)))</f>
        <v/>
      </c>
      <c r="DR83" s="279" t="str">
        <f ca="true">+IF(OFFSET('Hygiene Data'!$E$11,0,10*ROW('Hygiene Data'!E77))="","",OFFSET('Hygiene Data'!$E$11,0,10*ROW('Hygiene Data'!E77)))</f>
        <v/>
      </c>
      <c r="DS83" s="279" t="str">
        <f ca="true">+IF(OFFSET('Hygiene Data'!$E$12,0,10*ROW('Hygiene Data'!E77))="","",OFFSET('Hygiene Data'!$E$12,0,10*ROW('Hygiene Data'!E77)))</f>
        <v/>
      </c>
      <c r="DT83" s="279" t="str">
        <f ca="true">+IF(OFFSET('Hygiene Data'!$E$13,0,10*ROW('Hygiene Data'!E77))="","",OFFSET('Hygiene Data'!$E$13,0,10*ROW('Hygiene Data'!E77)))</f>
        <v/>
      </c>
      <c r="DU83" s="279" t="str">
        <f ca="true">+IF(OFFSET('Hygiene Data'!$F$11,0,10*ROW('Hygiene Data'!F77))="","",OFFSET('Hygiene Data'!$F$11,0,10*ROW('Hygiene Data'!F77)))</f>
        <v/>
      </c>
      <c r="DV83" s="279" t="str">
        <f ca="true">+IF(OFFSET('Hygiene Data'!$F$12,0,10*ROW('Hygiene Data'!F77))="","",OFFSET('Hygiene Data'!$F$12,0,10*ROW('Hygiene Data'!F77)))</f>
        <v/>
      </c>
      <c r="DW83" s="279" t="str">
        <f ca="true">+IF(OFFSET('Hygiene Data'!$F$13,0,10*ROW('Hygiene Data'!F77))="","",OFFSET('Hygiene Data'!$F$13,0,10*ROW('Hygiene Data'!F77)))</f>
        <v/>
      </c>
      <c r="DX83" s="279" t="str">
        <f ca="true">+IF(OFFSET('Hygiene Data'!$G$11,0,10*ROW('Hygiene Data'!G77))="","",OFFSET('Hygiene Data'!$G$11,0,10*ROW('Hygiene Data'!G77)))</f>
        <v/>
      </c>
      <c r="DY83" s="279" t="str">
        <f ca="true">+IF(OFFSET('Hygiene Data'!$G$12,0,10*ROW('Hygiene Data'!G77))="","",OFFSET('Hygiene Data'!$G$12,0,10*ROW('Hygiene Data'!G77)))</f>
        <v/>
      </c>
      <c r="DZ83" s="279" t="str">
        <f ca="true">+IF(OFFSET('Hygiene Data'!$G$13,0,10*ROW('Hygiene Data'!G77))="","",OFFSET('Hygiene Data'!$G$13,0,10*ROW('Hygiene Data'!G77)))</f>
        <v/>
      </c>
      <c r="EA83" s="279" t="str">
        <f ca="true">+IF(OFFSET('Hygiene Data'!$H$11,0,10*ROW('Hygiene Data'!H77))="","",OFFSET('Hygiene Data'!$H$11,0,10*ROW('Hygiene Data'!H77)))</f>
        <v/>
      </c>
      <c r="EB83" s="279" t="str">
        <f ca="true">+IF(OFFSET('Hygiene Data'!$H$12,0,10*ROW('Hygiene Data'!H77))="","",OFFSET('Hygiene Data'!$H$12,0,10*ROW('Hygiene Data'!H77)))</f>
        <v/>
      </c>
      <c r="EC83" s="279" t="str">
        <f ca="true">+IF(OFFSET('Hygiene Data'!$H$13,0,10*ROW('Hygiene Data'!H77))="","",OFFSET('Hygiene Data'!$H$13,0,10*ROW('Hygiene Data'!H77)))</f>
        <v/>
      </c>
      <c r="ED83" s="279" t="str">
        <f ca="true">+IF(OFFSET('Hygiene Data'!$I$11,0,10*ROW('Hygiene Data'!I77))="","",OFFSET('Hygiene Data'!$I$11,0,10*ROW('Hygiene Data'!I77)))</f>
        <v/>
      </c>
      <c r="EE83" s="279" t="str">
        <f ca="true">+IF(OFFSET('Hygiene Data'!$I$12,0,10*ROW('Hygiene Data'!I77))="","",OFFSET('Hygiene Data'!$I$12,0,10*ROW('Hygiene Data'!I77)))</f>
        <v/>
      </c>
      <c r="EF83" s="279"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5" t="str">
        <f t="shared" ca="true" si="1"/>
        <v/>
      </c>
      <c r="D84" s="9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9"/>
      <c r="BS84" s="279" t="str">
        <f ca="true">+IF(OFFSET('Water Data'!$D$27,0,10*ROW('Water Data'!D78))="","",OFFSET('Water Data'!$D$27,0,10*ROW('Water Data'!D78)))</f>
        <v/>
      </c>
      <c r="BT84" s="279" t="str">
        <f ca="true">+IF(OFFSET('Water Data'!$D$28,0,10*ROW('Water Data'!D78))="","",OFFSET('Water Data'!$D$28,0,10*ROW('Water Data'!D78)))</f>
        <v/>
      </c>
      <c r="BU84" s="279" t="str">
        <f ca="true">+IF(OFFSET('Water Data'!$D$29,0,10*ROW('Water Data'!D78))="","",OFFSET('Water Data'!$D$29,0,10*ROW('Water Data'!D78)))</f>
        <v/>
      </c>
      <c r="BV84" s="279" t="str">
        <f ca="true">+IF(OFFSET('Water Data'!$E$27,0,10*ROW('Water Data'!E78))="","",OFFSET('Water Data'!$E$27,0,10*ROW('Water Data'!E78)))</f>
        <v/>
      </c>
      <c r="BW84" s="279" t="str">
        <f ca="true">+IF(OFFSET('Water Data'!$E$28,0,10*ROW('Water Data'!E78))="","",OFFSET('Water Data'!$E$28,0,10*ROW('Water Data'!E78)))</f>
        <v/>
      </c>
      <c r="BX84" s="279" t="str">
        <f ca="true">+IF(OFFSET('Water Data'!$E$29,0,10*ROW('Water Data'!E78))="","",OFFSET('Water Data'!$E$29,0,10*ROW('Water Data'!E78)))</f>
        <v/>
      </c>
      <c r="BY84" s="279" t="str">
        <f ca="true">+IF(OFFSET('Water Data'!$F$27,0,10*ROW('Water Data'!F78))="","",OFFSET('Water Data'!$F$27,0,10*ROW('Water Data'!F78)))</f>
        <v/>
      </c>
      <c r="BZ84" s="279" t="str">
        <f ca="true">+IF(OFFSET('Water Data'!$F$28,0,10*ROW('Water Data'!F78))="","",OFFSET('Water Data'!$F$28,0,10*ROW('Water Data'!F78)))</f>
        <v/>
      </c>
      <c r="CA84" s="279" t="str">
        <f ca="true">+IF(OFFSET('Water Data'!$F$29,0,10*ROW('Water Data'!F78))="","",OFFSET('Water Data'!$F$29,0,10*ROW('Water Data'!F78)))</f>
        <v/>
      </c>
      <c r="CB84" s="279" t="str">
        <f ca="true">+IF(OFFSET('Water Data'!$G$27,0,10*ROW('Water Data'!G78))="","",OFFSET('Water Data'!$G$27,0,10*ROW('Water Data'!G78)))</f>
        <v/>
      </c>
      <c r="CC84" s="279" t="str">
        <f ca="true">+IF(OFFSET('Water Data'!$G$28,0,10*ROW('Water Data'!G78))="","",OFFSET('Water Data'!$G$28,0,10*ROW('Water Data'!G78)))</f>
        <v/>
      </c>
      <c r="CD84" s="279" t="str">
        <f ca="true">+IF(OFFSET('Water Data'!$G$29,0,10*ROW('Water Data'!G78))="","",OFFSET('Water Data'!$G$29,0,10*ROW('Water Data'!G78)))</f>
        <v/>
      </c>
      <c r="CE84" s="279" t="str">
        <f ca="true">+IF(OFFSET('Water Data'!$H$27,0,10*ROW('Water Data'!H78))="","",OFFSET('Water Data'!$H$27,0,10*ROW('Water Data'!H78)))</f>
        <v/>
      </c>
      <c r="CF84" s="279" t="str">
        <f ca="true">+IF(OFFSET('Water Data'!$H$28,0,10*ROW('Water Data'!H78))="","",OFFSET('Water Data'!$H$28,0,10*ROW('Water Data'!H78)))</f>
        <v/>
      </c>
      <c r="CG84" s="279" t="str">
        <f ca="true">+IF(OFFSET('Water Data'!$H$29,0,10*ROW('Water Data'!H78))="","",OFFSET('Water Data'!$H$29,0,10*ROW('Water Data'!H78)))</f>
        <v/>
      </c>
      <c r="CH84" s="279" t="str">
        <f ca="true">+IF(OFFSET('Water Data'!$I$27,0,10*ROW('Water Data'!I78))="","",OFFSET('Water Data'!$I$27,0,10*ROW('Water Data'!I78)))</f>
        <v/>
      </c>
      <c r="CI84" s="279" t="str">
        <f ca="true">+IF(OFFSET('Water Data'!$I$28,0,10*ROW('Water Data'!I78))="","",OFFSET('Water Data'!$I$28,0,10*ROW('Water Data'!I78)))</f>
        <v/>
      </c>
      <c r="CJ84" s="279" t="str">
        <f ca="true">+IF(OFFSET('Water Data'!$I$29,0,10*ROW('Water Data'!I78))="","",OFFSET('Water Data'!$I$29,0,10*ROW('Water Data'!I78)))</f>
        <v/>
      </c>
      <c r="CK84" s="279" t="str">
        <f ca="true">+IF(OFFSET('Sanitation Data'!$D$28,0,10*ROW('Sanitation Data'!D78))="","",OFFSET('Sanitation Data'!$D$28,0,10*ROW('Sanitation Data'!D78)))</f>
        <v/>
      </c>
      <c r="CL84" s="279" t="str">
        <f ca="true">+IF(OFFSET('Sanitation Data'!$D$29,0,10*ROW('Sanitation Data'!D78))="","",OFFSET('Sanitation Data'!$D$29,0,10*ROW('Sanitation Data'!D78)))</f>
        <v/>
      </c>
      <c r="CM84" s="279" t="str">
        <f ca="true">+IF(OFFSET('Sanitation Data'!$D$30,0,10*ROW('Sanitation Data'!D78))="","",OFFSET('Sanitation Data'!$D$30,0,10*ROW('Sanitation Data'!D78)))</f>
        <v/>
      </c>
      <c r="CN84" s="279" t="str">
        <f ca="true">+IF(OFFSET('Sanitation Data'!$D$31,0,10*ROW('Sanitation Data'!D78))="","",OFFSET('Sanitation Data'!$D$31,0,10*ROW('Sanitation Data'!D78)))</f>
        <v/>
      </c>
      <c r="CO84" s="279" t="str">
        <f ca="true">+IF(OFFSET('Sanitation Data'!$D$32,0,10*ROW('Sanitation Data'!D78))="","",OFFSET('Sanitation Data'!$D$32,0,10*ROW('Sanitation Data'!D78)))</f>
        <v/>
      </c>
      <c r="CP84" s="279" t="str">
        <f ca="true">+IF(OFFSET('Sanitation Data'!$E$28,0,10*ROW('Sanitation Data'!E78))="","",OFFSET('Sanitation Data'!$E$28,0,10*ROW('Sanitation Data'!E78)))</f>
        <v/>
      </c>
      <c r="CQ84" s="279" t="str">
        <f ca="true">+IF(OFFSET('Sanitation Data'!$E$29,0,10*ROW('Sanitation Data'!E78))="","",OFFSET('Sanitation Data'!$E$29,0,10*ROW('Sanitation Data'!E78)))</f>
        <v/>
      </c>
      <c r="CR84" s="279" t="str">
        <f ca="true">+IF(OFFSET('Sanitation Data'!$E$30,0,10*ROW('Sanitation Data'!E78))="","",OFFSET('Sanitation Data'!$E$30,0,10*ROW('Sanitation Data'!E78)))</f>
        <v/>
      </c>
      <c r="CS84" s="279" t="str">
        <f ca="true">+IF(OFFSET('Sanitation Data'!$E$31,0,10*ROW('Sanitation Data'!E78))="","",OFFSET('Sanitation Data'!$E$31,0,10*ROW('Sanitation Data'!E78)))</f>
        <v/>
      </c>
      <c r="CT84" s="279" t="str">
        <f ca="true">+IF(OFFSET('Sanitation Data'!$E$32,0,10*ROW('Sanitation Data'!E78))="","",OFFSET('Sanitation Data'!$E$32,0,10*ROW('Sanitation Data'!E78)))</f>
        <v/>
      </c>
      <c r="CU84" s="279" t="str">
        <f ca="true">+IF(OFFSET('Sanitation Data'!$F$28,0,10*ROW('Sanitation Data'!F78))="","",OFFSET('Sanitation Data'!$F$28,0,10*ROW('Sanitation Data'!F78)))</f>
        <v/>
      </c>
      <c r="CV84" s="279" t="str">
        <f ca="true">+IF(OFFSET('Sanitation Data'!$F$29,0,10*ROW('Sanitation Data'!F78))="","",OFFSET('Sanitation Data'!$F$29,0,10*ROW('Sanitation Data'!F78)))</f>
        <v/>
      </c>
      <c r="CW84" s="279" t="str">
        <f ca="true">+IF(OFFSET('Sanitation Data'!$F$30,0,10*ROW('Sanitation Data'!F78))="","",OFFSET('Sanitation Data'!$F$30,0,10*ROW('Sanitation Data'!F78)))</f>
        <v/>
      </c>
      <c r="CX84" s="279" t="str">
        <f ca="true">+IF(OFFSET('Sanitation Data'!$F$31,0,10*ROW('Sanitation Data'!F78))="","",OFFSET('Sanitation Data'!$F$31,0,10*ROW('Sanitation Data'!F78)))</f>
        <v/>
      </c>
      <c r="CY84" s="279" t="str">
        <f ca="true">+IF(OFFSET('Sanitation Data'!$F$32,0,10*ROW('Sanitation Data'!F78))="","",OFFSET('Sanitation Data'!$F$32,0,10*ROW('Sanitation Data'!F78)))</f>
        <v/>
      </c>
      <c r="CZ84" s="279" t="str">
        <f ca="true">+IF(OFFSET('Sanitation Data'!$G$28,0,10*ROW('Sanitation Data'!G78))="","",OFFSET('Sanitation Data'!$G$28,0,10*ROW('Sanitation Data'!G78)))</f>
        <v/>
      </c>
      <c r="DA84" s="279" t="str">
        <f ca="true">+IF(OFFSET('Sanitation Data'!$G$29,0,10*ROW('Sanitation Data'!G78))="","",OFFSET('Sanitation Data'!$G$29,0,10*ROW('Sanitation Data'!G78)))</f>
        <v/>
      </c>
      <c r="DB84" s="279" t="str">
        <f ca="true">+IF(OFFSET('Sanitation Data'!$G$30,0,10*ROW('Sanitation Data'!G78))="","",OFFSET('Sanitation Data'!$G$30,0,10*ROW('Sanitation Data'!G78)))</f>
        <v/>
      </c>
      <c r="DC84" s="279" t="str">
        <f ca="true">+IF(OFFSET('Sanitation Data'!$G$31,0,10*ROW('Sanitation Data'!G78))="","",OFFSET('Sanitation Data'!$G$31,0,10*ROW('Sanitation Data'!G78)))</f>
        <v/>
      </c>
      <c r="DD84" s="279" t="str">
        <f ca="true">+IF(OFFSET('Sanitation Data'!$G$32,0,10*ROW('Sanitation Data'!G78))="","",OFFSET('Sanitation Data'!$G$32,0,10*ROW('Sanitation Data'!G78)))</f>
        <v/>
      </c>
      <c r="DE84" s="279" t="str">
        <f ca="true">+IF(OFFSET('Sanitation Data'!$H$28,0,10*ROW('Sanitation Data'!H78))="","",OFFSET('Sanitation Data'!$H$28,0,10*ROW('Sanitation Data'!H78)))</f>
        <v/>
      </c>
      <c r="DF84" s="279" t="str">
        <f ca="true">+IF(OFFSET('Sanitation Data'!$H$29,0,10*ROW('Sanitation Data'!H78))="","",OFFSET('Sanitation Data'!$H$29,0,10*ROW('Sanitation Data'!H78)))</f>
        <v/>
      </c>
      <c r="DG84" s="279" t="str">
        <f ca="true">+IF(OFFSET('Sanitation Data'!$H$30,0,10*ROW('Sanitation Data'!H78))="","",OFFSET('Sanitation Data'!$H$30,0,10*ROW('Sanitation Data'!H78)))</f>
        <v/>
      </c>
      <c r="DH84" s="279" t="str">
        <f ca="true">+IF(OFFSET('Sanitation Data'!$H$31,0,10*ROW('Sanitation Data'!H78))="","",OFFSET('Sanitation Data'!$H$31,0,10*ROW('Sanitation Data'!H78)))</f>
        <v/>
      </c>
      <c r="DI84" s="279" t="str">
        <f ca="true">+IF(OFFSET('Sanitation Data'!$H$32,0,10*ROW('Sanitation Data'!H78))="","",OFFSET('Sanitation Data'!$H$32,0,10*ROW('Sanitation Data'!H78)))</f>
        <v/>
      </c>
      <c r="DJ84" s="279" t="str">
        <f ca="true">+IF(OFFSET('Sanitation Data'!$I$28,0,10*ROW('Sanitation Data'!I78))="","",OFFSET('Sanitation Data'!$I$28,0,10*ROW('Sanitation Data'!I78)))</f>
        <v/>
      </c>
      <c r="DK84" s="279" t="str">
        <f ca="true">+IF(OFFSET('Sanitation Data'!$I$29,0,10*ROW('Sanitation Data'!I78))="","",OFFSET('Sanitation Data'!$I$29,0,10*ROW('Sanitation Data'!I78)))</f>
        <v/>
      </c>
      <c r="DL84" s="279" t="str">
        <f ca="true">+IF(OFFSET('Sanitation Data'!$I$30,0,10*ROW('Sanitation Data'!I78))="","",OFFSET('Sanitation Data'!$I$30,0,10*ROW('Sanitation Data'!I78)))</f>
        <v/>
      </c>
      <c r="DM84" s="279" t="str">
        <f ca="true">+IF(OFFSET('Sanitation Data'!$I$31,0,10*ROW('Sanitation Data'!I78))="","",OFFSET('Sanitation Data'!$I$31,0,10*ROW('Sanitation Data'!I78)))</f>
        <v/>
      </c>
      <c r="DN84" s="279" t="str">
        <f ca="true">+IF(OFFSET('Sanitation Data'!$I$32,0,10*ROW('Sanitation Data'!I78))="","",OFFSET('Sanitation Data'!$I$32,0,10*ROW('Sanitation Data'!I78)))</f>
        <v/>
      </c>
      <c r="DO84" s="279" t="str">
        <f ca="true">+IF(OFFSET('Hygiene Data'!$D$11,0,10*ROW('Hygiene Data'!D78))="","",OFFSET('Hygiene Data'!$D$11,0,10*ROW('Hygiene Data'!D78)))</f>
        <v/>
      </c>
      <c r="DP84" s="279" t="str">
        <f ca="true">+IF(OFFSET('Hygiene Data'!$D$12,0,10*ROW('Hygiene Data'!D78))="","",OFFSET('Hygiene Data'!$D$12,0,10*ROW('Hygiene Data'!D78)))</f>
        <v/>
      </c>
      <c r="DQ84" s="279" t="str">
        <f ca="true">+IF(OFFSET('Hygiene Data'!$D$13,0,10*ROW('Hygiene Data'!D78))="","",OFFSET('Hygiene Data'!$D$13,0,10*ROW('Hygiene Data'!D78)))</f>
        <v/>
      </c>
      <c r="DR84" s="279" t="str">
        <f ca="true">+IF(OFFSET('Hygiene Data'!$E$11,0,10*ROW('Hygiene Data'!E78))="","",OFFSET('Hygiene Data'!$E$11,0,10*ROW('Hygiene Data'!E78)))</f>
        <v/>
      </c>
      <c r="DS84" s="279" t="str">
        <f ca="true">+IF(OFFSET('Hygiene Data'!$E$12,0,10*ROW('Hygiene Data'!E78))="","",OFFSET('Hygiene Data'!$E$12,0,10*ROW('Hygiene Data'!E78)))</f>
        <v/>
      </c>
      <c r="DT84" s="279" t="str">
        <f ca="true">+IF(OFFSET('Hygiene Data'!$E$13,0,10*ROW('Hygiene Data'!E78))="","",OFFSET('Hygiene Data'!$E$13,0,10*ROW('Hygiene Data'!E78)))</f>
        <v/>
      </c>
      <c r="DU84" s="279" t="str">
        <f ca="true">+IF(OFFSET('Hygiene Data'!$F$11,0,10*ROW('Hygiene Data'!F78))="","",OFFSET('Hygiene Data'!$F$11,0,10*ROW('Hygiene Data'!F78)))</f>
        <v/>
      </c>
      <c r="DV84" s="279" t="str">
        <f ca="true">+IF(OFFSET('Hygiene Data'!$F$12,0,10*ROW('Hygiene Data'!F78))="","",OFFSET('Hygiene Data'!$F$12,0,10*ROW('Hygiene Data'!F78)))</f>
        <v/>
      </c>
      <c r="DW84" s="279" t="str">
        <f ca="true">+IF(OFFSET('Hygiene Data'!$F$13,0,10*ROW('Hygiene Data'!F78))="","",OFFSET('Hygiene Data'!$F$13,0,10*ROW('Hygiene Data'!F78)))</f>
        <v/>
      </c>
      <c r="DX84" s="279" t="str">
        <f ca="true">+IF(OFFSET('Hygiene Data'!$G$11,0,10*ROW('Hygiene Data'!G78))="","",OFFSET('Hygiene Data'!$G$11,0,10*ROW('Hygiene Data'!G78)))</f>
        <v/>
      </c>
      <c r="DY84" s="279" t="str">
        <f ca="true">+IF(OFFSET('Hygiene Data'!$G$12,0,10*ROW('Hygiene Data'!G78))="","",OFFSET('Hygiene Data'!$G$12,0,10*ROW('Hygiene Data'!G78)))</f>
        <v/>
      </c>
      <c r="DZ84" s="279" t="str">
        <f ca="true">+IF(OFFSET('Hygiene Data'!$G$13,0,10*ROW('Hygiene Data'!G78))="","",OFFSET('Hygiene Data'!$G$13,0,10*ROW('Hygiene Data'!G78)))</f>
        <v/>
      </c>
      <c r="EA84" s="279" t="str">
        <f ca="true">+IF(OFFSET('Hygiene Data'!$H$11,0,10*ROW('Hygiene Data'!H78))="","",OFFSET('Hygiene Data'!$H$11,0,10*ROW('Hygiene Data'!H78)))</f>
        <v/>
      </c>
      <c r="EB84" s="279" t="str">
        <f ca="true">+IF(OFFSET('Hygiene Data'!$H$12,0,10*ROW('Hygiene Data'!H78))="","",OFFSET('Hygiene Data'!$H$12,0,10*ROW('Hygiene Data'!H78)))</f>
        <v/>
      </c>
      <c r="EC84" s="279" t="str">
        <f ca="true">+IF(OFFSET('Hygiene Data'!$H$13,0,10*ROW('Hygiene Data'!H78))="","",OFFSET('Hygiene Data'!$H$13,0,10*ROW('Hygiene Data'!H78)))</f>
        <v/>
      </c>
      <c r="ED84" s="279" t="str">
        <f ca="true">+IF(OFFSET('Hygiene Data'!$I$11,0,10*ROW('Hygiene Data'!I78))="","",OFFSET('Hygiene Data'!$I$11,0,10*ROW('Hygiene Data'!I78)))</f>
        <v/>
      </c>
      <c r="EE84" s="279" t="str">
        <f ca="true">+IF(OFFSET('Hygiene Data'!$I$12,0,10*ROW('Hygiene Data'!I78))="","",OFFSET('Hygiene Data'!$I$12,0,10*ROW('Hygiene Data'!I78)))</f>
        <v/>
      </c>
      <c r="EF84" s="279"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5" t="str">
        <f t="shared" ca="true" si="1"/>
        <v/>
      </c>
      <c r="D85" s="9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9"/>
      <c r="BS85" s="279" t="str">
        <f ca="true">+IF(OFFSET('Water Data'!$D$27,0,10*ROW('Water Data'!D79))="","",OFFSET('Water Data'!$D$27,0,10*ROW('Water Data'!D79)))</f>
        <v/>
      </c>
      <c r="BT85" s="279" t="str">
        <f ca="true">+IF(OFFSET('Water Data'!$D$28,0,10*ROW('Water Data'!D79))="","",OFFSET('Water Data'!$D$28,0,10*ROW('Water Data'!D79)))</f>
        <v/>
      </c>
      <c r="BU85" s="279" t="str">
        <f ca="true">+IF(OFFSET('Water Data'!$D$29,0,10*ROW('Water Data'!D79))="","",OFFSET('Water Data'!$D$29,0,10*ROW('Water Data'!D79)))</f>
        <v/>
      </c>
      <c r="BV85" s="279" t="str">
        <f ca="true">+IF(OFFSET('Water Data'!$E$27,0,10*ROW('Water Data'!E79))="","",OFFSET('Water Data'!$E$27,0,10*ROW('Water Data'!E79)))</f>
        <v/>
      </c>
      <c r="BW85" s="279" t="str">
        <f ca="true">+IF(OFFSET('Water Data'!$E$28,0,10*ROW('Water Data'!E79))="","",OFFSET('Water Data'!$E$28,0,10*ROW('Water Data'!E79)))</f>
        <v/>
      </c>
      <c r="BX85" s="279" t="str">
        <f ca="true">+IF(OFFSET('Water Data'!$E$29,0,10*ROW('Water Data'!E79))="","",OFFSET('Water Data'!$E$29,0,10*ROW('Water Data'!E79)))</f>
        <v/>
      </c>
      <c r="BY85" s="279" t="str">
        <f ca="true">+IF(OFFSET('Water Data'!$F$27,0,10*ROW('Water Data'!F79))="","",OFFSET('Water Data'!$F$27,0,10*ROW('Water Data'!F79)))</f>
        <v/>
      </c>
      <c r="BZ85" s="279" t="str">
        <f ca="true">+IF(OFFSET('Water Data'!$F$28,0,10*ROW('Water Data'!F79))="","",OFFSET('Water Data'!$F$28,0,10*ROW('Water Data'!F79)))</f>
        <v/>
      </c>
      <c r="CA85" s="279" t="str">
        <f ca="true">+IF(OFFSET('Water Data'!$F$29,0,10*ROW('Water Data'!F79))="","",OFFSET('Water Data'!$F$29,0,10*ROW('Water Data'!F79)))</f>
        <v/>
      </c>
      <c r="CB85" s="279" t="str">
        <f ca="true">+IF(OFFSET('Water Data'!$G$27,0,10*ROW('Water Data'!G79))="","",OFFSET('Water Data'!$G$27,0,10*ROW('Water Data'!G79)))</f>
        <v/>
      </c>
      <c r="CC85" s="279" t="str">
        <f ca="true">+IF(OFFSET('Water Data'!$G$28,0,10*ROW('Water Data'!G79))="","",OFFSET('Water Data'!$G$28,0,10*ROW('Water Data'!G79)))</f>
        <v/>
      </c>
      <c r="CD85" s="279" t="str">
        <f ca="true">+IF(OFFSET('Water Data'!$G$29,0,10*ROW('Water Data'!G79))="","",OFFSET('Water Data'!$G$29,0,10*ROW('Water Data'!G79)))</f>
        <v/>
      </c>
      <c r="CE85" s="279" t="str">
        <f ca="true">+IF(OFFSET('Water Data'!$H$27,0,10*ROW('Water Data'!H79))="","",OFFSET('Water Data'!$H$27,0,10*ROW('Water Data'!H79)))</f>
        <v/>
      </c>
      <c r="CF85" s="279" t="str">
        <f ca="true">+IF(OFFSET('Water Data'!$H$28,0,10*ROW('Water Data'!H79))="","",OFFSET('Water Data'!$H$28,0,10*ROW('Water Data'!H79)))</f>
        <v/>
      </c>
      <c r="CG85" s="279" t="str">
        <f ca="true">+IF(OFFSET('Water Data'!$H$29,0,10*ROW('Water Data'!H79))="","",OFFSET('Water Data'!$H$29,0,10*ROW('Water Data'!H79)))</f>
        <v/>
      </c>
      <c r="CH85" s="279" t="str">
        <f ca="true">+IF(OFFSET('Water Data'!$I$27,0,10*ROW('Water Data'!I79))="","",OFFSET('Water Data'!$I$27,0,10*ROW('Water Data'!I79)))</f>
        <v/>
      </c>
      <c r="CI85" s="279" t="str">
        <f ca="true">+IF(OFFSET('Water Data'!$I$28,0,10*ROW('Water Data'!I79))="","",OFFSET('Water Data'!$I$28,0,10*ROW('Water Data'!I79)))</f>
        <v/>
      </c>
      <c r="CJ85" s="279" t="str">
        <f ca="true">+IF(OFFSET('Water Data'!$I$29,0,10*ROW('Water Data'!I79))="","",OFFSET('Water Data'!$I$29,0,10*ROW('Water Data'!I79)))</f>
        <v/>
      </c>
      <c r="CK85" s="279" t="str">
        <f ca="true">+IF(OFFSET('Sanitation Data'!$D$28,0,10*ROW('Sanitation Data'!D79))="","",OFFSET('Sanitation Data'!$D$28,0,10*ROW('Sanitation Data'!D79)))</f>
        <v/>
      </c>
      <c r="CL85" s="279" t="str">
        <f ca="true">+IF(OFFSET('Sanitation Data'!$D$29,0,10*ROW('Sanitation Data'!D79))="","",OFFSET('Sanitation Data'!$D$29,0,10*ROW('Sanitation Data'!D79)))</f>
        <v/>
      </c>
      <c r="CM85" s="279" t="str">
        <f ca="true">+IF(OFFSET('Sanitation Data'!$D$30,0,10*ROW('Sanitation Data'!D79))="","",OFFSET('Sanitation Data'!$D$30,0,10*ROW('Sanitation Data'!D79)))</f>
        <v/>
      </c>
      <c r="CN85" s="279" t="str">
        <f ca="true">+IF(OFFSET('Sanitation Data'!$D$31,0,10*ROW('Sanitation Data'!D79))="","",OFFSET('Sanitation Data'!$D$31,0,10*ROW('Sanitation Data'!D79)))</f>
        <v/>
      </c>
      <c r="CO85" s="279" t="str">
        <f ca="true">+IF(OFFSET('Sanitation Data'!$D$32,0,10*ROW('Sanitation Data'!D79))="","",OFFSET('Sanitation Data'!$D$32,0,10*ROW('Sanitation Data'!D79)))</f>
        <v/>
      </c>
      <c r="CP85" s="279" t="str">
        <f ca="true">+IF(OFFSET('Sanitation Data'!$E$28,0,10*ROW('Sanitation Data'!E79))="","",OFFSET('Sanitation Data'!$E$28,0,10*ROW('Sanitation Data'!E79)))</f>
        <v/>
      </c>
      <c r="CQ85" s="279" t="str">
        <f ca="true">+IF(OFFSET('Sanitation Data'!$E$29,0,10*ROW('Sanitation Data'!E79))="","",OFFSET('Sanitation Data'!$E$29,0,10*ROW('Sanitation Data'!E79)))</f>
        <v/>
      </c>
      <c r="CR85" s="279" t="str">
        <f ca="true">+IF(OFFSET('Sanitation Data'!$E$30,0,10*ROW('Sanitation Data'!E79))="","",OFFSET('Sanitation Data'!$E$30,0,10*ROW('Sanitation Data'!E79)))</f>
        <v/>
      </c>
      <c r="CS85" s="279" t="str">
        <f ca="true">+IF(OFFSET('Sanitation Data'!$E$31,0,10*ROW('Sanitation Data'!E79))="","",OFFSET('Sanitation Data'!$E$31,0,10*ROW('Sanitation Data'!E79)))</f>
        <v/>
      </c>
      <c r="CT85" s="279" t="str">
        <f ca="true">+IF(OFFSET('Sanitation Data'!$E$32,0,10*ROW('Sanitation Data'!E79))="","",OFFSET('Sanitation Data'!$E$32,0,10*ROW('Sanitation Data'!E79)))</f>
        <v/>
      </c>
      <c r="CU85" s="279" t="str">
        <f ca="true">+IF(OFFSET('Sanitation Data'!$F$28,0,10*ROW('Sanitation Data'!F79))="","",OFFSET('Sanitation Data'!$F$28,0,10*ROW('Sanitation Data'!F79)))</f>
        <v/>
      </c>
      <c r="CV85" s="279" t="str">
        <f ca="true">+IF(OFFSET('Sanitation Data'!$F$29,0,10*ROW('Sanitation Data'!F79))="","",OFFSET('Sanitation Data'!$F$29,0,10*ROW('Sanitation Data'!F79)))</f>
        <v/>
      </c>
      <c r="CW85" s="279" t="str">
        <f ca="true">+IF(OFFSET('Sanitation Data'!$F$30,0,10*ROW('Sanitation Data'!F79))="","",OFFSET('Sanitation Data'!$F$30,0,10*ROW('Sanitation Data'!F79)))</f>
        <v/>
      </c>
      <c r="CX85" s="279" t="str">
        <f ca="true">+IF(OFFSET('Sanitation Data'!$F$31,0,10*ROW('Sanitation Data'!F79))="","",OFFSET('Sanitation Data'!$F$31,0,10*ROW('Sanitation Data'!F79)))</f>
        <v/>
      </c>
      <c r="CY85" s="279" t="str">
        <f ca="true">+IF(OFFSET('Sanitation Data'!$F$32,0,10*ROW('Sanitation Data'!F79))="","",OFFSET('Sanitation Data'!$F$32,0,10*ROW('Sanitation Data'!F79)))</f>
        <v/>
      </c>
      <c r="CZ85" s="279" t="str">
        <f ca="true">+IF(OFFSET('Sanitation Data'!$G$28,0,10*ROW('Sanitation Data'!G79))="","",OFFSET('Sanitation Data'!$G$28,0,10*ROW('Sanitation Data'!G79)))</f>
        <v/>
      </c>
      <c r="DA85" s="279" t="str">
        <f ca="true">+IF(OFFSET('Sanitation Data'!$G$29,0,10*ROW('Sanitation Data'!G79))="","",OFFSET('Sanitation Data'!$G$29,0,10*ROW('Sanitation Data'!G79)))</f>
        <v/>
      </c>
      <c r="DB85" s="279" t="str">
        <f ca="true">+IF(OFFSET('Sanitation Data'!$G$30,0,10*ROW('Sanitation Data'!G79))="","",OFFSET('Sanitation Data'!$G$30,0,10*ROW('Sanitation Data'!G79)))</f>
        <v/>
      </c>
      <c r="DC85" s="279" t="str">
        <f ca="true">+IF(OFFSET('Sanitation Data'!$G$31,0,10*ROW('Sanitation Data'!G79))="","",OFFSET('Sanitation Data'!$G$31,0,10*ROW('Sanitation Data'!G79)))</f>
        <v/>
      </c>
      <c r="DD85" s="279" t="str">
        <f ca="true">+IF(OFFSET('Sanitation Data'!$G$32,0,10*ROW('Sanitation Data'!G79))="","",OFFSET('Sanitation Data'!$G$32,0,10*ROW('Sanitation Data'!G79)))</f>
        <v/>
      </c>
      <c r="DE85" s="279" t="str">
        <f ca="true">+IF(OFFSET('Sanitation Data'!$H$28,0,10*ROW('Sanitation Data'!H79))="","",OFFSET('Sanitation Data'!$H$28,0,10*ROW('Sanitation Data'!H79)))</f>
        <v/>
      </c>
      <c r="DF85" s="279" t="str">
        <f ca="true">+IF(OFFSET('Sanitation Data'!$H$29,0,10*ROW('Sanitation Data'!H79))="","",OFFSET('Sanitation Data'!$H$29,0,10*ROW('Sanitation Data'!H79)))</f>
        <v/>
      </c>
      <c r="DG85" s="279" t="str">
        <f ca="true">+IF(OFFSET('Sanitation Data'!$H$30,0,10*ROW('Sanitation Data'!H79))="","",OFFSET('Sanitation Data'!$H$30,0,10*ROW('Sanitation Data'!H79)))</f>
        <v/>
      </c>
      <c r="DH85" s="279" t="str">
        <f ca="true">+IF(OFFSET('Sanitation Data'!$H$31,0,10*ROW('Sanitation Data'!H79))="","",OFFSET('Sanitation Data'!$H$31,0,10*ROW('Sanitation Data'!H79)))</f>
        <v/>
      </c>
      <c r="DI85" s="279" t="str">
        <f ca="true">+IF(OFFSET('Sanitation Data'!$H$32,0,10*ROW('Sanitation Data'!H79))="","",OFFSET('Sanitation Data'!$H$32,0,10*ROW('Sanitation Data'!H79)))</f>
        <v/>
      </c>
      <c r="DJ85" s="279" t="str">
        <f ca="true">+IF(OFFSET('Sanitation Data'!$I$28,0,10*ROW('Sanitation Data'!I79))="","",OFFSET('Sanitation Data'!$I$28,0,10*ROW('Sanitation Data'!I79)))</f>
        <v/>
      </c>
      <c r="DK85" s="279" t="str">
        <f ca="true">+IF(OFFSET('Sanitation Data'!$I$29,0,10*ROW('Sanitation Data'!I79))="","",OFFSET('Sanitation Data'!$I$29,0,10*ROW('Sanitation Data'!I79)))</f>
        <v/>
      </c>
      <c r="DL85" s="279" t="str">
        <f ca="true">+IF(OFFSET('Sanitation Data'!$I$30,0,10*ROW('Sanitation Data'!I79))="","",OFFSET('Sanitation Data'!$I$30,0,10*ROW('Sanitation Data'!I79)))</f>
        <v/>
      </c>
      <c r="DM85" s="279" t="str">
        <f ca="true">+IF(OFFSET('Sanitation Data'!$I$31,0,10*ROW('Sanitation Data'!I79))="","",OFFSET('Sanitation Data'!$I$31,0,10*ROW('Sanitation Data'!I79)))</f>
        <v/>
      </c>
      <c r="DN85" s="279" t="str">
        <f ca="true">+IF(OFFSET('Sanitation Data'!$I$32,0,10*ROW('Sanitation Data'!I79))="","",OFFSET('Sanitation Data'!$I$32,0,10*ROW('Sanitation Data'!I79)))</f>
        <v/>
      </c>
      <c r="DO85" s="279" t="str">
        <f ca="true">+IF(OFFSET('Hygiene Data'!$D$11,0,10*ROW('Hygiene Data'!D79))="","",OFFSET('Hygiene Data'!$D$11,0,10*ROW('Hygiene Data'!D79)))</f>
        <v/>
      </c>
      <c r="DP85" s="279" t="str">
        <f ca="true">+IF(OFFSET('Hygiene Data'!$D$12,0,10*ROW('Hygiene Data'!D79))="","",OFFSET('Hygiene Data'!$D$12,0,10*ROW('Hygiene Data'!D79)))</f>
        <v/>
      </c>
      <c r="DQ85" s="279" t="str">
        <f ca="true">+IF(OFFSET('Hygiene Data'!$D$13,0,10*ROW('Hygiene Data'!D79))="","",OFFSET('Hygiene Data'!$D$13,0,10*ROW('Hygiene Data'!D79)))</f>
        <v/>
      </c>
      <c r="DR85" s="279" t="str">
        <f ca="true">+IF(OFFSET('Hygiene Data'!$E$11,0,10*ROW('Hygiene Data'!E79))="","",OFFSET('Hygiene Data'!$E$11,0,10*ROW('Hygiene Data'!E79)))</f>
        <v/>
      </c>
      <c r="DS85" s="279" t="str">
        <f ca="true">+IF(OFFSET('Hygiene Data'!$E$12,0,10*ROW('Hygiene Data'!E79))="","",OFFSET('Hygiene Data'!$E$12,0,10*ROW('Hygiene Data'!E79)))</f>
        <v/>
      </c>
      <c r="DT85" s="279" t="str">
        <f ca="true">+IF(OFFSET('Hygiene Data'!$E$13,0,10*ROW('Hygiene Data'!E79))="","",OFFSET('Hygiene Data'!$E$13,0,10*ROW('Hygiene Data'!E79)))</f>
        <v/>
      </c>
      <c r="DU85" s="279" t="str">
        <f ca="true">+IF(OFFSET('Hygiene Data'!$F$11,0,10*ROW('Hygiene Data'!F79))="","",OFFSET('Hygiene Data'!$F$11,0,10*ROW('Hygiene Data'!F79)))</f>
        <v/>
      </c>
      <c r="DV85" s="279" t="str">
        <f ca="true">+IF(OFFSET('Hygiene Data'!$F$12,0,10*ROW('Hygiene Data'!F79))="","",OFFSET('Hygiene Data'!$F$12,0,10*ROW('Hygiene Data'!F79)))</f>
        <v/>
      </c>
      <c r="DW85" s="279" t="str">
        <f ca="true">+IF(OFFSET('Hygiene Data'!$F$13,0,10*ROW('Hygiene Data'!F79))="","",OFFSET('Hygiene Data'!$F$13,0,10*ROW('Hygiene Data'!F79)))</f>
        <v/>
      </c>
      <c r="DX85" s="279" t="str">
        <f ca="true">+IF(OFFSET('Hygiene Data'!$G$11,0,10*ROW('Hygiene Data'!G79))="","",OFFSET('Hygiene Data'!$G$11,0,10*ROW('Hygiene Data'!G79)))</f>
        <v/>
      </c>
      <c r="DY85" s="279" t="str">
        <f ca="true">+IF(OFFSET('Hygiene Data'!$G$12,0,10*ROW('Hygiene Data'!G79))="","",OFFSET('Hygiene Data'!$G$12,0,10*ROW('Hygiene Data'!G79)))</f>
        <v/>
      </c>
      <c r="DZ85" s="279" t="str">
        <f ca="true">+IF(OFFSET('Hygiene Data'!$G$13,0,10*ROW('Hygiene Data'!G79))="","",OFFSET('Hygiene Data'!$G$13,0,10*ROW('Hygiene Data'!G79)))</f>
        <v/>
      </c>
      <c r="EA85" s="279" t="str">
        <f ca="true">+IF(OFFSET('Hygiene Data'!$H$11,0,10*ROW('Hygiene Data'!H79))="","",OFFSET('Hygiene Data'!$H$11,0,10*ROW('Hygiene Data'!H79)))</f>
        <v/>
      </c>
      <c r="EB85" s="279" t="str">
        <f ca="true">+IF(OFFSET('Hygiene Data'!$H$12,0,10*ROW('Hygiene Data'!H79))="","",OFFSET('Hygiene Data'!$H$12,0,10*ROW('Hygiene Data'!H79)))</f>
        <v/>
      </c>
      <c r="EC85" s="279" t="str">
        <f ca="true">+IF(OFFSET('Hygiene Data'!$H$13,0,10*ROW('Hygiene Data'!H79))="","",OFFSET('Hygiene Data'!$H$13,0,10*ROW('Hygiene Data'!H79)))</f>
        <v/>
      </c>
      <c r="ED85" s="279" t="str">
        <f ca="true">+IF(OFFSET('Hygiene Data'!$I$11,0,10*ROW('Hygiene Data'!I79))="","",OFFSET('Hygiene Data'!$I$11,0,10*ROW('Hygiene Data'!I79)))</f>
        <v/>
      </c>
      <c r="EE85" s="279" t="str">
        <f ca="true">+IF(OFFSET('Hygiene Data'!$I$12,0,10*ROW('Hygiene Data'!I79))="","",OFFSET('Hygiene Data'!$I$12,0,10*ROW('Hygiene Data'!I79)))</f>
        <v/>
      </c>
      <c r="EF85" s="279"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5" t="str">
        <f t="shared" ca="true" si="1"/>
        <v/>
      </c>
      <c r="D86" s="9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9"/>
      <c r="BS86" s="279" t="str">
        <f ca="true">+IF(OFFSET('Water Data'!$D$27,0,10*ROW('Water Data'!D80))="","",OFFSET('Water Data'!$D$27,0,10*ROW('Water Data'!D80)))</f>
        <v/>
      </c>
      <c r="BT86" s="279" t="str">
        <f ca="true">+IF(OFFSET('Water Data'!$D$28,0,10*ROW('Water Data'!D80))="","",OFFSET('Water Data'!$D$28,0,10*ROW('Water Data'!D80)))</f>
        <v/>
      </c>
      <c r="BU86" s="279" t="str">
        <f ca="true">+IF(OFFSET('Water Data'!$D$29,0,10*ROW('Water Data'!D80))="","",OFFSET('Water Data'!$D$29,0,10*ROW('Water Data'!D80)))</f>
        <v/>
      </c>
      <c r="BV86" s="279" t="str">
        <f ca="true">+IF(OFFSET('Water Data'!$E$27,0,10*ROW('Water Data'!E80))="","",OFFSET('Water Data'!$E$27,0,10*ROW('Water Data'!E80)))</f>
        <v/>
      </c>
      <c r="BW86" s="279" t="str">
        <f ca="true">+IF(OFFSET('Water Data'!$E$28,0,10*ROW('Water Data'!E80))="","",OFFSET('Water Data'!$E$28,0,10*ROW('Water Data'!E80)))</f>
        <v/>
      </c>
      <c r="BX86" s="279" t="str">
        <f ca="true">+IF(OFFSET('Water Data'!$E$29,0,10*ROW('Water Data'!E80))="","",OFFSET('Water Data'!$E$29,0,10*ROW('Water Data'!E80)))</f>
        <v/>
      </c>
      <c r="BY86" s="279" t="str">
        <f ca="true">+IF(OFFSET('Water Data'!$F$27,0,10*ROW('Water Data'!F80))="","",OFFSET('Water Data'!$F$27,0,10*ROW('Water Data'!F80)))</f>
        <v/>
      </c>
      <c r="BZ86" s="279" t="str">
        <f ca="true">+IF(OFFSET('Water Data'!$F$28,0,10*ROW('Water Data'!F80))="","",OFFSET('Water Data'!$F$28,0,10*ROW('Water Data'!F80)))</f>
        <v/>
      </c>
      <c r="CA86" s="279" t="str">
        <f ca="true">+IF(OFFSET('Water Data'!$F$29,0,10*ROW('Water Data'!F80))="","",OFFSET('Water Data'!$F$29,0,10*ROW('Water Data'!F80)))</f>
        <v/>
      </c>
      <c r="CB86" s="279" t="str">
        <f ca="true">+IF(OFFSET('Water Data'!$G$27,0,10*ROW('Water Data'!G80))="","",OFFSET('Water Data'!$G$27,0,10*ROW('Water Data'!G80)))</f>
        <v/>
      </c>
      <c r="CC86" s="279" t="str">
        <f ca="true">+IF(OFFSET('Water Data'!$G$28,0,10*ROW('Water Data'!G80))="","",OFFSET('Water Data'!$G$28,0,10*ROW('Water Data'!G80)))</f>
        <v/>
      </c>
      <c r="CD86" s="279" t="str">
        <f ca="true">+IF(OFFSET('Water Data'!$G$29,0,10*ROW('Water Data'!G80))="","",OFFSET('Water Data'!$G$29,0,10*ROW('Water Data'!G80)))</f>
        <v/>
      </c>
      <c r="CE86" s="279" t="str">
        <f ca="true">+IF(OFFSET('Water Data'!$H$27,0,10*ROW('Water Data'!H80))="","",OFFSET('Water Data'!$H$27,0,10*ROW('Water Data'!H80)))</f>
        <v/>
      </c>
      <c r="CF86" s="279" t="str">
        <f ca="true">+IF(OFFSET('Water Data'!$H$28,0,10*ROW('Water Data'!H80))="","",OFFSET('Water Data'!$H$28,0,10*ROW('Water Data'!H80)))</f>
        <v/>
      </c>
      <c r="CG86" s="279" t="str">
        <f ca="true">+IF(OFFSET('Water Data'!$H$29,0,10*ROW('Water Data'!H80))="","",OFFSET('Water Data'!$H$29,0,10*ROW('Water Data'!H80)))</f>
        <v/>
      </c>
      <c r="CH86" s="279" t="str">
        <f ca="true">+IF(OFFSET('Water Data'!$I$27,0,10*ROW('Water Data'!I80))="","",OFFSET('Water Data'!$I$27,0,10*ROW('Water Data'!I80)))</f>
        <v/>
      </c>
      <c r="CI86" s="279" t="str">
        <f ca="true">+IF(OFFSET('Water Data'!$I$28,0,10*ROW('Water Data'!I80))="","",OFFSET('Water Data'!$I$28,0,10*ROW('Water Data'!I80)))</f>
        <v/>
      </c>
      <c r="CJ86" s="279" t="str">
        <f ca="true">+IF(OFFSET('Water Data'!$I$29,0,10*ROW('Water Data'!I80))="","",OFFSET('Water Data'!$I$29,0,10*ROW('Water Data'!I80)))</f>
        <v/>
      </c>
      <c r="CK86" s="279" t="str">
        <f ca="true">+IF(OFFSET('Sanitation Data'!$D$28,0,10*ROW('Sanitation Data'!D80))="","",OFFSET('Sanitation Data'!$D$28,0,10*ROW('Sanitation Data'!D80)))</f>
        <v/>
      </c>
      <c r="CL86" s="279" t="str">
        <f ca="true">+IF(OFFSET('Sanitation Data'!$D$29,0,10*ROW('Sanitation Data'!D80))="","",OFFSET('Sanitation Data'!$D$29,0,10*ROW('Sanitation Data'!D80)))</f>
        <v/>
      </c>
      <c r="CM86" s="279" t="str">
        <f ca="true">+IF(OFFSET('Sanitation Data'!$D$30,0,10*ROW('Sanitation Data'!D80))="","",OFFSET('Sanitation Data'!$D$30,0,10*ROW('Sanitation Data'!D80)))</f>
        <v/>
      </c>
      <c r="CN86" s="279" t="str">
        <f ca="true">+IF(OFFSET('Sanitation Data'!$D$31,0,10*ROW('Sanitation Data'!D80))="","",OFFSET('Sanitation Data'!$D$31,0,10*ROW('Sanitation Data'!D80)))</f>
        <v/>
      </c>
      <c r="CO86" s="279" t="str">
        <f ca="true">+IF(OFFSET('Sanitation Data'!$D$32,0,10*ROW('Sanitation Data'!D80))="","",OFFSET('Sanitation Data'!$D$32,0,10*ROW('Sanitation Data'!D80)))</f>
        <v/>
      </c>
      <c r="CP86" s="279" t="str">
        <f ca="true">+IF(OFFSET('Sanitation Data'!$E$28,0,10*ROW('Sanitation Data'!E80))="","",OFFSET('Sanitation Data'!$E$28,0,10*ROW('Sanitation Data'!E80)))</f>
        <v/>
      </c>
      <c r="CQ86" s="279" t="str">
        <f ca="true">+IF(OFFSET('Sanitation Data'!$E$29,0,10*ROW('Sanitation Data'!E80))="","",OFFSET('Sanitation Data'!$E$29,0,10*ROW('Sanitation Data'!E80)))</f>
        <v/>
      </c>
      <c r="CR86" s="279" t="str">
        <f ca="true">+IF(OFFSET('Sanitation Data'!$E$30,0,10*ROW('Sanitation Data'!E80))="","",OFFSET('Sanitation Data'!$E$30,0,10*ROW('Sanitation Data'!E80)))</f>
        <v/>
      </c>
      <c r="CS86" s="279" t="str">
        <f ca="true">+IF(OFFSET('Sanitation Data'!$E$31,0,10*ROW('Sanitation Data'!E80))="","",OFFSET('Sanitation Data'!$E$31,0,10*ROW('Sanitation Data'!E80)))</f>
        <v/>
      </c>
      <c r="CT86" s="279" t="str">
        <f ca="true">+IF(OFFSET('Sanitation Data'!$E$32,0,10*ROW('Sanitation Data'!E80))="","",OFFSET('Sanitation Data'!$E$32,0,10*ROW('Sanitation Data'!E80)))</f>
        <v/>
      </c>
      <c r="CU86" s="279" t="str">
        <f ca="true">+IF(OFFSET('Sanitation Data'!$F$28,0,10*ROW('Sanitation Data'!F80))="","",OFFSET('Sanitation Data'!$F$28,0,10*ROW('Sanitation Data'!F80)))</f>
        <v/>
      </c>
      <c r="CV86" s="279" t="str">
        <f ca="true">+IF(OFFSET('Sanitation Data'!$F$29,0,10*ROW('Sanitation Data'!F80))="","",OFFSET('Sanitation Data'!$F$29,0,10*ROW('Sanitation Data'!F80)))</f>
        <v/>
      </c>
      <c r="CW86" s="279" t="str">
        <f ca="true">+IF(OFFSET('Sanitation Data'!$F$30,0,10*ROW('Sanitation Data'!F80))="","",OFFSET('Sanitation Data'!$F$30,0,10*ROW('Sanitation Data'!F80)))</f>
        <v/>
      </c>
      <c r="CX86" s="279" t="str">
        <f ca="true">+IF(OFFSET('Sanitation Data'!$F$31,0,10*ROW('Sanitation Data'!F80))="","",OFFSET('Sanitation Data'!$F$31,0,10*ROW('Sanitation Data'!F80)))</f>
        <v/>
      </c>
      <c r="CY86" s="279" t="str">
        <f ca="true">+IF(OFFSET('Sanitation Data'!$F$32,0,10*ROW('Sanitation Data'!F80))="","",OFFSET('Sanitation Data'!$F$32,0,10*ROW('Sanitation Data'!F80)))</f>
        <v/>
      </c>
      <c r="CZ86" s="279" t="str">
        <f ca="true">+IF(OFFSET('Sanitation Data'!$G$28,0,10*ROW('Sanitation Data'!G80))="","",OFFSET('Sanitation Data'!$G$28,0,10*ROW('Sanitation Data'!G80)))</f>
        <v/>
      </c>
      <c r="DA86" s="279" t="str">
        <f ca="true">+IF(OFFSET('Sanitation Data'!$G$29,0,10*ROW('Sanitation Data'!G80))="","",OFFSET('Sanitation Data'!$G$29,0,10*ROW('Sanitation Data'!G80)))</f>
        <v/>
      </c>
      <c r="DB86" s="279" t="str">
        <f ca="true">+IF(OFFSET('Sanitation Data'!$G$30,0,10*ROW('Sanitation Data'!G80))="","",OFFSET('Sanitation Data'!$G$30,0,10*ROW('Sanitation Data'!G80)))</f>
        <v/>
      </c>
      <c r="DC86" s="279" t="str">
        <f ca="true">+IF(OFFSET('Sanitation Data'!$G$31,0,10*ROW('Sanitation Data'!G80))="","",OFFSET('Sanitation Data'!$G$31,0,10*ROW('Sanitation Data'!G80)))</f>
        <v/>
      </c>
      <c r="DD86" s="279" t="str">
        <f ca="true">+IF(OFFSET('Sanitation Data'!$G$32,0,10*ROW('Sanitation Data'!G80))="","",OFFSET('Sanitation Data'!$G$32,0,10*ROW('Sanitation Data'!G80)))</f>
        <v/>
      </c>
      <c r="DE86" s="279" t="str">
        <f ca="true">+IF(OFFSET('Sanitation Data'!$H$28,0,10*ROW('Sanitation Data'!H80))="","",OFFSET('Sanitation Data'!$H$28,0,10*ROW('Sanitation Data'!H80)))</f>
        <v/>
      </c>
      <c r="DF86" s="279" t="str">
        <f ca="true">+IF(OFFSET('Sanitation Data'!$H$29,0,10*ROW('Sanitation Data'!H80))="","",OFFSET('Sanitation Data'!$H$29,0,10*ROW('Sanitation Data'!H80)))</f>
        <v/>
      </c>
      <c r="DG86" s="279" t="str">
        <f ca="true">+IF(OFFSET('Sanitation Data'!$H$30,0,10*ROW('Sanitation Data'!H80))="","",OFFSET('Sanitation Data'!$H$30,0,10*ROW('Sanitation Data'!H80)))</f>
        <v/>
      </c>
      <c r="DH86" s="279" t="str">
        <f ca="true">+IF(OFFSET('Sanitation Data'!$H$31,0,10*ROW('Sanitation Data'!H80))="","",OFFSET('Sanitation Data'!$H$31,0,10*ROW('Sanitation Data'!H80)))</f>
        <v/>
      </c>
      <c r="DI86" s="279" t="str">
        <f ca="true">+IF(OFFSET('Sanitation Data'!$H$32,0,10*ROW('Sanitation Data'!H80))="","",OFFSET('Sanitation Data'!$H$32,0,10*ROW('Sanitation Data'!H80)))</f>
        <v/>
      </c>
      <c r="DJ86" s="279" t="str">
        <f ca="true">+IF(OFFSET('Sanitation Data'!$I$28,0,10*ROW('Sanitation Data'!I80))="","",OFFSET('Sanitation Data'!$I$28,0,10*ROW('Sanitation Data'!I80)))</f>
        <v/>
      </c>
      <c r="DK86" s="279" t="str">
        <f ca="true">+IF(OFFSET('Sanitation Data'!$I$29,0,10*ROW('Sanitation Data'!I80))="","",OFFSET('Sanitation Data'!$I$29,0,10*ROW('Sanitation Data'!I80)))</f>
        <v/>
      </c>
      <c r="DL86" s="279" t="str">
        <f ca="true">+IF(OFFSET('Sanitation Data'!$I$30,0,10*ROW('Sanitation Data'!I80))="","",OFFSET('Sanitation Data'!$I$30,0,10*ROW('Sanitation Data'!I80)))</f>
        <v/>
      </c>
      <c r="DM86" s="279" t="str">
        <f ca="true">+IF(OFFSET('Sanitation Data'!$I$31,0,10*ROW('Sanitation Data'!I80))="","",OFFSET('Sanitation Data'!$I$31,0,10*ROW('Sanitation Data'!I80)))</f>
        <v/>
      </c>
      <c r="DN86" s="279" t="str">
        <f ca="true">+IF(OFFSET('Sanitation Data'!$I$32,0,10*ROW('Sanitation Data'!I80))="","",OFFSET('Sanitation Data'!$I$32,0,10*ROW('Sanitation Data'!I80)))</f>
        <v/>
      </c>
      <c r="DO86" s="279" t="str">
        <f ca="true">+IF(OFFSET('Hygiene Data'!$D$11,0,10*ROW('Hygiene Data'!D80))="","",OFFSET('Hygiene Data'!$D$11,0,10*ROW('Hygiene Data'!D80)))</f>
        <v/>
      </c>
      <c r="DP86" s="279" t="str">
        <f ca="true">+IF(OFFSET('Hygiene Data'!$D$12,0,10*ROW('Hygiene Data'!D80))="","",OFFSET('Hygiene Data'!$D$12,0,10*ROW('Hygiene Data'!D80)))</f>
        <v/>
      </c>
      <c r="DQ86" s="279" t="str">
        <f ca="true">+IF(OFFSET('Hygiene Data'!$D$13,0,10*ROW('Hygiene Data'!D80))="","",OFFSET('Hygiene Data'!$D$13,0,10*ROW('Hygiene Data'!D80)))</f>
        <v/>
      </c>
      <c r="DR86" s="279" t="str">
        <f ca="true">+IF(OFFSET('Hygiene Data'!$E$11,0,10*ROW('Hygiene Data'!E80))="","",OFFSET('Hygiene Data'!$E$11,0,10*ROW('Hygiene Data'!E80)))</f>
        <v/>
      </c>
      <c r="DS86" s="279" t="str">
        <f ca="true">+IF(OFFSET('Hygiene Data'!$E$12,0,10*ROW('Hygiene Data'!E80))="","",OFFSET('Hygiene Data'!$E$12,0,10*ROW('Hygiene Data'!E80)))</f>
        <v/>
      </c>
      <c r="DT86" s="279" t="str">
        <f ca="true">+IF(OFFSET('Hygiene Data'!$E$13,0,10*ROW('Hygiene Data'!E80))="","",OFFSET('Hygiene Data'!$E$13,0,10*ROW('Hygiene Data'!E80)))</f>
        <v/>
      </c>
      <c r="DU86" s="279" t="str">
        <f ca="true">+IF(OFFSET('Hygiene Data'!$F$11,0,10*ROW('Hygiene Data'!F80))="","",OFFSET('Hygiene Data'!$F$11,0,10*ROW('Hygiene Data'!F80)))</f>
        <v/>
      </c>
      <c r="DV86" s="279" t="str">
        <f ca="true">+IF(OFFSET('Hygiene Data'!$F$12,0,10*ROW('Hygiene Data'!F80))="","",OFFSET('Hygiene Data'!$F$12,0,10*ROW('Hygiene Data'!F80)))</f>
        <v/>
      </c>
      <c r="DW86" s="279" t="str">
        <f ca="true">+IF(OFFSET('Hygiene Data'!$F$13,0,10*ROW('Hygiene Data'!F80))="","",OFFSET('Hygiene Data'!$F$13,0,10*ROW('Hygiene Data'!F80)))</f>
        <v/>
      </c>
      <c r="DX86" s="279" t="str">
        <f ca="true">+IF(OFFSET('Hygiene Data'!$G$11,0,10*ROW('Hygiene Data'!G80))="","",OFFSET('Hygiene Data'!$G$11,0,10*ROW('Hygiene Data'!G80)))</f>
        <v/>
      </c>
      <c r="DY86" s="279" t="str">
        <f ca="true">+IF(OFFSET('Hygiene Data'!$G$12,0,10*ROW('Hygiene Data'!G80))="","",OFFSET('Hygiene Data'!$G$12,0,10*ROW('Hygiene Data'!G80)))</f>
        <v/>
      </c>
      <c r="DZ86" s="279" t="str">
        <f ca="true">+IF(OFFSET('Hygiene Data'!$G$13,0,10*ROW('Hygiene Data'!G80))="","",OFFSET('Hygiene Data'!$G$13,0,10*ROW('Hygiene Data'!G80)))</f>
        <v/>
      </c>
      <c r="EA86" s="279" t="str">
        <f ca="true">+IF(OFFSET('Hygiene Data'!$H$11,0,10*ROW('Hygiene Data'!H80))="","",OFFSET('Hygiene Data'!$H$11,0,10*ROW('Hygiene Data'!H80)))</f>
        <v/>
      </c>
      <c r="EB86" s="279" t="str">
        <f ca="true">+IF(OFFSET('Hygiene Data'!$H$12,0,10*ROW('Hygiene Data'!H80))="","",OFFSET('Hygiene Data'!$H$12,0,10*ROW('Hygiene Data'!H80)))</f>
        <v/>
      </c>
      <c r="EC86" s="279" t="str">
        <f ca="true">+IF(OFFSET('Hygiene Data'!$H$13,0,10*ROW('Hygiene Data'!H80))="","",OFFSET('Hygiene Data'!$H$13,0,10*ROW('Hygiene Data'!H80)))</f>
        <v/>
      </c>
      <c r="ED86" s="279" t="str">
        <f ca="true">+IF(OFFSET('Hygiene Data'!$I$11,0,10*ROW('Hygiene Data'!I80))="","",OFFSET('Hygiene Data'!$I$11,0,10*ROW('Hygiene Data'!I80)))</f>
        <v/>
      </c>
      <c r="EE86" s="279" t="str">
        <f ca="true">+IF(OFFSET('Hygiene Data'!$I$12,0,10*ROW('Hygiene Data'!I80))="","",OFFSET('Hygiene Data'!$I$12,0,10*ROW('Hygiene Data'!I80)))</f>
        <v/>
      </c>
      <c r="EF86" s="279"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5" t="str">
        <f t="shared" ca="true" si="1"/>
        <v/>
      </c>
      <c r="D87" s="9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9"/>
      <c r="BS87" s="279" t="str">
        <f ca="true">+IF(OFFSET('Water Data'!$D$27,0,10*ROW('Water Data'!D81))="","",OFFSET('Water Data'!$D$27,0,10*ROW('Water Data'!D81)))</f>
        <v/>
      </c>
      <c r="BT87" s="279" t="str">
        <f ca="true">+IF(OFFSET('Water Data'!$D$28,0,10*ROW('Water Data'!D81))="","",OFFSET('Water Data'!$D$28,0,10*ROW('Water Data'!D81)))</f>
        <v/>
      </c>
      <c r="BU87" s="279" t="str">
        <f ca="true">+IF(OFFSET('Water Data'!$D$29,0,10*ROW('Water Data'!D81))="","",OFFSET('Water Data'!$D$29,0,10*ROW('Water Data'!D81)))</f>
        <v/>
      </c>
      <c r="BV87" s="279" t="str">
        <f ca="true">+IF(OFFSET('Water Data'!$E$27,0,10*ROW('Water Data'!E81))="","",OFFSET('Water Data'!$E$27,0,10*ROW('Water Data'!E81)))</f>
        <v/>
      </c>
      <c r="BW87" s="279" t="str">
        <f ca="true">+IF(OFFSET('Water Data'!$E$28,0,10*ROW('Water Data'!E81))="","",OFFSET('Water Data'!$E$28,0,10*ROW('Water Data'!E81)))</f>
        <v/>
      </c>
      <c r="BX87" s="279" t="str">
        <f ca="true">+IF(OFFSET('Water Data'!$E$29,0,10*ROW('Water Data'!E81))="","",OFFSET('Water Data'!$E$29,0,10*ROW('Water Data'!E81)))</f>
        <v/>
      </c>
      <c r="BY87" s="279" t="str">
        <f ca="true">+IF(OFFSET('Water Data'!$F$27,0,10*ROW('Water Data'!F81))="","",OFFSET('Water Data'!$F$27,0,10*ROW('Water Data'!F81)))</f>
        <v/>
      </c>
      <c r="BZ87" s="279" t="str">
        <f ca="true">+IF(OFFSET('Water Data'!$F$28,0,10*ROW('Water Data'!F81))="","",OFFSET('Water Data'!$F$28,0,10*ROW('Water Data'!F81)))</f>
        <v/>
      </c>
      <c r="CA87" s="279" t="str">
        <f ca="true">+IF(OFFSET('Water Data'!$F$29,0,10*ROW('Water Data'!F81))="","",OFFSET('Water Data'!$F$29,0,10*ROW('Water Data'!F81)))</f>
        <v/>
      </c>
      <c r="CB87" s="279" t="str">
        <f ca="true">+IF(OFFSET('Water Data'!$G$27,0,10*ROW('Water Data'!G81))="","",OFFSET('Water Data'!$G$27,0,10*ROW('Water Data'!G81)))</f>
        <v/>
      </c>
      <c r="CC87" s="279" t="str">
        <f ca="true">+IF(OFFSET('Water Data'!$G$28,0,10*ROW('Water Data'!G81))="","",OFFSET('Water Data'!$G$28,0,10*ROW('Water Data'!G81)))</f>
        <v/>
      </c>
      <c r="CD87" s="279" t="str">
        <f ca="true">+IF(OFFSET('Water Data'!$G$29,0,10*ROW('Water Data'!G81))="","",OFFSET('Water Data'!$G$29,0,10*ROW('Water Data'!G81)))</f>
        <v/>
      </c>
      <c r="CE87" s="279" t="str">
        <f ca="true">+IF(OFFSET('Water Data'!$H$27,0,10*ROW('Water Data'!H81))="","",OFFSET('Water Data'!$H$27,0,10*ROW('Water Data'!H81)))</f>
        <v/>
      </c>
      <c r="CF87" s="279" t="str">
        <f ca="true">+IF(OFFSET('Water Data'!$H$28,0,10*ROW('Water Data'!H81))="","",OFFSET('Water Data'!$H$28,0,10*ROW('Water Data'!H81)))</f>
        <v/>
      </c>
      <c r="CG87" s="279" t="str">
        <f ca="true">+IF(OFFSET('Water Data'!$H$29,0,10*ROW('Water Data'!H81))="","",OFFSET('Water Data'!$H$29,0,10*ROW('Water Data'!H81)))</f>
        <v/>
      </c>
      <c r="CH87" s="279" t="str">
        <f ca="true">+IF(OFFSET('Water Data'!$I$27,0,10*ROW('Water Data'!I81))="","",OFFSET('Water Data'!$I$27,0,10*ROW('Water Data'!I81)))</f>
        <v/>
      </c>
      <c r="CI87" s="279" t="str">
        <f ca="true">+IF(OFFSET('Water Data'!$I$28,0,10*ROW('Water Data'!I81))="","",OFFSET('Water Data'!$I$28,0,10*ROW('Water Data'!I81)))</f>
        <v/>
      </c>
      <c r="CJ87" s="279" t="str">
        <f ca="true">+IF(OFFSET('Water Data'!$I$29,0,10*ROW('Water Data'!I81))="","",OFFSET('Water Data'!$I$29,0,10*ROW('Water Data'!I81)))</f>
        <v/>
      </c>
      <c r="CK87" s="279" t="str">
        <f ca="true">+IF(OFFSET('Sanitation Data'!$D$28,0,10*ROW('Sanitation Data'!D81))="","",OFFSET('Sanitation Data'!$D$28,0,10*ROW('Sanitation Data'!D81)))</f>
        <v/>
      </c>
      <c r="CL87" s="279" t="str">
        <f ca="true">+IF(OFFSET('Sanitation Data'!$D$29,0,10*ROW('Sanitation Data'!D81))="","",OFFSET('Sanitation Data'!$D$29,0,10*ROW('Sanitation Data'!D81)))</f>
        <v/>
      </c>
      <c r="CM87" s="279" t="str">
        <f ca="true">+IF(OFFSET('Sanitation Data'!$D$30,0,10*ROW('Sanitation Data'!D81))="","",OFFSET('Sanitation Data'!$D$30,0,10*ROW('Sanitation Data'!D81)))</f>
        <v/>
      </c>
      <c r="CN87" s="279" t="str">
        <f ca="true">+IF(OFFSET('Sanitation Data'!$D$31,0,10*ROW('Sanitation Data'!D81))="","",OFFSET('Sanitation Data'!$D$31,0,10*ROW('Sanitation Data'!D81)))</f>
        <v/>
      </c>
      <c r="CO87" s="279" t="str">
        <f ca="true">+IF(OFFSET('Sanitation Data'!$D$32,0,10*ROW('Sanitation Data'!D81))="","",OFFSET('Sanitation Data'!$D$32,0,10*ROW('Sanitation Data'!D81)))</f>
        <v/>
      </c>
      <c r="CP87" s="279" t="str">
        <f ca="true">+IF(OFFSET('Sanitation Data'!$E$28,0,10*ROW('Sanitation Data'!E81))="","",OFFSET('Sanitation Data'!$E$28,0,10*ROW('Sanitation Data'!E81)))</f>
        <v/>
      </c>
      <c r="CQ87" s="279" t="str">
        <f ca="true">+IF(OFFSET('Sanitation Data'!$E$29,0,10*ROW('Sanitation Data'!E81))="","",OFFSET('Sanitation Data'!$E$29,0,10*ROW('Sanitation Data'!E81)))</f>
        <v/>
      </c>
      <c r="CR87" s="279" t="str">
        <f ca="true">+IF(OFFSET('Sanitation Data'!$E$30,0,10*ROW('Sanitation Data'!E81))="","",OFFSET('Sanitation Data'!$E$30,0,10*ROW('Sanitation Data'!E81)))</f>
        <v/>
      </c>
      <c r="CS87" s="279" t="str">
        <f ca="true">+IF(OFFSET('Sanitation Data'!$E$31,0,10*ROW('Sanitation Data'!E81))="","",OFFSET('Sanitation Data'!$E$31,0,10*ROW('Sanitation Data'!E81)))</f>
        <v/>
      </c>
      <c r="CT87" s="279" t="str">
        <f ca="true">+IF(OFFSET('Sanitation Data'!$E$32,0,10*ROW('Sanitation Data'!E81))="","",OFFSET('Sanitation Data'!$E$32,0,10*ROW('Sanitation Data'!E81)))</f>
        <v/>
      </c>
      <c r="CU87" s="279" t="str">
        <f ca="true">+IF(OFFSET('Sanitation Data'!$F$28,0,10*ROW('Sanitation Data'!F81))="","",OFFSET('Sanitation Data'!$F$28,0,10*ROW('Sanitation Data'!F81)))</f>
        <v/>
      </c>
      <c r="CV87" s="279" t="str">
        <f ca="true">+IF(OFFSET('Sanitation Data'!$F$29,0,10*ROW('Sanitation Data'!F81))="","",OFFSET('Sanitation Data'!$F$29,0,10*ROW('Sanitation Data'!F81)))</f>
        <v/>
      </c>
      <c r="CW87" s="279" t="str">
        <f ca="true">+IF(OFFSET('Sanitation Data'!$F$30,0,10*ROW('Sanitation Data'!F81))="","",OFFSET('Sanitation Data'!$F$30,0,10*ROW('Sanitation Data'!F81)))</f>
        <v/>
      </c>
      <c r="CX87" s="279" t="str">
        <f ca="true">+IF(OFFSET('Sanitation Data'!$F$31,0,10*ROW('Sanitation Data'!F81))="","",OFFSET('Sanitation Data'!$F$31,0,10*ROW('Sanitation Data'!F81)))</f>
        <v/>
      </c>
      <c r="CY87" s="279" t="str">
        <f ca="true">+IF(OFFSET('Sanitation Data'!$F$32,0,10*ROW('Sanitation Data'!F81))="","",OFFSET('Sanitation Data'!$F$32,0,10*ROW('Sanitation Data'!F81)))</f>
        <v/>
      </c>
      <c r="CZ87" s="279" t="str">
        <f ca="true">+IF(OFFSET('Sanitation Data'!$G$28,0,10*ROW('Sanitation Data'!G81))="","",OFFSET('Sanitation Data'!$G$28,0,10*ROW('Sanitation Data'!G81)))</f>
        <v/>
      </c>
      <c r="DA87" s="279" t="str">
        <f ca="true">+IF(OFFSET('Sanitation Data'!$G$29,0,10*ROW('Sanitation Data'!G81))="","",OFFSET('Sanitation Data'!$G$29,0,10*ROW('Sanitation Data'!G81)))</f>
        <v/>
      </c>
      <c r="DB87" s="279" t="str">
        <f ca="true">+IF(OFFSET('Sanitation Data'!$G$30,0,10*ROW('Sanitation Data'!G81))="","",OFFSET('Sanitation Data'!$G$30,0,10*ROW('Sanitation Data'!G81)))</f>
        <v/>
      </c>
      <c r="DC87" s="279" t="str">
        <f ca="true">+IF(OFFSET('Sanitation Data'!$G$31,0,10*ROW('Sanitation Data'!G81))="","",OFFSET('Sanitation Data'!$G$31,0,10*ROW('Sanitation Data'!G81)))</f>
        <v/>
      </c>
      <c r="DD87" s="279" t="str">
        <f ca="true">+IF(OFFSET('Sanitation Data'!$G$32,0,10*ROW('Sanitation Data'!G81))="","",OFFSET('Sanitation Data'!$G$32,0,10*ROW('Sanitation Data'!G81)))</f>
        <v/>
      </c>
      <c r="DE87" s="279" t="str">
        <f ca="true">+IF(OFFSET('Sanitation Data'!$H$28,0,10*ROW('Sanitation Data'!H81))="","",OFFSET('Sanitation Data'!$H$28,0,10*ROW('Sanitation Data'!H81)))</f>
        <v/>
      </c>
      <c r="DF87" s="279" t="str">
        <f ca="true">+IF(OFFSET('Sanitation Data'!$H$29,0,10*ROW('Sanitation Data'!H81))="","",OFFSET('Sanitation Data'!$H$29,0,10*ROW('Sanitation Data'!H81)))</f>
        <v/>
      </c>
      <c r="DG87" s="279" t="str">
        <f ca="true">+IF(OFFSET('Sanitation Data'!$H$30,0,10*ROW('Sanitation Data'!H81))="","",OFFSET('Sanitation Data'!$H$30,0,10*ROW('Sanitation Data'!H81)))</f>
        <v/>
      </c>
      <c r="DH87" s="279" t="str">
        <f ca="true">+IF(OFFSET('Sanitation Data'!$H$31,0,10*ROW('Sanitation Data'!H81))="","",OFFSET('Sanitation Data'!$H$31,0,10*ROW('Sanitation Data'!H81)))</f>
        <v/>
      </c>
      <c r="DI87" s="279" t="str">
        <f ca="true">+IF(OFFSET('Sanitation Data'!$H$32,0,10*ROW('Sanitation Data'!H81))="","",OFFSET('Sanitation Data'!$H$32,0,10*ROW('Sanitation Data'!H81)))</f>
        <v/>
      </c>
      <c r="DJ87" s="279" t="str">
        <f ca="true">+IF(OFFSET('Sanitation Data'!$I$28,0,10*ROW('Sanitation Data'!I81))="","",OFFSET('Sanitation Data'!$I$28,0,10*ROW('Sanitation Data'!I81)))</f>
        <v/>
      </c>
      <c r="DK87" s="279" t="str">
        <f ca="true">+IF(OFFSET('Sanitation Data'!$I$29,0,10*ROW('Sanitation Data'!I81))="","",OFFSET('Sanitation Data'!$I$29,0,10*ROW('Sanitation Data'!I81)))</f>
        <v/>
      </c>
      <c r="DL87" s="279" t="str">
        <f ca="true">+IF(OFFSET('Sanitation Data'!$I$30,0,10*ROW('Sanitation Data'!I81))="","",OFFSET('Sanitation Data'!$I$30,0,10*ROW('Sanitation Data'!I81)))</f>
        <v/>
      </c>
      <c r="DM87" s="279" t="str">
        <f ca="true">+IF(OFFSET('Sanitation Data'!$I$31,0,10*ROW('Sanitation Data'!I81))="","",OFFSET('Sanitation Data'!$I$31,0,10*ROW('Sanitation Data'!I81)))</f>
        <v/>
      </c>
      <c r="DN87" s="279" t="str">
        <f ca="true">+IF(OFFSET('Sanitation Data'!$I$32,0,10*ROW('Sanitation Data'!I81))="","",OFFSET('Sanitation Data'!$I$32,0,10*ROW('Sanitation Data'!I81)))</f>
        <v/>
      </c>
      <c r="DO87" s="279" t="str">
        <f ca="true">+IF(OFFSET('Hygiene Data'!$D$11,0,10*ROW('Hygiene Data'!D81))="","",OFFSET('Hygiene Data'!$D$11,0,10*ROW('Hygiene Data'!D81)))</f>
        <v/>
      </c>
      <c r="DP87" s="279" t="str">
        <f ca="true">+IF(OFFSET('Hygiene Data'!$D$12,0,10*ROW('Hygiene Data'!D81))="","",OFFSET('Hygiene Data'!$D$12,0,10*ROW('Hygiene Data'!D81)))</f>
        <v/>
      </c>
      <c r="DQ87" s="279" t="str">
        <f ca="true">+IF(OFFSET('Hygiene Data'!$D$13,0,10*ROW('Hygiene Data'!D81))="","",OFFSET('Hygiene Data'!$D$13,0,10*ROW('Hygiene Data'!D81)))</f>
        <v/>
      </c>
      <c r="DR87" s="279" t="str">
        <f ca="true">+IF(OFFSET('Hygiene Data'!$E$11,0,10*ROW('Hygiene Data'!E81))="","",OFFSET('Hygiene Data'!$E$11,0,10*ROW('Hygiene Data'!E81)))</f>
        <v/>
      </c>
      <c r="DS87" s="279" t="str">
        <f ca="true">+IF(OFFSET('Hygiene Data'!$E$12,0,10*ROW('Hygiene Data'!E81))="","",OFFSET('Hygiene Data'!$E$12,0,10*ROW('Hygiene Data'!E81)))</f>
        <v/>
      </c>
      <c r="DT87" s="279" t="str">
        <f ca="true">+IF(OFFSET('Hygiene Data'!$E$13,0,10*ROW('Hygiene Data'!E81))="","",OFFSET('Hygiene Data'!$E$13,0,10*ROW('Hygiene Data'!E81)))</f>
        <v/>
      </c>
      <c r="DU87" s="279" t="str">
        <f ca="true">+IF(OFFSET('Hygiene Data'!$F$11,0,10*ROW('Hygiene Data'!F81))="","",OFFSET('Hygiene Data'!$F$11,0,10*ROW('Hygiene Data'!F81)))</f>
        <v/>
      </c>
      <c r="DV87" s="279" t="str">
        <f ca="true">+IF(OFFSET('Hygiene Data'!$F$12,0,10*ROW('Hygiene Data'!F81))="","",OFFSET('Hygiene Data'!$F$12,0,10*ROW('Hygiene Data'!F81)))</f>
        <v/>
      </c>
      <c r="DW87" s="279" t="str">
        <f ca="true">+IF(OFFSET('Hygiene Data'!$F$13,0,10*ROW('Hygiene Data'!F81))="","",OFFSET('Hygiene Data'!$F$13,0,10*ROW('Hygiene Data'!F81)))</f>
        <v/>
      </c>
      <c r="DX87" s="279" t="str">
        <f ca="true">+IF(OFFSET('Hygiene Data'!$G$11,0,10*ROW('Hygiene Data'!G81))="","",OFFSET('Hygiene Data'!$G$11,0,10*ROW('Hygiene Data'!G81)))</f>
        <v/>
      </c>
      <c r="DY87" s="279" t="str">
        <f ca="true">+IF(OFFSET('Hygiene Data'!$G$12,0,10*ROW('Hygiene Data'!G81))="","",OFFSET('Hygiene Data'!$G$12,0,10*ROW('Hygiene Data'!G81)))</f>
        <v/>
      </c>
      <c r="DZ87" s="279" t="str">
        <f ca="true">+IF(OFFSET('Hygiene Data'!$G$13,0,10*ROW('Hygiene Data'!G81))="","",OFFSET('Hygiene Data'!$G$13,0,10*ROW('Hygiene Data'!G81)))</f>
        <v/>
      </c>
      <c r="EA87" s="279" t="str">
        <f ca="true">+IF(OFFSET('Hygiene Data'!$H$11,0,10*ROW('Hygiene Data'!H81))="","",OFFSET('Hygiene Data'!$H$11,0,10*ROW('Hygiene Data'!H81)))</f>
        <v/>
      </c>
      <c r="EB87" s="279" t="str">
        <f ca="true">+IF(OFFSET('Hygiene Data'!$H$12,0,10*ROW('Hygiene Data'!H81))="","",OFFSET('Hygiene Data'!$H$12,0,10*ROW('Hygiene Data'!H81)))</f>
        <v/>
      </c>
      <c r="EC87" s="279" t="str">
        <f ca="true">+IF(OFFSET('Hygiene Data'!$H$13,0,10*ROW('Hygiene Data'!H81))="","",OFFSET('Hygiene Data'!$H$13,0,10*ROW('Hygiene Data'!H81)))</f>
        <v/>
      </c>
      <c r="ED87" s="279" t="str">
        <f ca="true">+IF(OFFSET('Hygiene Data'!$I$11,0,10*ROW('Hygiene Data'!I81))="","",OFFSET('Hygiene Data'!$I$11,0,10*ROW('Hygiene Data'!I81)))</f>
        <v/>
      </c>
      <c r="EE87" s="279" t="str">
        <f ca="true">+IF(OFFSET('Hygiene Data'!$I$12,0,10*ROW('Hygiene Data'!I81))="","",OFFSET('Hygiene Data'!$I$12,0,10*ROW('Hygiene Data'!I81)))</f>
        <v/>
      </c>
      <c r="EF87" s="279"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5" t="str">
        <f t="shared" ca="true" si="1"/>
        <v/>
      </c>
      <c r="D88" s="9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9"/>
      <c r="BS88" s="279" t="str">
        <f ca="true">+IF(OFFSET('Water Data'!$D$27,0,10*ROW('Water Data'!D82))="","",OFFSET('Water Data'!$D$27,0,10*ROW('Water Data'!D82)))</f>
        <v/>
      </c>
      <c r="BT88" s="279" t="str">
        <f ca="true">+IF(OFFSET('Water Data'!$D$28,0,10*ROW('Water Data'!D82))="","",OFFSET('Water Data'!$D$28,0,10*ROW('Water Data'!D82)))</f>
        <v/>
      </c>
      <c r="BU88" s="279" t="str">
        <f ca="true">+IF(OFFSET('Water Data'!$D$29,0,10*ROW('Water Data'!D82))="","",OFFSET('Water Data'!$D$29,0,10*ROW('Water Data'!D82)))</f>
        <v/>
      </c>
      <c r="BV88" s="279" t="str">
        <f ca="true">+IF(OFFSET('Water Data'!$E$27,0,10*ROW('Water Data'!E82))="","",OFFSET('Water Data'!$E$27,0,10*ROW('Water Data'!E82)))</f>
        <v/>
      </c>
      <c r="BW88" s="279" t="str">
        <f ca="true">+IF(OFFSET('Water Data'!$E$28,0,10*ROW('Water Data'!E82))="","",OFFSET('Water Data'!$E$28,0,10*ROW('Water Data'!E82)))</f>
        <v/>
      </c>
      <c r="BX88" s="279" t="str">
        <f ca="true">+IF(OFFSET('Water Data'!$E$29,0,10*ROW('Water Data'!E82))="","",OFFSET('Water Data'!$E$29,0,10*ROW('Water Data'!E82)))</f>
        <v/>
      </c>
      <c r="BY88" s="279" t="str">
        <f ca="true">+IF(OFFSET('Water Data'!$F$27,0,10*ROW('Water Data'!F82))="","",OFFSET('Water Data'!$F$27,0,10*ROW('Water Data'!F82)))</f>
        <v/>
      </c>
      <c r="BZ88" s="279" t="str">
        <f ca="true">+IF(OFFSET('Water Data'!$F$28,0,10*ROW('Water Data'!F82))="","",OFFSET('Water Data'!$F$28,0,10*ROW('Water Data'!F82)))</f>
        <v/>
      </c>
      <c r="CA88" s="279" t="str">
        <f ca="true">+IF(OFFSET('Water Data'!$F$29,0,10*ROW('Water Data'!F82))="","",OFFSET('Water Data'!$F$29,0,10*ROW('Water Data'!F82)))</f>
        <v/>
      </c>
      <c r="CB88" s="279" t="str">
        <f ca="true">+IF(OFFSET('Water Data'!$G$27,0,10*ROW('Water Data'!G82))="","",OFFSET('Water Data'!$G$27,0,10*ROW('Water Data'!G82)))</f>
        <v/>
      </c>
      <c r="CC88" s="279" t="str">
        <f ca="true">+IF(OFFSET('Water Data'!$G$28,0,10*ROW('Water Data'!G82))="","",OFFSET('Water Data'!$G$28,0,10*ROW('Water Data'!G82)))</f>
        <v/>
      </c>
      <c r="CD88" s="279" t="str">
        <f ca="true">+IF(OFFSET('Water Data'!$G$29,0,10*ROW('Water Data'!G82))="","",OFFSET('Water Data'!$G$29,0,10*ROW('Water Data'!G82)))</f>
        <v/>
      </c>
      <c r="CE88" s="279" t="str">
        <f ca="true">+IF(OFFSET('Water Data'!$H$27,0,10*ROW('Water Data'!H82))="","",OFFSET('Water Data'!$H$27,0,10*ROW('Water Data'!H82)))</f>
        <v/>
      </c>
      <c r="CF88" s="279" t="str">
        <f ca="true">+IF(OFFSET('Water Data'!$H$28,0,10*ROW('Water Data'!H82))="","",OFFSET('Water Data'!$H$28,0,10*ROW('Water Data'!H82)))</f>
        <v/>
      </c>
      <c r="CG88" s="279" t="str">
        <f ca="true">+IF(OFFSET('Water Data'!$H$29,0,10*ROW('Water Data'!H82))="","",OFFSET('Water Data'!$H$29,0,10*ROW('Water Data'!H82)))</f>
        <v/>
      </c>
      <c r="CH88" s="279" t="str">
        <f ca="true">+IF(OFFSET('Water Data'!$I$27,0,10*ROW('Water Data'!I82))="","",OFFSET('Water Data'!$I$27,0,10*ROW('Water Data'!I82)))</f>
        <v/>
      </c>
      <c r="CI88" s="279" t="str">
        <f ca="true">+IF(OFFSET('Water Data'!$I$28,0,10*ROW('Water Data'!I82))="","",OFFSET('Water Data'!$I$28,0,10*ROW('Water Data'!I82)))</f>
        <v/>
      </c>
      <c r="CJ88" s="279" t="str">
        <f ca="true">+IF(OFFSET('Water Data'!$I$29,0,10*ROW('Water Data'!I82))="","",OFFSET('Water Data'!$I$29,0,10*ROW('Water Data'!I82)))</f>
        <v/>
      </c>
      <c r="CK88" s="279" t="str">
        <f ca="true">+IF(OFFSET('Sanitation Data'!$D$28,0,10*ROW('Sanitation Data'!D82))="","",OFFSET('Sanitation Data'!$D$28,0,10*ROW('Sanitation Data'!D82)))</f>
        <v/>
      </c>
      <c r="CL88" s="279" t="str">
        <f ca="true">+IF(OFFSET('Sanitation Data'!$D$29,0,10*ROW('Sanitation Data'!D82))="","",OFFSET('Sanitation Data'!$D$29,0,10*ROW('Sanitation Data'!D82)))</f>
        <v/>
      </c>
      <c r="CM88" s="279" t="str">
        <f ca="true">+IF(OFFSET('Sanitation Data'!$D$30,0,10*ROW('Sanitation Data'!D82))="","",OFFSET('Sanitation Data'!$D$30,0,10*ROW('Sanitation Data'!D82)))</f>
        <v/>
      </c>
      <c r="CN88" s="279" t="str">
        <f ca="true">+IF(OFFSET('Sanitation Data'!$D$31,0,10*ROW('Sanitation Data'!D82))="","",OFFSET('Sanitation Data'!$D$31,0,10*ROW('Sanitation Data'!D82)))</f>
        <v/>
      </c>
      <c r="CO88" s="279" t="str">
        <f ca="true">+IF(OFFSET('Sanitation Data'!$D$32,0,10*ROW('Sanitation Data'!D82))="","",OFFSET('Sanitation Data'!$D$32,0,10*ROW('Sanitation Data'!D82)))</f>
        <v/>
      </c>
      <c r="CP88" s="279" t="str">
        <f ca="true">+IF(OFFSET('Sanitation Data'!$E$28,0,10*ROW('Sanitation Data'!E82))="","",OFFSET('Sanitation Data'!$E$28,0,10*ROW('Sanitation Data'!E82)))</f>
        <v/>
      </c>
      <c r="CQ88" s="279" t="str">
        <f ca="true">+IF(OFFSET('Sanitation Data'!$E$29,0,10*ROW('Sanitation Data'!E82))="","",OFFSET('Sanitation Data'!$E$29,0,10*ROW('Sanitation Data'!E82)))</f>
        <v/>
      </c>
      <c r="CR88" s="279" t="str">
        <f ca="true">+IF(OFFSET('Sanitation Data'!$E$30,0,10*ROW('Sanitation Data'!E82))="","",OFFSET('Sanitation Data'!$E$30,0,10*ROW('Sanitation Data'!E82)))</f>
        <v/>
      </c>
      <c r="CS88" s="279" t="str">
        <f ca="true">+IF(OFFSET('Sanitation Data'!$E$31,0,10*ROW('Sanitation Data'!E82))="","",OFFSET('Sanitation Data'!$E$31,0,10*ROW('Sanitation Data'!E82)))</f>
        <v/>
      </c>
      <c r="CT88" s="279" t="str">
        <f ca="true">+IF(OFFSET('Sanitation Data'!$E$32,0,10*ROW('Sanitation Data'!E82))="","",OFFSET('Sanitation Data'!$E$32,0,10*ROW('Sanitation Data'!E82)))</f>
        <v/>
      </c>
      <c r="CU88" s="279" t="str">
        <f ca="true">+IF(OFFSET('Sanitation Data'!$F$28,0,10*ROW('Sanitation Data'!F82))="","",OFFSET('Sanitation Data'!$F$28,0,10*ROW('Sanitation Data'!F82)))</f>
        <v/>
      </c>
      <c r="CV88" s="279" t="str">
        <f ca="true">+IF(OFFSET('Sanitation Data'!$F$29,0,10*ROW('Sanitation Data'!F82))="","",OFFSET('Sanitation Data'!$F$29,0,10*ROW('Sanitation Data'!F82)))</f>
        <v/>
      </c>
      <c r="CW88" s="279" t="str">
        <f ca="true">+IF(OFFSET('Sanitation Data'!$F$30,0,10*ROW('Sanitation Data'!F82))="","",OFFSET('Sanitation Data'!$F$30,0,10*ROW('Sanitation Data'!F82)))</f>
        <v/>
      </c>
      <c r="CX88" s="279" t="str">
        <f ca="true">+IF(OFFSET('Sanitation Data'!$F$31,0,10*ROW('Sanitation Data'!F82))="","",OFFSET('Sanitation Data'!$F$31,0,10*ROW('Sanitation Data'!F82)))</f>
        <v/>
      </c>
      <c r="CY88" s="279" t="str">
        <f ca="true">+IF(OFFSET('Sanitation Data'!$F$32,0,10*ROW('Sanitation Data'!F82))="","",OFFSET('Sanitation Data'!$F$32,0,10*ROW('Sanitation Data'!F82)))</f>
        <v/>
      </c>
      <c r="CZ88" s="279" t="str">
        <f ca="true">+IF(OFFSET('Sanitation Data'!$G$28,0,10*ROW('Sanitation Data'!G82))="","",OFFSET('Sanitation Data'!$G$28,0,10*ROW('Sanitation Data'!G82)))</f>
        <v/>
      </c>
      <c r="DA88" s="279" t="str">
        <f ca="true">+IF(OFFSET('Sanitation Data'!$G$29,0,10*ROW('Sanitation Data'!G82))="","",OFFSET('Sanitation Data'!$G$29,0,10*ROW('Sanitation Data'!G82)))</f>
        <v/>
      </c>
      <c r="DB88" s="279" t="str">
        <f ca="true">+IF(OFFSET('Sanitation Data'!$G$30,0,10*ROW('Sanitation Data'!G82))="","",OFFSET('Sanitation Data'!$G$30,0,10*ROW('Sanitation Data'!G82)))</f>
        <v/>
      </c>
      <c r="DC88" s="279" t="str">
        <f ca="true">+IF(OFFSET('Sanitation Data'!$G$31,0,10*ROW('Sanitation Data'!G82))="","",OFFSET('Sanitation Data'!$G$31,0,10*ROW('Sanitation Data'!G82)))</f>
        <v/>
      </c>
      <c r="DD88" s="279" t="str">
        <f ca="true">+IF(OFFSET('Sanitation Data'!$G$32,0,10*ROW('Sanitation Data'!G82))="","",OFFSET('Sanitation Data'!$G$32,0,10*ROW('Sanitation Data'!G82)))</f>
        <v/>
      </c>
      <c r="DE88" s="279" t="str">
        <f ca="true">+IF(OFFSET('Sanitation Data'!$H$28,0,10*ROW('Sanitation Data'!H82))="","",OFFSET('Sanitation Data'!$H$28,0,10*ROW('Sanitation Data'!H82)))</f>
        <v/>
      </c>
      <c r="DF88" s="279" t="str">
        <f ca="true">+IF(OFFSET('Sanitation Data'!$H$29,0,10*ROW('Sanitation Data'!H82))="","",OFFSET('Sanitation Data'!$H$29,0,10*ROW('Sanitation Data'!H82)))</f>
        <v/>
      </c>
      <c r="DG88" s="279" t="str">
        <f ca="true">+IF(OFFSET('Sanitation Data'!$H$30,0,10*ROW('Sanitation Data'!H82))="","",OFFSET('Sanitation Data'!$H$30,0,10*ROW('Sanitation Data'!H82)))</f>
        <v/>
      </c>
      <c r="DH88" s="279" t="str">
        <f ca="true">+IF(OFFSET('Sanitation Data'!$H$31,0,10*ROW('Sanitation Data'!H82))="","",OFFSET('Sanitation Data'!$H$31,0,10*ROW('Sanitation Data'!H82)))</f>
        <v/>
      </c>
      <c r="DI88" s="279" t="str">
        <f ca="true">+IF(OFFSET('Sanitation Data'!$H$32,0,10*ROW('Sanitation Data'!H82))="","",OFFSET('Sanitation Data'!$H$32,0,10*ROW('Sanitation Data'!H82)))</f>
        <v/>
      </c>
      <c r="DJ88" s="279" t="str">
        <f ca="true">+IF(OFFSET('Sanitation Data'!$I$28,0,10*ROW('Sanitation Data'!I82))="","",OFFSET('Sanitation Data'!$I$28,0,10*ROW('Sanitation Data'!I82)))</f>
        <v/>
      </c>
      <c r="DK88" s="279" t="str">
        <f ca="true">+IF(OFFSET('Sanitation Data'!$I$29,0,10*ROW('Sanitation Data'!I82))="","",OFFSET('Sanitation Data'!$I$29,0,10*ROW('Sanitation Data'!I82)))</f>
        <v/>
      </c>
      <c r="DL88" s="279" t="str">
        <f ca="true">+IF(OFFSET('Sanitation Data'!$I$30,0,10*ROW('Sanitation Data'!I82))="","",OFFSET('Sanitation Data'!$I$30,0,10*ROW('Sanitation Data'!I82)))</f>
        <v/>
      </c>
      <c r="DM88" s="279" t="str">
        <f ca="true">+IF(OFFSET('Sanitation Data'!$I$31,0,10*ROW('Sanitation Data'!I82))="","",OFFSET('Sanitation Data'!$I$31,0,10*ROW('Sanitation Data'!I82)))</f>
        <v/>
      </c>
      <c r="DN88" s="279" t="str">
        <f ca="true">+IF(OFFSET('Sanitation Data'!$I$32,0,10*ROW('Sanitation Data'!I82))="","",OFFSET('Sanitation Data'!$I$32,0,10*ROW('Sanitation Data'!I82)))</f>
        <v/>
      </c>
      <c r="DO88" s="279" t="str">
        <f ca="true">+IF(OFFSET('Hygiene Data'!$D$11,0,10*ROW('Hygiene Data'!D82))="","",OFFSET('Hygiene Data'!$D$11,0,10*ROW('Hygiene Data'!D82)))</f>
        <v/>
      </c>
      <c r="DP88" s="279" t="str">
        <f ca="true">+IF(OFFSET('Hygiene Data'!$D$12,0,10*ROW('Hygiene Data'!D82))="","",OFFSET('Hygiene Data'!$D$12,0,10*ROW('Hygiene Data'!D82)))</f>
        <v/>
      </c>
      <c r="DQ88" s="279" t="str">
        <f ca="true">+IF(OFFSET('Hygiene Data'!$D$13,0,10*ROW('Hygiene Data'!D82))="","",OFFSET('Hygiene Data'!$D$13,0,10*ROW('Hygiene Data'!D82)))</f>
        <v/>
      </c>
      <c r="DR88" s="279" t="str">
        <f ca="true">+IF(OFFSET('Hygiene Data'!$E$11,0,10*ROW('Hygiene Data'!E82))="","",OFFSET('Hygiene Data'!$E$11,0,10*ROW('Hygiene Data'!E82)))</f>
        <v/>
      </c>
      <c r="DS88" s="279" t="str">
        <f ca="true">+IF(OFFSET('Hygiene Data'!$E$12,0,10*ROW('Hygiene Data'!E82))="","",OFFSET('Hygiene Data'!$E$12,0,10*ROW('Hygiene Data'!E82)))</f>
        <v/>
      </c>
      <c r="DT88" s="279" t="str">
        <f ca="true">+IF(OFFSET('Hygiene Data'!$E$13,0,10*ROW('Hygiene Data'!E82))="","",OFFSET('Hygiene Data'!$E$13,0,10*ROW('Hygiene Data'!E82)))</f>
        <v/>
      </c>
      <c r="DU88" s="279" t="str">
        <f ca="true">+IF(OFFSET('Hygiene Data'!$F$11,0,10*ROW('Hygiene Data'!F82))="","",OFFSET('Hygiene Data'!$F$11,0,10*ROW('Hygiene Data'!F82)))</f>
        <v/>
      </c>
      <c r="DV88" s="279" t="str">
        <f ca="true">+IF(OFFSET('Hygiene Data'!$F$12,0,10*ROW('Hygiene Data'!F82))="","",OFFSET('Hygiene Data'!$F$12,0,10*ROW('Hygiene Data'!F82)))</f>
        <v/>
      </c>
      <c r="DW88" s="279" t="str">
        <f ca="true">+IF(OFFSET('Hygiene Data'!$F$13,0,10*ROW('Hygiene Data'!F82))="","",OFFSET('Hygiene Data'!$F$13,0,10*ROW('Hygiene Data'!F82)))</f>
        <v/>
      </c>
      <c r="DX88" s="279" t="str">
        <f ca="true">+IF(OFFSET('Hygiene Data'!$G$11,0,10*ROW('Hygiene Data'!G82))="","",OFFSET('Hygiene Data'!$G$11,0,10*ROW('Hygiene Data'!G82)))</f>
        <v/>
      </c>
      <c r="DY88" s="279" t="str">
        <f ca="true">+IF(OFFSET('Hygiene Data'!$G$12,0,10*ROW('Hygiene Data'!G82))="","",OFFSET('Hygiene Data'!$G$12,0,10*ROW('Hygiene Data'!G82)))</f>
        <v/>
      </c>
      <c r="DZ88" s="279" t="str">
        <f ca="true">+IF(OFFSET('Hygiene Data'!$G$13,0,10*ROW('Hygiene Data'!G82))="","",OFFSET('Hygiene Data'!$G$13,0,10*ROW('Hygiene Data'!G82)))</f>
        <v/>
      </c>
      <c r="EA88" s="279" t="str">
        <f ca="true">+IF(OFFSET('Hygiene Data'!$H$11,0,10*ROW('Hygiene Data'!H82))="","",OFFSET('Hygiene Data'!$H$11,0,10*ROW('Hygiene Data'!H82)))</f>
        <v/>
      </c>
      <c r="EB88" s="279" t="str">
        <f ca="true">+IF(OFFSET('Hygiene Data'!$H$12,0,10*ROW('Hygiene Data'!H82))="","",OFFSET('Hygiene Data'!$H$12,0,10*ROW('Hygiene Data'!H82)))</f>
        <v/>
      </c>
      <c r="EC88" s="279" t="str">
        <f ca="true">+IF(OFFSET('Hygiene Data'!$H$13,0,10*ROW('Hygiene Data'!H82))="","",OFFSET('Hygiene Data'!$H$13,0,10*ROW('Hygiene Data'!H82)))</f>
        <v/>
      </c>
      <c r="ED88" s="279" t="str">
        <f ca="true">+IF(OFFSET('Hygiene Data'!$I$11,0,10*ROW('Hygiene Data'!I82))="","",OFFSET('Hygiene Data'!$I$11,0,10*ROW('Hygiene Data'!I82)))</f>
        <v/>
      </c>
      <c r="EE88" s="279" t="str">
        <f ca="true">+IF(OFFSET('Hygiene Data'!$I$12,0,10*ROW('Hygiene Data'!I82))="","",OFFSET('Hygiene Data'!$I$12,0,10*ROW('Hygiene Data'!I82)))</f>
        <v/>
      </c>
      <c r="EF88" s="279"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5" t="str">
        <f t="shared" ca="true" si="1"/>
        <v/>
      </c>
      <c r="D89" s="9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9"/>
      <c r="BS89" s="279" t="str">
        <f ca="true">+IF(OFFSET('Water Data'!$D$27,0,10*ROW('Water Data'!D83))="","",OFFSET('Water Data'!$D$27,0,10*ROW('Water Data'!D83)))</f>
        <v/>
      </c>
      <c r="BT89" s="279" t="str">
        <f ca="true">+IF(OFFSET('Water Data'!$D$28,0,10*ROW('Water Data'!D83))="","",OFFSET('Water Data'!$D$28,0,10*ROW('Water Data'!D83)))</f>
        <v/>
      </c>
      <c r="BU89" s="279" t="str">
        <f ca="true">+IF(OFFSET('Water Data'!$D$29,0,10*ROW('Water Data'!D83))="","",OFFSET('Water Data'!$D$29,0,10*ROW('Water Data'!D83)))</f>
        <v/>
      </c>
      <c r="BV89" s="279" t="str">
        <f ca="true">+IF(OFFSET('Water Data'!$E$27,0,10*ROW('Water Data'!E83))="","",OFFSET('Water Data'!$E$27,0,10*ROW('Water Data'!E83)))</f>
        <v/>
      </c>
      <c r="BW89" s="279" t="str">
        <f ca="true">+IF(OFFSET('Water Data'!$E$28,0,10*ROW('Water Data'!E83))="","",OFFSET('Water Data'!$E$28,0,10*ROW('Water Data'!E83)))</f>
        <v/>
      </c>
      <c r="BX89" s="279" t="str">
        <f ca="true">+IF(OFFSET('Water Data'!$E$29,0,10*ROW('Water Data'!E83))="","",OFFSET('Water Data'!$E$29,0,10*ROW('Water Data'!E83)))</f>
        <v/>
      </c>
      <c r="BY89" s="279" t="str">
        <f ca="true">+IF(OFFSET('Water Data'!$F$27,0,10*ROW('Water Data'!F83))="","",OFFSET('Water Data'!$F$27,0,10*ROW('Water Data'!F83)))</f>
        <v/>
      </c>
      <c r="BZ89" s="279" t="str">
        <f ca="true">+IF(OFFSET('Water Data'!$F$28,0,10*ROW('Water Data'!F83))="","",OFFSET('Water Data'!$F$28,0,10*ROW('Water Data'!F83)))</f>
        <v/>
      </c>
      <c r="CA89" s="279" t="str">
        <f ca="true">+IF(OFFSET('Water Data'!$F$29,0,10*ROW('Water Data'!F83))="","",OFFSET('Water Data'!$F$29,0,10*ROW('Water Data'!F83)))</f>
        <v/>
      </c>
      <c r="CB89" s="279" t="str">
        <f ca="true">+IF(OFFSET('Water Data'!$G$27,0,10*ROW('Water Data'!G83))="","",OFFSET('Water Data'!$G$27,0,10*ROW('Water Data'!G83)))</f>
        <v/>
      </c>
      <c r="CC89" s="279" t="str">
        <f ca="true">+IF(OFFSET('Water Data'!$G$28,0,10*ROW('Water Data'!G83))="","",OFFSET('Water Data'!$G$28,0,10*ROW('Water Data'!G83)))</f>
        <v/>
      </c>
      <c r="CD89" s="279" t="str">
        <f ca="true">+IF(OFFSET('Water Data'!$G$29,0,10*ROW('Water Data'!G83))="","",OFFSET('Water Data'!$G$29,0,10*ROW('Water Data'!G83)))</f>
        <v/>
      </c>
      <c r="CE89" s="279" t="str">
        <f ca="true">+IF(OFFSET('Water Data'!$H$27,0,10*ROW('Water Data'!H83))="","",OFFSET('Water Data'!$H$27,0,10*ROW('Water Data'!H83)))</f>
        <v/>
      </c>
      <c r="CF89" s="279" t="str">
        <f ca="true">+IF(OFFSET('Water Data'!$H$28,0,10*ROW('Water Data'!H83))="","",OFFSET('Water Data'!$H$28,0,10*ROW('Water Data'!H83)))</f>
        <v/>
      </c>
      <c r="CG89" s="279" t="str">
        <f ca="true">+IF(OFFSET('Water Data'!$H$29,0,10*ROW('Water Data'!H83))="","",OFFSET('Water Data'!$H$29,0,10*ROW('Water Data'!H83)))</f>
        <v/>
      </c>
      <c r="CH89" s="279" t="str">
        <f ca="true">+IF(OFFSET('Water Data'!$I$27,0,10*ROW('Water Data'!I83))="","",OFFSET('Water Data'!$I$27,0,10*ROW('Water Data'!I83)))</f>
        <v/>
      </c>
      <c r="CI89" s="279" t="str">
        <f ca="true">+IF(OFFSET('Water Data'!$I$28,0,10*ROW('Water Data'!I83))="","",OFFSET('Water Data'!$I$28,0,10*ROW('Water Data'!I83)))</f>
        <v/>
      </c>
      <c r="CJ89" s="279" t="str">
        <f ca="true">+IF(OFFSET('Water Data'!$I$29,0,10*ROW('Water Data'!I83))="","",OFFSET('Water Data'!$I$29,0,10*ROW('Water Data'!I83)))</f>
        <v/>
      </c>
      <c r="CK89" s="279" t="str">
        <f ca="true">+IF(OFFSET('Sanitation Data'!$D$28,0,10*ROW('Sanitation Data'!D83))="","",OFFSET('Sanitation Data'!$D$28,0,10*ROW('Sanitation Data'!D83)))</f>
        <v/>
      </c>
      <c r="CL89" s="279" t="str">
        <f ca="true">+IF(OFFSET('Sanitation Data'!$D$29,0,10*ROW('Sanitation Data'!D83))="","",OFFSET('Sanitation Data'!$D$29,0,10*ROW('Sanitation Data'!D83)))</f>
        <v/>
      </c>
      <c r="CM89" s="279" t="str">
        <f ca="true">+IF(OFFSET('Sanitation Data'!$D$30,0,10*ROW('Sanitation Data'!D83))="","",OFFSET('Sanitation Data'!$D$30,0,10*ROW('Sanitation Data'!D83)))</f>
        <v/>
      </c>
      <c r="CN89" s="279" t="str">
        <f ca="true">+IF(OFFSET('Sanitation Data'!$D$31,0,10*ROW('Sanitation Data'!D83))="","",OFFSET('Sanitation Data'!$D$31,0,10*ROW('Sanitation Data'!D83)))</f>
        <v/>
      </c>
      <c r="CO89" s="279" t="str">
        <f ca="true">+IF(OFFSET('Sanitation Data'!$D$32,0,10*ROW('Sanitation Data'!D83))="","",OFFSET('Sanitation Data'!$D$32,0,10*ROW('Sanitation Data'!D83)))</f>
        <v/>
      </c>
      <c r="CP89" s="279" t="str">
        <f ca="true">+IF(OFFSET('Sanitation Data'!$E$28,0,10*ROW('Sanitation Data'!E83))="","",OFFSET('Sanitation Data'!$E$28,0,10*ROW('Sanitation Data'!E83)))</f>
        <v/>
      </c>
      <c r="CQ89" s="279" t="str">
        <f ca="true">+IF(OFFSET('Sanitation Data'!$E$29,0,10*ROW('Sanitation Data'!E83))="","",OFFSET('Sanitation Data'!$E$29,0,10*ROW('Sanitation Data'!E83)))</f>
        <v/>
      </c>
      <c r="CR89" s="279" t="str">
        <f ca="true">+IF(OFFSET('Sanitation Data'!$E$30,0,10*ROW('Sanitation Data'!E83))="","",OFFSET('Sanitation Data'!$E$30,0,10*ROW('Sanitation Data'!E83)))</f>
        <v/>
      </c>
      <c r="CS89" s="279" t="str">
        <f ca="true">+IF(OFFSET('Sanitation Data'!$E$31,0,10*ROW('Sanitation Data'!E83))="","",OFFSET('Sanitation Data'!$E$31,0,10*ROW('Sanitation Data'!E83)))</f>
        <v/>
      </c>
      <c r="CT89" s="279" t="str">
        <f ca="true">+IF(OFFSET('Sanitation Data'!$E$32,0,10*ROW('Sanitation Data'!E83))="","",OFFSET('Sanitation Data'!$E$32,0,10*ROW('Sanitation Data'!E83)))</f>
        <v/>
      </c>
      <c r="CU89" s="279" t="str">
        <f ca="true">+IF(OFFSET('Sanitation Data'!$F$28,0,10*ROW('Sanitation Data'!F83))="","",OFFSET('Sanitation Data'!$F$28,0,10*ROW('Sanitation Data'!F83)))</f>
        <v/>
      </c>
      <c r="CV89" s="279" t="str">
        <f ca="true">+IF(OFFSET('Sanitation Data'!$F$29,0,10*ROW('Sanitation Data'!F83))="","",OFFSET('Sanitation Data'!$F$29,0,10*ROW('Sanitation Data'!F83)))</f>
        <v/>
      </c>
      <c r="CW89" s="279" t="str">
        <f ca="true">+IF(OFFSET('Sanitation Data'!$F$30,0,10*ROW('Sanitation Data'!F83))="","",OFFSET('Sanitation Data'!$F$30,0,10*ROW('Sanitation Data'!F83)))</f>
        <v/>
      </c>
      <c r="CX89" s="279" t="str">
        <f ca="true">+IF(OFFSET('Sanitation Data'!$F$31,0,10*ROW('Sanitation Data'!F83))="","",OFFSET('Sanitation Data'!$F$31,0,10*ROW('Sanitation Data'!F83)))</f>
        <v/>
      </c>
      <c r="CY89" s="279" t="str">
        <f ca="true">+IF(OFFSET('Sanitation Data'!$F$32,0,10*ROW('Sanitation Data'!F83))="","",OFFSET('Sanitation Data'!$F$32,0,10*ROW('Sanitation Data'!F83)))</f>
        <v/>
      </c>
      <c r="CZ89" s="279" t="str">
        <f ca="true">+IF(OFFSET('Sanitation Data'!$G$28,0,10*ROW('Sanitation Data'!G83))="","",OFFSET('Sanitation Data'!$G$28,0,10*ROW('Sanitation Data'!G83)))</f>
        <v/>
      </c>
      <c r="DA89" s="279" t="str">
        <f ca="true">+IF(OFFSET('Sanitation Data'!$G$29,0,10*ROW('Sanitation Data'!G83))="","",OFFSET('Sanitation Data'!$G$29,0,10*ROW('Sanitation Data'!G83)))</f>
        <v/>
      </c>
      <c r="DB89" s="279" t="str">
        <f ca="true">+IF(OFFSET('Sanitation Data'!$G$30,0,10*ROW('Sanitation Data'!G83))="","",OFFSET('Sanitation Data'!$G$30,0,10*ROW('Sanitation Data'!G83)))</f>
        <v/>
      </c>
      <c r="DC89" s="279" t="str">
        <f ca="true">+IF(OFFSET('Sanitation Data'!$G$31,0,10*ROW('Sanitation Data'!G83))="","",OFFSET('Sanitation Data'!$G$31,0,10*ROW('Sanitation Data'!G83)))</f>
        <v/>
      </c>
      <c r="DD89" s="279" t="str">
        <f ca="true">+IF(OFFSET('Sanitation Data'!$G$32,0,10*ROW('Sanitation Data'!G83))="","",OFFSET('Sanitation Data'!$G$32,0,10*ROW('Sanitation Data'!G83)))</f>
        <v/>
      </c>
      <c r="DE89" s="279" t="str">
        <f ca="true">+IF(OFFSET('Sanitation Data'!$H$28,0,10*ROW('Sanitation Data'!H83))="","",OFFSET('Sanitation Data'!$H$28,0,10*ROW('Sanitation Data'!H83)))</f>
        <v/>
      </c>
      <c r="DF89" s="279" t="str">
        <f ca="true">+IF(OFFSET('Sanitation Data'!$H$29,0,10*ROW('Sanitation Data'!H83))="","",OFFSET('Sanitation Data'!$H$29,0,10*ROW('Sanitation Data'!H83)))</f>
        <v/>
      </c>
      <c r="DG89" s="279" t="str">
        <f ca="true">+IF(OFFSET('Sanitation Data'!$H$30,0,10*ROW('Sanitation Data'!H83))="","",OFFSET('Sanitation Data'!$H$30,0,10*ROW('Sanitation Data'!H83)))</f>
        <v/>
      </c>
      <c r="DH89" s="279" t="str">
        <f ca="true">+IF(OFFSET('Sanitation Data'!$H$31,0,10*ROW('Sanitation Data'!H83))="","",OFFSET('Sanitation Data'!$H$31,0,10*ROW('Sanitation Data'!H83)))</f>
        <v/>
      </c>
      <c r="DI89" s="279" t="str">
        <f ca="true">+IF(OFFSET('Sanitation Data'!$H$32,0,10*ROW('Sanitation Data'!H83))="","",OFFSET('Sanitation Data'!$H$32,0,10*ROW('Sanitation Data'!H83)))</f>
        <v/>
      </c>
      <c r="DJ89" s="279" t="str">
        <f ca="true">+IF(OFFSET('Sanitation Data'!$I$28,0,10*ROW('Sanitation Data'!I83))="","",OFFSET('Sanitation Data'!$I$28,0,10*ROW('Sanitation Data'!I83)))</f>
        <v/>
      </c>
      <c r="DK89" s="279" t="str">
        <f ca="true">+IF(OFFSET('Sanitation Data'!$I$29,0,10*ROW('Sanitation Data'!I83))="","",OFFSET('Sanitation Data'!$I$29,0,10*ROW('Sanitation Data'!I83)))</f>
        <v/>
      </c>
      <c r="DL89" s="279" t="str">
        <f ca="true">+IF(OFFSET('Sanitation Data'!$I$30,0,10*ROW('Sanitation Data'!I83))="","",OFFSET('Sanitation Data'!$I$30,0,10*ROW('Sanitation Data'!I83)))</f>
        <v/>
      </c>
      <c r="DM89" s="279" t="str">
        <f ca="true">+IF(OFFSET('Sanitation Data'!$I$31,0,10*ROW('Sanitation Data'!I83))="","",OFFSET('Sanitation Data'!$I$31,0,10*ROW('Sanitation Data'!I83)))</f>
        <v/>
      </c>
      <c r="DN89" s="279" t="str">
        <f ca="true">+IF(OFFSET('Sanitation Data'!$I$32,0,10*ROW('Sanitation Data'!I83))="","",OFFSET('Sanitation Data'!$I$32,0,10*ROW('Sanitation Data'!I83)))</f>
        <v/>
      </c>
      <c r="DO89" s="279" t="str">
        <f ca="true">+IF(OFFSET('Hygiene Data'!$D$11,0,10*ROW('Hygiene Data'!D83))="","",OFFSET('Hygiene Data'!$D$11,0,10*ROW('Hygiene Data'!D83)))</f>
        <v/>
      </c>
      <c r="DP89" s="279" t="str">
        <f ca="true">+IF(OFFSET('Hygiene Data'!$D$12,0,10*ROW('Hygiene Data'!D83))="","",OFFSET('Hygiene Data'!$D$12,0,10*ROW('Hygiene Data'!D83)))</f>
        <v/>
      </c>
      <c r="DQ89" s="279" t="str">
        <f ca="true">+IF(OFFSET('Hygiene Data'!$D$13,0,10*ROW('Hygiene Data'!D83))="","",OFFSET('Hygiene Data'!$D$13,0,10*ROW('Hygiene Data'!D83)))</f>
        <v/>
      </c>
      <c r="DR89" s="279" t="str">
        <f ca="true">+IF(OFFSET('Hygiene Data'!$E$11,0,10*ROW('Hygiene Data'!E83))="","",OFFSET('Hygiene Data'!$E$11,0,10*ROW('Hygiene Data'!E83)))</f>
        <v/>
      </c>
      <c r="DS89" s="279" t="str">
        <f ca="true">+IF(OFFSET('Hygiene Data'!$E$12,0,10*ROW('Hygiene Data'!E83))="","",OFFSET('Hygiene Data'!$E$12,0,10*ROW('Hygiene Data'!E83)))</f>
        <v/>
      </c>
      <c r="DT89" s="279" t="str">
        <f ca="true">+IF(OFFSET('Hygiene Data'!$E$13,0,10*ROW('Hygiene Data'!E83))="","",OFFSET('Hygiene Data'!$E$13,0,10*ROW('Hygiene Data'!E83)))</f>
        <v/>
      </c>
      <c r="DU89" s="279" t="str">
        <f ca="true">+IF(OFFSET('Hygiene Data'!$F$11,0,10*ROW('Hygiene Data'!F83))="","",OFFSET('Hygiene Data'!$F$11,0,10*ROW('Hygiene Data'!F83)))</f>
        <v/>
      </c>
      <c r="DV89" s="279" t="str">
        <f ca="true">+IF(OFFSET('Hygiene Data'!$F$12,0,10*ROW('Hygiene Data'!F83))="","",OFFSET('Hygiene Data'!$F$12,0,10*ROW('Hygiene Data'!F83)))</f>
        <v/>
      </c>
      <c r="DW89" s="279" t="str">
        <f ca="true">+IF(OFFSET('Hygiene Data'!$F$13,0,10*ROW('Hygiene Data'!F83))="","",OFFSET('Hygiene Data'!$F$13,0,10*ROW('Hygiene Data'!F83)))</f>
        <v/>
      </c>
      <c r="DX89" s="279" t="str">
        <f ca="true">+IF(OFFSET('Hygiene Data'!$G$11,0,10*ROW('Hygiene Data'!G83))="","",OFFSET('Hygiene Data'!$G$11,0,10*ROW('Hygiene Data'!G83)))</f>
        <v/>
      </c>
      <c r="DY89" s="279" t="str">
        <f ca="true">+IF(OFFSET('Hygiene Data'!$G$12,0,10*ROW('Hygiene Data'!G83))="","",OFFSET('Hygiene Data'!$G$12,0,10*ROW('Hygiene Data'!G83)))</f>
        <v/>
      </c>
      <c r="DZ89" s="279" t="str">
        <f ca="true">+IF(OFFSET('Hygiene Data'!$G$13,0,10*ROW('Hygiene Data'!G83))="","",OFFSET('Hygiene Data'!$G$13,0,10*ROW('Hygiene Data'!G83)))</f>
        <v/>
      </c>
      <c r="EA89" s="279" t="str">
        <f ca="true">+IF(OFFSET('Hygiene Data'!$H$11,0,10*ROW('Hygiene Data'!H83))="","",OFFSET('Hygiene Data'!$H$11,0,10*ROW('Hygiene Data'!H83)))</f>
        <v/>
      </c>
      <c r="EB89" s="279" t="str">
        <f ca="true">+IF(OFFSET('Hygiene Data'!$H$12,0,10*ROW('Hygiene Data'!H83))="","",OFFSET('Hygiene Data'!$H$12,0,10*ROW('Hygiene Data'!H83)))</f>
        <v/>
      </c>
      <c r="EC89" s="279" t="str">
        <f ca="true">+IF(OFFSET('Hygiene Data'!$H$13,0,10*ROW('Hygiene Data'!H83))="","",OFFSET('Hygiene Data'!$H$13,0,10*ROW('Hygiene Data'!H83)))</f>
        <v/>
      </c>
      <c r="ED89" s="279" t="str">
        <f ca="true">+IF(OFFSET('Hygiene Data'!$I$11,0,10*ROW('Hygiene Data'!I83))="","",OFFSET('Hygiene Data'!$I$11,0,10*ROW('Hygiene Data'!I83)))</f>
        <v/>
      </c>
      <c r="EE89" s="279" t="str">
        <f ca="true">+IF(OFFSET('Hygiene Data'!$I$12,0,10*ROW('Hygiene Data'!I83))="","",OFFSET('Hygiene Data'!$I$12,0,10*ROW('Hygiene Data'!I83)))</f>
        <v/>
      </c>
      <c r="EF89" s="279"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5" t="str">
        <f t="shared" ca="true" si="1"/>
        <v/>
      </c>
      <c r="D90" s="9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9"/>
      <c r="BS90" s="279" t="str">
        <f ca="true">+IF(OFFSET('Water Data'!$D$27,0,10*ROW('Water Data'!D84))="","",OFFSET('Water Data'!$D$27,0,10*ROW('Water Data'!D84)))</f>
        <v/>
      </c>
      <c r="BT90" s="279" t="str">
        <f ca="true">+IF(OFFSET('Water Data'!$D$28,0,10*ROW('Water Data'!D84))="","",OFFSET('Water Data'!$D$28,0,10*ROW('Water Data'!D84)))</f>
        <v/>
      </c>
      <c r="BU90" s="279" t="str">
        <f ca="true">+IF(OFFSET('Water Data'!$D$29,0,10*ROW('Water Data'!D84))="","",OFFSET('Water Data'!$D$29,0,10*ROW('Water Data'!D84)))</f>
        <v/>
      </c>
      <c r="BV90" s="279" t="str">
        <f ca="true">+IF(OFFSET('Water Data'!$E$27,0,10*ROW('Water Data'!E84))="","",OFFSET('Water Data'!$E$27,0,10*ROW('Water Data'!E84)))</f>
        <v/>
      </c>
      <c r="BW90" s="279" t="str">
        <f ca="true">+IF(OFFSET('Water Data'!$E$28,0,10*ROW('Water Data'!E84))="","",OFFSET('Water Data'!$E$28,0,10*ROW('Water Data'!E84)))</f>
        <v/>
      </c>
      <c r="BX90" s="279" t="str">
        <f ca="true">+IF(OFFSET('Water Data'!$E$29,0,10*ROW('Water Data'!E84))="","",OFFSET('Water Data'!$E$29,0,10*ROW('Water Data'!E84)))</f>
        <v/>
      </c>
      <c r="BY90" s="279" t="str">
        <f ca="true">+IF(OFFSET('Water Data'!$F$27,0,10*ROW('Water Data'!F84))="","",OFFSET('Water Data'!$F$27,0,10*ROW('Water Data'!F84)))</f>
        <v/>
      </c>
      <c r="BZ90" s="279" t="str">
        <f ca="true">+IF(OFFSET('Water Data'!$F$28,0,10*ROW('Water Data'!F84))="","",OFFSET('Water Data'!$F$28,0,10*ROW('Water Data'!F84)))</f>
        <v/>
      </c>
      <c r="CA90" s="279" t="str">
        <f ca="true">+IF(OFFSET('Water Data'!$F$29,0,10*ROW('Water Data'!F84))="","",OFFSET('Water Data'!$F$29,0,10*ROW('Water Data'!F84)))</f>
        <v/>
      </c>
      <c r="CB90" s="279" t="str">
        <f ca="true">+IF(OFFSET('Water Data'!$G$27,0,10*ROW('Water Data'!G84))="","",OFFSET('Water Data'!$G$27,0,10*ROW('Water Data'!G84)))</f>
        <v/>
      </c>
      <c r="CC90" s="279" t="str">
        <f ca="true">+IF(OFFSET('Water Data'!$G$28,0,10*ROW('Water Data'!G84))="","",OFFSET('Water Data'!$G$28,0,10*ROW('Water Data'!G84)))</f>
        <v/>
      </c>
      <c r="CD90" s="279" t="str">
        <f ca="true">+IF(OFFSET('Water Data'!$G$29,0,10*ROW('Water Data'!G84))="","",OFFSET('Water Data'!$G$29,0,10*ROW('Water Data'!G84)))</f>
        <v/>
      </c>
      <c r="CE90" s="279" t="str">
        <f ca="true">+IF(OFFSET('Water Data'!$H$27,0,10*ROW('Water Data'!H84))="","",OFFSET('Water Data'!$H$27,0,10*ROW('Water Data'!H84)))</f>
        <v/>
      </c>
      <c r="CF90" s="279" t="str">
        <f ca="true">+IF(OFFSET('Water Data'!$H$28,0,10*ROW('Water Data'!H84))="","",OFFSET('Water Data'!$H$28,0,10*ROW('Water Data'!H84)))</f>
        <v/>
      </c>
      <c r="CG90" s="279" t="str">
        <f ca="true">+IF(OFFSET('Water Data'!$H$29,0,10*ROW('Water Data'!H84))="","",OFFSET('Water Data'!$H$29,0,10*ROW('Water Data'!H84)))</f>
        <v/>
      </c>
      <c r="CH90" s="279" t="str">
        <f ca="true">+IF(OFFSET('Water Data'!$I$27,0,10*ROW('Water Data'!I84))="","",OFFSET('Water Data'!$I$27,0,10*ROW('Water Data'!I84)))</f>
        <v/>
      </c>
      <c r="CI90" s="279" t="str">
        <f ca="true">+IF(OFFSET('Water Data'!$I$28,0,10*ROW('Water Data'!I84))="","",OFFSET('Water Data'!$I$28,0,10*ROW('Water Data'!I84)))</f>
        <v/>
      </c>
      <c r="CJ90" s="279" t="str">
        <f ca="true">+IF(OFFSET('Water Data'!$I$29,0,10*ROW('Water Data'!I84))="","",OFFSET('Water Data'!$I$29,0,10*ROW('Water Data'!I84)))</f>
        <v/>
      </c>
      <c r="CK90" s="279" t="str">
        <f ca="true">+IF(OFFSET('Sanitation Data'!$D$28,0,10*ROW('Sanitation Data'!D84))="","",OFFSET('Sanitation Data'!$D$28,0,10*ROW('Sanitation Data'!D84)))</f>
        <v/>
      </c>
      <c r="CL90" s="279" t="str">
        <f ca="true">+IF(OFFSET('Sanitation Data'!$D$29,0,10*ROW('Sanitation Data'!D84))="","",OFFSET('Sanitation Data'!$D$29,0,10*ROW('Sanitation Data'!D84)))</f>
        <v/>
      </c>
      <c r="CM90" s="279" t="str">
        <f ca="true">+IF(OFFSET('Sanitation Data'!$D$30,0,10*ROW('Sanitation Data'!D84))="","",OFFSET('Sanitation Data'!$D$30,0,10*ROW('Sanitation Data'!D84)))</f>
        <v/>
      </c>
      <c r="CN90" s="279" t="str">
        <f ca="true">+IF(OFFSET('Sanitation Data'!$D$31,0,10*ROW('Sanitation Data'!D84))="","",OFFSET('Sanitation Data'!$D$31,0,10*ROW('Sanitation Data'!D84)))</f>
        <v/>
      </c>
      <c r="CO90" s="279" t="str">
        <f ca="true">+IF(OFFSET('Sanitation Data'!$D$32,0,10*ROW('Sanitation Data'!D84))="","",OFFSET('Sanitation Data'!$D$32,0,10*ROW('Sanitation Data'!D84)))</f>
        <v/>
      </c>
      <c r="CP90" s="279" t="str">
        <f ca="true">+IF(OFFSET('Sanitation Data'!$E$28,0,10*ROW('Sanitation Data'!E84))="","",OFFSET('Sanitation Data'!$E$28,0,10*ROW('Sanitation Data'!E84)))</f>
        <v/>
      </c>
      <c r="CQ90" s="279" t="str">
        <f ca="true">+IF(OFFSET('Sanitation Data'!$E$29,0,10*ROW('Sanitation Data'!E84))="","",OFFSET('Sanitation Data'!$E$29,0,10*ROW('Sanitation Data'!E84)))</f>
        <v/>
      </c>
      <c r="CR90" s="279" t="str">
        <f ca="true">+IF(OFFSET('Sanitation Data'!$E$30,0,10*ROW('Sanitation Data'!E84))="","",OFFSET('Sanitation Data'!$E$30,0,10*ROW('Sanitation Data'!E84)))</f>
        <v/>
      </c>
      <c r="CS90" s="279" t="str">
        <f ca="true">+IF(OFFSET('Sanitation Data'!$E$31,0,10*ROW('Sanitation Data'!E84))="","",OFFSET('Sanitation Data'!$E$31,0,10*ROW('Sanitation Data'!E84)))</f>
        <v/>
      </c>
      <c r="CT90" s="279" t="str">
        <f ca="true">+IF(OFFSET('Sanitation Data'!$E$32,0,10*ROW('Sanitation Data'!E84))="","",OFFSET('Sanitation Data'!$E$32,0,10*ROW('Sanitation Data'!E84)))</f>
        <v/>
      </c>
      <c r="CU90" s="279" t="str">
        <f ca="true">+IF(OFFSET('Sanitation Data'!$F$28,0,10*ROW('Sanitation Data'!F84))="","",OFFSET('Sanitation Data'!$F$28,0,10*ROW('Sanitation Data'!F84)))</f>
        <v/>
      </c>
      <c r="CV90" s="279" t="str">
        <f ca="true">+IF(OFFSET('Sanitation Data'!$F$29,0,10*ROW('Sanitation Data'!F84))="","",OFFSET('Sanitation Data'!$F$29,0,10*ROW('Sanitation Data'!F84)))</f>
        <v/>
      </c>
      <c r="CW90" s="279" t="str">
        <f ca="true">+IF(OFFSET('Sanitation Data'!$F$30,0,10*ROW('Sanitation Data'!F84))="","",OFFSET('Sanitation Data'!$F$30,0,10*ROW('Sanitation Data'!F84)))</f>
        <v/>
      </c>
      <c r="CX90" s="279" t="str">
        <f ca="true">+IF(OFFSET('Sanitation Data'!$F$31,0,10*ROW('Sanitation Data'!F84))="","",OFFSET('Sanitation Data'!$F$31,0,10*ROW('Sanitation Data'!F84)))</f>
        <v/>
      </c>
      <c r="CY90" s="279" t="str">
        <f ca="true">+IF(OFFSET('Sanitation Data'!$F$32,0,10*ROW('Sanitation Data'!F84))="","",OFFSET('Sanitation Data'!$F$32,0,10*ROW('Sanitation Data'!F84)))</f>
        <v/>
      </c>
      <c r="CZ90" s="279" t="str">
        <f ca="true">+IF(OFFSET('Sanitation Data'!$G$28,0,10*ROW('Sanitation Data'!G84))="","",OFFSET('Sanitation Data'!$G$28,0,10*ROW('Sanitation Data'!G84)))</f>
        <v/>
      </c>
      <c r="DA90" s="279" t="str">
        <f ca="true">+IF(OFFSET('Sanitation Data'!$G$29,0,10*ROW('Sanitation Data'!G84))="","",OFFSET('Sanitation Data'!$G$29,0,10*ROW('Sanitation Data'!G84)))</f>
        <v/>
      </c>
      <c r="DB90" s="279" t="str">
        <f ca="true">+IF(OFFSET('Sanitation Data'!$G$30,0,10*ROW('Sanitation Data'!G84))="","",OFFSET('Sanitation Data'!$G$30,0,10*ROW('Sanitation Data'!G84)))</f>
        <v/>
      </c>
      <c r="DC90" s="279" t="str">
        <f ca="true">+IF(OFFSET('Sanitation Data'!$G$31,0,10*ROW('Sanitation Data'!G84))="","",OFFSET('Sanitation Data'!$G$31,0,10*ROW('Sanitation Data'!G84)))</f>
        <v/>
      </c>
      <c r="DD90" s="279" t="str">
        <f ca="true">+IF(OFFSET('Sanitation Data'!$G$32,0,10*ROW('Sanitation Data'!G84))="","",OFFSET('Sanitation Data'!$G$32,0,10*ROW('Sanitation Data'!G84)))</f>
        <v/>
      </c>
      <c r="DE90" s="279" t="str">
        <f ca="true">+IF(OFFSET('Sanitation Data'!$H$28,0,10*ROW('Sanitation Data'!H84))="","",OFFSET('Sanitation Data'!$H$28,0,10*ROW('Sanitation Data'!H84)))</f>
        <v/>
      </c>
      <c r="DF90" s="279" t="str">
        <f ca="true">+IF(OFFSET('Sanitation Data'!$H$29,0,10*ROW('Sanitation Data'!H84))="","",OFFSET('Sanitation Data'!$H$29,0,10*ROW('Sanitation Data'!H84)))</f>
        <v/>
      </c>
      <c r="DG90" s="279" t="str">
        <f ca="true">+IF(OFFSET('Sanitation Data'!$H$30,0,10*ROW('Sanitation Data'!H84))="","",OFFSET('Sanitation Data'!$H$30,0,10*ROW('Sanitation Data'!H84)))</f>
        <v/>
      </c>
      <c r="DH90" s="279" t="str">
        <f ca="true">+IF(OFFSET('Sanitation Data'!$H$31,0,10*ROW('Sanitation Data'!H84))="","",OFFSET('Sanitation Data'!$H$31,0,10*ROW('Sanitation Data'!H84)))</f>
        <v/>
      </c>
      <c r="DI90" s="279" t="str">
        <f ca="true">+IF(OFFSET('Sanitation Data'!$H$32,0,10*ROW('Sanitation Data'!H84))="","",OFFSET('Sanitation Data'!$H$32,0,10*ROW('Sanitation Data'!H84)))</f>
        <v/>
      </c>
      <c r="DJ90" s="279" t="str">
        <f ca="true">+IF(OFFSET('Sanitation Data'!$I$28,0,10*ROW('Sanitation Data'!I84))="","",OFFSET('Sanitation Data'!$I$28,0,10*ROW('Sanitation Data'!I84)))</f>
        <v/>
      </c>
      <c r="DK90" s="279" t="str">
        <f ca="true">+IF(OFFSET('Sanitation Data'!$I$29,0,10*ROW('Sanitation Data'!I84))="","",OFFSET('Sanitation Data'!$I$29,0,10*ROW('Sanitation Data'!I84)))</f>
        <v/>
      </c>
      <c r="DL90" s="279" t="str">
        <f ca="true">+IF(OFFSET('Sanitation Data'!$I$30,0,10*ROW('Sanitation Data'!I84))="","",OFFSET('Sanitation Data'!$I$30,0,10*ROW('Sanitation Data'!I84)))</f>
        <v/>
      </c>
      <c r="DM90" s="279" t="str">
        <f ca="true">+IF(OFFSET('Sanitation Data'!$I$31,0,10*ROW('Sanitation Data'!I84))="","",OFFSET('Sanitation Data'!$I$31,0,10*ROW('Sanitation Data'!I84)))</f>
        <v/>
      </c>
      <c r="DN90" s="279" t="str">
        <f ca="true">+IF(OFFSET('Sanitation Data'!$I$32,0,10*ROW('Sanitation Data'!I84))="","",OFFSET('Sanitation Data'!$I$32,0,10*ROW('Sanitation Data'!I84)))</f>
        <v/>
      </c>
      <c r="DO90" s="279" t="str">
        <f ca="true">+IF(OFFSET('Hygiene Data'!$D$11,0,10*ROW('Hygiene Data'!D84))="","",OFFSET('Hygiene Data'!$D$11,0,10*ROW('Hygiene Data'!D84)))</f>
        <v/>
      </c>
      <c r="DP90" s="279" t="str">
        <f ca="true">+IF(OFFSET('Hygiene Data'!$D$12,0,10*ROW('Hygiene Data'!D84))="","",OFFSET('Hygiene Data'!$D$12,0,10*ROW('Hygiene Data'!D84)))</f>
        <v/>
      </c>
      <c r="DQ90" s="279" t="str">
        <f ca="true">+IF(OFFSET('Hygiene Data'!$D$13,0,10*ROW('Hygiene Data'!D84))="","",OFFSET('Hygiene Data'!$D$13,0,10*ROW('Hygiene Data'!D84)))</f>
        <v/>
      </c>
      <c r="DR90" s="279" t="str">
        <f ca="true">+IF(OFFSET('Hygiene Data'!$E$11,0,10*ROW('Hygiene Data'!E84))="","",OFFSET('Hygiene Data'!$E$11,0,10*ROW('Hygiene Data'!E84)))</f>
        <v/>
      </c>
      <c r="DS90" s="279" t="str">
        <f ca="true">+IF(OFFSET('Hygiene Data'!$E$12,0,10*ROW('Hygiene Data'!E84))="","",OFFSET('Hygiene Data'!$E$12,0,10*ROW('Hygiene Data'!E84)))</f>
        <v/>
      </c>
      <c r="DT90" s="279" t="str">
        <f ca="true">+IF(OFFSET('Hygiene Data'!$E$13,0,10*ROW('Hygiene Data'!E84))="","",OFFSET('Hygiene Data'!$E$13,0,10*ROW('Hygiene Data'!E84)))</f>
        <v/>
      </c>
      <c r="DU90" s="279" t="str">
        <f ca="true">+IF(OFFSET('Hygiene Data'!$F$11,0,10*ROW('Hygiene Data'!F84))="","",OFFSET('Hygiene Data'!$F$11,0,10*ROW('Hygiene Data'!F84)))</f>
        <v/>
      </c>
      <c r="DV90" s="279" t="str">
        <f ca="true">+IF(OFFSET('Hygiene Data'!$F$12,0,10*ROW('Hygiene Data'!F84))="","",OFFSET('Hygiene Data'!$F$12,0,10*ROW('Hygiene Data'!F84)))</f>
        <v/>
      </c>
      <c r="DW90" s="279" t="str">
        <f ca="true">+IF(OFFSET('Hygiene Data'!$F$13,0,10*ROW('Hygiene Data'!F84))="","",OFFSET('Hygiene Data'!$F$13,0,10*ROW('Hygiene Data'!F84)))</f>
        <v/>
      </c>
      <c r="DX90" s="279" t="str">
        <f ca="true">+IF(OFFSET('Hygiene Data'!$G$11,0,10*ROW('Hygiene Data'!G84))="","",OFFSET('Hygiene Data'!$G$11,0,10*ROW('Hygiene Data'!G84)))</f>
        <v/>
      </c>
      <c r="DY90" s="279" t="str">
        <f ca="true">+IF(OFFSET('Hygiene Data'!$G$12,0,10*ROW('Hygiene Data'!G84))="","",OFFSET('Hygiene Data'!$G$12,0,10*ROW('Hygiene Data'!G84)))</f>
        <v/>
      </c>
      <c r="DZ90" s="279" t="str">
        <f ca="true">+IF(OFFSET('Hygiene Data'!$G$13,0,10*ROW('Hygiene Data'!G84))="","",OFFSET('Hygiene Data'!$G$13,0,10*ROW('Hygiene Data'!G84)))</f>
        <v/>
      </c>
      <c r="EA90" s="279" t="str">
        <f ca="true">+IF(OFFSET('Hygiene Data'!$H$11,0,10*ROW('Hygiene Data'!H84))="","",OFFSET('Hygiene Data'!$H$11,0,10*ROW('Hygiene Data'!H84)))</f>
        <v/>
      </c>
      <c r="EB90" s="279" t="str">
        <f ca="true">+IF(OFFSET('Hygiene Data'!$H$12,0,10*ROW('Hygiene Data'!H84))="","",OFFSET('Hygiene Data'!$H$12,0,10*ROW('Hygiene Data'!H84)))</f>
        <v/>
      </c>
      <c r="EC90" s="279" t="str">
        <f ca="true">+IF(OFFSET('Hygiene Data'!$H$13,0,10*ROW('Hygiene Data'!H84))="","",OFFSET('Hygiene Data'!$H$13,0,10*ROW('Hygiene Data'!H84)))</f>
        <v/>
      </c>
      <c r="ED90" s="279" t="str">
        <f ca="true">+IF(OFFSET('Hygiene Data'!$I$11,0,10*ROW('Hygiene Data'!I84))="","",OFFSET('Hygiene Data'!$I$11,0,10*ROW('Hygiene Data'!I84)))</f>
        <v/>
      </c>
      <c r="EE90" s="279" t="str">
        <f ca="true">+IF(OFFSET('Hygiene Data'!$I$12,0,10*ROW('Hygiene Data'!I84))="","",OFFSET('Hygiene Data'!$I$12,0,10*ROW('Hygiene Data'!I84)))</f>
        <v/>
      </c>
      <c r="EF90" s="279"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5" t="str">
        <f t="shared" ca="true" si="1"/>
        <v/>
      </c>
      <c r="D91" s="9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9"/>
      <c r="BS91" s="279" t="str">
        <f ca="true">+IF(OFFSET('Water Data'!$D$27,0,10*ROW('Water Data'!D85))="","",OFFSET('Water Data'!$D$27,0,10*ROW('Water Data'!D85)))</f>
        <v/>
      </c>
      <c r="BT91" s="279" t="str">
        <f ca="true">+IF(OFFSET('Water Data'!$D$28,0,10*ROW('Water Data'!D85))="","",OFFSET('Water Data'!$D$28,0,10*ROW('Water Data'!D85)))</f>
        <v/>
      </c>
      <c r="BU91" s="279" t="str">
        <f ca="true">+IF(OFFSET('Water Data'!$D$29,0,10*ROW('Water Data'!D85))="","",OFFSET('Water Data'!$D$29,0,10*ROW('Water Data'!D85)))</f>
        <v/>
      </c>
      <c r="BV91" s="279" t="str">
        <f ca="true">+IF(OFFSET('Water Data'!$E$27,0,10*ROW('Water Data'!E85))="","",OFFSET('Water Data'!$E$27,0,10*ROW('Water Data'!E85)))</f>
        <v/>
      </c>
      <c r="BW91" s="279" t="str">
        <f ca="true">+IF(OFFSET('Water Data'!$E$28,0,10*ROW('Water Data'!E85))="","",OFFSET('Water Data'!$E$28,0,10*ROW('Water Data'!E85)))</f>
        <v/>
      </c>
      <c r="BX91" s="279" t="str">
        <f ca="true">+IF(OFFSET('Water Data'!$E$29,0,10*ROW('Water Data'!E85))="","",OFFSET('Water Data'!$E$29,0,10*ROW('Water Data'!E85)))</f>
        <v/>
      </c>
      <c r="BY91" s="279" t="str">
        <f ca="true">+IF(OFFSET('Water Data'!$F$27,0,10*ROW('Water Data'!F85))="","",OFFSET('Water Data'!$F$27,0,10*ROW('Water Data'!F85)))</f>
        <v/>
      </c>
      <c r="BZ91" s="279" t="str">
        <f ca="true">+IF(OFFSET('Water Data'!$F$28,0,10*ROW('Water Data'!F85))="","",OFFSET('Water Data'!$F$28,0,10*ROW('Water Data'!F85)))</f>
        <v/>
      </c>
      <c r="CA91" s="279" t="str">
        <f ca="true">+IF(OFFSET('Water Data'!$F$29,0,10*ROW('Water Data'!F85))="","",OFFSET('Water Data'!$F$29,0,10*ROW('Water Data'!F85)))</f>
        <v/>
      </c>
      <c r="CB91" s="279" t="str">
        <f ca="true">+IF(OFFSET('Water Data'!$G$27,0,10*ROW('Water Data'!G85))="","",OFFSET('Water Data'!$G$27,0,10*ROW('Water Data'!G85)))</f>
        <v/>
      </c>
      <c r="CC91" s="279" t="str">
        <f ca="true">+IF(OFFSET('Water Data'!$G$28,0,10*ROW('Water Data'!G85))="","",OFFSET('Water Data'!$G$28,0,10*ROW('Water Data'!G85)))</f>
        <v/>
      </c>
      <c r="CD91" s="279" t="str">
        <f ca="true">+IF(OFFSET('Water Data'!$G$29,0,10*ROW('Water Data'!G85))="","",OFFSET('Water Data'!$G$29,0,10*ROW('Water Data'!G85)))</f>
        <v/>
      </c>
      <c r="CE91" s="279" t="str">
        <f ca="true">+IF(OFFSET('Water Data'!$H$27,0,10*ROW('Water Data'!H85))="","",OFFSET('Water Data'!$H$27,0,10*ROW('Water Data'!H85)))</f>
        <v/>
      </c>
      <c r="CF91" s="279" t="str">
        <f ca="true">+IF(OFFSET('Water Data'!$H$28,0,10*ROW('Water Data'!H85))="","",OFFSET('Water Data'!$H$28,0,10*ROW('Water Data'!H85)))</f>
        <v/>
      </c>
      <c r="CG91" s="279" t="str">
        <f ca="true">+IF(OFFSET('Water Data'!$H$29,0,10*ROW('Water Data'!H85))="","",OFFSET('Water Data'!$H$29,0,10*ROW('Water Data'!H85)))</f>
        <v/>
      </c>
      <c r="CH91" s="279" t="str">
        <f ca="true">+IF(OFFSET('Water Data'!$I$27,0,10*ROW('Water Data'!I85))="","",OFFSET('Water Data'!$I$27,0,10*ROW('Water Data'!I85)))</f>
        <v/>
      </c>
      <c r="CI91" s="279" t="str">
        <f ca="true">+IF(OFFSET('Water Data'!$I$28,0,10*ROW('Water Data'!I85))="","",OFFSET('Water Data'!$I$28,0,10*ROW('Water Data'!I85)))</f>
        <v/>
      </c>
      <c r="CJ91" s="279" t="str">
        <f ca="true">+IF(OFFSET('Water Data'!$I$29,0,10*ROW('Water Data'!I85))="","",OFFSET('Water Data'!$I$29,0,10*ROW('Water Data'!I85)))</f>
        <v/>
      </c>
      <c r="CK91" s="279" t="str">
        <f ca="true">+IF(OFFSET('Sanitation Data'!$D$28,0,10*ROW('Sanitation Data'!D85))="","",OFFSET('Sanitation Data'!$D$28,0,10*ROW('Sanitation Data'!D85)))</f>
        <v/>
      </c>
      <c r="CL91" s="279" t="str">
        <f ca="true">+IF(OFFSET('Sanitation Data'!$D$29,0,10*ROW('Sanitation Data'!D85))="","",OFFSET('Sanitation Data'!$D$29,0,10*ROW('Sanitation Data'!D85)))</f>
        <v/>
      </c>
      <c r="CM91" s="279" t="str">
        <f ca="true">+IF(OFFSET('Sanitation Data'!$D$30,0,10*ROW('Sanitation Data'!D85))="","",OFFSET('Sanitation Data'!$D$30,0,10*ROW('Sanitation Data'!D85)))</f>
        <v/>
      </c>
      <c r="CN91" s="279" t="str">
        <f ca="true">+IF(OFFSET('Sanitation Data'!$D$31,0,10*ROW('Sanitation Data'!D85))="","",OFFSET('Sanitation Data'!$D$31,0,10*ROW('Sanitation Data'!D85)))</f>
        <v/>
      </c>
      <c r="CO91" s="279" t="str">
        <f ca="true">+IF(OFFSET('Sanitation Data'!$D$32,0,10*ROW('Sanitation Data'!D85))="","",OFFSET('Sanitation Data'!$D$32,0,10*ROW('Sanitation Data'!D85)))</f>
        <v/>
      </c>
      <c r="CP91" s="279" t="str">
        <f ca="true">+IF(OFFSET('Sanitation Data'!$E$28,0,10*ROW('Sanitation Data'!E85))="","",OFFSET('Sanitation Data'!$E$28,0,10*ROW('Sanitation Data'!E85)))</f>
        <v/>
      </c>
      <c r="CQ91" s="279" t="str">
        <f ca="true">+IF(OFFSET('Sanitation Data'!$E$29,0,10*ROW('Sanitation Data'!E85))="","",OFFSET('Sanitation Data'!$E$29,0,10*ROW('Sanitation Data'!E85)))</f>
        <v/>
      </c>
      <c r="CR91" s="279" t="str">
        <f ca="true">+IF(OFFSET('Sanitation Data'!$E$30,0,10*ROW('Sanitation Data'!E85))="","",OFFSET('Sanitation Data'!$E$30,0,10*ROW('Sanitation Data'!E85)))</f>
        <v/>
      </c>
      <c r="CS91" s="279" t="str">
        <f ca="true">+IF(OFFSET('Sanitation Data'!$E$31,0,10*ROW('Sanitation Data'!E85))="","",OFFSET('Sanitation Data'!$E$31,0,10*ROW('Sanitation Data'!E85)))</f>
        <v/>
      </c>
      <c r="CT91" s="279" t="str">
        <f ca="true">+IF(OFFSET('Sanitation Data'!$E$32,0,10*ROW('Sanitation Data'!E85))="","",OFFSET('Sanitation Data'!$E$32,0,10*ROW('Sanitation Data'!E85)))</f>
        <v/>
      </c>
      <c r="CU91" s="279" t="str">
        <f ca="true">+IF(OFFSET('Sanitation Data'!$F$28,0,10*ROW('Sanitation Data'!F85))="","",OFFSET('Sanitation Data'!$F$28,0,10*ROW('Sanitation Data'!F85)))</f>
        <v/>
      </c>
      <c r="CV91" s="279" t="str">
        <f ca="true">+IF(OFFSET('Sanitation Data'!$F$29,0,10*ROW('Sanitation Data'!F85))="","",OFFSET('Sanitation Data'!$F$29,0,10*ROW('Sanitation Data'!F85)))</f>
        <v/>
      </c>
      <c r="CW91" s="279" t="str">
        <f ca="true">+IF(OFFSET('Sanitation Data'!$F$30,0,10*ROW('Sanitation Data'!F85))="","",OFFSET('Sanitation Data'!$F$30,0,10*ROW('Sanitation Data'!F85)))</f>
        <v/>
      </c>
      <c r="CX91" s="279" t="str">
        <f ca="true">+IF(OFFSET('Sanitation Data'!$F$31,0,10*ROW('Sanitation Data'!F85))="","",OFFSET('Sanitation Data'!$F$31,0,10*ROW('Sanitation Data'!F85)))</f>
        <v/>
      </c>
      <c r="CY91" s="279" t="str">
        <f ca="true">+IF(OFFSET('Sanitation Data'!$F$32,0,10*ROW('Sanitation Data'!F85))="","",OFFSET('Sanitation Data'!$F$32,0,10*ROW('Sanitation Data'!F85)))</f>
        <v/>
      </c>
      <c r="CZ91" s="279" t="str">
        <f ca="true">+IF(OFFSET('Sanitation Data'!$G$28,0,10*ROW('Sanitation Data'!G85))="","",OFFSET('Sanitation Data'!$G$28,0,10*ROW('Sanitation Data'!G85)))</f>
        <v/>
      </c>
      <c r="DA91" s="279" t="str">
        <f ca="true">+IF(OFFSET('Sanitation Data'!$G$29,0,10*ROW('Sanitation Data'!G85))="","",OFFSET('Sanitation Data'!$G$29,0,10*ROW('Sanitation Data'!G85)))</f>
        <v/>
      </c>
      <c r="DB91" s="279" t="str">
        <f ca="true">+IF(OFFSET('Sanitation Data'!$G$30,0,10*ROW('Sanitation Data'!G85))="","",OFFSET('Sanitation Data'!$G$30,0,10*ROW('Sanitation Data'!G85)))</f>
        <v/>
      </c>
      <c r="DC91" s="279" t="str">
        <f ca="true">+IF(OFFSET('Sanitation Data'!$G$31,0,10*ROW('Sanitation Data'!G85))="","",OFFSET('Sanitation Data'!$G$31,0,10*ROW('Sanitation Data'!G85)))</f>
        <v/>
      </c>
      <c r="DD91" s="279" t="str">
        <f ca="true">+IF(OFFSET('Sanitation Data'!$G$32,0,10*ROW('Sanitation Data'!G85))="","",OFFSET('Sanitation Data'!$G$32,0,10*ROW('Sanitation Data'!G85)))</f>
        <v/>
      </c>
      <c r="DE91" s="279" t="str">
        <f ca="true">+IF(OFFSET('Sanitation Data'!$H$28,0,10*ROW('Sanitation Data'!H85))="","",OFFSET('Sanitation Data'!$H$28,0,10*ROW('Sanitation Data'!H85)))</f>
        <v/>
      </c>
      <c r="DF91" s="279" t="str">
        <f ca="true">+IF(OFFSET('Sanitation Data'!$H$29,0,10*ROW('Sanitation Data'!H85))="","",OFFSET('Sanitation Data'!$H$29,0,10*ROW('Sanitation Data'!H85)))</f>
        <v/>
      </c>
      <c r="DG91" s="279" t="str">
        <f ca="true">+IF(OFFSET('Sanitation Data'!$H$30,0,10*ROW('Sanitation Data'!H85))="","",OFFSET('Sanitation Data'!$H$30,0,10*ROW('Sanitation Data'!H85)))</f>
        <v/>
      </c>
      <c r="DH91" s="279" t="str">
        <f ca="true">+IF(OFFSET('Sanitation Data'!$H$31,0,10*ROW('Sanitation Data'!H85))="","",OFFSET('Sanitation Data'!$H$31,0,10*ROW('Sanitation Data'!H85)))</f>
        <v/>
      </c>
      <c r="DI91" s="279" t="str">
        <f ca="true">+IF(OFFSET('Sanitation Data'!$H$32,0,10*ROW('Sanitation Data'!H85))="","",OFFSET('Sanitation Data'!$H$32,0,10*ROW('Sanitation Data'!H85)))</f>
        <v/>
      </c>
      <c r="DJ91" s="279" t="str">
        <f ca="true">+IF(OFFSET('Sanitation Data'!$I$28,0,10*ROW('Sanitation Data'!I85))="","",OFFSET('Sanitation Data'!$I$28,0,10*ROW('Sanitation Data'!I85)))</f>
        <v/>
      </c>
      <c r="DK91" s="279" t="str">
        <f ca="true">+IF(OFFSET('Sanitation Data'!$I$29,0,10*ROW('Sanitation Data'!I85))="","",OFFSET('Sanitation Data'!$I$29,0,10*ROW('Sanitation Data'!I85)))</f>
        <v/>
      </c>
      <c r="DL91" s="279" t="str">
        <f ca="true">+IF(OFFSET('Sanitation Data'!$I$30,0,10*ROW('Sanitation Data'!I85))="","",OFFSET('Sanitation Data'!$I$30,0,10*ROW('Sanitation Data'!I85)))</f>
        <v/>
      </c>
      <c r="DM91" s="279" t="str">
        <f ca="true">+IF(OFFSET('Sanitation Data'!$I$31,0,10*ROW('Sanitation Data'!I85))="","",OFFSET('Sanitation Data'!$I$31,0,10*ROW('Sanitation Data'!I85)))</f>
        <v/>
      </c>
      <c r="DN91" s="279" t="str">
        <f ca="true">+IF(OFFSET('Sanitation Data'!$I$32,0,10*ROW('Sanitation Data'!I85))="","",OFFSET('Sanitation Data'!$I$32,0,10*ROW('Sanitation Data'!I85)))</f>
        <v/>
      </c>
      <c r="DO91" s="279" t="str">
        <f ca="true">+IF(OFFSET('Hygiene Data'!$D$11,0,10*ROW('Hygiene Data'!D85))="","",OFFSET('Hygiene Data'!$D$11,0,10*ROW('Hygiene Data'!D85)))</f>
        <v/>
      </c>
      <c r="DP91" s="279" t="str">
        <f ca="true">+IF(OFFSET('Hygiene Data'!$D$12,0,10*ROW('Hygiene Data'!D85))="","",OFFSET('Hygiene Data'!$D$12,0,10*ROW('Hygiene Data'!D85)))</f>
        <v/>
      </c>
      <c r="DQ91" s="279" t="str">
        <f ca="true">+IF(OFFSET('Hygiene Data'!$D$13,0,10*ROW('Hygiene Data'!D85))="","",OFFSET('Hygiene Data'!$D$13,0,10*ROW('Hygiene Data'!D85)))</f>
        <v/>
      </c>
      <c r="DR91" s="279" t="str">
        <f ca="true">+IF(OFFSET('Hygiene Data'!$E$11,0,10*ROW('Hygiene Data'!E85))="","",OFFSET('Hygiene Data'!$E$11,0,10*ROW('Hygiene Data'!E85)))</f>
        <v/>
      </c>
      <c r="DS91" s="279" t="str">
        <f ca="true">+IF(OFFSET('Hygiene Data'!$E$12,0,10*ROW('Hygiene Data'!E85))="","",OFFSET('Hygiene Data'!$E$12,0,10*ROW('Hygiene Data'!E85)))</f>
        <v/>
      </c>
      <c r="DT91" s="279" t="str">
        <f ca="true">+IF(OFFSET('Hygiene Data'!$E$13,0,10*ROW('Hygiene Data'!E85))="","",OFFSET('Hygiene Data'!$E$13,0,10*ROW('Hygiene Data'!E85)))</f>
        <v/>
      </c>
      <c r="DU91" s="279" t="str">
        <f ca="true">+IF(OFFSET('Hygiene Data'!$F$11,0,10*ROW('Hygiene Data'!F85))="","",OFFSET('Hygiene Data'!$F$11,0,10*ROW('Hygiene Data'!F85)))</f>
        <v/>
      </c>
      <c r="DV91" s="279" t="str">
        <f ca="true">+IF(OFFSET('Hygiene Data'!$F$12,0,10*ROW('Hygiene Data'!F85))="","",OFFSET('Hygiene Data'!$F$12,0,10*ROW('Hygiene Data'!F85)))</f>
        <v/>
      </c>
      <c r="DW91" s="279" t="str">
        <f ca="true">+IF(OFFSET('Hygiene Data'!$F$13,0,10*ROW('Hygiene Data'!F85))="","",OFFSET('Hygiene Data'!$F$13,0,10*ROW('Hygiene Data'!F85)))</f>
        <v/>
      </c>
      <c r="DX91" s="279" t="str">
        <f ca="true">+IF(OFFSET('Hygiene Data'!$G$11,0,10*ROW('Hygiene Data'!G85))="","",OFFSET('Hygiene Data'!$G$11,0,10*ROW('Hygiene Data'!G85)))</f>
        <v/>
      </c>
      <c r="DY91" s="279" t="str">
        <f ca="true">+IF(OFFSET('Hygiene Data'!$G$12,0,10*ROW('Hygiene Data'!G85))="","",OFFSET('Hygiene Data'!$G$12,0,10*ROW('Hygiene Data'!G85)))</f>
        <v/>
      </c>
      <c r="DZ91" s="279" t="str">
        <f ca="true">+IF(OFFSET('Hygiene Data'!$G$13,0,10*ROW('Hygiene Data'!G85))="","",OFFSET('Hygiene Data'!$G$13,0,10*ROW('Hygiene Data'!G85)))</f>
        <v/>
      </c>
      <c r="EA91" s="279" t="str">
        <f ca="true">+IF(OFFSET('Hygiene Data'!$H$11,0,10*ROW('Hygiene Data'!H85))="","",OFFSET('Hygiene Data'!$H$11,0,10*ROW('Hygiene Data'!H85)))</f>
        <v/>
      </c>
      <c r="EB91" s="279" t="str">
        <f ca="true">+IF(OFFSET('Hygiene Data'!$H$12,0,10*ROW('Hygiene Data'!H85))="","",OFFSET('Hygiene Data'!$H$12,0,10*ROW('Hygiene Data'!H85)))</f>
        <v/>
      </c>
      <c r="EC91" s="279" t="str">
        <f ca="true">+IF(OFFSET('Hygiene Data'!$H$13,0,10*ROW('Hygiene Data'!H85))="","",OFFSET('Hygiene Data'!$H$13,0,10*ROW('Hygiene Data'!H85)))</f>
        <v/>
      </c>
      <c r="ED91" s="279" t="str">
        <f ca="true">+IF(OFFSET('Hygiene Data'!$I$11,0,10*ROW('Hygiene Data'!I85))="","",OFFSET('Hygiene Data'!$I$11,0,10*ROW('Hygiene Data'!I85)))</f>
        <v/>
      </c>
      <c r="EE91" s="279" t="str">
        <f ca="true">+IF(OFFSET('Hygiene Data'!$I$12,0,10*ROW('Hygiene Data'!I85))="","",OFFSET('Hygiene Data'!$I$12,0,10*ROW('Hygiene Data'!I85)))</f>
        <v/>
      </c>
      <c r="EF91" s="279"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5" t="str">
        <f t="shared" ca="true" si="1"/>
        <v/>
      </c>
      <c r="D92" s="9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9"/>
      <c r="BS92" s="279" t="str">
        <f ca="true">+IF(OFFSET('Water Data'!$D$27,0,10*ROW('Water Data'!D86))="","",OFFSET('Water Data'!$D$27,0,10*ROW('Water Data'!D86)))</f>
        <v/>
      </c>
      <c r="BT92" s="279" t="str">
        <f ca="true">+IF(OFFSET('Water Data'!$D$28,0,10*ROW('Water Data'!D86))="","",OFFSET('Water Data'!$D$28,0,10*ROW('Water Data'!D86)))</f>
        <v/>
      </c>
      <c r="BU92" s="279" t="str">
        <f ca="true">+IF(OFFSET('Water Data'!$D$29,0,10*ROW('Water Data'!D86))="","",OFFSET('Water Data'!$D$29,0,10*ROW('Water Data'!D86)))</f>
        <v/>
      </c>
      <c r="BV92" s="279" t="str">
        <f ca="true">+IF(OFFSET('Water Data'!$E$27,0,10*ROW('Water Data'!E86))="","",OFFSET('Water Data'!$E$27,0,10*ROW('Water Data'!E86)))</f>
        <v/>
      </c>
      <c r="BW92" s="279" t="str">
        <f ca="true">+IF(OFFSET('Water Data'!$E$28,0,10*ROW('Water Data'!E86))="","",OFFSET('Water Data'!$E$28,0,10*ROW('Water Data'!E86)))</f>
        <v/>
      </c>
      <c r="BX92" s="279" t="str">
        <f ca="true">+IF(OFFSET('Water Data'!$E$29,0,10*ROW('Water Data'!E86))="","",OFFSET('Water Data'!$E$29,0,10*ROW('Water Data'!E86)))</f>
        <v/>
      </c>
      <c r="BY92" s="279" t="str">
        <f ca="true">+IF(OFFSET('Water Data'!$F$27,0,10*ROW('Water Data'!F86))="","",OFFSET('Water Data'!$F$27,0,10*ROW('Water Data'!F86)))</f>
        <v/>
      </c>
      <c r="BZ92" s="279" t="str">
        <f ca="true">+IF(OFFSET('Water Data'!$F$28,0,10*ROW('Water Data'!F86))="","",OFFSET('Water Data'!$F$28,0,10*ROW('Water Data'!F86)))</f>
        <v/>
      </c>
      <c r="CA92" s="279" t="str">
        <f ca="true">+IF(OFFSET('Water Data'!$F$29,0,10*ROW('Water Data'!F86))="","",OFFSET('Water Data'!$F$29,0,10*ROW('Water Data'!F86)))</f>
        <v/>
      </c>
      <c r="CB92" s="279" t="str">
        <f ca="true">+IF(OFFSET('Water Data'!$G$27,0,10*ROW('Water Data'!G86))="","",OFFSET('Water Data'!$G$27,0,10*ROW('Water Data'!G86)))</f>
        <v/>
      </c>
      <c r="CC92" s="279" t="str">
        <f ca="true">+IF(OFFSET('Water Data'!$G$28,0,10*ROW('Water Data'!G86))="","",OFFSET('Water Data'!$G$28,0,10*ROW('Water Data'!G86)))</f>
        <v/>
      </c>
      <c r="CD92" s="279" t="str">
        <f ca="true">+IF(OFFSET('Water Data'!$G$29,0,10*ROW('Water Data'!G86))="","",OFFSET('Water Data'!$G$29,0,10*ROW('Water Data'!G86)))</f>
        <v/>
      </c>
      <c r="CE92" s="279" t="str">
        <f ca="true">+IF(OFFSET('Water Data'!$H$27,0,10*ROW('Water Data'!H86))="","",OFFSET('Water Data'!$H$27,0,10*ROW('Water Data'!H86)))</f>
        <v/>
      </c>
      <c r="CF92" s="279" t="str">
        <f ca="true">+IF(OFFSET('Water Data'!$H$28,0,10*ROW('Water Data'!H86))="","",OFFSET('Water Data'!$H$28,0,10*ROW('Water Data'!H86)))</f>
        <v/>
      </c>
      <c r="CG92" s="279" t="str">
        <f ca="true">+IF(OFFSET('Water Data'!$H$29,0,10*ROW('Water Data'!H86))="","",OFFSET('Water Data'!$H$29,0,10*ROW('Water Data'!H86)))</f>
        <v/>
      </c>
      <c r="CH92" s="279" t="str">
        <f ca="true">+IF(OFFSET('Water Data'!$I$27,0,10*ROW('Water Data'!I86))="","",OFFSET('Water Data'!$I$27,0,10*ROW('Water Data'!I86)))</f>
        <v/>
      </c>
      <c r="CI92" s="279" t="str">
        <f ca="true">+IF(OFFSET('Water Data'!$I$28,0,10*ROW('Water Data'!I86))="","",OFFSET('Water Data'!$I$28,0,10*ROW('Water Data'!I86)))</f>
        <v/>
      </c>
      <c r="CJ92" s="279" t="str">
        <f ca="true">+IF(OFFSET('Water Data'!$I$29,0,10*ROW('Water Data'!I86))="","",OFFSET('Water Data'!$I$29,0,10*ROW('Water Data'!I86)))</f>
        <v/>
      </c>
      <c r="CK92" s="279" t="str">
        <f ca="true">+IF(OFFSET('Sanitation Data'!$D$28,0,10*ROW('Sanitation Data'!D86))="","",OFFSET('Sanitation Data'!$D$28,0,10*ROW('Sanitation Data'!D86)))</f>
        <v/>
      </c>
      <c r="CL92" s="279" t="str">
        <f ca="true">+IF(OFFSET('Sanitation Data'!$D$29,0,10*ROW('Sanitation Data'!D86))="","",OFFSET('Sanitation Data'!$D$29,0,10*ROW('Sanitation Data'!D86)))</f>
        <v/>
      </c>
      <c r="CM92" s="279" t="str">
        <f ca="true">+IF(OFFSET('Sanitation Data'!$D$30,0,10*ROW('Sanitation Data'!D86))="","",OFFSET('Sanitation Data'!$D$30,0,10*ROW('Sanitation Data'!D86)))</f>
        <v/>
      </c>
      <c r="CN92" s="279" t="str">
        <f ca="true">+IF(OFFSET('Sanitation Data'!$D$31,0,10*ROW('Sanitation Data'!D86))="","",OFFSET('Sanitation Data'!$D$31,0,10*ROW('Sanitation Data'!D86)))</f>
        <v/>
      </c>
      <c r="CO92" s="279" t="str">
        <f ca="true">+IF(OFFSET('Sanitation Data'!$D$32,0,10*ROW('Sanitation Data'!D86))="","",OFFSET('Sanitation Data'!$D$32,0,10*ROW('Sanitation Data'!D86)))</f>
        <v/>
      </c>
      <c r="CP92" s="279" t="str">
        <f ca="true">+IF(OFFSET('Sanitation Data'!$E$28,0,10*ROW('Sanitation Data'!E86))="","",OFFSET('Sanitation Data'!$E$28,0,10*ROW('Sanitation Data'!E86)))</f>
        <v/>
      </c>
      <c r="CQ92" s="279" t="str">
        <f ca="true">+IF(OFFSET('Sanitation Data'!$E$29,0,10*ROW('Sanitation Data'!E86))="","",OFFSET('Sanitation Data'!$E$29,0,10*ROW('Sanitation Data'!E86)))</f>
        <v/>
      </c>
      <c r="CR92" s="279" t="str">
        <f ca="true">+IF(OFFSET('Sanitation Data'!$E$30,0,10*ROW('Sanitation Data'!E86))="","",OFFSET('Sanitation Data'!$E$30,0,10*ROW('Sanitation Data'!E86)))</f>
        <v/>
      </c>
      <c r="CS92" s="279" t="str">
        <f ca="true">+IF(OFFSET('Sanitation Data'!$E$31,0,10*ROW('Sanitation Data'!E86))="","",OFFSET('Sanitation Data'!$E$31,0,10*ROW('Sanitation Data'!E86)))</f>
        <v/>
      </c>
      <c r="CT92" s="279" t="str">
        <f ca="true">+IF(OFFSET('Sanitation Data'!$E$32,0,10*ROW('Sanitation Data'!E86))="","",OFFSET('Sanitation Data'!$E$32,0,10*ROW('Sanitation Data'!E86)))</f>
        <v/>
      </c>
      <c r="CU92" s="279" t="str">
        <f ca="true">+IF(OFFSET('Sanitation Data'!$F$28,0,10*ROW('Sanitation Data'!F86))="","",OFFSET('Sanitation Data'!$F$28,0,10*ROW('Sanitation Data'!F86)))</f>
        <v/>
      </c>
      <c r="CV92" s="279" t="str">
        <f ca="true">+IF(OFFSET('Sanitation Data'!$F$29,0,10*ROW('Sanitation Data'!F86))="","",OFFSET('Sanitation Data'!$F$29,0,10*ROW('Sanitation Data'!F86)))</f>
        <v/>
      </c>
      <c r="CW92" s="279" t="str">
        <f ca="true">+IF(OFFSET('Sanitation Data'!$F$30,0,10*ROW('Sanitation Data'!F86))="","",OFFSET('Sanitation Data'!$F$30,0,10*ROW('Sanitation Data'!F86)))</f>
        <v/>
      </c>
      <c r="CX92" s="279" t="str">
        <f ca="true">+IF(OFFSET('Sanitation Data'!$F$31,0,10*ROW('Sanitation Data'!F86))="","",OFFSET('Sanitation Data'!$F$31,0,10*ROW('Sanitation Data'!F86)))</f>
        <v/>
      </c>
      <c r="CY92" s="279" t="str">
        <f ca="true">+IF(OFFSET('Sanitation Data'!$F$32,0,10*ROW('Sanitation Data'!F86))="","",OFFSET('Sanitation Data'!$F$32,0,10*ROW('Sanitation Data'!F86)))</f>
        <v/>
      </c>
      <c r="CZ92" s="279" t="str">
        <f ca="true">+IF(OFFSET('Sanitation Data'!$G$28,0,10*ROW('Sanitation Data'!G86))="","",OFFSET('Sanitation Data'!$G$28,0,10*ROW('Sanitation Data'!G86)))</f>
        <v/>
      </c>
      <c r="DA92" s="279" t="str">
        <f ca="true">+IF(OFFSET('Sanitation Data'!$G$29,0,10*ROW('Sanitation Data'!G86))="","",OFFSET('Sanitation Data'!$G$29,0,10*ROW('Sanitation Data'!G86)))</f>
        <v/>
      </c>
      <c r="DB92" s="279" t="str">
        <f ca="true">+IF(OFFSET('Sanitation Data'!$G$30,0,10*ROW('Sanitation Data'!G86))="","",OFFSET('Sanitation Data'!$G$30,0,10*ROW('Sanitation Data'!G86)))</f>
        <v/>
      </c>
      <c r="DC92" s="279" t="str">
        <f ca="true">+IF(OFFSET('Sanitation Data'!$G$31,0,10*ROW('Sanitation Data'!G86))="","",OFFSET('Sanitation Data'!$G$31,0,10*ROW('Sanitation Data'!G86)))</f>
        <v/>
      </c>
      <c r="DD92" s="279" t="str">
        <f ca="true">+IF(OFFSET('Sanitation Data'!$G$32,0,10*ROW('Sanitation Data'!G86))="","",OFFSET('Sanitation Data'!$G$32,0,10*ROW('Sanitation Data'!G86)))</f>
        <v/>
      </c>
      <c r="DE92" s="279" t="str">
        <f ca="true">+IF(OFFSET('Sanitation Data'!$H$28,0,10*ROW('Sanitation Data'!H86))="","",OFFSET('Sanitation Data'!$H$28,0,10*ROW('Sanitation Data'!H86)))</f>
        <v/>
      </c>
      <c r="DF92" s="279" t="str">
        <f ca="true">+IF(OFFSET('Sanitation Data'!$H$29,0,10*ROW('Sanitation Data'!H86))="","",OFFSET('Sanitation Data'!$H$29,0,10*ROW('Sanitation Data'!H86)))</f>
        <v/>
      </c>
      <c r="DG92" s="279" t="str">
        <f ca="true">+IF(OFFSET('Sanitation Data'!$H$30,0,10*ROW('Sanitation Data'!H86))="","",OFFSET('Sanitation Data'!$H$30,0,10*ROW('Sanitation Data'!H86)))</f>
        <v/>
      </c>
      <c r="DH92" s="279" t="str">
        <f ca="true">+IF(OFFSET('Sanitation Data'!$H$31,0,10*ROW('Sanitation Data'!H86))="","",OFFSET('Sanitation Data'!$H$31,0,10*ROW('Sanitation Data'!H86)))</f>
        <v/>
      </c>
      <c r="DI92" s="279" t="str">
        <f ca="true">+IF(OFFSET('Sanitation Data'!$H$32,0,10*ROW('Sanitation Data'!H86))="","",OFFSET('Sanitation Data'!$H$32,0,10*ROW('Sanitation Data'!H86)))</f>
        <v/>
      </c>
      <c r="DJ92" s="279" t="str">
        <f ca="true">+IF(OFFSET('Sanitation Data'!$I$28,0,10*ROW('Sanitation Data'!I86))="","",OFFSET('Sanitation Data'!$I$28,0,10*ROW('Sanitation Data'!I86)))</f>
        <v/>
      </c>
      <c r="DK92" s="279" t="str">
        <f ca="true">+IF(OFFSET('Sanitation Data'!$I$29,0,10*ROW('Sanitation Data'!I86))="","",OFFSET('Sanitation Data'!$I$29,0,10*ROW('Sanitation Data'!I86)))</f>
        <v/>
      </c>
      <c r="DL92" s="279" t="str">
        <f ca="true">+IF(OFFSET('Sanitation Data'!$I$30,0,10*ROW('Sanitation Data'!I86))="","",OFFSET('Sanitation Data'!$I$30,0,10*ROW('Sanitation Data'!I86)))</f>
        <v/>
      </c>
      <c r="DM92" s="279" t="str">
        <f ca="true">+IF(OFFSET('Sanitation Data'!$I$31,0,10*ROW('Sanitation Data'!I86))="","",OFFSET('Sanitation Data'!$I$31,0,10*ROW('Sanitation Data'!I86)))</f>
        <v/>
      </c>
      <c r="DN92" s="279" t="str">
        <f ca="true">+IF(OFFSET('Sanitation Data'!$I$32,0,10*ROW('Sanitation Data'!I86))="","",OFFSET('Sanitation Data'!$I$32,0,10*ROW('Sanitation Data'!I86)))</f>
        <v/>
      </c>
      <c r="DO92" s="279" t="str">
        <f ca="true">+IF(OFFSET('Hygiene Data'!$D$11,0,10*ROW('Hygiene Data'!D86))="","",OFFSET('Hygiene Data'!$D$11,0,10*ROW('Hygiene Data'!D86)))</f>
        <v/>
      </c>
      <c r="DP92" s="279" t="str">
        <f ca="true">+IF(OFFSET('Hygiene Data'!$D$12,0,10*ROW('Hygiene Data'!D86))="","",OFFSET('Hygiene Data'!$D$12,0,10*ROW('Hygiene Data'!D86)))</f>
        <v/>
      </c>
      <c r="DQ92" s="279" t="str">
        <f ca="true">+IF(OFFSET('Hygiene Data'!$D$13,0,10*ROW('Hygiene Data'!D86))="","",OFFSET('Hygiene Data'!$D$13,0,10*ROW('Hygiene Data'!D86)))</f>
        <v/>
      </c>
      <c r="DR92" s="279" t="str">
        <f ca="true">+IF(OFFSET('Hygiene Data'!$E$11,0,10*ROW('Hygiene Data'!E86))="","",OFFSET('Hygiene Data'!$E$11,0,10*ROW('Hygiene Data'!E86)))</f>
        <v/>
      </c>
      <c r="DS92" s="279" t="str">
        <f ca="true">+IF(OFFSET('Hygiene Data'!$E$12,0,10*ROW('Hygiene Data'!E86))="","",OFFSET('Hygiene Data'!$E$12,0,10*ROW('Hygiene Data'!E86)))</f>
        <v/>
      </c>
      <c r="DT92" s="279" t="str">
        <f ca="true">+IF(OFFSET('Hygiene Data'!$E$13,0,10*ROW('Hygiene Data'!E86))="","",OFFSET('Hygiene Data'!$E$13,0,10*ROW('Hygiene Data'!E86)))</f>
        <v/>
      </c>
      <c r="DU92" s="279" t="str">
        <f ca="true">+IF(OFFSET('Hygiene Data'!$F$11,0,10*ROW('Hygiene Data'!F86))="","",OFFSET('Hygiene Data'!$F$11,0,10*ROW('Hygiene Data'!F86)))</f>
        <v/>
      </c>
      <c r="DV92" s="279" t="str">
        <f ca="true">+IF(OFFSET('Hygiene Data'!$F$12,0,10*ROW('Hygiene Data'!F86))="","",OFFSET('Hygiene Data'!$F$12,0,10*ROW('Hygiene Data'!F86)))</f>
        <v/>
      </c>
      <c r="DW92" s="279" t="str">
        <f ca="true">+IF(OFFSET('Hygiene Data'!$F$13,0,10*ROW('Hygiene Data'!F86))="","",OFFSET('Hygiene Data'!$F$13,0,10*ROW('Hygiene Data'!F86)))</f>
        <v/>
      </c>
      <c r="DX92" s="279" t="str">
        <f ca="true">+IF(OFFSET('Hygiene Data'!$G$11,0,10*ROW('Hygiene Data'!G86))="","",OFFSET('Hygiene Data'!$G$11,0,10*ROW('Hygiene Data'!G86)))</f>
        <v/>
      </c>
      <c r="DY92" s="279" t="str">
        <f ca="true">+IF(OFFSET('Hygiene Data'!$G$12,0,10*ROW('Hygiene Data'!G86))="","",OFFSET('Hygiene Data'!$G$12,0,10*ROW('Hygiene Data'!G86)))</f>
        <v/>
      </c>
      <c r="DZ92" s="279" t="str">
        <f ca="true">+IF(OFFSET('Hygiene Data'!$G$13,0,10*ROW('Hygiene Data'!G86))="","",OFFSET('Hygiene Data'!$G$13,0,10*ROW('Hygiene Data'!G86)))</f>
        <v/>
      </c>
      <c r="EA92" s="279" t="str">
        <f ca="true">+IF(OFFSET('Hygiene Data'!$H$11,0,10*ROW('Hygiene Data'!H86))="","",OFFSET('Hygiene Data'!$H$11,0,10*ROW('Hygiene Data'!H86)))</f>
        <v/>
      </c>
      <c r="EB92" s="279" t="str">
        <f ca="true">+IF(OFFSET('Hygiene Data'!$H$12,0,10*ROW('Hygiene Data'!H86))="","",OFFSET('Hygiene Data'!$H$12,0,10*ROW('Hygiene Data'!H86)))</f>
        <v/>
      </c>
      <c r="EC92" s="279" t="str">
        <f ca="true">+IF(OFFSET('Hygiene Data'!$H$13,0,10*ROW('Hygiene Data'!H86))="","",OFFSET('Hygiene Data'!$H$13,0,10*ROW('Hygiene Data'!H86)))</f>
        <v/>
      </c>
      <c r="ED92" s="279" t="str">
        <f ca="true">+IF(OFFSET('Hygiene Data'!$I$11,0,10*ROW('Hygiene Data'!I86))="","",OFFSET('Hygiene Data'!$I$11,0,10*ROW('Hygiene Data'!I86)))</f>
        <v/>
      </c>
      <c r="EE92" s="279" t="str">
        <f ca="true">+IF(OFFSET('Hygiene Data'!$I$12,0,10*ROW('Hygiene Data'!I86))="","",OFFSET('Hygiene Data'!$I$12,0,10*ROW('Hygiene Data'!I86)))</f>
        <v/>
      </c>
      <c r="EF92" s="279"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5" t="str">
        <f t="shared" ca="true" si="1"/>
        <v/>
      </c>
      <c r="D93" s="9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9"/>
      <c r="BS93" s="279" t="str">
        <f ca="true">+IF(OFFSET('Water Data'!$D$27,0,10*ROW('Water Data'!D87))="","",OFFSET('Water Data'!$D$27,0,10*ROW('Water Data'!D87)))</f>
        <v/>
      </c>
      <c r="BT93" s="279" t="str">
        <f ca="true">+IF(OFFSET('Water Data'!$D$28,0,10*ROW('Water Data'!D87))="","",OFFSET('Water Data'!$D$28,0,10*ROW('Water Data'!D87)))</f>
        <v/>
      </c>
      <c r="BU93" s="279" t="str">
        <f ca="true">+IF(OFFSET('Water Data'!$D$29,0,10*ROW('Water Data'!D87))="","",OFFSET('Water Data'!$D$29,0,10*ROW('Water Data'!D87)))</f>
        <v/>
      </c>
      <c r="BV93" s="279" t="str">
        <f ca="true">+IF(OFFSET('Water Data'!$E$27,0,10*ROW('Water Data'!E87))="","",OFFSET('Water Data'!$E$27,0,10*ROW('Water Data'!E87)))</f>
        <v/>
      </c>
      <c r="BW93" s="279" t="str">
        <f ca="true">+IF(OFFSET('Water Data'!$E$28,0,10*ROW('Water Data'!E87))="","",OFFSET('Water Data'!$E$28,0,10*ROW('Water Data'!E87)))</f>
        <v/>
      </c>
      <c r="BX93" s="279" t="str">
        <f ca="true">+IF(OFFSET('Water Data'!$E$29,0,10*ROW('Water Data'!E87))="","",OFFSET('Water Data'!$E$29,0,10*ROW('Water Data'!E87)))</f>
        <v/>
      </c>
      <c r="BY93" s="279" t="str">
        <f ca="true">+IF(OFFSET('Water Data'!$F$27,0,10*ROW('Water Data'!F87))="","",OFFSET('Water Data'!$F$27,0,10*ROW('Water Data'!F87)))</f>
        <v/>
      </c>
      <c r="BZ93" s="279" t="str">
        <f ca="true">+IF(OFFSET('Water Data'!$F$28,0,10*ROW('Water Data'!F87))="","",OFFSET('Water Data'!$F$28,0,10*ROW('Water Data'!F87)))</f>
        <v/>
      </c>
      <c r="CA93" s="279" t="str">
        <f ca="true">+IF(OFFSET('Water Data'!$F$29,0,10*ROW('Water Data'!F87))="","",OFFSET('Water Data'!$F$29,0,10*ROW('Water Data'!F87)))</f>
        <v/>
      </c>
      <c r="CB93" s="279" t="str">
        <f ca="true">+IF(OFFSET('Water Data'!$G$27,0,10*ROW('Water Data'!G87))="","",OFFSET('Water Data'!$G$27,0,10*ROW('Water Data'!G87)))</f>
        <v/>
      </c>
      <c r="CC93" s="279" t="str">
        <f ca="true">+IF(OFFSET('Water Data'!$G$28,0,10*ROW('Water Data'!G87))="","",OFFSET('Water Data'!$G$28,0,10*ROW('Water Data'!G87)))</f>
        <v/>
      </c>
      <c r="CD93" s="279" t="str">
        <f ca="true">+IF(OFFSET('Water Data'!$G$29,0,10*ROW('Water Data'!G87))="","",OFFSET('Water Data'!$G$29,0,10*ROW('Water Data'!G87)))</f>
        <v/>
      </c>
      <c r="CE93" s="279" t="str">
        <f ca="true">+IF(OFFSET('Water Data'!$H$27,0,10*ROW('Water Data'!H87))="","",OFFSET('Water Data'!$H$27,0,10*ROW('Water Data'!H87)))</f>
        <v/>
      </c>
      <c r="CF93" s="279" t="str">
        <f ca="true">+IF(OFFSET('Water Data'!$H$28,0,10*ROW('Water Data'!H87))="","",OFFSET('Water Data'!$H$28,0,10*ROW('Water Data'!H87)))</f>
        <v/>
      </c>
      <c r="CG93" s="279" t="str">
        <f ca="true">+IF(OFFSET('Water Data'!$H$29,0,10*ROW('Water Data'!H87))="","",OFFSET('Water Data'!$H$29,0,10*ROW('Water Data'!H87)))</f>
        <v/>
      </c>
      <c r="CH93" s="279" t="str">
        <f ca="true">+IF(OFFSET('Water Data'!$I$27,0,10*ROW('Water Data'!I87))="","",OFFSET('Water Data'!$I$27,0,10*ROW('Water Data'!I87)))</f>
        <v/>
      </c>
      <c r="CI93" s="279" t="str">
        <f ca="true">+IF(OFFSET('Water Data'!$I$28,0,10*ROW('Water Data'!I87))="","",OFFSET('Water Data'!$I$28,0,10*ROW('Water Data'!I87)))</f>
        <v/>
      </c>
      <c r="CJ93" s="279" t="str">
        <f ca="true">+IF(OFFSET('Water Data'!$I$29,0,10*ROW('Water Data'!I87))="","",OFFSET('Water Data'!$I$29,0,10*ROW('Water Data'!I87)))</f>
        <v/>
      </c>
      <c r="CK93" s="279" t="str">
        <f ca="true">+IF(OFFSET('Sanitation Data'!$D$28,0,10*ROW('Sanitation Data'!D87))="","",OFFSET('Sanitation Data'!$D$28,0,10*ROW('Sanitation Data'!D87)))</f>
        <v/>
      </c>
      <c r="CL93" s="279" t="str">
        <f ca="true">+IF(OFFSET('Sanitation Data'!$D$29,0,10*ROW('Sanitation Data'!D87))="","",OFFSET('Sanitation Data'!$D$29,0,10*ROW('Sanitation Data'!D87)))</f>
        <v/>
      </c>
      <c r="CM93" s="279" t="str">
        <f ca="true">+IF(OFFSET('Sanitation Data'!$D$30,0,10*ROW('Sanitation Data'!D87))="","",OFFSET('Sanitation Data'!$D$30,0,10*ROW('Sanitation Data'!D87)))</f>
        <v/>
      </c>
      <c r="CN93" s="279" t="str">
        <f ca="true">+IF(OFFSET('Sanitation Data'!$D$31,0,10*ROW('Sanitation Data'!D87))="","",OFFSET('Sanitation Data'!$D$31,0,10*ROW('Sanitation Data'!D87)))</f>
        <v/>
      </c>
      <c r="CO93" s="279" t="str">
        <f ca="true">+IF(OFFSET('Sanitation Data'!$D$32,0,10*ROW('Sanitation Data'!D87))="","",OFFSET('Sanitation Data'!$D$32,0,10*ROW('Sanitation Data'!D87)))</f>
        <v/>
      </c>
      <c r="CP93" s="279" t="str">
        <f ca="true">+IF(OFFSET('Sanitation Data'!$E$28,0,10*ROW('Sanitation Data'!E87))="","",OFFSET('Sanitation Data'!$E$28,0,10*ROW('Sanitation Data'!E87)))</f>
        <v/>
      </c>
      <c r="CQ93" s="279" t="str">
        <f ca="true">+IF(OFFSET('Sanitation Data'!$E$29,0,10*ROW('Sanitation Data'!E87))="","",OFFSET('Sanitation Data'!$E$29,0,10*ROW('Sanitation Data'!E87)))</f>
        <v/>
      </c>
      <c r="CR93" s="279" t="str">
        <f ca="true">+IF(OFFSET('Sanitation Data'!$E$30,0,10*ROW('Sanitation Data'!E87))="","",OFFSET('Sanitation Data'!$E$30,0,10*ROW('Sanitation Data'!E87)))</f>
        <v/>
      </c>
      <c r="CS93" s="279" t="str">
        <f ca="true">+IF(OFFSET('Sanitation Data'!$E$31,0,10*ROW('Sanitation Data'!E87))="","",OFFSET('Sanitation Data'!$E$31,0,10*ROW('Sanitation Data'!E87)))</f>
        <v/>
      </c>
      <c r="CT93" s="279" t="str">
        <f ca="true">+IF(OFFSET('Sanitation Data'!$E$32,0,10*ROW('Sanitation Data'!E87))="","",OFFSET('Sanitation Data'!$E$32,0,10*ROW('Sanitation Data'!E87)))</f>
        <v/>
      </c>
      <c r="CU93" s="279" t="str">
        <f ca="true">+IF(OFFSET('Sanitation Data'!$F$28,0,10*ROW('Sanitation Data'!F87))="","",OFFSET('Sanitation Data'!$F$28,0,10*ROW('Sanitation Data'!F87)))</f>
        <v/>
      </c>
      <c r="CV93" s="279" t="str">
        <f ca="true">+IF(OFFSET('Sanitation Data'!$F$29,0,10*ROW('Sanitation Data'!F87))="","",OFFSET('Sanitation Data'!$F$29,0,10*ROW('Sanitation Data'!F87)))</f>
        <v/>
      </c>
      <c r="CW93" s="279" t="str">
        <f ca="true">+IF(OFFSET('Sanitation Data'!$F$30,0,10*ROW('Sanitation Data'!F87))="","",OFFSET('Sanitation Data'!$F$30,0,10*ROW('Sanitation Data'!F87)))</f>
        <v/>
      </c>
      <c r="CX93" s="279" t="str">
        <f ca="true">+IF(OFFSET('Sanitation Data'!$F$31,0,10*ROW('Sanitation Data'!F87))="","",OFFSET('Sanitation Data'!$F$31,0,10*ROW('Sanitation Data'!F87)))</f>
        <v/>
      </c>
      <c r="CY93" s="279" t="str">
        <f ca="true">+IF(OFFSET('Sanitation Data'!$F$32,0,10*ROW('Sanitation Data'!F87))="","",OFFSET('Sanitation Data'!$F$32,0,10*ROW('Sanitation Data'!F87)))</f>
        <v/>
      </c>
      <c r="CZ93" s="279" t="str">
        <f ca="true">+IF(OFFSET('Sanitation Data'!$G$28,0,10*ROW('Sanitation Data'!G87))="","",OFFSET('Sanitation Data'!$G$28,0,10*ROW('Sanitation Data'!G87)))</f>
        <v/>
      </c>
      <c r="DA93" s="279" t="str">
        <f ca="true">+IF(OFFSET('Sanitation Data'!$G$29,0,10*ROW('Sanitation Data'!G87))="","",OFFSET('Sanitation Data'!$G$29,0,10*ROW('Sanitation Data'!G87)))</f>
        <v/>
      </c>
      <c r="DB93" s="279" t="str">
        <f ca="true">+IF(OFFSET('Sanitation Data'!$G$30,0,10*ROW('Sanitation Data'!G87))="","",OFFSET('Sanitation Data'!$G$30,0,10*ROW('Sanitation Data'!G87)))</f>
        <v/>
      </c>
      <c r="DC93" s="279" t="str">
        <f ca="true">+IF(OFFSET('Sanitation Data'!$G$31,0,10*ROW('Sanitation Data'!G87))="","",OFFSET('Sanitation Data'!$G$31,0,10*ROW('Sanitation Data'!G87)))</f>
        <v/>
      </c>
      <c r="DD93" s="279" t="str">
        <f ca="true">+IF(OFFSET('Sanitation Data'!$G$32,0,10*ROW('Sanitation Data'!G87))="","",OFFSET('Sanitation Data'!$G$32,0,10*ROW('Sanitation Data'!G87)))</f>
        <v/>
      </c>
      <c r="DE93" s="279" t="str">
        <f ca="true">+IF(OFFSET('Sanitation Data'!$H$28,0,10*ROW('Sanitation Data'!H87))="","",OFFSET('Sanitation Data'!$H$28,0,10*ROW('Sanitation Data'!H87)))</f>
        <v/>
      </c>
      <c r="DF93" s="279" t="str">
        <f ca="true">+IF(OFFSET('Sanitation Data'!$H$29,0,10*ROW('Sanitation Data'!H87))="","",OFFSET('Sanitation Data'!$H$29,0,10*ROW('Sanitation Data'!H87)))</f>
        <v/>
      </c>
      <c r="DG93" s="279" t="str">
        <f ca="true">+IF(OFFSET('Sanitation Data'!$H$30,0,10*ROW('Sanitation Data'!H87))="","",OFFSET('Sanitation Data'!$H$30,0,10*ROW('Sanitation Data'!H87)))</f>
        <v/>
      </c>
      <c r="DH93" s="279" t="str">
        <f ca="true">+IF(OFFSET('Sanitation Data'!$H$31,0,10*ROW('Sanitation Data'!H87))="","",OFFSET('Sanitation Data'!$H$31,0,10*ROW('Sanitation Data'!H87)))</f>
        <v/>
      </c>
      <c r="DI93" s="279" t="str">
        <f ca="true">+IF(OFFSET('Sanitation Data'!$H$32,0,10*ROW('Sanitation Data'!H87))="","",OFFSET('Sanitation Data'!$H$32,0,10*ROW('Sanitation Data'!H87)))</f>
        <v/>
      </c>
      <c r="DJ93" s="279" t="str">
        <f ca="true">+IF(OFFSET('Sanitation Data'!$I$28,0,10*ROW('Sanitation Data'!I87))="","",OFFSET('Sanitation Data'!$I$28,0,10*ROW('Sanitation Data'!I87)))</f>
        <v/>
      </c>
      <c r="DK93" s="279" t="str">
        <f ca="true">+IF(OFFSET('Sanitation Data'!$I$29,0,10*ROW('Sanitation Data'!I87))="","",OFFSET('Sanitation Data'!$I$29,0,10*ROW('Sanitation Data'!I87)))</f>
        <v/>
      </c>
      <c r="DL93" s="279" t="str">
        <f ca="true">+IF(OFFSET('Sanitation Data'!$I$30,0,10*ROW('Sanitation Data'!I87))="","",OFFSET('Sanitation Data'!$I$30,0,10*ROW('Sanitation Data'!I87)))</f>
        <v/>
      </c>
      <c r="DM93" s="279" t="str">
        <f ca="true">+IF(OFFSET('Sanitation Data'!$I$31,0,10*ROW('Sanitation Data'!I87))="","",OFFSET('Sanitation Data'!$I$31,0,10*ROW('Sanitation Data'!I87)))</f>
        <v/>
      </c>
      <c r="DN93" s="279" t="str">
        <f ca="true">+IF(OFFSET('Sanitation Data'!$I$32,0,10*ROW('Sanitation Data'!I87))="","",OFFSET('Sanitation Data'!$I$32,0,10*ROW('Sanitation Data'!I87)))</f>
        <v/>
      </c>
      <c r="DO93" s="279" t="str">
        <f ca="true">+IF(OFFSET('Hygiene Data'!$D$11,0,10*ROW('Hygiene Data'!D87))="","",OFFSET('Hygiene Data'!$D$11,0,10*ROW('Hygiene Data'!D87)))</f>
        <v/>
      </c>
      <c r="DP93" s="279" t="str">
        <f ca="true">+IF(OFFSET('Hygiene Data'!$D$12,0,10*ROW('Hygiene Data'!D87))="","",OFFSET('Hygiene Data'!$D$12,0,10*ROW('Hygiene Data'!D87)))</f>
        <v/>
      </c>
      <c r="DQ93" s="279" t="str">
        <f ca="true">+IF(OFFSET('Hygiene Data'!$D$13,0,10*ROW('Hygiene Data'!D87))="","",OFFSET('Hygiene Data'!$D$13,0,10*ROW('Hygiene Data'!D87)))</f>
        <v/>
      </c>
      <c r="DR93" s="279" t="str">
        <f ca="true">+IF(OFFSET('Hygiene Data'!$E$11,0,10*ROW('Hygiene Data'!E87))="","",OFFSET('Hygiene Data'!$E$11,0,10*ROW('Hygiene Data'!E87)))</f>
        <v/>
      </c>
      <c r="DS93" s="279" t="str">
        <f ca="true">+IF(OFFSET('Hygiene Data'!$E$12,0,10*ROW('Hygiene Data'!E87))="","",OFFSET('Hygiene Data'!$E$12,0,10*ROW('Hygiene Data'!E87)))</f>
        <v/>
      </c>
      <c r="DT93" s="279" t="str">
        <f ca="true">+IF(OFFSET('Hygiene Data'!$E$13,0,10*ROW('Hygiene Data'!E87))="","",OFFSET('Hygiene Data'!$E$13,0,10*ROW('Hygiene Data'!E87)))</f>
        <v/>
      </c>
      <c r="DU93" s="279" t="str">
        <f ca="true">+IF(OFFSET('Hygiene Data'!$F$11,0,10*ROW('Hygiene Data'!F87))="","",OFFSET('Hygiene Data'!$F$11,0,10*ROW('Hygiene Data'!F87)))</f>
        <v/>
      </c>
      <c r="DV93" s="279" t="str">
        <f ca="true">+IF(OFFSET('Hygiene Data'!$F$12,0,10*ROW('Hygiene Data'!F87))="","",OFFSET('Hygiene Data'!$F$12,0,10*ROW('Hygiene Data'!F87)))</f>
        <v/>
      </c>
      <c r="DW93" s="279" t="str">
        <f ca="true">+IF(OFFSET('Hygiene Data'!$F$13,0,10*ROW('Hygiene Data'!F87))="","",OFFSET('Hygiene Data'!$F$13,0,10*ROW('Hygiene Data'!F87)))</f>
        <v/>
      </c>
      <c r="DX93" s="279" t="str">
        <f ca="true">+IF(OFFSET('Hygiene Data'!$G$11,0,10*ROW('Hygiene Data'!G87))="","",OFFSET('Hygiene Data'!$G$11,0,10*ROW('Hygiene Data'!G87)))</f>
        <v/>
      </c>
      <c r="DY93" s="279" t="str">
        <f ca="true">+IF(OFFSET('Hygiene Data'!$G$12,0,10*ROW('Hygiene Data'!G87))="","",OFFSET('Hygiene Data'!$G$12,0,10*ROW('Hygiene Data'!G87)))</f>
        <v/>
      </c>
      <c r="DZ93" s="279" t="str">
        <f ca="true">+IF(OFFSET('Hygiene Data'!$G$13,0,10*ROW('Hygiene Data'!G87))="","",OFFSET('Hygiene Data'!$G$13,0,10*ROW('Hygiene Data'!G87)))</f>
        <v/>
      </c>
      <c r="EA93" s="279" t="str">
        <f ca="true">+IF(OFFSET('Hygiene Data'!$H$11,0,10*ROW('Hygiene Data'!H87))="","",OFFSET('Hygiene Data'!$H$11,0,10*ROW('Hygiene Data'!H87)))</f>
        <v/>
      </c>
      <c r="EB93" s="279" t="str">
        <f ca="true">+IF(OFFSET('Hygiene Data'!$H$12,0,10*ROW('Hygiene Data'!H87))="","",OFFSET('Hygiene Data'!$H$12,0,10*ROW('Hygiene Data'!H87)))</f>
        <v/>
      </c>
      <c r="EC93" s="279" t="str">
        <f ca="true">+IF(OFFSET('Hygiene Data'!$H$13,0,10*ROW('Hygiene Data'!H87))="","",OFFSET('Hygiene Data'!$H$13,0,10*ROW('Hygiene Data'!H87)))</f>
        <v/>
      </c>
      <c r="ED93" s="279" t="str">
        <f ca="true">+IF(OFFSET('Hygiene Data'!$I$11,0,10*ROW('Hygiene Data'!I87))="","",OFFSET('Hygiene Data'!$I$11,0,10*ROW('Hygiene Data'!I87)))</f>
        <v/>
      </c>
      <c r="EE93" s="279" t="str">
        <f ca="true">+IF(OFFSET('Hygiene Data'!$I$12,0,10*ROW('Hygiene Data'!I87))="","",OFFSET('Hygiene Data'!$I$12,0,10*ROW('Hygiene Data'!I87)))</f>
        <v/>
      </c>
      <c r="EF93" s="279"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5" t="str">
        <f t="shared" ca="true" si="1"/>
        <v/>
      </c>
      <c r="D94" s="9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9"/>
      <c r="BS94" s="279" t="str">
        <f ca="true">+IF(OFFSET('Water Data'!$D$27,0,10*ROW('Water Data'!D88))="","",OFFSET('Water Data'!$D$27,0,10*ROW('Water Data'!D88)))</f>
        <v/>
      </c>
      <c r="BT94" s="279" t="str">
        <f ca="true">+IF(OFFSET('Water Data'!$D$28,0,10*ROW('Water Data'!D88))="","",OFFSET('Water Data'!$D$28,0,10*ROW('Water Data'!D88)))</f>
        <v/>
      </c>
      <c r="BU94" s="279" t="str">
        <f ca="true">+IF(OFFSET('Water Data'!$D$29,0,10*ROW('Water Data'!D88))="","",OFFSET('Water Data'!$D$29,0,10*ROW('Water Data'!D88)))</f>
        <v/>
      </c>
      <c r="BV94" s="279" t="str">
        <f ca="true">+IF(OFFSET('Water Data'!$E$27,0,10*ROW('Water Data'!E88))="","",OFFSET('Water Data'!$E$27,0,10*ROW('Water Data'!E88)))</f>
        <v/>
      </c>
      <c r="BW94" s="279" t="str">
        <f ca="true">+IF(OFFSET('Water Data'!$E$28,0,10*ROW('Water Data'!E88))="","",OFFSET('Water Data'!$E$28,0,10*ROW('Water Data'!E88)))</f>
        <v/>
      </c>
      <c r="BX94" s="279" t="str">
        <f ca="true">+IF(OFFSET('Water Data'!$E$29,0,10*ROW('Water Data'!E88))="","",OFFSET('Water Data'!$E$29,0,10*ROW('Water Data'!E88)))</f>
        <v/>
      </c>
      <c r="BY94" s="279" t="str">
        <f ca="true">+IF(OFFSET('Water Data'!$F$27,0,10*ROW('Water Data'!F88))="","",OFFSET('Water Data'!$F$27,0,10*ROW('Water Data'!F88)))</f>
        <v/>
      </c>
      <c r="BZ94" s="279" t="str">
        <f ca="true">+IF(OFFSET('Water Data'!$F$28,0,10*ROW('Water Data'!F88))="","",OFFSET('Water Data'!$F$28,0,10*ROW('Water Data'!F88)))</f>
        <v/>
      </c>
      <c r="CA94" s="279" t="str">
        <f ca="true">+IF(OFFSET('Water Data'!$F$29,0,10*ROW('Water Data'!F88))="","",OFFSET('Water Data'!$F$29,0,10*ROW('Water Data'!F88)))</f>
        <v/>
      </c>
      <c r="CB94" s="279" t="str">
        <f ca="true">+IF(OFFSET('Water Data'!$G$27,0,10*ROW('Water Data'!G88))="","",OFFSET('Water Data'!$G$27,0,10*ROW('Water Data'!G88)))</f>
        <v/>
      </c>
      <c r="CC94" s="279" t="str">
        <f ca="true">+IF(OFFSET('Water Data'!$G$28,0,10*ROW('Water Data'!G88))="","",OFFSET('Water Data'!$G$28,0,10*ROW('Water Data'!G88)))</f>
        <v/>
      </c>
      <c r="CD94" s="279" t="str">
        <f ca="true">+IF(OFFSET('Water Data'!$G$29,0,10*ROW('Water Data'!G88))="","",OFFSET('Water Data'!$G$29,0,10*ROW('Water Data'!G88)))</f>
        <v/>
      </c>
      <c r="CE94" s="279" t="str">
        <f ca="true">+IF(OFFSET('Water Data'!$H$27,0,10*ROW('Water Data'!H88))="","",OFFSET('Water Data'!$H$27,0,10*ROW('Water Data'!H88)))</f>
        <v/>
      </c>
      <c r="CF94" s="279" t="str">
        <f ca="true">+IF(OFFSET('Water Data'!$H$28,0,10*ROW('Water Data'!H88))="","",OFFSET('Water Data'!$H$28,0,10*ROW('Water Data'!H88)))</f>
        <v/>
      </c>
      <c r="CG94" s="279" t="str">
        <f ca="true">+IF(OFFSET('Water Data'!$H$29,0,10*ROW('Water Data'!H88))="","",OFFSET('Water Data'!$H$29,0,10*ROW('Water Data'!H88)))</f>
        <v/>
      </c>
      <c r="CH94" s="279" t="str">
        <f ca="true">+IF(OFFSET('Water Data'!$I$27,0,10*ROW('Water Data'!I88))="","",OFFSET('Water Data'!$I$27,0,10*ROW('Water Data'!I88)))</f>
        <v/>
      </c>
      <c r="CI94" s="279" t="str">
        <f ca="true">+IF(OFFSET('Water Data'!$I$28,0,10*ROW('Water Data'!I88))="","",OFFSET('Water Data'!$I$28,0,10*ROW('Water Data'!I88)))</f>
        <v/>
      </c>
      <c r="CJ94" s="279" t="str">
        <f ca="true">+IF(OFFSET('Water Data'!$I$29,0,10*ROW('Water Data'!I88))="","",OFFSET('Water Data'!$I$29,0,10*ROW('Water Data'!I88)))</f>
        <v/>
      </c>
      <c r="CK94" s="279" t="str">
        <f ca="true">+IF(OFFSET('Sanitation Data'!$D$28,0,10*ROW('Sanitation Data'!D88))="","",OFFSET('Sanitation Data'!$D$28,0,10*ROW('Sanitation Data'!D88)))</f>
        <v/>
      </c>
      <c r="CL94" s="279" t="str">
        <f ca="true">+IF(OFFSET('Sanitation Data'!$D$29,0,10*ROW('Sanitation Data'!D88))="","",OFFSET('Sanitation Data'!$D$29,0,10*ROW('Sanitation Data'!D88)))</f>
        <v/>
      </c>
      <c r="CM94" s="279" t="str">
        <f ca="true">+IF(OFFSET('Sanitation Data'!$D$30,0,10*ROW('Sanitation Data'!D88))="","",OFFSET('Sanitation Data'!$D$30,0,10*ROW('Sanitation Data'!D88)))</f>
        <v/>
      </c>
      <c r="CN94" s="279" t="str">
        <f ca="true">+IF(OFFSET('Sanitation Data'!$D$31,0,10*ROW('Sanitation Data'!D88))="","",OFFSET('Sanitation Data'!$D$31,0,10*ROW('Sanitation Data'!D88)))</f>
        <v/>
      </c>
      <c r="CO94" s="279" t="str">
        <f ca="true">+IF(OFFSET('Sanitation Data'!$D$32,0,10*ROW('Sanitation Data'!D88))="","",OFFSET('Sanitation Data'!$D$32,0,10*ROW('Sanitation Data'!D88)))</f>
        <v/>
      </c>
      <c r="CP94" s="279" t="str">
        <f ca="true">+IF(OFFSET('Sanitation Data'!$E$28,0,10*ROW('Sanitation Data'!E88))="","",OFFSET('Sanitation Data'!$E$28,0,10*ROW('Sanitation Data'!E88)))</f>
        <v/>
      </c>
      <c r="CQ94" s="279" t="str">
        <f ca="true">+IF(OFFSET('Sanitation Data'!$E$29,0,10*ROW('Sanitation Data'!E88))="","",OFFSET('Sanitation Data'!$E$29,0,10*ROW('Sanitation Data'!E88)))</f>
        <v/>
      </c>
      <c r="CR94" s="279" t="str">
        <f ca="true">+IF(OFFSET('Sanitation Data'!$E$30,0,10*ROW('Sanitation Data'!E88))="","",OFFSET('Sanitation Data'!$E$30,0,10*ROW('Sanitation Data'!E88)))</f>
        <v/>
      </c>
      <c r="CS94" s="279" t="str">
        <f ca="true">+IF(OFFSET('Sanitation Data'!$E$31,0,10*ROW('Sanitation Data'!E88))="","",OFFSET('Sanitation Data'!$E$31,0,10*ROW('Sanitation Data'!E88)))</f>
        <v/>
      </c>
      <c r="CT94" s="279" t="str">
        <f ca="true">+IF(OFFSET('Sanitation Data'!$E$32,0,10*ROW('Sanitation Data'!E88))="","",OFFSET('Sanitation Data'!$E$32,0,10*ROW('Sanitation Data'!E88)))</f>
        <v/>
      </c>
      <c r="CU94" s="279" t="str">
        <f ca="true">+IF(OFFSET('Sanitation Data'!$F$28,0,10*ROW('Sanitation Data'!F88))="","",OFFSET('Sanitation Data'!$F$28,0,10*ROW('Sanitation Data'!F88)))</f>
        <v/>
      </c>
      <c r="CV94" s="279" t="str">
        <f ca="true">+IF(OFFSET('Sanitation Data'!$F$29,0,10*ROW('Sanitation Data'!F88))="","",OFFSET('Sanitation Data'!$F$29,0,10*ROW('Sanitation Data'!F88)))</f>
        <v/>
      </c>
      <c r="CW94" s="279" t="str">
        <f ca="true">+IF(OFFSET('Sanitation Data'!$F$30,0,10*ROW('Sanitation Data'!F88))="","",OFFSET('Sanitation Data'!$F$30,0,10*ROW('Sanitation Data'!F88)))</f>
        <v/>
      </c>
      <c r="CX94" s="279" t="str">
        <f ca="true">+IF(OFFSET('Sanitation Data'!$F$31,0,10*ROW('Sanitation Data'!F88))="","",OFFSET('Sanitation Data'!$F$31,0,10*ROW('Sanitation Data'!F88)))</f>
        <v/>
      </c>
      <c r="CY94" s="279" t="str">
        <f ca="true">+IF(OFFSET('Sanitation Data'!$F$32,0,10*ROW('Sanitation Data'!F88))="","",OFFSET('Sanitation Data'!$F$32,0,10*ROW('Sanitation Data'!F88)))</f>
        <v/>
      </c>
      <c r="CZ94" s="279" t="str">
        <f ca="true">+IF(OFFSET('Sanitation Data'!$G$28,0,10*ROW('Sanitation Data'!G88))="","",OFFSET('Sanitation Data'!$G$28,0,10*ROW('Sanitation Data'!G88)))</f>
        <v/>
      </c>
      <c r="DA94" s="279" t="str">
        <f ca="true">+IF(OFFSET('Sanitation Data'!$G$29,0,10*ROW('Sanitation Data'!G88))="","",OFFSET('Sanitation Data'!$G$29,0,10*ROW('Sanitation Data'!G88)))</f>
        <v/>
      </c>
      <c r="DB94" s="279" t="str">
        <f ca="true">+IF(OFFSET('Sanitation Data'!$G$30,0,10*ROW('Sanitation Data'!G88))="","",OFFSET('Sanitation Data'!$G$30,0,10*ROW('Sanitation Data'!G88)))</f>
        <v/>
      </c>
      <c r="DC94" s="279" t="str">
        <f ca="true">+IF(OFFSET('Sanitation Data'!$G$31,0,10*ROW('Sanitation Data'!G88))="","",OFFSET('Sanitation Data'!$G$31,0,10*ROW('Sanitation Data'!G88)))</f>
        <v/>
      </c>
      <c r="DD94" s="279" t="str">
        <f ca="true">+IF(OFFSET('Sanitation Data'!$G$32,0,10*ROW('Sanitation Data'!G88))="","",OFFSET('Sanitation Data'!$G$32,0,10*ROW('Sanitation Data'!G88)))</f>
        <v/>
      </c>
      <c r="DE94" s="279" t="str">
        <f ca="true">+IF(OFFSET('Sanitation Data'!$H$28,0,10*ROW('Sanitation Data'!H88))="","",OFFSET('Sanitation Data'!$H$28,0,10*ROW('Sanitation Data'!H88)))</f>
        <v/>
      </c>
      <c r="DF94" s="279" t="str">
        <f ca="true">+IF(OFFSET('Sanitation Data'!$H$29,0,10*ROW('Sanitation Data'!H88))="","",OFFSET('Sanitation Data'!$H$29,0,10*ROW('Sanitation Data'!H88)))</f>
        <v/>
      </c>
      <c r="DG94" s="279" t="str">
        <f ca="true">+IF(OFFSET('Sanitation Data'!$H$30,0,10*ROW('Sanitation Data'!H88))="","",OFFSET('Sanitation Data'!$H$30,0,10*ROW('Sanitation Data'!H88)))</f>
        <v/>
      </c>
      <c r="DH94" s="279" t="str">
        <f ca="true">+IF(OFFSET('Sanitation Data'!$H$31,0,10*ROW('Sanitation Data'!H88))="","",OFFSET('Sanitation Data'!$H$31,0,10*ROW('Sanitation Data'!H88)))</f>
        <v/>
      </c>
      <c r="DI94" s="279" t="str">
        <f ca="true">+IF(OFFSET('Sanitation Data'!$H$32,0,10*ROW('Sanitation Data'!H88))="","",OFFSET('Sanitation Data'!$H$32,0,10*ROW('Sanitation Data'!H88)))</f>
        <v/>
      </c>
      <c r="DJ94" s="279" t="str">
        <f ca="true">+IF(OFFSET('Sanitation Data'!$I$28,0,10*ROW('Sanitation Data'!I88))="","",OFFSET('Sanitation Data'!$I$28,0,10*ROW('Sanitation Data'!I88)))</f>
        <v/>
      </c>
      <c r="DK94" s="279" t="str">
        <f ca="true">+IF(OFFSET('Sanitation Data'!$I$29,0,10*ROW('Sanitation Data'!I88))="","",OFFSET('Sanitation Data'!$I$29,0,10*ROW('Sanitation Data'!I88)))</f>
        <v/>
      </c>
      <c r="DL94" s="279" t="str">
        <f ca="true">+IF(OFFSET('Sanitation Data'!$I$30,0,10*ROW('Sanitation Data'!I88))="","",OFFSET('Sanitation Data'!$I$30,0,10*ROW('Sanitation Data'!I88)))</f>
        <v/>
      </c>
      <c r="DM94" s="279" t="str">
        <f ca="true">+IF(OFFSET('Sanitation Data'!$I$31,0,10*ROW('Sanitation Data'!I88))="","",OFFSET('Sanitation Data'!$I$31,0,10*ROW('Sanitation Data'!I88)))</f>
        <v/>
      </c>
      <c r="DN94" s="279" t="str">
        <f ca="true">+IF(OFFSET('Sanitation Data'!$I$32,0,10*ROW('Sanitation Data'!I88))="","",OFFSET('Sanitation Data'!$I$32,0,10*ROW('Sanitation Data'!I88)))</f>
        <v/>
      </c>
      <c r="DO94" s="279" t="str">
        <f ca="true">+IF(OFFSET('Hygiene Data'!$D$11,0,10*ROW('Hygiene Data'!D88))="","",OFFSET('Hygiene Data'!$D$11,0,10*ROW('Hygiene Data'!D88)))</f>
        <v/>
      </c>
      <c r="DP94" s="279" t="str">
        <f ca="true">+IF(OFFSET('Hygiene Data'!$D$12,0,10*ROW('Hygiene Data'!D88))="","",OFFSET('Hygiene Data'!$D$12,0,10*ROW('Hygiene Data'!D88)))</f>
        <v/>
      </c>
      <c r="DQ94" s="279" t="str">
        <f ca="true">+IF(OFFSET('Hygiene Data'!$D$13,0,10*ROW('Hygiene Data'!D88))="","",OFFSET('Hygiene Data'!$D$13,0,10*ROW('Hygiene Data'!D88)))</f>
        <v/>
      </c>
      <c r="DR94" s="279" t="str">
        <f ca="true">+IF(OFFSET('Hygiene Data'!$E$11,0,10*ROW('Hygiene Data'!E88))="","",OFFSET('Hygiene Data'!$E$11,0,10*ROW('Hygiene Data'!E88)))</f>
        <v/>
      </c>
      <c r="DS94" s="279" t="str">
        <f ca="true">+IF(OFFSET('Hygiene Data'!$E$12,0,10*ROW('Hygiene Data'!E88))="","",OFFSET('Hygiene Data'!$E$12,0,10*ROW('Hygiene Data'!E88)))</f>
        <v/>
      </c>
      <c r="DT94" s="279" t="str">
        <f ca="true">+IF(OFFSET('Hygiene Data'!$E$13,0,10*ROW('Hygiene Data'!E88))="","",OFFSET('Hygiene Data'!$E$13,0,10*ROW('Hygiene Data'!E88)))</f>
        <v/>
      </c>
      <c r="DU94" s="279" t="str">
        <f ca="true">+IF(OFFSET('Hygiene Data'!$F$11,0,10*ROW('Hygiene Data'!F88))="","",OFFSET('Hygiene Data'!$F$11,0,10*ROW('Hygiene Data'!F88)))</f>
        <v/>
      </c>
      <c r="DV94" s="279" t="str">
        <f ca="true">+IF(OFFSET('Hygiene Data'!$F$12,0,10*ROW('Hygiene Data'!F88))="","",OFFSET('Hygiene Data'!$F$12,0,10*ROW('Hygiene Data'!F88)))</f>
        <v/>
      </c>
      <c r="DW94" s="279" t="str">
        <f ca="true">+IF(OFFSET('Hygiene Data'!$F$13,0,10*ROW('Hygiene Data'!F88))="","",OFFSET('Hygiene Data'!$F$13,0,10*ROW('Hygiene Data'!F88)))</f>
        <v/>
      </c>
      <c r="DX94" s="279" t="str">
        <f ca="true">+IF(OFFSET('Hygiene Data'!$G$11,0,10*ROW('Hygiene Data'!G88))="","",OFFSET('Hygiene Data'!$G$11,0,10*ROW('Hygiene Data'!G88)))</f>
        <v/>
      </c>
      <c r="DY94" s="279" t="str">
        <f ca="true">+IF(OFFSET('Hygiene Data'!$G$12,0,10*ROW('Hygiene Data'!G88))="","",OFFSET('Hygiene Data'!$G$12,0,10*ROW('Hygiene Data'!G88)))</f>
        <v/>
      </c>
      <c r="DZ94" s="279" t="str">
        <f ca="true">+IF(OFFSET('Hygiene Data'!$G$13,0,10*ROW('Hygiene Data'!G88))="","",OFFSET('Hygiene Data'!$G$13,0,10*ROW('Hygiene Data'!G88)))</f>
        <v/>
      </c>
      <c r="EA94" s="279" t="str">
        <f ca="true">+IF(OFFSET('Hygiene Data'!$H$11,0,10*ROW('Hygiene Data'!H88))="","",OFFSET('Hygiene Data'!$H$11,0,10*ROW('Hygiene Data'!H88)))</f>
        <v/>
      </c>
      <c r="EB94" s="279" t="str">
        <f ca="true">+IF(OFFSET('Hygiene Data'!$H$12,0,10*ROW('Hygiene Data'!H88))="","",OFFSET('Hygiene Data'!$H$12,0,10*ROW('Hygiene Data'!H88)))</f>
        <v/>
      </c>
      <c r="EC94" s="279" t="str">
        <f ca="true">+IF(OFFSET('Hygiene Data'!$H$13,0,10*ROW('Hygiene Data'!H88))="","",OFFSET('Hygiene Data'!$H$13,0,10*ROW('Hygiene Data'!H88)))</f>
        <v/>
      </c>
      <c r="ED94" s="279" t="str">
        <f ca="true">+IF(OFFSET('Hygiene Data'!$I$11,0,10*ROW('Hygiene Data'!I88))="","",OFFSET('Hygiene Data'!$I$11,0,10*ROW('Hygiene Data'!I88)))</f>
        <v/>
      </c>
      <c r="EE94" s="279" t="str">
        <f ca="true">+IF(OFFSET('Hygiene Data'!$I$12,0,10*ROW('Hygiene Data'!I88))="","",OFFSET('Hygiene Data'!$I$12,0,10*ROW('Hygiene Data'!I88)))</f>
        <v/>
      </c>
      <c r="EF94" s="279"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5" t="str">
        <f t="shared" ca="true" si="1"/>
        <v/>
      </c>
      <c r="D95" s="9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9"/>
      <c r="BS95" s="279" t="str">
        <f ca="true">+IF(OFFSET('Water Data'!$D$27,0,10*ROW('Water Data'!D89))="","",OFFSET('Water Data'!$D$27,0,10*ROW('Water Data'!D89)))</f>
        <v/>
      </c>
      <c r="BT95" s="279" t="str">
        <f ca="true">+IF(OFFSET('Water Data'!$D$28,0,10*ROW('Water Data'!D89))="","",OFFSET('Water Data'!$D$28,0,10*ROW('Water Data'!D89)))</f>
        <v/>
      </c>
      <c r="BU95" s="279" t="str">
        <f ca="true">+IF(OFFSET('Water Data'!$D$29,0,10*ROW('Water Data'!D89))="","",OFFSET('Water Data'!$D$29,0,10*ROW('Water Data'!D89)))</f>
        <v/>
      </c>
      <c r="BV95" s="279" t="str">
        <f ca="true">+IF(OFFSET('Water Data'!$E$27,0,10*ROW('Water Data'!E89))="","",OFFSET('Water Data'!$E$27,0,10*ROW('Water Data'!E89)))</f>
        <v/>
      </c>
      <c r="BW95" s="279" t="str">
        <f ca="true">+IF(OFFSET('Water Data'!$E$28,0,10*ROW('Water Data'!E89))="","",OFFSET('Water Data'!$E$28,0,10*ROW('Water Data'!E89)))</f>
        <v/>
      </c>
      <c r="BX95" s="279" t="str">
        <f ca="true">+IF(OFFSET('Water Data'!$E$29,0,10*ROW('Water Data'!E89))="","",OFFSET('Water Data'!$E$29,0,10*ROW('Water Data'!E89)))</f>
        <v/>
      </c>
      <c r="BY95" s="279" t="str">
        <f ca="true">+IF(OFFSET('Water Data'!$F$27,0,10*ROW('Water Data'!F89))="","",OFFSET('Water Data'!$F$27,0,10*ROW('Water Data'!F89)))</f>
        <v/>
      </c>
      <c r="BZ95" s="279" t="str">
        <f ca="true">+IF(OFFSET('Water Data'!$F$28,0,10*ROW('Water Data'!F89))="","",OFFSET('Water Data'!$F$28,0,10*ROW('Water Data'!F89)))</f>
        <v/>
      </c>
      <c r="CA95" s="279" t="str">
        <f ca="true">+IF(OFFSET('Water Data'!$F$29,0,10*ROW('Water Data'!F89))="","",OFFSET('Water Data'!$F$29,0,10*ROW('Water Data'!F89)))</f>
        <v/>
      </c>
      <c r="CB95" s="279" t="str">
        <f ca="true">+IF(OFFSET('Water Data'!$G$27,0,10*ROW('Water Data'!G89))="","",OFFSET('Water Data'!$G$27,0,10*ROW('Water Data'!G89)))</f>
        <v/>
      </c>
      <c r="CC95" s="279" t="str">
        <f ca="true">+IF(OFFSET('Water Data'!$G$28,0,10*ROW('Water Data'!G89))="","",OFFSET('Water Data'!$G$28,0,10*ROW('Water Data'!G89)))</f>
        <v/>
      </c>
      <c r="CD95" s="279" t="str">
        <f ca="true">+IF(OFFSET('Water Data'!$G$29,0,10*ROW('Water Data'!G89))="","",OFFSET('Water Data'!$G$29,0,10*ROW('Water Data'!G89)))</f>
        <v/>
      </c>
      <c r="CE95" s="279" t="str">
        <f ca="true">+IF(OFFSET('Water Data'!$H$27,0,10*ROW('Water Data'!H89))="","",OFFSET('Water Data'!$H$27,0,10*ROW('Water Data'!H89)))</f>
        <v/>
      </c>
      <c r="CF95" s="279" t="str">
        <f ca="true">+IF(OFFSET('Water Data'!$H$28,0,10*ROW('Water Data'!H89))="","",OFFSET('Water Data'!$H$28,0,10*ROW('Water Data'!H89)))</f>
        <v/>
      </c>
      <c r="CG95" s="279" t="str">
        <f ca="true">+IF(OFFSET('Water Data'!$H$29,0,10*ROW('Water Data'!H89))="","",OFFSET('Water Data'!$H$29,0,10*ROW('Water Data'!H89)))</f>
        <v/>
      </c>
      <c r="CH95" s="279" t="str">
        <f ca="true">+IF(OFFSET('Water Data'!$I$27,0,10*ROW('Water Data'!I89))="","",OFFSET('Water Data'!$I$27,0,10*ROW('Water Data'!I89)))</f>
        <v/>
      </c>
      <c r="CI95" s="279" t="str">
        <f ca="true">+IF(OFFSET('Water Data'!$I$28,0,10*ROW('Water Data'!I89))="","",OFFSET('Water Data'!$I$28,0,10*ROW('Water Data'!I89)))</f>
        <v/>
      </c>
      <c r="CJ95" s="279" t="str">
        <f ca="true">+IF(OFFSET('Water Data'!$I$29,0,10*ROW('Water Data'!I89))="","",OFFSET('Water Data'!$I$29,0,10*ROW('Water Data'!I89)))</f>
        <v/>
      </c>
      <c r="CK95" s="279" t="str">
        <f ca="true">+IF(OFFSET('Sanitation Data'!$D$28,0,10*ROW('Sanitation Data'!D89))="","",OFFSET('Sanitation Data'!$D$28,0,10*ROW('Sanitation Data'!D89)))</f>
        <v/>
      </c>
      <c r="CL95" s="279" t="str">
        <f ca="true">+IF(OFFSET('Sanitation Data'!$D$29,0,10*ROW('Sanitation Data'!D89))="","",OFFSET('Sanitation Data'!$D$29,0,10*ROW('Sanitation Data'!D89)))</f>
        <v/>
      </c>
      <c r="CM95" s="279" t="str">
        <f ca="true">+IF(OFFSET('Sanitation Data'!$D$30,0,10*ROW('Sanitation Data'!D89))="","",OFFSET('Sanitation Data'!$D$30,0,10*ROW('Sanitation Data'!D89)))</f>
        <v/>
      </c>
      <c r="CN95" s="279" t="str">
        <f ca="true">+IF(OFFSET('Sanitation Data'!$D$31,0,10*ROW('Sanitation Data'!D89))="","",OFFSET('Sanitation Data'!$D$31,0,10*ROW('Sanitation Data'!D89)))</f>
        <v/>
      </c>
      <c r="CO95" s="279" t="str">
        <f ca="true">+IF(OFFSET('Sanitation Data'!$D$32,0,10*ROW('Sanitation Data'!D89))="","",OFFSET('Sanitation Data'!$D$32,0,10*ROW('Sanitation Data'!D89)))</f>
        <v/>
      </c>
      <c r="CP95" s="279" t="str">
        <f ca="true">+IF(OFFSET('Sanitation Data'!$E$28,0,10*ROW('Sanitation Data'!E89))="","",OFFSET('Sanitation Data'!$E$28,0,10*ROW('Sanitation Data'!E89)))</f>
        <v/>
      </c>
      <c r="CQ95" s="279" t="str">
        <f ca="true">+IF(OFFSET('Sanitation Data'!$E$29,0,10*ROW('Sanitation Data'!E89))="","",OFFSET('Sanitation Data'!$E$29,0,10*ROW('Sanitation Data'!E89)))</f>
        <v/>
      </c>
      <c r="CR95" s="279" t="str">
        <f ca="true">+IF(OFFSET('Sanitation Data'!$E$30,0,10*ROW('Sanitation Data'!E89))="","",OFFSET('Sanitation Data'!$E$30,0,10*ROW('Sanitation Data'!E89)))</f>
        <v/>
      </c>
      <c r="CS95" s="279" t="str">
        <f ca="true">+IF(OFFSET('Sanitation Data'!$E$31,0,10*ROW('Sanitation Data'!E89))="","",OFFSET('Sanitation Data'!$E$31,0,10*ROW('Sanitation Data'!E89)))</f>
        <v/>
      </c>
      <c r="CT95" s="279" t="str">
        <f ca="true">+IF(OFFSET('Sanitation Data'!$E$32,0,10*ROW('Sanitation Data'!E89))="","",OFFSET('Sanitation Data'!$E$32,0,10*ROW('Sanitation Data'!E89)))</f>
        <v/>
      </c>
      <c r="CU95" s="279" t="str">
        <f ca="true">+IF(OFFSET('Sanitation Data'!$F$28,0,10*ROW('Sanitation Data'!F89))="","",OFFSET('Sanitation Data'!$F$28,0,10*ROW('Sanitation Data'!F89)))</f>
        <v/>
      </c>
      <c r="CV95" s="279" t="str">
        <f ca="true">+IF(OFFSET('Sanitation Data'!$F$29,0,10*ROW('Sanitation Data'!F89))="","",OFFSET('Sanitation Data'!$F$29,0,10*ROW('Sanitation Data'!F89)))</f>
        <v/>
      </c>
      <c r="CW95" s="279" t="str">
        <f ca="true">+IF(OFFSET('Sanitation Data'!$F$30,0,10*ROW('Sanitation Data'!F89))="","",OFFSET('Sanitation Data'!$F$30,0,10*ROW('Sanitation Data'!F89)))</f>
        <v/>
      </c>
      <c r="CX95" s="279" t="str">
        <f ca="true">+IF(OFFSET('Sanitation Data'!$F$31,0,10*ROW('Sanitation Data'!F89))="","",OFFSET('Sanitation Data'!$F$31,0,10*ROW('Sanitation Data'!F89)))</f>
        <v/>
      </c>
      <c r="CY95" s="279" t="str">
        <f ca="true">+IF(OFFSET('Sanitation Data'!$F$32,0,10*ROW('Sanitation Data'!F89))="","",OFFSET('Sanitation Data'!$F$32,0,10*ROW('Sanitation Data'!F89)))</f>
        <v/>
      </c>
      <c r="CZ95" s="279" t="str">
        <f ca="true">+IF(OFFSET('Sanitation Data'!$G$28,0,10*ROW('Sanitation Data'!G89))="","",OFFSET('Sanitation Data'!$G$28,0,10*ROW('Sanitation Data'!G89)))</f>
        <v/>
      </c>
      <c r="DA95" s="279" t="str">
        <f ca="true">+IF(OFFSET('Sanitation Data'!$G$29,0,10*ROW('Sanitation Data'!G89))="","",OFFSET('Sanitation Data'!$G$29,0,10*ROW('Sanitation Data'!G89)))</f>
        <v/>
      </c>
      <c r="DB95" s="279" t="str">
        <f ca="true">+IF(OFFSET('Sanitation Data'!$G$30,0,10*ROW('Sanitation Data'!G89))="","",OFFSET('Sanitation Data'!$G$30,0,10*ROW('Sanitation Data'!G89)))</f>
        <v/>
      </c>
      <c r="DC95" s="279" t="str">
        <f ca="true">+IF(OFFSET('Sanitation Data'!$G$31,0,10*ROW('Sanitation Data'!G89))="","",OFFSET('Sanitation Data'!$G$31,0,10*ROW('Sanitation Data'!G89)))</f>
        <v/>
      </c>
      <c r="DD95" s="279" t="str">
        <f ca="true">+IF(OFFSET('Sanitation Data'!$G$32,0,10*ROW('Sanitation Data'!G89))="","",OFFSET('Sanitation Data'!$G$32,0,10*ROW('Sanitation Data'!G89)))</f>
        <v/>
      </c>
      <c r="DE95" s="279" t="str">
        <f ca="true">+IF(OFFSET('Sanitation Data'!$H$28,0,10*ROW('Sanitation Data'!H89))="","",OFFSET('Sanitation Data'!$H$28,0,10*ROW('Sanitation Data'!H89)))</f>
        <v/>
      </c>
      <c r="DF95" s="279" t="str">
        <f ca="true">+IF(OFFSET('Sanitation Data'!$H$29,0,10*ROW('Sanitation Data'!H89))="","",OFFSET('Sanitation Data'!$H$29,0,10*ROW('Sanitation Data'!H89)))</f>
        <v/>
      </c>
      <c r="DG95" s="279" t="str">
        <f ca="true">+IF(OFFSET('Sanitation Data'!$H$30,0,10*ROW('Sanitation Data'!H89))="","",OFFSET('Sanitation Data'!$H$30,0,10*ROW('Sanitation Data'!H89)))</f>
        <v/>
      </c>
      <c r="DH95" s="279" t="str">
        <f ca="true">+IF(OFFSET('Sanitation Data'!$H$31,0,10*ROW('Sanitation Data'!H89))="","",OFFSET('Sanitation Data'!$H$31,0,10*ROW('Sanitation Data'!H89)))</f>
        <v/>
      </c>
      <c r="DI95" s="279" t="str">
        <f ca="true">+IF(OFFSET('Sanitation Data'!$H$32,0,10*ROW('Sanitation Data'!H89))="","",OFFSET('Sanitation Data'!$H$32,0,10*ROW('Sanitation Data'!H89)))</f>
        <v/>
      </c>
      <c r="DJ95" s="279" t="str">
        <f ca="true">+IF(OFFSET('Sanitation Data'!$I$28,0,10*ROW('Sanitation Data'!I89))="","",OFFSET('Sanitation Data'!$I$28,0,10*ROW('Sanitation Data'!I89)))</f>
        <v/>
      </c>
      <c r="DK95" s="279" t="str">
        <f ca="true">+IF(OFFSET('Sanitation Data'!$I$29,0,10*ROW('Sanitation Data'!I89))="","",OFFSET('Sanitation Data'!$I$29,0,10*ROW('Sanitation Data'!I89)))</f>
        <v/>
      </c>
      <c r="DL95" s="279" t="str">
        <f ca="true">+IF(OFFSET('Sanitation Data'!$I$30,0,10*ROW('Sanitation Data'!I89))="","",OFFSET('Sanitation Data'!$I$30,0,10*ROW('Sanitation Data'!I89)))</f>
        <v/>
      </c>
      <c r="DM95" s="279" t="str">
        <f ca="true">+IF(OFFSET('Sanitation Data'!$I$31,0,10*ROW('Sanitation Data'!I89))="","",OFFSET('Sanitation Data'!$I$31,0,10*ROW('Sanitation Data'!I89)))</f>
        <v/>
      </c>
      <c r="DN95" s="279" t="str">
        <f ca="true">+IF(OFFSET('Sanitation Data'!$I$32,0,10*ROW('Sanitation Data'!I89))="","",OFFSET('Sanitation Data'!$I$32,0,10*ROW('Sanitation Data'!I89)))</f>
        <v/>
      </c>
      <c r="DO95" s="279" t="str">
        <f ca="true">+IF(OFFSET('Hygiene Data'!$D$11,0,10*ROW('Hygiene Data'!D89))="","",OFFSET('Hygiene Data'!$D$11,0,10*ROW('Hygiene Data'!D89)))</f>
        <v/>
      </c>
      <c r="DP95" s="279" t="str">
        <f ca="true">+IF(OFFSET('Hygiene Data'!$D$12,0,10*ROW('Hygiene Data'!D89))="","",OFFSET('Hygiene Data'!$D$12,0,10*ROW('Hygiene Data'!D89)))</f>
        <v/>
      </c>
      <c r="DQ95" s="279" t="str">
        <f ca="true">+IF(OFFSET('Hygiene Data'!$D$13,0,10*ROW('Hygiene Data'!D89))="","",OFFSET('Hygiene Data'!$D$13,0,10*ROW('Hygiene Data'!D89)))</f>
        <v/>
      </c>
      <c r="DR95" s="279" t="str">
        <f ca="true">+IF(OFFSET('Hygiene Data'!$E$11,0,10*ROW('Hygiene Data'!E89))="","",OFFSET('Hygiene Data'!$E$11,0,10*ROW('Hygiene Data'!E89)))</f>
        <v/>
      </c>
      <c r="DS95" s="279" t="str">
        <f ca="true">+IF(OFFSET('Hygiene Data'!$E$12,0,10*ROW('Hygiene Data'!E89))="","",OFFSET('Hygiene Data'!$E$12,0,10*ROW('Hygiene Data'!E89)))</f>
        <v/>
      </c>
      <c r="DT95" s="279" t="str">
        <f ca="true">+IF(OFFSET('Hygiene Data'!$E$13,0,10*ROW('Hygiene Data'!E89))="","",OFFSET('Hygiene Data'!$E$13,0,10*ROW('Hygiene Data'!E89)))</f>
        <v/>
      </c>
      <c r="DU95" s="279" t="str">
        <f ca="true">+IF(OFFSET('Hygiene Data'!$F$11,0,10*ROW('Hygiene Data'!F89))="","",OFFSET('Hygiene Data'!$F$11,0,10*ROW('Hygiene Data'!F89)))</f>
        <v/>
      </c>
      <c r="DV95" s="279" t="str">
        <f ca="true">+IF(OFFSET('Hygiene Data'!$F$12,0,10*ROW('Hygiene Data'!F89))="","",OFFSET('Hygiene Data'!$F$12,0,10*ROW('Hygiene Data'!F89)))</f>
        <v/>
      </c>
      <c r="DW95" s="279" t="str">
        <f ca="true">+IF(OFFSET('Hygiene Data'!$F$13,0,10*ROW('Hygiene Data'!F89))="","",OFFSET('Hygiene Data'!$F$13,0,10*ROW('Hygiene Data'!F89)))</f>
        <v/>
      </c>
      <c r="DX95" s="279" t="str">
        <f ca="true">+IF(OFFSET('Hygiene Data'!$G$11,0,10*ROW('Hygiene Data'!G89))="","",OFFSET('Hygiene Data'!$G$11,0,10*ROW('Hygiene Data'!G89)))</f>
        <v/>
      </c>
      <c r="DY95" s="279" t="str">
        <f ca="true">+IF(OFFSET('Hygiene Data'!$G$12,0,10*ROW('Hygiene Data'!G89))="","",OFFSET('Hygiene Data'!$G$12,0,10*ROW('Hygiene Data'!G89)))</f>
        <v/>
      </c>
      <c r="DZ95" s="279" t="str">
        <f ca="true">+IF(OFFSET('Hygiene Data'!$G$13,0,10*ROW('Hygiene Data'!G89))="","",OFFSET('Hygiene Data'!$G$13,0,10*ROW('Hygiene Data'!G89)))</f>
        <v/>
      </c>
      <c r="EA95" s="279" t="str">
        <f ca="true">+IF(OFFSET('Hygiene Data'!$H$11,0,10*ROW('Hygiene Data'!H89))="","",OFFSET('Hygiene Data'!$H$11,0,10*ROW('Hygiene Data'!H89)))</f>
        <v/>
      </c>
      <c r="EB95" s="279" t="str">
        <f ca="true">+IF(OFFSET('Hygiene Data'!$H$12,0,10*ROW('Hygiene Data'!H89))="","",OFFSET('Hygiene Data'!$H$12,0,10*ROW('Hygiene Data'!H89)))</f>
        <v/>
      </c>
      <c r="EC95" s="279" t="str">
        <f ca="true">+IF(OFFSET('Hygiene Data'!$H$13,0,10*ROW('Hygiene Data'!H89))="","",OFFSET('Hygiene Data'!$H$13,0,10*ROW('Hygiene Data'!H89)))</f>
        <v/>
      </c>
      <c r="ED95" s="279" t="str">
        <f ca="true">+IF(OFFSET('Hygiene Data'!$I$11,0,10*ROW('Hygiene Data'!I89))="","",OFFSET('Hygiene Data'!$I$11,0,10*ROW('Hygiene Data'!I89)))</f>
        <v/>
      </c>
      <c r="EE95" s="279" t="str">
        <f ca="true">+IF(OFFSET('Hygiene Data'!$I$12,0,10*ROW('Hygiene Data'!I89))="","",OFFSET('Hygiene Data'!$I$12,0,10*ROW('Hygiene Data'!I89)))</f>
        <v/>
      </c>
      <c r="EF95" s="279"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5" t="str">
        <f t="shared" ca="true" si="1"/>
        <v/>
      </c>
      <c r="D96" s="9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9"/>
      <c r="BS96" s="279" t="str">
        <f ca="true">+IF(OFFSET('Water Data'!$D$27,0,10*ROW('Water Data'!D90))="","",OFFSET('Water Data'!$D$27,0,10*ROW('Water Data'!D90)))</f>
        <v/>
      </c>
      <c r="BT96" s="279" t="str">
        <f ca="true">+IF(OFFSET('Water Data'!$D$28,0,10*ROW('Water Data'!D90))="","",OFFSET('Water Data'!$D$28,0,10*ROW('Water Data'!D90)))</f>
        <v/>
      </c>
      <c r="BU96" s="279" t="str">
        <f ca="true">+IF(OFFSET('Water Data'!$D$29,0,10*ROW('Water Data'!D90))="","",OFFSET('Water Data'!$D$29,0,10*ROW('Water Data'!D90)))</f>
        <v/>
      </c>
      <c r="BV96" s="279" t="str">
        <f ca="true">+IF(OFFSET('Water Data'!$E$27,0,10*ROW('Water Data'!E90))="","",OFFSET('Water Data'!$E$27,0,10*ROW('Water Data'!E90)))</f>
        <v/>
      </c>
      <c r="BW96" s="279" t="str">
        <f ca="true">+IF(OFFSET('Water Data'!$E$28,0,10*ROW('Water Data'!E90))="","",OFFSET('Water Data'!$E$28,0,10*ROW('Water Data'!E90)))</f>
        <v/>
      </c>
      <c r="BX96" s="279" t="str">
        <f ca="true">+IF(OFFSET('Water Data'!$E$29,0,10*ROW('Water Data'!E90))="","",OFFSET('Water Data'!$E$29,0,10*ROW('Water Data'!E90)))</f>
        <v/>
      </c>
      <c r="BY96" s="279" t="str">
        <f ca="true">+IF(OFFSET('Water Data'!$F$27,0,10*ROW('Water Data'!F90))="","",OFFSET('Water Data'!$F$27,0,10*ROW('Water Data'!F90)))</f>
        <v/>
      </c>
      <c r="BZ96" s="279" t="str">
        <f ca="true">+IF(OFFSET('Water Data'!$F$28,0,10*ROW('Water Data'!F90))="","",OFFSET('Water Data'!$F$28,0,10*ROW('Water Data'!F90)))</f>
        <v/>
      </c>
      <c r="CA96" s="279" t="str">
        <f ca="true">+IF(OFFSET('Water Data'!$F$29,0,10*ROW('Water Data'!F90))="","",OFFSET('Water Data'!$F$29,0,10*ROW('Water Data'!F90)))</f>
        <v/>
      </c>
      <c r="CB96" s="279" t="str">
        <f ca="true">+IF(OFFSET('Water Data'!$G$27,0,10*ROW('Water Data'!G90))="","",OFFSET('Water Data'!$G$27,0,10*ROW('Water Data'!G90)))</f>
        <v/>
      </c>
      <c r="CC96" s="279" t="str">
        <f ca="true">+IF(OFFSET('Water Data'!$G$28,0,10*ROW('Water Data'!G90))="","",OFFSET('Water Data'!$G$28,0,10*ROW('Water Data'!G90)))</f>
        <v/>
      </c>
      <c r="CD96" s="279" t="str">
        <f ca="true">+IF(OFFSET('Water Data'!$G$29,0,10*ROW('Water Data'!G90))="","",OFFSET('Water Data'!$G$29,0,10*ROW('Water Data'!G90)))</f>
        <v/>
      </c>
      <c r="CE96" s="279" t="str">
        <f ca="true">+IF(OFFSET('Water Data'!$H$27,0,10*ROW('Water Data'!H90))="","",OFFSET('Water Data'!$H$27,0,10*ROW('Water Data'!H90)))</f>
        <v/>
      </c>
      <c r="CF96" s="279" t="str">
        <f ca="true">+IF(OFFSET('Water Data'!$H$28,0,10*ROW('Water Data'!H90))="","",OFFSET('Water Data'!$H$28,0,10*ROW('Water Data'!H90)))</f>
        <v/>
      </c>
      <c r="CG96" s="279" t="str">
        <f ca="true">+IF(OFFSET('Water Data'!$H$29,0,10*ROW('Water Data'!H90))="","",OFFSET('Water Data'!$H$29,0,10*ROW('Water Data'!H90)))</f>
        <v/>
      </c>
      <c r="CH96" s="279" t="str">
        <f ca="true">+IF(OFFSET('Water Data'!$I$27,0,10*ROW('Water Data'!I90))="","",OFFSET('Water Data'!$I$27,0,10*ROW('Water Data'!I90)))</f>
        <v/>
      </c>
      <c r="CI96" s="279" t="str">
        <f ca="true">+IF(OFFSET('Water Data'!$I$28,0,10*ROW('Water Data'!I90))="","",OFFSET('Water Data'!$I$28,0,10*ROW('Water Data'!I90)))</f>
        <v/>
      </c>
      <c r="CJ96" s="279" t="str">
        <f ca="true">+IF(OFFSET('Water Data'!$I$29,0,10*ROW('Water Data'!I90))="","",OFFSET('Water Data'!$I$29,0,10*ROW('Water Data'!I90)))</f>
        <v/>
      </c>
      <c r="CK96" s="279" t="str">
        <f ca="true">+IF(OFFSET('Sanitation Data'!$D$28,0,10*ROW('Sanitation Data'!D90))="","",OFFSET('Sanitation Data'!$D$28,0,10*ROW('Sanitation Data'!D90)))</f>
        <v/>
      </c>
      <c r="CL96" s="279" t="str">
        <f ca="true">+IF(OFFSET('Sanitation Data'!$D$29,0,10*ROW('Sanitation Data'!D90))="","",OFFSET('Sanitation Data'!$D$29,0,10*ROW('Sanitation Data'!D90)))</f>
        <v/>
      </c>
      <c r="CM96" s="279" t="str">
        <f ca="true">+IF(OFFSET('Sanitation Data'!$D$30,0,10*ROW('Sanitation Data'!D90))="","",OFFSET('Sanitation Data'!$D$30,0,10*ROW('Sanitation Data'!D90)))</f>
        <v/>
      </c>
      <c r="CN96" s="279" t="str">
        <f ca="true">+IF(OFFSET('Sanitation Data'!$D$31,0,10*ROW('Sanitation Data'!D90))="","",OFFSET('Sanitation Data'!$D$31,0,10*ROW('Sanitation Data'!D90)))</f>
        <v/>
      </c>
      <c r="CO96" s="279" t="str">
        <f ca="true">+IF(OFFSET('Sanitation Data'!$D$32,0,10*ROW('Sanitation Data'!D90))="","",OFFSET('Sanitation Data'!$D$32,0,10*ROW('Sanitation Data'!D90)))</f>
        <v/>
      </c>
      <c r="CP96" s="279" t="str">
        <f ca="true">+IF(OFFSET('Sanitation Data'!$E$28,0,10*ROW('Sanitation Data'!E90))="","",OFFSET('Sanitation Data'!$E$28,0,10*ROW('Sanitation Data'!E90)))</f>
        <v/>
      </c>
      <c r="CQ96" s="279" t="str">
        <f ca="true">+IF(OFFSET('Sanitation Data'!$E$29,0,10*ROW('Sanitation Data'!E90))="","",OFFSET('Sanitation Data'!$E$29,0,10*ROW('Sanitation Data'!E90)))</f>
        <v/>
      </c>
      <c r="CR96" s="279" t="str">
        <f ca="true">+IF(OFFSET('Sanitation Data'!$E$30,0,10*ROW('Sanitation Data'!E90))="","",OFFSET('Sanitation Data'!$E$30,0,10*ROW('Sanitation Data'!E90)))</f>
        <v/>
      </c>
      <c r="CS96" s="279" t="str">
        <f ca="true">+IF(OFFSET('Sanitation Data'!$E$31,0,10*ROW('Sanitation Data'!E90))="","",OFFSET('Sanitation Data'!$E$31,0,10*ROW('Sanitation Data'!E90)))</f>
        <v/>
      </c>
      <c r="CT96" s="279" t="str">
        <f ca="true">+IF(OFFSET('Sanitation Data'!$E$32,0,10*ROW('Sanitation Data'!E90))="","",OFFSET('Sanitation Data'!$E$32,0,10*ROW('Sanitation Data'!E90)))</f>
        <v/>
      </c>
      <c r="CU96" s="279" t="str">
        <f ca="true">+IF(OFFSET('Sanitation Data'!$F$28,0,10*ROW('Sanitation Data'!F90))="","",OFFSET('Sanitation Data'!$F$28,0,10*ROW('Sanitation Data'!F90)))</f>
        <v/>
      </c>
      <c r="CV96" s="279" t="str">
        <f ca="true">+IF(OFFSET('Sanitation Data'!$F$29,0,10*ROW('Sanitation Data'!F90))="","",OFFSET('Sanitation Data'!$F$29,0,10*ROW('Sanitation Data'!F90)))</f>
        <v/>
      </c>
      <c r="CW96" s="279" t="str">
        <f ca="true">+IF(OFFSET('Sanitation Data'!$F$30,0,10*ROW('Sanitation Data'!F90))="","",OFFSET('Sanitation Data'!$F$30,0,10*ROW('Sanitation Data'!F90)))</f>
        <v/>
      </c>
      <c r="CX96" s="279" t="str">
        <f ca="true">+IF(OFFSET('Sanitation Data'!$F$31,0,10*ROW('Sanitation Data'!F90))="","",OFFSET('Sanitation Data'!$F$31,0,10*ROW('Sanitation Data'!F90)))</f>
        <v/>
      </c>
      <c r="CY96" s="279" t="str">
        <f ca="true">+IF(OFFSET('Sanitation Data'!$F$32,0,10*ROW('Sanitation Data'!F90))="","",OFFSET('Sanitation Data'!$F$32,0,10*ROW('Sanitation Data'!F90)))</f>
        <v/>
      </c>
      <c r="CZ96" s="279" t="str">
        <f ca="true">+IF(OFFSET('Sanitation Data'!$G$28,0,10*ROW('Sanitation Data'!G90))="","",OFFSET('Sanitation Data'!$G$28,0,10*ROW('Sanitation Data'!G90)))</f>
        <v/>
      </c>
      <c r="DA96" s="279" t="str">
        <f ca="true">+IF(OFFSET('Sanitation Data'!$G$29,0,10*ROW('Sanitation Data'!G90))="","",OFFSET('Sanitation Data'!$G$29,0,10*ROW('Sanitation Data'!G90)))</f>
        <v/>
      </c>
      <c r="DB96" s="279" t="str">
        <f ca="true">+IF(OFFSET('Sanitation Data'!$G$30,0,10*ROW('Sanitation Data'!G90))="","",OFFSET('Sanitation Data'!$G$30,0,10*ROW('Sanitation Data'!G90)))</f>
        <v/>
      </c>
      <c r="DC96" s="279" t="str">
        <f ca="true">+IF(OFFSET('Sanitation Data'!$G$31,0,10*ROW('Sanitation Data'!G90))="","",OFFSET('Sanitation Data'!$G$31,0,10*ROW('Sanitation Data'!G90)))</f>
        <v/>
      </c>
      <c r="DD96" s="279" t="str">
        <f ca="true">+IF(OFFSET('Sanitation Data'!$G$32,0,10*ROW('Sanitation Data'!G90))="","",OFFSET('Sanitation Data'!$G$32,0,10*ROW('Sanitation Data'!G90)))</f>
        <v/>
      </c>
      <c r="DE96" s="279" t="str">
        <f ca="true">+IF(OFFSET('Sanitation Data'!$H$28,0,10*ROW('Sanitation Data'!H90))="","",OFFSET('Sanitation Data'!$H$28,0,10*ROW('Sanitation Data'!H90)))</f>
        <v/>
      </c>
      <c r="DF96" s="279" t="str">
        <f ca="true">+IF(OFFSET('Sanitation Data'!$H$29,0,10*ROW('Sanitation Data'!H90))="","",OFFSET('Sanitation Data'!$H$29,0,10*ROW('Sanitation Data'!H90)))</f>
        <v/>
      </c>
      <c r="DG96" s="279" t="str">
        <f ca="true">+IF(OFFSET('Sanitation Data'!$H$30,0,10*ROW('Sanitation Data'!H90))="","",OFFSET('Sanitation Data'!$H$30,0,10*ROW('Sanitation Data'!H90)))</f>
        <v/>
      </c>
      <c r="DH96" s="279" t="str">
        <f ca="true">+IF(OFFSET('Sanitation Data'!$H$31,0,10*ROW('Sanitation Data'!H90))="","",OFFSET('Sanitation Data'!$H$31,0,10*ROW('Sanitation Data'!H90)))</f>
        <v/>
      </c>
      <c r="DI96" s="279" t="str">
        <f ca="true">+IF(OFFSET('Sanitation Data'!$H$32,0,10*ROW('Sanitation Data'!H90))="","",OFFSET('Sanitation Data'!$H$32,0,10*ROW('Sanitation Data'!H90)))</f>
        <v/>
      </c>
      <c r="DJ96" s="279" t="str">
        <f ca="true">+IF(OFFSET('Sanitation Data'!$I$28,0,10*ROW('Sanitation Data'!I90))="","",OFFSET('Sanitation Data'!$I$28,0,10*ROW('Sanitation Data'!I90)))</f>
        <v/>
      </c>
      <c r="DK96" s="279" t="str">
        <f ca="true">+IF(OFFSET('Sanitation Data'!$I$29,0,10*ROW('Sanitation Data'!I90))="","",OFFSET('Sanitation Data'!$I$29,0,10*ROW('Sanitation Data'!I90)))</f>
        <v/>
      </c>
      <c r="DL96" s="279" t="str">
        <f ca="true">+IF(OFFSET('Sanitation Data'!$I$30,0,10*ROW('Sanitation Data'!I90))="","",OFFSET('Sanitation Data'!$I$30,0,10*ROW('Sanitation Data'!I90)))</f>
        <v/>
      </c>
      <c r="DM96" s="279" t="str">
        <f ca="true">+IF(OFFSET('Sanitation Data'!$I$31,0,10*ROW('Sanitation Data'!I90))="","",OFFSET('Sanitation Data'!$I$31,0,10*ROW('Sanitation Data'!I90)))</f>
        <v/>
      </c>
      <c r="DN96" s="279" t="str">
        <f ca="true">+IF(OFFSET('Sanitation Data'!$I$32,0,10*ROW('Sanitation Data'!I90))="","",OFFSET('Sanitation Data'!$I$32,0,10*ROW('Sanitation Data'!I90)))</f>
        <v/>
      </c>
      <c r="DO96" s="279" t="str">
        <f ca="true">+IF(OFFSET('Hygiene Data'!$D$11,0,10*ROW('Hygiene Data'!D90))="","",OFFSET('Hygiene Data'!$D$11,0,10*ROW('Hygiene Data'!D90)))</f>
        <v/>
      </c>
      <c r="DP96" s="279" t="str">
        <f ca="true">+IF(OFFSET('Hygiene Data'!$D$12,0,10*ROW('Hygiene Data'!D90))="","",OFFSET('Hygiene Data'!$D$12,0,10*ROW('Hygiene Data'!D90)))</f>
        <v/>
      </c>
      <c r="DQ96" s="279" t="str">
        <f ca="true">+IF(OFFSET('Hygiene Data'!$D$13,0,10*ROW('Hygiene Data'!D90))="","",OFFSET('Hygiene Data'!$D$13,0,10*ROW('Hygiene Data'!D90)))</f>
        <v/>
      </c>
      <c r="DR96" s="279" t="str">
        <f ca="true">+IF(OFFSET('Hygiene Data'!$E$11,0,10*ROW('Hygiene Data'!E90))="","",OFFSET('Hygiene Data'!$E$11,0,10*ROW('Hygiene Data'!E90)))</f>
        <v/>
      </c>
      <c r="DS96" s="279" t="str">
        <f ca="true">+IF(OFFSET('Hygiene Data'!$E$12,0,10*ROW('Hygiene Data'!E90))="","",OFFSET('Hygiene Data'!$E$12,0,10*ROW('Hygiene Data'!E90)))</f>
        <v/>
      </c>
      <c r="DT96" s="279" t="str">
        <f ca="true">+IF(OFFSET('Hygiene Data'!$E$13,0,10*ROW('Hygiene Data'!E90))="","",OFFSET('Hygiene Data'!$E$13,0,10*ROW('Hygiene Data'!E90)))</f>
        <v/>
      </c>
      <c r="DU96" s="279" t="str">
        <f ca="true">+IF(OFFSET('Hygiene Data'!$F$11,0,10*ROW('Hygiene Data'!F90))="","",OFFSET('Hygiene Data'!$F$11,0,10*ROW('Hygiene Data'!F90)))</f>
        <v/>
      </c>
      <c r="DV96" s="279" t="str">
        <f ca="true">+IF(OFFSET('Hygiene Data'!$F$12,0,10*ROW('Hygiene Data'!F90))="","",OFFSET('Hygiene Data'!$F$12,0,10*ROW('Hygiene Data'!F90)))</f>
        <v/>
      </c>
      <c r="DW96" s="279" t="str">
        <f ca="true">+IF(OFFSET('Hygiene Data'!$F$13,0,10*ROW('Hygiene Data'!F90))="","",OFFSET('Hygiene Data'!$F$13,0,10*ROW('Hygiene Data'!F90)))</f>
        <v/>
      </c>
      <c r="DX96" s="279" t="str">
        <f ca="true">+IF(OFFSET('Hygiene Data'!$G$11,0,10*ROW('Hygiene Data'!G90))="","",OFFSET('Hygiene Data'!$G$11,0,10*ROW('Hygiene Data'!G90)))</f>
        <v/>
      </c>
      <c r="DY96" s="279" t="str">
        <f ca="true">+IF(OFFSET('Hygiene Data'!$G$12,0,10*ROW('Hygiene Data'!G90))="","",OFFSET('Hygiene Data'!$G$12,0,10*ROW('Hygiene Data'!G90)))</f>
        <v/>
      </c>
      <c r="DZ96" s="279" t="str">
        <f ca="true">+IF(OFFSET('Hygiene Data'!$G$13,0,10*ROW('Hygiene Data'!G90))="","",OFFSET('Hygiene Data'!$G$13,0,10*ROW('Hygiene Data'!G90)))</f>
        <v/>
      </c>
      <c r="EA96" s="279" t="str">
        <f ca="true">+IF(OFFSET('Hygiene Data'!$H$11,0,10*ROW('Hygiene Data'!H90))="","",OFFSET('Hygiene Data'!$H$11,0,10*ROW('Hygiene Data'!H90)))</f>
        <v/>
      </c>
      <c r="EB96" s="279" t="str">
        <f ca="true">+IF(OFFSET('Hygiene Data'!$H$12,0,10*ROW('Hygiene Data'!H90))="","",OFFSET('Hygiene Data'!$H$12,0,10*ROW('Hygiene Data'!H90)))</f>
        <v/>
      </c>
      <c r="EC96" s="279" t="str">
        <f ca="true">+IF(OFFSET('Hygiene Data'!$H$13,0,10*ROW('Hygiene Data'!H90))="","",OFFSET('Hygiene Data'!$H$13,0,10*ROW('Hygiene Data'!H90)))</f>
        <v/>
      </c>
      <c r="ED96" s="279" t="str">
        <f ca="true">+IF(OFFSET('Hygiene Data'!$I$11,0,10*ROW('Hygiene Data'!I90))="","",OFFSET('Hygiene Data'!$I$11,0,10*ROW('Hygiene Data'!I90)))</f>
        <v/>
      </c>
      <c r="EE96" s="279" t="str">
        <f ca="true">+IF(OFFSET('Hygiene Data'!$I$12,0,10*ROW('Hygiene Data'!I90))="","",OFFSET('Hygiene Data'!$I$12,0,10*ROW('Hygiene Data'!I90)))</f>
        <v/>
      </c>
      <c r="EF96" s="279"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5" t="str">
        <f t="shared" ca="true" si="1"/>
        <v/>
      </c>
      <c r="D97" s="9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9"/>
      <c r="BS97" s="279" t="str">
        <f ca="true">+IF(OFFSET('Water Data'!$D$27,0,10*ROW('Water Data'!D91))="","",OFFSET('Water Data'!$D$27,0,10*ROW('Water Data'!D91)))</f>
        <v/>
      </c>
      <c r="BT97" s="279" t="str">
        <f ca="true">+IF(OFFSET('Water Data'!$D$28,0,10*ROW('Water Data'!D91))="","",OFFSET('Water Data'!$D$28,0,10*ROW('Water Data'!D91)))</f>
        <v/>
      </c>
      <c r="BU97" s="279" t="str">
        <f ca="true">+IF(OFFSET('Water Data'!$D$29,0,10*ROW('Water Data'!D91))="","",OFFSET('Water Data'!$D$29,0,10*ROW('Water Data'!D91)))</f>
        <v/>
      </c>
      <c r="BV97" s="279" t="str">
        <f ca="true">+IF(OFFSET('Water Data'!$E$27,0,10*ROW('Water Data'!E91))="","",OFFSET('Water Data'!$E$27,0,10*ROW('Water Data'!E91)))</f>
        <v/>
      </c>
      <c r="BW97" s="279" t="str">
        <f ca="true">+IF(OFFSET('Water Data'!$E$28,0,10*ROW('Water Data'!E91))="","",OFFSET('Water Data'!$E$28,0,10*ROW('Water Data'!E91)))</f>
        <v/>
      </c>
      <c r="BX97" s="279" t="str">
        <f ca="true">+IF(OFFSET('Water Data'!$E$29,0,10*ROW('Water Data'!E91))="","",OFFSET('Water Data'!$E$29,0,10*ROW('Water Data'!E91)))</f>
        <v/>
      </c>
      <c r="BY97" s="279" t="str">
        <f ca="true">+IF(OFFSET('Water Data'!$F$27,0,10*ROW('Water Data'!F91))="","",OFFSET('Water Data'!$F$27,0,10*ROW('Water Data'!F91)))</f>
        <v/>
      </c>
      <c r="BZ97" s="279" t="str">
        <f ca="true">+IF(OFFSET('Water Data'!$F$28,0,10*ROW('Water Data'!F91))="","",OFFSET('Water Data'!$F$28,0,10*ROW('Water Data'!F91)))</f>
        <v/>
      </c>
      <c r="CA97" s="279" t="str">
        <f ca="true">+IF(OFFSET('Water Data'!$F$29,0,10*ROW('Water Data'!F91))="","",OFFSET('Water Data'!$F$29,0,10*ROW('Water Data'!F91)))</f>
        <v/>
      </c>
      <c r="CB97" s="279" t="str">
        <f ca="true">+IF(OFFSET('Water Data'!$G$27,0,10*ROW('Water Data'!G91))="","",OFFSET('Water Data'!$G$27,0,10*ROW('Water Data'!G91)))</f>
        <v/>
      </c>
      <c r="CC97" s="279" t="str">
        <f ca="true">+IF(OFFSET('Water Data'!$G$28,0,10*ROW('Water Data'!G91))="","",OFFSET('Water Data'!$G$28,0,10*ROW('Water Data'!G91)))</f>
        <v/>
      </c>
      <c r="CD97" s="279" t="str">
        <f ca="true">+IF(OFFSET('Water Data'!$G$29,0,10*ROW('Water Data'!G91))="","",OFFSET('Water Data'!$G$29,0,10*ROW('Water Data'!G91)))</f>
        <v/>
      </c>
      <c r="CE97" s="279" t="str">
        <f ca="true">+IF(OFFSET('Water Data'!$H$27,0,10*ROW('Water Data'!H91))="","",OFFSET('Water Data'!$H$27,0,10*ROW('Water Data'!H91)))</f>
        <v/>
      </c>
      <c r="CF97" s="279" t="str">
        <f ca="true">+IF(OFFSET('Water Data'!$H$28,0,10*ROW('Water Data'!H91))="","",OFFSET('Water Data'!$H$28,0,10*ROW('Water Data'!H91)))</f>
        <v/>
      </c>
      <c r="CG97" s="279" t="str">
        <f ca="true">+IF(OFFSET('Water Data'!$H$29,0,10*ROW('Water Data'!H91))="","",OFFSET('Water Data'!$H$29,0,10*ROW('Water Data'!H91)))</f>
        <v/>
      </c>
      <c r="CH97" s="279" t="str">
        <f ca="true">+IF(OFFSET('Water Data'!$I$27,0,10*ROW('Water Data'!I91))="","",OFFSET('Water Data'!$I$27,0,10*ROW('Water Data'!I91)))</f>
        <v/>
      </c>
      <c r="CI97" s="279" t="str">
        <f ca="true">+IF(OFFSET('Water Data'!$I$28,0,10*ROW('Water Data'!I91))="","",OFFSET('Water Data'!$I$28,0,10*ROW('Water Data'!I91)))</f>
        <v/>
      </c>
      <c r="CJ97" s="279" t="str">
        <f ca="true">+IF(OFFSET('Water Data'!$I$29,0,10*ROW('Water Data'!I91))="","",OFFSET('Water Data'!$I$29,0,10*ROW('Water Data'!I91)))</f>
        <v/>
      </c>
      <c r="CK97" s="279" t="str">
        <f ca="true">+IF(OFFSET('Sanitation Data'!$D$28,0,10*ROW('Sanitation Data'!D91))="","",OFFSET('Sanitation Data'!$D$28,0,10*ROW('Sanitation Data'!D91)))</f>
        <v/>
      </c>
      <c r="CL97" s="279" t="str">
        <f ca="true">+IF(OFFSET('Sanitation Data'!$D$29,0,10*ROW('Sanitation Data'!D91))="","",OFFSET('Sanitation Data'!$D$29,0,10*ROW('Sanitation Data'!D91)))</f>
        <v/>
      </c>
      <c r="CM97" s="279" t="str">
        <f ca="true">+IF(OFFSET('Sanitation Data'!$D$30,0,10*ROW('Sanitation Data'!D91))="","",OFFSET('Sanitation Data'!$D$30,0,10*ROW('Sanitation Data'!D91)))</f>
        <v/>
      </c>
      <c r="CN97" s="279" t="str">
        <f ca="true">+IF(OFFSET('Sanitation Data'!$D$31,0,10*ROW('Sanitation Data'!D91))="","",OFFSET('Sanitation Data'!$D$31,0,10*ROW('Sanitation Data'!D91)))</f>
        <v/>
      </c>
      <c r="CO97" s="279" t="str">
        <f ca="true">+IF(OFFSET('Sanitation Data'!$D$32,0,10*ROW('Sanitation Data'!D91))="","",OFFSET('Sanitation Data'!$D$32,0,10*ROW('Sanitation Data'!D91)))</f>
        <v/>
      </c>
      <c r="CP97" s="279" t="str">
        <f ca="true">+IF(OFFSET('Sanitation Data'!$E$28,0,10*ROW('Sanitation Data'!E91))="","",OFFSET('Sanitation Data'!$E$28,0,10*ROW('Sanitation Data'!E91)))</f>
        <v/>
      </c>
      <c r="CQ97" s="279" t="str">
        <f ca="true">+IF(OFFSET('Sanitation Data'!$E$29,0,10*ROW('Sanitation Data'!E91))="","",OFFSET('Sanitation Data'!$E$29,0,10*ROW('Sanitation Data'!E91)))</f>
        <v/>
      </c>
      <c r="CR97" s="279" t="str">
        <f ca="true">+IF(OFFSET('Sanitation Data'!$E$30,0,10*ROW('Sanitation Data'!E91))="","",OFFSET('Sanitation Data'!$E$30,0,10*ROW('Sanitation Data'!E91)))</f>
        <v/>
      </c>
      <c r="CS97" s="279" t="str">
        <f ca="true">+IF(OFFSET('Sanitation Data'!$E$31,0,10*ROW('Sanitation Data'!E91))="","",OFFSET('Sanitation Data'!$E$31,0,10*ROW('Sanitation Data'!E91)))</f>
        <v/>
      </c>
      <c r="CT97" s="279" t="str">
        <f ca="true">+IF(OFFSET('Sanitation Data'!$E$32,0,10*ROW('Sanitation Data'!E91))="","",OFFSET('Sanitation Data'!$E$32,0,10*ROW('Sanitation Data'!E91)))</f>
        <v/>
      </c>
      <c r="CU97" s="279" t="str">
        <f ca="true">+IF(OFFSET('Sanitation Data'!$F$28,0,10*ROW('Sanitation Data'!F91))="","",OFFSET('Sanitation Data'!$F$28,0,10*ROW('Sanitation Data'!F91)))</f>
        <v/>
      </c>
      <c r="CV97" s="279" t="str">
        <f ca="true">+IF(OFFSET('Sanitation Data'!$F$29,0,10*ROW('Sanitation Data'!F91))="","",OFFSET('Sanitation Data'!$F$29,0,10*ROW('Sanitation Data'!F91)))</f>
        <v/>
      </c>
      <c r="CW97" s="279" t="str">
        <f ca="true">+IF(OFFSET('Sanitation Data'!$F$30,0,10*ROW('Sanitation Data'!F91))="","",OFFSET('Sanitation Data'!$F$30,0,10*ROW('Sanitation Data'!F91)))</f>
        <v/>
      </c>
      <c r="CX97" s="279" t="str">
        <f ca="true">+IF(OFFSET('Sanitation Data'!$F$31,0,10*ROW('Sanitation Data'!F91))="","",OFFSET('Sanitation Data'!$F$31,0,10*ROW('Sanitation Data'!F91)))</f>
        <v/>
      </c>
      <c r="CY97" s="279" t="str">
        <f ca="true">+IF(OFFSET('Sanitation Data'!$F$32,0,10*ROW('Sanitation Data'!F91))="","",OFFSET('Sanitation Data'!$F$32,0,10*ROW('Sanitation Data'!F91)))</f>
        <v/>
      </c>
      <c r="CZ97" s="279" t="str">
        <f ca="true">+IF(OFFSET('Sanitation Data'!$G$28,0,10*ROW('Sanitation Data'!G91))="","",OFFSET('Sanitation Data'!$G$28,0,10*ROW('Sanitation Data'!G91)))</f>
        <v/>
      </c>
      <c r="DA97" s="279" t="str">
        <f ca="true">+IF(OFFSET('Sanitation Data'!$G$29,0,10*ROW('Sanitation Data'!G91))="","",OFFSET('Sanitation Data'!$G$29,0,10*ROW('Sanitation Data'!G91)))</f>
        <v/>
      </c>
      <c r="DB97" s="279" t="str">
        <f ca="true">+IF(OFFSET('Sanitation Data'!$G$30,0,10*ROW('Sanitation Data'!G91))="","",OFFSET('Sanitation Data'!$G$30,0,10*ROW('Sanitation Data'!G91)))</f>
        <v/>
      </c>
      <c r="DC97" s="279" t="str">
        <f ca="true">+IF(OFFSET('Sanitation Data'!$G$31,0,10*ROW('Sanitation Data'!G91))="","",OFFSET('Sanitation Data'!$G$31,0,10*ROW('Sanitation Data'!G91)))</f>
        <v/>
      </c>
      <c r="DD97" s="279" t="str">
        <f ca="true">+IF(OFFSET('Sanitation Data'!$G$32,0,10*ROW('Sanitation Data'!G91))="","",OFFSET('Sanitation Data'!$G$32,0,10*ROW('Sanitation Data'!G91)))</f>
        <v/>
      </c>
      <c r="DE97" s="279" t="str">
        <f ca="true">+IF(OFFSET('Sanitation Data'!$H$28,0,10*ROW('Sanitation Data'!H91))="","",OFFSET('Sanitation Data'!$H$28,0,10*ROW('Sanitation Data'!H91)))</f>
        <v/>
      </c>
      <c r="DF97" s="279" t="str">
        <f ca="true">+IF(OFFSET('Sanitation Data'!$H$29,0,10*ROW('Sanitation Data'!H91))="","",OFFSET('Sanitation Data'!$H$29,0,10*ROW('Sanitation Data'!H91)))</f>
        <v/>
      </c>
      <c r="DG97" s="279" t="str">
        <f ca="true">+IF(OFFSET('Sanitation Data'!$H$30,0,10*ROW('Sanitation Data'!H91))="","",OFFSET('Sanitation Data'!$H$30,0,10*ROW('Sanitation Data'!H91)))</f>
        <v/>
      </c>
      <c r="DH97" s="279" t="str">
        <f ca="true">+IF(OFFSET('Sanitation Data'!$H$31,0,10*ROW('Sanitation Data'!H91))="","",OFFSET('Sanitation Data'!$H$31,0,10*ROW('Sanitation Data'!H91)))</f>
        <v/>
      </c>
      <c r="DI97" s="279" t="str">
        <f ca="true">+IF(OFFSET('Sanitation Data'!$H$32,0,10*ROW('Sanitation Data'!H91))="","",OFFSET('Sanitation Data'!$H$32,0,10*ROW('Sanitation Data'!H91)))</f>
        <v/>
      </c>
      <c r="DJ97" s="279" t="str">
        <f ca="true">+IF(OFFSET('Sanitation Data'!$I$28,0,10*ROW('Sanitation Data'!I91))="","",OFFSET('Sanitation Data'!$I$28,0,10*ROW('Sanitation Data'!I91)))</f>
        <v/>
      </c>
      <c r="DK97" s="279" t="str">
        <f ca="true">+IF(OFFSET('Sanitation Data'!$I$29,0,10*ROW('Sanitation Data'!I91))="","",OFFSET('Sanitation Data'!$I$29,0,10*ROW('Sanitation Data'!I91)))</f>
        <v/>
      </c>
      <c r="DL97" s="279" t="str">
        <f ca="true">+IF(OFFSET('Sanitation Data'!$I$30,0,10*ROW('Sanitation Data'!I91))="","",OFFSET('Sanitation Data'!$I$30,0,10*ROW('Sanitation Data'!I91)))</f>
        <v/>
      </c>
      <c r="DM97" s="279" t="str">
        <f ca="true">+IF(OFFSET('Sanitation Data'!$I$31,0,10*ROW('Sanitation Data'!I91))="","",OFFSET('Sanitation Data'!$I$31,0,10*ROW('Sanitation Data'!I91)))</f>
        <v/>
      </c>
      <c r="DN97" s="279" t="str">
        <f ca="true">+IF(OFFSET('Sanitation Data'!$I$32,0,10*ROW('Sanitation Data'!I91))="","",OFFSET('Sanitation Data'!$I$32,0,10*ROW('Sanitation Data'!I91)))</f>
        <v/>
      </c>
      <c r="DO97" s="279" t="str">
        <f ca="true">+IF(OFFSET('Hygiene Data'!$D$11,0,10*ROW('Hygiene Data'!D91))="","",OFFSET('Hygiene Data'!$D$11,0,10*ROW('Hygiene Data'!D91)))</f>
        <v/>
      </c>
      <c r="DP97" s="279" t="str">
        <f ca="true">+IF(OFFSET('Hygiene Data'!$D$12,0,10*ROW('Hygiene Data'!D91))="","",OFFSET('Hygiene Data'!$D$12,0,10*ROW('Hygiene Data'!D91)))</f>
        <v/>
      </c>
      <c r="DQ97" s="279" t="str">
        <f ca="true">+IF(OFFSET('Hygiene Data'!$D$13,0,10*ROW('Hygiene Data'!D91))="","",OFFSET('Hygiene Data'!$D$13,0,10*ROW('Hygiene Data'!D91)))</f>
        <v/>
      </c>
      <c r="DR97" s="279" t="str">
        <f ca="true">+IF(OFFSET('Hygiene Data'!$E$11,0,10*ROW('Hygiene Data'!E91))="","",OFFSET('Hygiene Data'!$E$11,0,10*ROW('Hygiene Data'!E91)))</f>
        <v/>
      </c>
      <c r="DS97" s="279" t="str">
        <f ca="true">+IF(OFFSET('Hygiene Data'!$E$12,0,10*ROW('Hygiene Data'!E91))="","",OFFSET('Hygiene Data'!$E$12,0,10*ROW('Hygiene Data'!E91)))</f>
        <v/>
      </c>
      <c r="DT97" s="279" t="str">
        <f ca="true">+IF(OFFSET('Hygiene Data'!$E$13,0,10*ROW('Hygiene Data'!E91))="","",OFFSET('Hygiene Data'!$E$13,0,10*ROW('Hygiene Data'!E91)))</f>
        <v/>
      </c>
      <c r="DU97" s="279" t="str">
        <f ca="true">+IF(OFFSET('Hygiene Data'!$F$11,0,10*ROW('Hygiene Data'!F91))="","",OFFSET('Hygiene Data'!$F$11,0,10*ROW('Hygiene Data'!F91)))</f>
        <v/>
      </c>
      <c r="DV97" s="279" t="str">
        <f ca="true">+IF(OFFSET('Hygiene Data'!$F$12,0,10*ROW('Hygiene Data'!F91))="","",OFFSET('Hygiene Data'!$F$12,0,10*ROW('Hygiene Data'!F91)))</f>
        <v/>
      </c>
      <c r="DW97" s="279" t="str">
        <f ca="true">+IF(OFFSET('Hygiene Data'!$F$13,0,10*ROW('Hygiene Data'!F91))="","",OFFSET('Hygiene Data'!$F$13,0,10*ROW('Hygiene Data'!F91)))</f>
        <v/>
      </c>
      <c r="DX97" s="279" t="str">
        <f ca="true">+IF(OFFSET('Hygiene Data'!$G$11,0,10*ROW('Hygiene Data'!G91))="","",OFFSET('Hygiene Data'!$G$11,0,10*ROW('Hygiene Data'!G91)))</f>
        <v/>
      </c>
      <c r="DY97" s="279" t="str">
        <f ca="true">+IF(OFFSET('Hygiene Data'!$G$12,0,10*ROW('Hygiene Data'!G91))="","",OFFSET('Hygiene Data'!$G$12,0,10*ROW('Hygiene Data'!G91)))</f>
        <v/>
      </c>
      <c r="DZ97" s="279" t="str">
        <f ca="true">+IF(OFFSET('Hygiene Data'!$G$13,0,10*ROW('Hygiene Data'!G91))="","",OFFSET('Hygiene Data'!$G$13,0,10*ROW('Hygiene Data'!G91)))</f>
        <v/>
      </c>
      <c r="EA97" s="279" t="str">
        <f ca="true">+IF(OFFSET('Hygiene Data'!$H$11,0,10*ROW('Hygiene Data'!H91))="","",OFFSET('Hygiene Data'!$H$11,0,10*ROW('Hygiene Data'!H91)))</f>
        <v/>
      </c>
      <c r="EB97" s="279" t="str">
        <f ca="true">+IF(OFFSET('Hygiene Data'!$H$12,0,10*ROW('Hygiene Data'!H91))="","",OFFSET('Hygiene Data'!$H$12,0,10*ROW('Hygiene Data'!H91)))</f>
        <v/>
      </c>
      <c r="EC97" s="279" t="str">
        <f ca="true">+IF(OFFSET('Hygiene Data'!$H$13,0,10*ROW('Hygiene Data'!H91))="","",OFFSET('Hygiene Data'!$H$13,0,10*ROW('Hygiene Data'!H91)))</f>
        <v/>
      </c>
      <c r="ED97" s="279" t="str">
        <f ca="true">+IF(OFFSET('Hygiene Data'!$I$11,0,10*ROW('Hygiene Data'!I91))="","",OFFSET('Hygiene Data'!$I$11,0,10*ROW('Hygiene Data'!I91)))</f>
        <v/>
      </c>
      <c r="EE97" s="279" t="str">
        <f ca="true">+IF(OFFSET('Hygiene Data'!$I$12,0,10*ROW('Hygiene Data'!I91))="","",OFFSET('Hygiene Data'!$I$12,0,10*ROW('Hygiene Data'!I91)))</f>
        <v/>
      </c>
      <c r="EF97" s="279"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5" t="str">
        <f t="shared" ca="true" si="1"/>
        <v/>
      </c>
      <c r="D98" s="9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9"/>
      <c r="BS98" s="279" t="str">
        <f ca="true">+IF(OFFSET('Water Data'!$D$27,0,10*ROW('Water Data'!D92))="","",OFFSET('Water Data'!$D$27,0,10*ROW('Water Data'!D92)))</f>
        <v/>
      </c>
      <c r="BT98" s="279" t="str">
        <f ca="true">+IF(OFFSET('Water Data'!$D$28,0,10*ROW('Water Data'!D92))="","",OFFSET('Water Data'!$D$28,0,10*ROW('Water Data'!D92)))</f>
        <v/>
      </c>
      <c r="BU98" s="279" t="str">
        <f ca="true">+IF(OFFSET('Water Data'!$D$29,0,10*ROW('Water Data'!D92))="","",OFFSET('Water Data'!$D$29,0,10*ROW('Water Data'!D92)))</f>
        <v/>
      </c>
      <c r="BV98" s="279" t="str">
        <f ca="true">+IF(OFFSET('Water Data'!$E$27,0,10*ROW('Water Data'!E92))="","",OFFSET('Water Data'!$E$27,0,10*ROW('Water Data'!E92)))</f>
        <v/>
      </c>
      <c r="BW98" s="279" t="str">
        <f ca="true">+IF(OFFSET('Water Data'!$E$28,0,10*ROW('Water Data'!E92))="","",OFFSET('Water Data'!$E$28,0,10*ROW('Water Data'!E92)))</f>
        <v/>
      </c>
      <c r="BX98" s="279" t="str">
        <f ca="true">+IF(OFFSET('Water Data'!$E$29,0,10*ROW('Water Data'!E92))="","",OFFSET('Water Data'!$E$29,0,10*ROW('Water Data'!E92)))</f>
        <v/>
      </c>
      <c r="BY98" s="279" t="str">
        <f ca="true">+IF(OFFSET('Water Data'!$F$27,0,10*ROW('Water Data'!F92))="","",OFFSET('Water Data'!$F$27,0,10*ROW('Water Data'!F92)))</f>
        <v/>
      </c>
      <c r="BZ98" s="279" t="str">
        <f ca="true">+IF(OFFSET('Water Data'!$F$28,0,10*ROW('Water Data'!F92))="","",OFFSET('Water Data'!$F$28,0,10*ROW('Water Data'!F92)))</f>
        <v/>
      </c>
      <c r="CA98" s="279" t="str">
        <f ca="true">+IF(OFFSET('Water Data'!$F$29,0,10*ROW('Water Data'!F92))="","",OFFSET('Water Data'!$F$29,0,10*ROW('Water Data'!F92)))</f>
        <v/>
      </c>
      <c r="CB98" s="279" t="str">
        <f ca="true">+IF(OFFSET('Water Data'!$G$27,0,10*ROW('Water Data'!G92))="","",OFFSET('Water Data'!$G$27,0,10*ROW('Water Data'!G92)))</f>
        <v/>
      </c>
      <c r="CC98" s="279" t="str">
        <f ca="true">+IF(OFFSET('Water Data'!$G$28,0,10*ROW('Water Data'!G92))="","",OFFSET('Water Data'!$G$28,0,10*ROW('Water Data'!G92)))</f>
        <v/>
      </c>
      <c r="CD98" s="279" t="str">
        <f ca="true">+IF(OFFSET('Water Data'!$G$29,0,10*ROW('Water Data'!G92))="","",OFFSET('Water Data'!$G$29,0,10*ROW('Water Data'!G92)))</f>
        <v/>
      </c>
      <c r="CE98" s="279" t="str">
        <f ca="true">+IF(OFFSET('Water Data'!$H$27,0,10*ROW('Water Data'!H92))="","",OFFSET('Water Data'!$H$27,0,10*ROW('Water Data'!H92)))</f>
        <v/>
      </c>
      <c r="CF98" s="279" t="str">
        <f ca="true">+IF(OFFSET('Water Data'!$H$28,0,10*ROW('Water Data'!H92))="","",OFFSET('Water Data'!$H$28,0,10*ROW('Water Data'!H92)))</f>
        <v/>
      </c>
      <c r="CG98" s="279" t="str">
        <f ca="true">+IF(OFFSET('Water Data'!$H$29,0,10*ROW('Water Data'!H92))="","",OFFSET('Water Data'!$H$29,0,10*ROW('Water Data'!H92)))</f>
        <v/>
      </c>
      <c r="CH98" s="279" t="str">
        <f ca="true">+IF(OFFSET('Water Data'!$I$27,0,10*ROW('Water Data'!I92))="","",OFFSET('Water Data'!$I$27,0,10*ROW('Water Data'!I92)))</f>
        <v/>
      </c>
      <c r="CI98" s="279" t="str">
        <f ca="true">+IF(OFFSET('Water Data'!$I$28,0,10*ROW('Water Data'!I92))="","",OFFSET('Water Data'!$I$28,0,10*ROW('Water Data'!I92)))</f>
        <v/>
      </c>
      <c r="CJ98" s="279" t="str">
        <f ca="true">+IF(OFFSET('Water Data'!$I$29,0,10*ROW('Water Data'!I92))="","",OFFSET('Water Data'!$I$29,0,10*ROW('Water Data'!I92)))</f>
        <v/>
      </c>
      <c r="CK98" s="279" t="str">
        <f ca="true">+IF(OFFSET('Sanitation Data'!$D$28,0,10*ROW('Sanitation Data'!D92))="","",OFFSET('Sanitation Data'!$D$28,0,10*ROW('Sanitation Data'!D92)))</f>
        <v/>
      </c>
      <c r="CL98" s="279" t="str">
        <f ca="true">+IF(OFFSET('Sanitation Data'!$D$29,0,10*ROW('Sanitation Data'!D92))="","",OFFSET('Sanitation Data'!$D$29,0,10*ROW('Sanitation Data'!D92)))</f>
        <v/>
      </c>
      <c r="CM98" s="279" t="str">
        <f ca="true">+IF(OFFSET('Sanitation Data'!$D$30,0,10*ROW('Sanitation Data'!D92))="","",OFFSET('Sanitation Data'!$D$30,0,10*ROW('Sanitation Data'!D92)))</f>
        <v/>
      </c>
      <c r="CN98" s="279" t="str">
        <f ca="true">+IF(OFFSET('Sanitation Data'!$D$31,0,10*ROW('Sanitation Data'!D92))="","",OFFSET('Sanitation Data'!$D$31,0,10*ROW('Sanitation Data'!D92)))</f>
        <v/>
      </c>
      <c r="CO98" s="279" t="str">
        <f ca="true">+IF(OFFSET('Sanitation Data'!$D$32,0,10*ROW('Sanitation Data'!D92))="","",OFFSET('Sanitation Data'!$D$32,0,10*ROW('Sanitation Data'!D92)))</f>
        <v/>
      </c>
      <c r="CP98" s="279" t="str">
        <f ca="true">+IF(OFFSET('Sanitation Data'!$E$28,0,10*ROW('Sanitation Data'!E92))="","",OFFSET('Sanitation Data'!$E$28,0,10*ROW('Sanitation Data'!E92)))</f>
        <v/>
      </c>
      <c r="CQ98" s="279" t="str">
        <f ca="true">+IF(OFFSET('Sanitation Data'!$E$29,0,10*ROW('Sanitation Data'!E92))="","",OFFSET('Sanitation Data'!$E$29,0,10*ROW('Sanitation Data'!E92)))</f>
        <v/>
      </c>
      <c r="CR98" s="279" t="str">
        <f ca="true">+IF(OFFSET('Sanitation Data'!$E$30,0,10*ROW('Sanitation Data'!E92))="","",OFFSET('Sanitation Data'!$E$30,0,10*ROW('Sanitation Data'!E92)))</f>
        <v/>
      </c>
      <c r="CS98" s="279" t="str">
        <f ca="true">+IF(OFFSET('Sanitation Data'!$E$31,0,10*ROW('Sanitation Data'!E92))="","",OFFSET('Sanitation Data'!$E$31,0,10*ROW('Sanitation Data'!E92)))</f>
        <v/>
      </c>
      <c r="CT98" s="279" t="str">
        <f ca="true">+IF(OFFSET('Sanitation Data'!$E$32,0,10*ROW('Sanitation Data'!E92))="","",OFFSET('Sanitation Data'!$E$32,0,10*ROW('Sanitation Data'!E92)))</f>
        <v/>
      </c>
      <c r="CU98" s="279" t="str">
        <f ca="true">+IF(OFFSET('Sanitation Data'!$F$28,0,10*ROW('Sanitation Data'!F92))="","",OFFSET('Sanitation Data'!$F$28,0,10*ROW('Sanitation Data'!F92)))</f>
        <v/>
      </c>
      <c r="CV98" s="279" t="str">
        <f ca="true">+IF(OFFSET('Sanitation Data'!$F$29,0,10*ROW('Sanitation Data'!F92))="","",OFFSET('Sanitation Data'!$F$29,0,10*ROW('Sanitation Data'!F92)))</f>
        <v/>
      </c>
      <c r="CW98" s="279" t="str">
        <f ca="true">+IF(OFFSET('Sanitation Data'!$F$30,0,10*ROW('Sanitation Data'!F92))="","",OFFSET('Sanitation Data'!$F$30,0,10*ROW('Sanitation Data'!F92)))</f>
        <v/>
      </c>
      <c r="CX98" s="279" t="str">
        <f ca="true">+IF(OFFSET('Sanitation Data'!$F$31,0,10*ROW('Sanitation Data'!F92))="","",OFFSET('Sanitation Data'!$F$31,0,10*ROW('Sanitation Data'!F92)))</f>
        <v/>
      </c>
      <c r="CY98" s="279" t="str">
        <f ca="true">+IF(OFFSET('Sanitation Data'!$F$32,0,10*ROW('Sanitation Data'!F92))="","",OFFSET('Sanitation Data'!$F$32,0,10*ROW('Sanitation Data'!F92)))</f>
        <v/>
      </c>
      <c r="CZ98" s="279" t="str">
        <f ca="true">+IF(OFFSET('Sanitation Data'!$G$28,0,10*ROW('Sanitation Data'!G92))="","",OFFSET('Sanitation Data'!$G$28,0,10*ROW('Sanitation Data'!G92)))</f>
        <v/>
      </c>
      <c r="DA98" s="279" t="str">
        <f ca="true">+IF(OFFSET('Sanitation Data'!$G$29,0,10*ROW('Sanitation Data'!G92))="","",OFFSET('Sanitation Data'!$G$29,0,10*ROW('Sanitation Data'!G92)))</f>
        <v/>
      </c>
      <c r="DB98" s="279" t="str">
        <f ca="true">+IF(OFFSET('Sanitation Data'!$G$30,0,10*ROW('Sanitation Data'!G92))="","",OFFSET('Sanitation Data'!$G$30,0,10*ROW('Sanitation Data'!G92)))</f>
        <v/>
      </c>
      <c r="DC98" s="279" t="str">
        <f ca="true">+IF(OFFSET('Sanitation Data'!$G$31,0,10*ROW('Sanitation Data'!G92))="","",OFFSET('Sanitation Data'!$G$31,0,10*ROW('Sanitation Data'!G92)))</f>
        <v/>
      </c>
      <c r="DD98" s="279" t="str">
        <f ca="true">+IF(OFFSET('Sanitation Data'!$G$32,0,10*ROW('Sanitation Data'!G92))="","",OFFSET('Sanitation Data'!$G$32,0,10*ROW('Sanitation Data'!G92)))</f>
        <v/>
      </c>
      <c r="DE98" s="279" t="str">
        <f ca="true">+IF(OFFSET('Sanitation Data'!$H$28,0,10*ROW('Sanitation Data'!H92))="","",OFFSET('Sanitation Data'!$H$28,0,10*ROW('Sanitation Data'!H92)))</f>
        <v/>
      </c>
      <c r="DF98" s="279" t="str">
        <f ca="true">+IF(OFFSET('Sanitation Data'!$H$29,0,10*ROW('Sanitation Data'!H92))="","",OFFSET('Sanitation Data'!$H$29,0,10*ROW('Sanitation Data'!H92)))</f>
        <v/>
      </c>
      <c r="DG98" s="279" t="str">
        <f ca="true">+IF(OFFSET('Sanitation Data'!$H$30,0,10*ROW('Sanitation Data'!H92))="","",OFFSET('Sanitation Data'!$H$30,0,10*ROW('Sanitation Data'!H92)))</f>
        <v/>
      </c>
      <c r="DH98" s="279" t="str">
        <f ca="true">+IF(OFFSET('Sanitation Data'!$H$31,0,10*ROW('Sanitation Data'!H92))="","",OFFSET('Sanitation Data'!$H$31,0,10*ROW('Sanitation Data'!H92)))</f>
        <v/>
      </c>
      <c r="DI98" s="279" t="str">
        <f ca="true">+IF(OFFSET('Sanitation Data'!$H$32,0,10*ROW('Sanitation Data'!H92))="","",OFFSET('Sanitation Data'!$H$32,0,10*ROW('Sanitation Data'!H92)))</f>
        <v/>
      </c>
      <c r="DJ98" s="279" t="str">
        <f ca="true">+IF(OFFSET('Sanitation Data'!$I$28,0,10*ROW('Sanitation Data'!I92))="","",OFFSET('Sanitation Data'!$I$28,0,10*ROW('Sanitation Data'!I92)))</f>
        <v/>
      </c>
      <c r="DK98" s="279" t="str">
        <f ca="true">+IF(OFFSET('Sanitation Data'!$I$29,0,10*ROW('Sanitation Data'!I92))="","",OFFSET('Sanitation Data'!$I$29,0,10*ROW('Sanitation Data'!I92)))</f>
        <v/>
      </c>
      <c r="DL98" s="279" t="str">
        <f ca="true">+IF(OFFSET('Sanitation Data'!$I$30,0,10*ROW('Sanitation Data'!I92))="","",OFFSET('Sanitation Data'!$I$30,0,10*ROW('Sanitation Data'!I92)))</f>
        <v/>
      </c>
      <c r="DM98" s="279" t="str">
        <f ca="true">+IF(OFFSET('Sanitation Data'!$I$31,0,10*ROW('Sanitation Data'!I92))="","",OFFSET('Sanitation Data'!$I$31,0,10*ROW('Sanitation Data'!I92)))</f>
        <v/>
      </c>
      <c r="DN98" s="279" t="str">
        <f ca="true">+IF(OFFSET('Sanitation Data'!$I$32,0,10*ROW('Sanitation Data'!I92))="","",OFFSET('Sanitation Data'!$I$32,0,10*ROW('Sanitation Data'!I92)))</f>
        <v/>
      </c>
      <c r="DO98" s="279" t="str">
        <f ca="true">+IF(OFFSET('Hygiene Data'!$D$11,0,10*ROW('Hygiene Data'!D92))="","",OFFSET('Hygiene Data'!$D$11,0,10*ROW('Hygiene Data'!D92)))</f>
        <v/>
      </c>
      <c r="DP98" s="279" t="str">
        <f ca="true">+IF(OFFSET('Hygiene Data'!$D$12,0,10*ROW('Hygiene Data'!D92))="","",OFFSET('Hygiene Data'!$D$12,0,10*ROW('Hygiene Data'!D92)))</f>
        <v/>
      </c>
      <c r="DQ98" s="279" t="str">
        <f ca="true">+IF(OFFSET('Hygiene Data'!$D$13,0,10*ROW('Hygiene Data'!D92))="","",OFFSET('Hygiene Data'!$D$13,0,10*ROW('Hygiene Data'!D92)))</f>
        <v/>
      </c>
      <c r="DR98" s="279" t="str">
        <f ca="true">+IF(OFFSET('Hygiene Data'!$E$11,0,10*ROW('Hygiene Data'!E92))="","",OFFSET('Hygiene Data'!$E$11,0,10*ROW('Hygiene Data'!E92)))</f>
        <v/>
      </c>
      <c r="DS98" s="279" t="str">
        <f ca="true">+IF(OFFSET('Hygiene Data'!$E$12,0,10*ROW('Hygiene Data'!E92))="","",OFFSET('Hygiene Data'!$E$12,0,10*ROW('Hygiene Data'!E92)))</f>
        <v/>
      </c>
      <c r="DT98" s="279" t="str">
        <f ca="true">+IF(OFFSET('Hygiene Data'!$E$13,0,10*ROW('Hygiene Data'!E92))="","",OFFSET('Hygiene Data'!$E$13,0,10*ROW('Hygiene Data'!E92)))</f>
        <v/>
      </c>
      <c r="DU98" s="279" t="str">
        <f ca="true">+IF(OFFSET('Hygiene Data'!$F$11,0,10*ROW('Hygiene Data'!F92))="","",OFFSET('Hygiene Data'!$F$11,0,10*ROW('Hygiene Data'!F92)))</f>
        <v/>
      </c>
      <c r="DV98" s="279" t="str">
        <f ca="true">+IF(OFFSET('Hygiene Data'!$F$12,0,10*ROW('Hygiene Data'!F92))="","",OFFSET('Hygiene Data'!$F$12,0,10*ROW('Hygiene Data'!F92)))</f>
        <v/>
      </c>
      <c r="DW98" s="279" t="str">
        <f ca="true">+IF(OFFSET('Hygiene Data'!$F$13,0,10*ROW('Hygiene Data'!F92))="","",OFFSET('Hygiene Data'!$F$13,0,10*ROW('Hygiene Data'!F92)))</f>
        <v/>
      </c>
      <c r="DX98" s="279" t="str">
        <f ca="true">+IF(OFFSET('Hygiene Data'!$G$11,0,10*ROW('Hygiene Data'!G92))="","",OFFSET('Hygiene Data'!$G$11,0,10*ROW('Hygiene Data'!G92)))</f>
        <v/>
      </c>
      <c r="DY98" s="279" t="str">
        <f ca="true">+IF(OFFSET('Hygiene Data'!$G$12,0,10*ROW('Hygiene Data'!G92))="","",OFFSET('Hygiene Data'!$G$12,0,10*ROW('Hygiene Data'!G92)))</f>
        <v/>
      </c>
      <c r="DZ98" s="279" t="str">
        <f ca="true">+IF(OFFSET('Hygiene Data'!$G$13,0,10*ROW('Hygiene Data'!G92))="","",OFFSET('Hygiene Data'!$G$13,0,10*ROW('Hygiene Data'!G92)))</f>
        <v/>
      </c>
      <c r="EA98" s="279" t="str">
        <f ca="true">+IF(OFFSET('Hygiene Data'!$H$11,0,10*ROW('Hygiene Data'!H92))="","",OFFSET('Hygiene Data'!$H$11,0,10*ROW('Hygiene Data'!H92)))</f>
        <v/>
      </c>
      <c r="EB98" s="279" t="str">
        <f ca="true">+IF(OFFSET('Hygiene Data'!$H$12,0,10*ROW('Hygiene Data'!H92))="","",OFFSET('Hygiene Data'!$H$12,0,10*ROW('Hygiene Data'!H92)))</f>
        <v/>
      </c>
      <c r="EC98" s="279" t="str">
        <f ca="true">+IF(OFFSET('Hygiene Data'!$H$13,0,10*ROW('Hygiene Data'!H92))="","",OFFSET('Hygiene Data'!$H$13,0,10*ROW('Hygiene Data'!H92)))</f>
        <v/>
      </c>
      <c r="ED98" s="279" t="str">
        <f ca="true">+IF(OFFSET('Hygiene Data'!$I$11,0,10*ROW('Hygiene Data'!I92))="","",OFFSET('Hygiene Data'!$I$11,0,10*ROW('Hygiene Data'!I92)))</f>
        <v/>
      </c>
      <c r="EE98" s="279" t="str">
        <f ca="true">+IF(OFFSET('Hygiene Data'!$I$12,0,10*ROW('Hygiene Data'!I92))="","",OFFSET('Hygiene Data'!$I$12,0,10*ROW('Hygiene Data'!I92)))</f>
        <v/>
      </c>
      <c r="EF98" s="279"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5" t="str">
        <f t="shared" ca="true" si="1"/>
        <v/>
      </c>
      <c r="D99" s="9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9"/>
      <c r="BS99" s="279" t="str">
        <f ca="true">+IF(OFFSET('Water Data'!$D$27,0,10*ROW('Water Data'!D93))="","",OFFSET('Water Data'!$D$27,0,10*ROW('Water Data'!D93)))</f>
        <v/>
      </c>
      <c r="BT99" s="279" t="str">
        <f ca="true">+IF(OFFSET('Water Data'!$D$28,0,10*ROW('Water Data'!D93))="","",OFFSET('Water Data'!$D$28,0,10*ROW('Water Data'!D93)))</f>
        <v/>
      </c>
      <c r="BU99" s="279" t="str">
        <f ca="true">+IF(OFFSET('Water Data'!$D$29,0,10*ROW('Water Data'!D93))="","",OFFSET('Water Data'!$D$29,0,10*ROW('Water Data'!D93)))</f>
        <v/>
      </c>
      <c r="BV99" s="279" t="str">
        <f ca="true">+IF(OFFSET('Water Data'!$E$27,0,10*ROW('Water Data'!E93))="","",OFFSET('Water Data'!$E$27,0,10*ROW('Water Data'!E93)))</f>
        <v/>
      </c>
      <c r="BW99" s="279" t="str">
        <f ca="true">+IF(OFFSET('Water Data'!$E$28,0,10*ROW('Water Data'!E93))="","",OFFSET('Water Data'!$E$28,0,10*ROW('Water Data'!E93)))</f>
        <v/>
      </c>
      <c r="BX99" s="279" t="str">
        <f ca="true">+IF(OFFSET('Water Data'!$E$29,0,10*ROW('Water Data'!E93))="","",OFFSET('Water Data'!$E$29,0,10*ROW('Water Data'!E93)))</f>
        <v/>
      </c>
      <c r="BY99" s="279" t="str">
        <f ca="true">+IF(OFFSET('Water Data'!$F$27,0,10*ROW('Water Data'!F93))="","",OFFSET('Water Data'!$F$27,0,10*ROW('Water Data'!F93)))</f>
        <v/>
      </c>
      <c r="BZ99" s="279" t="str">
        <f ca="true">+IF(OFFSET('Water Data'!$F$28,0,10*ROW('Water Data'!F93))="","",OFFSET('Water Data'!$F$28,0,10*ROW('Water Data'!F93)))</f>
        <v/>
      </c>
      <c r="CA99" s="279" t="str">
        <f ca="true">+IF(OFFSET('Water Data'!$F$29,0,10*ROW('Water Data'!F93))="","",OFFSET('Water Data'!$F$29,0,10*ROW('Water Data'!F93)))</f>
        <v/>
      </c>
      <c r="CB99" s="279" t="str">
        <f ca="true">+IF(OFFSET('Water Data'!$G$27,0,10*ROW('Water Data'!G93))="","",OFFSET('Water Data'!$G$27,0,10*ROW('Water Data'!G93)))</f>
        <v/>
      </c>
      <c r="CC99" s="279" t="str">
        <f ca="true">+IF(OFFSET('Water Data'!$G$28,0,10*ROW('Water Data'!G93))="","",OFFSET('Water Data'!$G$28,0,10*ROW('Water Data'!G93)))</f>
        <v/>
      </c>
      <c r="CD99" s="279" t="str">
        <f ca="true">+IF(OFFSET('Water Data'!$G$29,0,10*ROW('Water Data'!G93))="","",OFFSET('Water Data'!$G$29,0,10*ROW('Water Data'!G93)))</f>
        <v/>
      </c>
      <c r="CE99" s="279" t="str">
        <f ca="true">+IF(OFFSET('Water Data'!$H$27,0,10*ROW('Water Data'!H93))="","",OFFSET('Water Data'!$H$27,0,10*ROW('Water Data'!H93)))</f>
        <v/>
      </c>
      <c r="CF99" s="279" t="str">
        <f ca="true">+IF(OFFSET('Water Data'!$H$28,0,10*ROW('Water Data'!H93))="","",OFFSET('Water Data'!$H$28,0,10*ROW('Water Data'!H93)))</f>
        <v/>
      </c>
      <c r="CG99" s="279" t="str">
        <f ca="true">+IF(OFFSET('Water Data'!$H$29,0,10*ROW('Water Data'!H93))="","",OFFSET('Water Data'!$H$29,0,10*ROW('Water Data'!H93)))</f>
        <v/>
      </c>
      <c r="CH99" s="279" t="str">
        <f ca="true">+IF(OFFSET('Water Data'!$I$27,0,10*ROW('Water Data'!I93))="","",OFFSET('Water Data'!$I$27,0,10*ROW('Water Data'!I93)))</f>
        <v/>
      </c>
      <c r="CI99" s="279" t="str">
        <f ca="true">+IF(OFFSET('Water Data'!$I$28,0,10*ROW('Water Data'!I93))="","",OFFSET('Water Data'!$I$28,0,10*ROW('Water Data'!I93)))</f>
        <v/>
      </c>
      <c r="CJ99" s="279" t="str">
        <f ca="true">+IF(OFFSET('Water Data'!$I$29,0,10*ROW('Water Data'!I93))="","",OFFSET('Water Data'!$I$29,0,10*ROW('Water Data'!I93)))</f>
        <v/>
      </c>
      <c r="CK99" s="279" t="str">
        <f ca="true">+IF(OFFSET('Sanitation Data'!$D$28,0,10*ROW('Sanitation Data'!D93))="","",OFFSET('Sanitation Data'!$D$28,0,10*ROW('Sanitation Data'!D93)))</f>
        <v/>
      </c>
      <c r="CL99" s="279" t="str">
        <f ca="true">+IF(OFFSET('Sanitation Data'!$D$29,0,10*ROW('Sanitation Data'!D93))="","",OFFSET('Sanitation Data'!$D$29,0,10*ROW('Sanitation Data'!D93)))</f>
        <v/>
      </c>
      <c r="CM99" s="279" t="str">
        <f ca="true">+IF(OFFSET('Sanitation Data'!$D$30,0,10*ROW('Sanitation Data'!D93))="","",OFFSET('Sanitation Data'!$D$30,0,10*ROW('Sanitation Data'!D93)))</f>
        <v/>
      </c>
      <c r="CN99" s="279" t="str">
        <f ca="true">+IF(OFFSET('Sanitation Data'!$D$31,0,10*ROW('Sanitation Data'!D93))="","",OFFSET('Sanitation Data'!$D$31,0,10*ROW('Sanitation Data'!D93)))</f>
        <v/>
      </c>
      <c r="CO99" s="279" t="str">
        <f ca="true">+IF(OFFSET('Sanitation Data'!$D$32,0,10*ROW('Sanitation Data'!D93))="","",OFFSET('Sanitation Data'!$D$32,0,10*ROW('Sanitation Data'!D93)))</f>
        <v/>
      </c>
      <c r="CP99" s="279" t="str">
        <f ca="true">+IF(OFFSET('Sanitation Data'!$E$28,0,10*ROW('Sanitation Data'!E93))="","",OFFSET('Sanitation Data'!$E$28,0,10*ROW('Sanitation Data'!E93)))</f>
        <v/>
      </c>
      <c r="CQ99" s="279" t="str">
        <f ca="true">+IF(OFFSET('Sanitation Data'!$E$29,0,10*ROW('Sanitation Data'!E93))="","",OFFSET('Sanitation Data'!$E$29,0,10*ROW('Sanitation Data'!E93)))</f>
        <v/>
      </c>
      <c r="CR99" s="279" t="str">
        <f ca="true">+IF(OFFSET('Sanitation Data'!$E$30,0,10*ROW('Sanitation Data'!E93))="","",OFFSET('Sanitation Data'!$E$30,0,10*ROW('Sanitation Data'!E93)))</f>
        <v/>
      </c>
      <c r="CS99" s="279" t="str">
        <f ca="true">+IF(OFFSET('Sanitation Data'!$E$31,0,10*ROW('Sanitation Data'!E93))="","",OFFSET('Sanitation Data'!$E$31,0,10*ROW('Sanitation Data'!E93)))</f>
        <v/>
      </c>
      <c r="CT99" s="279" t="str">
        <f ca="true">+IF(OFFSET('Sanitation Data'!$E$32,0,10*ROW('Sanitation Data'!E93))="","",OFFSET('Sanitation Data'!$E$32,0,10*ROW('Sanitation Data'!E93)))</f>
        <v/>
      </c>
      <c r="CU99" s="279" t="str">
        <f ca="true">+IF(OFFSET('Sanitation Data'!$F$28,0,10*ROW('Sanitation Data'!F93))="","",OFFSET('Sanitation Data'!$F$28,0,10*ROW('Sanitation Data'!F93)))</f>
        <v/>
      </c>
      <c r="CV99" s="279" t="str">
        <f ca="true">+IF(OFFSET('Sanitation Data'!$F$29,0,10*ROW('Sanitation Data'!F93))="","",OFFSET('Sanitation Data'!$F$29,0,10*ROW('Sanitation Data'!F93)))</f>
        <v/>
      </c>
      <c r="CW99" s="279" t="str">
        <f ca="true">+IF(OFFSET('Sanitation Data'!$F$30,0,10*ROW('Sanitation Data'!F93))="","",OFFSET('Sanitation Data'!$F$30,0,10*ROW('Sanitation Data'!F93)))</f>
        <v/>
      </c>
      <c r="CX99" s="279" t="str">
        <f ca="true">+IF(OFFSET('Sanitation Data'!$F$31,0,10*ROW('Sanitation Data'!F93))="","",OFFSET('Sanitation Data'!$F$31,0,10*ROW('Sanitation Data'!F93)))</f>
        <v/>
      </c>
      <c r="CY99" s="279" t="str">
        <f ca="true">+IF(OFFSET('Sanitation Data'!$F$32,0,10*ROW('Sanitation Data'!F93))="","",OFFSET('Sanitation Data'!$F$32,0,10*ROW('Sanitation Data'!F93)))</f>
        <v/>
      </c>
      <c r="CZ99" s="279" t="str">
        <f ca="true">+IF(OFFSET('Sanitation Data'!$G$28,0,10*ROW('Sanitation Data'!G93))="","",OFFSET('Sanitation Data'!$G$28,0,10*ROW('Sanitation Data'!G93)))</f>
        <v/>
      </c>
      <c r="DA99" s="279" t="str">
        <f ca="true">+IF(OFFSET('Sanitation Data'!$G$29,0,10*ROW('Sanitation Data'!G93))="","",OFFSET('Sanitation Data'!$G$29,0,10*ROW('Sanitation Data'!G93)))</f>
        <v/>
      </c>
      <c r="DB99" s="279" t="str">
        <f ca="true">+IF(OFFSET('Sanitation Data'!$G$30,0,10*ROW('Sanitation Data'!G93))="","",OFFSET('Sanitation Data'!$G$30,0,10*ROW('Sanitation Data'!G93)))</f>
        <v/>
      </c>
      <c r="DC99" s="279" t="str">
        <f ca="true">+IF(OFFSET('Sanitation Data'!$G$31,0,10*ROW('Sanitation Data'!G93))="","",OFFSET('Sanitation Data'!$G$31,0,10*ROW('Sanitation Data'!G93)))</f>
        <v/>
      </c>
      <c r="DD99" s="279" t="str">
        <f ca="true">+IF(OFFSET('Sanitation Data'!$G$32,0,10*ROW('Sanitation Data'!G93))="","",OFFSET('Sanitation Data'!$G$32,0,10*ROW('Sanitation Data'!G93)))</f>
        <v/>
      </c>
      <c r="DE99" s="279" t="str">
        <f ca="true">+IF(OFFSET('Sanitation Data'!$H$28,0,10*ROW('Sanitation Data'!H93))="","",OFFSET('Sanitation Data'!$H$28,0,10*ROW('Sanitation Data'!H93)))</f>
        <v/>
      </c>
      <c r="DF99" s="279" t="str">
        <f ca="true">+IF(OFFSET('Sanitation Data'!$H$29,0,10*ROW('Sanitation Data'!H93))="","",OFFSET('Sanitation Data'!$H$29,0,10*ROW('Sanitation Data'!H93)))</f>
        <v/>
      </c>
      <c r="DG99" s="279" t="str">
        <f ca="true">+IF(OFFSET('Sanitation Data'!$H$30,0,10*ROW('Sanitation Data'!H93))="","",OFFSET('Sanitation Data'!$H$30,0,10*ROW('Sanitation Data'!H93)))</f>
        <v/>
      </c>
      <c r="DH99" s="279" t="str">
        <f ca="true">+IF(OFFSET('Sanitation Data'!$H$31,0,10*ROW('Sanitation Data'!H93))="","",OFFSET('Sanitation Data'!$H$31,0,10*ROW('Sanitation Data'!H93)))</f>
        <v/>
      </c>
      <c r="DI99" s="279" t="str">
        <f ca="true">+IF(OFFSET('Sanitation Data'!$H$32,0,10*ROW('Sanitation Data'!H93))="","",OFFSET('Sanitation Data'!$H$32,0,10*ROW('Sanitation Data'!H93)))</f>
        <v/>
      </c>
      <c r="DJ99" s="279" t="str">
        <f ca="true">+IF(OFFSET('Sanitation Data'!$I$28,0,10*ROW('Sanitation Data'!I93))="","",OFFSET('Sanitation Data'!$I$28,0,10*ROW('Sanitation Data'!I93)))</f>
        <v/>
      </c>
      <c r="DK99" s="279" t="str">
        <f ca="true">+IF(OFFSET('Sanitation Data'!$I$29,0,10*ROW('Sanitation Data'!I93))="","",OFFSET('Sanitation Data'!$I$29,0,10*ROW('Sanitation Data'!I93)))</f>
        <v/>
      </c>
      <c r="DL99" s="279" t="str">
        <f ca="true">+IF(OFFSET('Sanitation Data'!$I$30,0,10*ROW('Sanitation Data'!I93))="","",OFFSET('Sanitation Data'!$I$30,0,10*ROW('Sanitation Data'!I93)))</f>
        <v/>
      </c>
      <c r="DM99" s="279" t="str">
        <f ca="true">+IF(OFFSET('Sanitation Data'!$I$31,0,10*ROW('Sanitation Data'!I93))="","",OFFSET('Sanitation Data'!$I$31,0,10*ROW('Sanitation Data'!I93)))</f>
        <v/>
      </c>
      <c r="DN99" s="279" t="str">
        <f ca="true">+IF(OFFSET('Sanitation Data'!$I$32,0,10*ROW('Sanitation Data'!I93))="","",OFFSET('Sanitation Data'!$I$32,0,10*ROW('Sanitation Data'!I93)))</f>
        <v/>
      </c>
      <c r="DO99" s="279" t="str">
        <f ca="true">+IF(OFFSET('Hygiene Data'!$D$11,0,10*ROW('Hygiene Data'!D93))="","",OFFSET('Hygiene Data'!$D$11,0,10*ROW('Hygiene Data'!D93)))</f>
        <v/>
      </c>
      <c r="DP99" s="279" t="str">
        <f ca="true">+IF(OFFSET('Hygiene Data'!$D$12,0,10*ROW('Hygiene Data'!D93))="","",OFFSET('Hygiene Data'!$D$12,0,10*ROW('Hygiene Data'!D93)))</f>
        <v/>
      </c>
      <c r="DQ99" s="279" t="str">
        <f ca="true">+IF(OFFSET('Hygiene Data'!$D$13,0,10*ROW('Hygiene Data'!D93))="","",OFFSET('Hygiene Data'!$D$13,0,10*ROW('Hygiene Data'!D93)))</f>
        <v/>
      </c>
      <c r="DR99" s="279" t="str">
        <f ca="true">+IF(OFFSET('Hygiene Data'!$E$11,0,10*ROW('Hygiene Data'!E93))="","",OFFSET('Hygiene Data'!$E$11,0,10*ROW('Hygiene Data'!E93)))</f>
        <v/>
      </c>
      <c r="DS99" s="279" t="str">
        <f ca="true">+IF(OFFSET('Hygiene Data'!$E$12,0,10*ROW('Hygiene Data'!E93))="","",OFFSET('Hygiene Data'!$E$12,0,10*ROW('Hygiene Data'!E93)))</f>
        <v/>
      </c>
      <c r="DT99" s="279" t="str">
        <f ca="true">+IF(OFFSET('Hygiene Data'!$E$13,0,10*ROW('Hygiene Data'!E93))="","",OFFSET('Hygiene Data'!$E$13,0,10*ROW('Hygiene Data'!E93)))</f>
        <v/>
      </c>
      <c r="DU99" s="279" t="str">
        <f ca="true">+IF(OFFSET('Hygiene Data'!$F$11,0,10*ROW('Hygiene Data'!F93))="","",OFFSET('Hygiene Data'!$F$11,0,10*ROW('Hygiene Data'!F93)))</f>
        <v/>
      </c>
      <c r="DV99" s="279" t="str">
        <f ca="true">+IF(OFFSET('Hygiene Data'!$F$12,0,10*ROW('Hygiene Data'!F93))="","",OFFSET('Hygiene Data'!$F$12,0,10*ROW('Hygiene Data'!F93)))</f>
        <v/>
      </c>
      <c r="DW99" s="279" t="str">
        <f ca="true">+IF(OFFSET('Hygiene Data'!$F$13,0,10*ROW('Hygiene Data'!F93))="","",OFFSET('Hygiene Data'!$F$13,0,10*ROW('Hygiene Data'!F93)))</f>
        <v/>
      </c>
      <c r="DX99" s="279" t="str">
        <f ca="true">+IF(OFFSET('Hygiene Data'!$G$11,0,10*ROW('Hygiene Data'!G93))="","",OFFSET('Hygiene Data'!$G$11,0,10*ROW('Hygiene Data'!G93)))</f>
        <v/>
      </c>
      <c r="DY99" s="279" t="str">
        <f ca="true">+IF(OFFSET('Hygiene Data'!$G$12,0,10*ROW('Hygiene Data'!G93))="","",OFFSET('Hygiene Data'!$G$12,0,10*ROW('Hygiene Data'!G93)))</f>
        <v/>
      </c>
      <c r="DZ99" s="279" t="str">
        <f ca="true">+IF(OFFSET('Hygiene Data'!$G$13,0,10*ROW('Hygiene Data'!G93))="","",OFFSET('Hygiene Data'!$G$13,0,10*ROW('Hygiene Data'!G93)))</f>
        <v/>
      </c>
      <c r="EA99" s="279" t="str">
        <f ca="true">+IF(OFFSET('Hygiene Data'!$H$11,0,10*ROW('Hygiene Data'!H93))="","",OFFSET('Hygiene Data'!$H$11,0,10*ROW('Hygiene Data'!H93)))</f>
        <v/>
      </c>
      <c r="EB99" s="279" t="str">
        <f ca="true">+IF(OFFSET('Hygiene Data'!$H$12,0,10*ROW('Hygiene Data'!H93))="","",OFFSET('Hygiene Data'!$H$12,0,10*ROW('Hygiene Data'!H93)))</f>
        <v/>
      </c>
      <c r="EC99" s="279" t="str">
        <f ca="true">+IF(OFFSET('Hygiene Data'!$H$13,0,10*ROW('Hygiene Data'!H93))="","",OFFSET('Hygiene Data'!$H$13,0,10*ROW('Hygiene Data'!H93)))</f>
        <v/>
      </c>
      <c r="ED99" s="279" t="str">
        <f ca="true">+IF(OFFSET('Hygiene Data'!$I$11,0,10*ROW('Hygiene Data'!I93))="","",OFFSET('Hygiene Data'!$I$11,0,10*ROW('Hygiene Data'!I93)))</f>
        <v/>
      </c>
      <c r="EE99" s="279" t="str">
        <f ca="true">+IF(OFFSET('Hygiene Data'!$I$12,0,10*ROW('Hygiene Data'!I93))="","",OFFSET('Hygiene Data'!$I$12,0,10*ROW('Hygiene Data'!I93)))</f>
        <v/>
      </c>
      <c r="EF99" s="279"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5" t="str">
        <f t="shared" ca="true" si="1"/>
        <v/>
      </c>
      <c r="D100" s="9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9"/>
      <c r="BS100" s="279" t="str">
        <f ca="true">+IF(OFFSET('Water Data'!$D$27,0,10*ROW('Water Data'!D94))="","",OFFSET('Water Data'!$D$27,0,10*ROW('Water Data'!D94)))</f>
        <v/>
      </c>
      <c r="BT100" s="279" t="str">
        <f ca="true">+IF(OFFSET('Water Data'!$D$28,0,10*ROW('Water Data'!D94))="","",OFFSET('Water Data'!$D$28,0,10*ROW('Water Data'!D94)))</f>
        <v/>
      </c>
      <c r="BU100" s="279" t="str">
        <f ca="true">+IF(OFFSET('Water Data'!$D$29,0,10*ROW('Water Data'!D94))="","",OFFSET('Water Data'!$D$29,0,10*ROW('Water Data'!D94)))</f>
        <v/>
      </c>
      <c r="BV100" s="279" t="str">
        <f ca="true">+IF(OFFSET('Water Data'!$E$27,0,10*ROW('Water Data'!E94))="","",OFFSET('Water Data'!$E$27,0,10*ROW('Water Data'!E94)))</f>
        <v/>
      </c>
      <c r="BW100" s="279" t="str">
        <f ca="true">+IF(OFFSET('Water Data'!$E$28,0,10*ROW('Water Data'!E94))="","",OFFSET('Water Data'!$E$28,0,10*ROW('Water Data'!E94)))</f>
        <v/>
      </c>
      <c r="BX100" s="279" t="str">
        <f ca="true">+IF(OFFSET('Water Data'!$E$29,0,10*ROW('Water Data'!E94))="","",OFFSET('Water Data'!$E$29,0,10*ROW('Water Data'!E94)))</f>
        <v/>
      </c>
      <c r="BY100" s="279" t="str">
        <f ca="true">+IF(OFFSET('Water Data'!$F$27,0,10*ROW('Water Data'!F94))="","",OFFSET('Water Data'!$F$27,0,10*ROW('Water Data'!F94)))</f>
        <v/>
      </c>
      <c r="BZ100" s="279" t="str">
        <f ca="true">+IF(OFFSET('Water Data'!$F$28,0,10*ROW('Water Data'!F94))="","",OFFSET('Water Data'!$F$28,0,10*ROW('Water Data'!F94)))</f>
        <v/>
      </c>
      <c r="CA100" s="279" t="str">
        <f ca="true">+IF(OFFSET('Water Data'!$F$29,0,10*ROW('Water Data'!F94))="","",OFFSET('Water Data'!$F$29,0,10*ROW('Water Data'!F94)))</f>
        <v/>
      </c>
      <c r="CB100" s="279" t="str">
        <f ca="true">+IF(OFFSET('Water Data'!$G$27,0,10*ROW('Water Data'!G94))="","",OFFSET('Water Data'!$G$27,0,10*ROW('Water Data'!G94)))</f>
        <v/>
      </c>
      <c r="CC100" s="279" t="str">
        <f ca="true">+IF(OFFSET('Water Data'!$G$28,0,10*ROW('Water Data'!G94))="","",OFFSET('Water Data'!$G$28,0,10*ROW('Water Data'!G94)))</f>
        <v/>
      </c>
      <c r="CD100" s="279" t="str">
        <f ca="true">+IF(OFFSET('Water Data'!$G$29,0,10*ROW('Water Data'!G94))="","",OFFSET('Water Data'!$G$29,0,10*ROW('Water Data'!G94)))</f>
        <v/>
      </c>
      <c r="CE100" s="279" t="str">
        <f ca="true">+IF(OFFSET('Water Data'!$H$27,0,10*ROW('Water Data'!H94))="","",OFFSET('Water Data'!$H$27,0,10*ROW('Water Data'!H94)))</f>
        <v/>
      </c>
      <c r="CF100" s="279" t="str">
        <f ca="true">+IF(OFFSET('Water Data'!$H$28,0,10*ROW('Water Data'!H94))="","",OFFSET('Water Data'!$H$28,0,10*ROW('Water Data'!H94)))</f>
        <v/>
      </c>
      <c r="CG100" s="279" t="str">
        <f ca="true">+IF(OFFSET('Water Data'!$H$29,0,10*ROW('Water Data'!H94))="","",OFFSET('Water Data'!$H$29,0,10*ROW('Water Data'!H94)))</f>
        <v/>
      </c>
      <c r="CH100" s="279" t="str">
        <f ca="true">+IF(OFFSET('Water Data'!$I$27,0,10*ROW('Water Data'!I94))="","",OFFSET('Water Data'!$I$27,0,10*ROW('Water Data'!I94)))</f>
        <v/>
      </c>
      <c r="CI100" s="279" t="str">
        <f ca="true">+IF(OFFSET('Water Data'!$I$28,0,10*ROW('Water Data'!I94))="","",OFFSET('Water Data'!$I$28,0,10*ROW('Water Data'!I94)))</f>
        <v/>
      </c>
      <c r="CJ100" s="279" t="str">
        <f ca="true">+IF(OFFSET('Water Data'!$I$29,0,10*ROW('Water Data'!I94))="","",OFFSET('Water Data'!$I$29,0,10*ROW('Water Data'!I94)))</f>
        <v/>
      </c>
      <c r="CK100" s="279" t="str">
        <f ca="true">+IF(OFFSET('Sanitation Data'!$D$28,0,10*ROW('Sanitation Data'!D94))="","",OFFSET('Sanitation Data'!$D$28,0,10*ROW('Sanitation Data'!D94)))</f>
        <v/>
      </c>
      <c r="CL100" s="279" t="str">
        <f ca="true">+IF(OFFSET('Sanitation Data'!$D$29,0,10*ROW('Sanitation Data'!D94))="","",OFFSET('Sanitation Data'!$D$29,0,10*ROW('Sanitation Data'!D94)))</f>
        <v/>
      </c>
      <c r="CM100" s="279" t="str">
        <f ca="true">+IF(OFFSET('Sanitation Data'!$D$30,0,10*ROW('Sanitation Data'!D94))="","",OFFSET('Sanitation Data'!$D$30,0,10*ROW('Sanitation Data'!D94)))</f>
        <v/>
      </c>
      <c r="CN100" s="279" t="str">
        <f ca="true">+IF(OFFSET('Sanitation Data'!$D$31,0,10*ROW('Sanitation Data'!D94))="","",OFFSET('Sanitation Data'!$D$31,0,10*ROW('Sanitation Data'!D94)))</f>
        <v/>
      </c>
      <c r="CO100" s="279" t="str">
        <f ca="true">+IF(OFFSET('Sanitation Data'!$D$32,0,10*ROW('Sanitation Data'!D94))="","",OFFSET('Sanitation Data'!$D$32,0,10*ROW('Sanitation Data'!D94)))</f>
        <v/>
      </c>
      <c r="CP100" s="279" t="str">
        <f ca="true">+IF(OFFSET('Sanitation Data'!$E$28,0,10*ROW('Sanitation Data'!E94))="","",OFFSET('Sanitation Data'!$E$28,0,10*ROW('Sanitation Data'!E94)))</f>
        <v/>
      </c>
      <c r="CQ100" s="279" t="str">
        <f ca="true">+IF(OFFSET('Sanitation Data'!$E$29,0,10*ROW('Sanitation Data'!E94))="","",OFFSET('Sanitation Data'!$E$29,0,10*ROW('Sanitation Data'!E94)))</f>
        <v/>
      </c>
      <c r="CR100" s="279" t="str">
        <f ca="true">+IF(OFFSET('Sanitation Data'!$E$30,0,10*ROW('Sanitation Data'!E94))="","",OFFSET('Sanitation Data'!$E$30,0,10*ROW('Sanitation Data'!E94)))</f>
        <v/>
      </c>
      <c r="CS100" s="279" t="str">
        <f ca="true">+IF(OFFSET('Sanitation Data'!$E$31,0,10*ROW('Sanitation Data'!E94))="","",OFFSET('Sanitation Data'!$E$31,0,10*ROW('Sanitation Data'!E94)))</f>
        <v/>
      </c>
      <c r="CT100" s="279" t="str">
        <f ca="true">+IF(OFFSET('Sanitation Data'!$E$32,0,10*ROW('Sanitation Data'!E94))="","",OFFSET('Sanitation Data'!$E$32,0,10*ROW('Sanitation Data'!E94)))</f>
        <v/>
      </c>
      <c r="CU100" s="279" t="str">
        <f ca="true">+IF(OFFSET('Sanitation Data'!$F$28,0,10*ROW('Sanitation Data'!F94))="","",OFFSET('Sanitation Data'!$F$28,0,10*ROW('Sanitation Data'!F94)))</f>
        <v/>
      </c>
      <c r="CV100" s="279" t="str">
        <f ca="true">+IF(OFFSET('Sanitation Data'!$F$29,0,10*ROW('Sanitation Data'!F94))="","",OFFSET('Sanitation Data'!$F$29,0,10*ROW('Sanitation Data'!F94)))</f>
        <v/>
      </c>
      <c r="CW100" s="279" t="str">
        <f ca="true">+IF(OFFSET('Sanitation Data'!$F$30,0,10*ROW('Sanitation Data'!F94))="","",OFFSET('Sanitation Data'!$F$30,0,10*ROW('Sanitation Data'!F94)))</f>
        <v/>
      </c>
      <c r="CX100" s="279" t="str">
        <f ca="true">+IF(OFFSET('Sanitation Data'!$F$31,0,10*ROW('Sanitation Data'!F94))="","",OFFSET('Sanitation Data'!$F$31,0,10*ROW('Sanitation Data'!F94)))</f>
        <v/>
      </c>
      <c r="CY100" s="279" t="str">
        <f ca="true">+IF(OFFSET('Sanitation Data'!$F$32,0,10*ROW('Sanitation Data'!F94))="","",OFFSET('Sanitation Data'!$F$32,0,10*ROW('Sanitation Data'!F94)))</f>
        <v/>
      </c>
      <c r="CZ100" s="279" t="str">
        <f ca="true">+IF(OFFSET('Sanitation Data'!$G$28,0,10*ROW('Sanitation Data'!G94))="","",OFFSET('Sanitation Data'!$G$28,0,10*ROW('Sanitation Data'!G94)))</f>
        <v/>
      </c>
      <c r="DA100" s="279" t="str">
        <f ca="true">+IF(OFFSET('Sanitation Data'!$G$29,0,10*ROW('Sanitation Data'!G94))="","",OFFSET('Sanitation Data'!$G$29,0,10*ROW('Sanitation Data'!G94)))</f>
        <v/>
      </c>
      <c r="DB100" s="279" t="str">
        <f ca="true">+IF(OFFSET('Sanitation Data'!$G$30,0,10*ROW('Sanitation Data'!G94))="","",OFFSET('Sanitation Data'!$G$30,0,10*ROW('Sanitation Data'!G94)))</f>
        <v/>
      </c>
      <c r="DC100" s="279" t="str">
        <f ca="true">+IF(OFFSET('Sanitation Data'!$G$31,0,10*ROW('Sanitation Data'!G94))="","",OFFSET('Sanitation Data'!$G$31,0,10*ROW('Sanitation Data'!G94)))</f>
        <v/>
      </c>
      <c r="DD100" s="279" t="str">
        <f ca="true">+IF(OFFSET('Sanitation Data'!$G$32,0,10*ROW('Sanitation Data'!G94))="","",OFFSET('Sanitation Data'!$G$32,0,10*ROW('Sanitation Data'!G94)))</f>
        <v/>
      </c>
      <c r="DE100" s="279" t="str">
        <f ca="true">+IF(OFFSET('Sanitation Data'!$H$28,0,10*ROW('Sanitation Data'!H94))="","",OFFSET('Sanitation Data'!$H$28,0,10*ROW('Sanitation Data'!H94)))</f>
        <v/>
      </c>
      <c r="DF100" s="279" t="str">
        <f ca="true">+IF(OFFSET('Sanitation Data'!$H$29,0,10*ROW('Sanitation Data'!H94))="","",OFFSET('Sanitation Data'!$H$29,0,10*ROW('Sanitation Data'!H94)))</f>
        <v/>
      </c>
      <c r="DG100" s="279" t="str">
        <f ca="true">+IF(OFFSET('Sanitation Data'!$H$30,0,10*ROW('Sanitation Data'!H94))="","",OFFSET('Sanitation Data'!$H$30,0,10*ROW('Sanitation Data'!H94)))</f>
        <v/>
      </c>
      <c r="DH100" s="279" t="str">
        <f ca="true">+IF(OFFSET('Sanitation Data'!$H$31,0,10*ROW('Sanitation Data'!H94))="","",OFFSET('Sanitation Data'!$H$31,0,10*ROW('Sanitation Data'!H94)))</f>
        <v/>
      </c>
      <c r="DI100" s="279" t="str">
        <f ca="true">+IF(OFFSET('Sanitation Data'!$H$32,0,10*ROW('Sanitation Data'!H94))="","",OFFSET('Sanitation Data'!$H$32,0,10*ROW('Sanitation Data'!H94)))</f>
        <v/>
      </c>
      <c r="DJ100" s="279" t="str">
        <f ca="true">+IF(OFFSET('Sanitation Data'!$I$28,0,10*ROW('Sanitation Data'!I94))="","",OFFSET('Sanitation Data'!$I$28,0,10*ROW('Sanitation Data'!I94)))</f>
        <v/>
      </c>
      <c r="DK100" s="279" t="str">
        <f ca="true">+IF(OFFSET('Sanitation Data'!$I$29,0,10*ROW('Sanitation Data'!I94))="","",OFFSET('Sanitation Data'!$I$29,0,10*ROW('Sanitation Data'!I94)))</f>
        <v/>
      </c>
      <c r="DL100" s="279" t="str">
        <f ca="true">+IF(OFFSET('Sanitation Data'!$I$30,0,10*ROW('Sanitation Data'!I94))="","",OFFSET('Sanitation Data'!$I$30,0,10*ROW('Sanitation Data'!I94)))</f>
        <v/>
      </c>
      <c r="DM100" s="279" t="str">
        <f ca="true">+IF(OFFSET('Sanitation Data'!$I$31,0,10*ROW('Sanitation Data'!I94))="","",OFFSET('Sanitation Data'!$I$31,0,10*ROW('Sanitation Data'!I94)))</f>
        <v/>
      </c>
      <c r="DN100" s="279" t="str">
        <f ca="true">+IF(OFFSET('Sanitation Data'!$I$32,0,10*ROW('Sanitation Data'!I94))="","",OFFSET('Sanitation Data'!$I$32,0,10*ROW('Sanitation Data'!I94)))</f>
        <v/>
      </c>
      <c r="DO100" s="279" t="str">
        <f ca="true">+IF(OFFSET('Hygiene Data'!$D$11,0,10*ROW('Hygiene Data'!D94))="","",OFFSET('Hygiene Data'!$D$11,0,10*ROW('Hygiene Data'!D94)))</f>
        <v/>
      </c>
      <c r="DP100" s="279" t="str">
        <f ca="true">+IF(OFFSET('Hygiene Data'!$D$12,0,10*ROW('Hygiene Data'!D94))="","",OFFSET('Hygiene Data'!$D$12,0,10*ROW('Hygiene Data'!D94)))</f>
        <v/>
      </c>
      <c r="DQ100" s="279" t="str">
        <f ca="true">+IF(OFFSET('Hygiene Data'!$D$13,0,10*ROW('Hygiene Data'!D94))="","",OFFSET('Hygiene Data'!$D$13,0,10*ROW('Hygiene Data'!D94)))</f>
        <v/>
      </c>
      <c r="DR100" s="279" t="str">
        <f ca="true">+IF(OFFSET('Hygiene Data'!$E$11,0,10*ROW('Hygiene Data'!E94))="","",OFFSET('Hygiene Data'!$E$11,0,10*ROW('Hygiene Data'!E94)))</f>
        <v/>
      </c>
      <c r="DS100" s="279" t="str">
        <f ca="true">+IF(OFFSET('Hygiene Data'!$E$12,0,10*ROW('Hygiene Data'!E94))="","",OFFSET('Hygiene Data'!$E$12,0,10*ROW('Hygiene Data'!E94)))</f>
        <v/>
      </c>
      <c r="DT100" s="279" t="str">
        <f ca="true">+IF(OFFSET('Hygiene Data'!$E$13,0,10*ROW('Hygiene Data'!E94))="","",OFFSET('Hygiene Data'!$E$13,0,10*ROW('Hygiene Data'!E94)))</f>
        <v/>
      </c>
      <c r="DU100" s="279" t="str">
        <f ca="true">+IF(OFFSET('Hygiene Data'!$F$11,0,10*ROW('Hygiene Data'!F94))="","",OFFSET('Hygiene Data'!$F$11,0,10*ROW('Hygiene Data'!F94)))</f>
        <v/>
      </c>
      <c r="DV100" s="279" t="str">
        <f ca="true">+IF(OFFSET('Hygiene Data'!$F$12,0,10*ROW('Hygiene Data'!F94))="","",OFFSET('Hygiene Data'!$F$12,0,10*ROW('Hygiene Data'!F94)))</f>
        <v/>
      </c>
      <c r="DW100" s="279" t="str">
        <f ca="true">+IF(OFFSET('Hygiene Data'!$F$13,0,10*ROW('Hygiene Data'!F94))="","",OFFSET('Hygiene Data'!$F$13,0,10*ROW('Hygiene Data'!F94)))</f>
        <v/>
      </c>
      <c r="DX100" s="279" t="str">
        <f ca="true">+IF(OFFSET('Hygiene Data'!$G$11,0,10*ROW('Hygiene Data'!G94))="","",OFFSET('Hygiene Data'!$G$11,0,10*ROW('Hygiene Data'!G94)))</f>
        <v/>
      </c>
      <c r="DY100" s="279" t="str">
        <f ca="true">+IF(OFFSET('Hygiene Data'!$G$12,0,10*ROW('Hygiene Data'!G94))="","",OFFSET('Hygiene Data'!$G$12,0,10*ROW('Hygiene Data'!G94)))</f>
        <v/>
      </c>
      <c r="DZ100" s="279" t="str">
        <f ca="true">+IF(OFFSET('Hygiene Data'!$G$13,0,10*ROW('Hygiene Data'!G94))="","",OFFSET('Hygiene Data'!$G$13,0,10*ROW('Hygiene Data'!G94)))</f>
        <v/>
      </c>
      <c r="EA100" s="279" t="str">
        <f ca="true">+IF(OFFSET('Hygiene Data'!$H$11,0,10*ROW('Hygiene Data'!H94))="","",OFFSET('Hygiene Data'!$H$11,0,10*ROW('Hygiene Data'!H94)))</f>
        <v/>
      </c>
      <c r="EB100" s="279" t="str">
        <f ca="true">+IF(OFFSET('Hygiene Data'!$H$12,0,10*ROW('Hygiene Data'!H94))="","",OFFSET('Hygiene Data'!$H$12,0,10*ROW('Hygiene Data'!H94)))</f>
        <v/>
      </c>
      <c r="EC100" s="279" t="str">
        <f ca="true">+IF(OFFSET('Hygiene Data'!$H$13,0,10*ROW('Hygiene Data'!H94))="","",OFFSET('Hygiene Data'!$H$13,0,10*ROW('Hygiene Data'!H94)))</f>
        <v/>
      </c>
      <c r="ED100" s="279" t="str">
        <f ca="true">+IF(OFFSET('Hygiene Data'!$I$11,0,10*ROW('Hygiene Data'!I94))="","",OFFSET('Hygiene Data'!$I$11,0,10*ROW('Hygiene Data'!I94)))</f>
        <v/>
      </c>
      <c r="EE100" s="279" t="str">
        <f ca="true">+IF(OFFSET('Hygiene Data'!$I$12,0,10*ROW('Hygiene Data'!I94))="","",OFFSET('Hygiene Data'!$I$12,0,10*ROW('Hygiene Data'!I94)))</f>
        <v/>
      </c>
      <c r="EF100" s="279"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5" t="str">
        <f t="shared" ca="true" si="1"/>
        <v/>
      </c>
      <c r="D101" s="9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9"/>
      <c r="BS101" s="279" t="str">
        <f ca="true">+IF(OFFSET('Water Data'!$D$27,0,10*ROW('Water Data'!D95))="","",OFFSET('Water Data'!$D$27,0,10*ROW('Water Data'!D95)))</f>
        <v/>
      </c>
      <c r="BT101" s="279" t="str">
        <f ca="true">+IF(OFFSET('Water Data'!$D$28,0,10*ROW('Water Data'!D95))="","",OFFSET('Water Data'!$D$28,0,10*ROW('Water Data'!D95)))</f>
        <v/>
      </c>
      <c r="BU101" s="279" t="str">
        <f ca="true">+IF(OFFSET('Water Data'!$D$29,0,10*ROW('Water Data'!D95))="","",OFFSET('Water Data'!$D$29,0,10*ROW('Water Data'!D95)))</f>
        <v/>
      </c>
      <c r="BV101" s="279" t="str">
        <f ca="true">+IF(OFFSET('Water Data'!$E$27,0,10*ROW('Water Data'!E95))="","",OFFSET('Water Data'!$E$27,0,10*ROW('Water Data'!E95)))</f>
        <v/>
      </c>
      <c r="BW101" s="279" t="str">
        <f ca="true">+IF(OFFSET('Water Data'!$E$28,0,10*ROW('Water Data'!E95))="","",OFFSET('Water Data'!$E$28,0,10*ROW('Water Data'!E95)))</f>
        <v/>
      </c>
      <c r="BX101" s="279" t="str">
        <f ca="true">+IF(OFFSET('Water Data'!$E$29,0,10*ROW('Water Data'!E95))="","",OFFSET('Water Data'!$E$29,0,10*ROW('Water Data'!E95)))</f>
        <v/>
      </c>
      <c r="BY101" s="279" t="str">
        <f ca="true">+IF(OFFSET('Water Data'!$F$27,0,10*ROW('Water Data'!F95))="","",OFFSET('Water Data'!$F$27,0,10*ROW('Water Data'!F95)))</f>
        <v/>
      </c>
      <c r="BZ101" s="279" t="str">
        <f ca="true">+IF(OFFSET('Water Data'!$F$28,0,10*ROW('Water Data'!F95))="","",OFFSET('Water Data'!$F$28,0,10*ROW('Water Data'!F95)))</f>
        <v/>
      </c>
      <c r="CA101" s="279" t="str">
        <f ca="true">+IF(OFFSET('Water Data'!$F$29,0,10*ROW('Water Data'!F95))="","",OFFSET('Water Data'!$F$29,0,10*ROW('Water Data'!F95)))</f>
        <v/>
      </c>
      <c r="CB101" s="279" t="str">
        <f ca="true">+IF(OFFSET('Water Data'!$G$27,0,10*ROW('Water Data'!G95))="","",OFFSET('Water Data'!$G$27,0,10*ROW('Water Data'!G95)))</f>
        <v/>
      </c>
      <c r="CC101" s="279" t="str">
        <f ca="true">+IF(OFFSET('Water Data'!$G$28,0,10*ROW('Water Data'!G95))="","",OFFSET('Water Data'!$G$28,0,10*ROW('Water Data'!G95)))</f>
        <v/>
      </c>
      <c r="CD101" s="279" t="str">
        <f ca="true">+IF(OFFSET('Water Data'!$G$29,0,10*ROW('Water Data'!G95))="","",OFFSET('Water Data'!$G$29,0,10*ROW('Water Data'!G95)))</f>
        <v/>
      </c>
      <c r="CE101" s="279" t="str">
        <f ca="true">+IF(OFFSET('Water Data'!$H$27,0,10*ROW('Water Data'!H95))="","",OFFSET('Water Data'!$H$27,0,10*ROW('Water Data'!H95)))</f>
        <v/>
      </c>
      <c r="CF101" s="279" t="str">
        <f ca="true">+IF(OFFSET('Water Data'!$H$28,0,10*ROW('Water Data'!H95))="","",OFFSET('Water Data'!$H$28,0,10*ROW('Water Data'!H95)))</f>
        <v/>
      </c>
      <c r="CG101" s="279" t="str">
        <f ca="true">+IF(OFFSET('Water Data'!$H$29,0,10*ROW('Water Data'!H95))="","",OFFSET('Water Data'!$H$29,0,10*ROW('Water Data'!H95)))</f>
        <v/>
      </c>
      <c r="CH101" s="279" t="str">
        <f ca="true">+IF(OFFSET('Water Data'!$I$27,0,10*ROW('Water Data'!I95))="","",OFFSET('Water Data'!$I$27,0,10*ROW('Water Data'!I95)))</f>
        <v/>
      </c>
      <c r="CI101" s="279" t="str">
        <f ca="true">+IF(OFFSET('Water Data'!$I$28,0,10*ROW('Water Data'!I95))="","",OFFSET('Water Data'!$I$28,0,10*ROW('Water Data'!I95)))</f>
        <v/>
      </c>
      <c r="CJ101" s="279" t="str">
        <f ca="true">+IF(OFFSET('Water Data'!$I$29,0,10*ROW('Water Data'!I95))="","",OFFSET('Water Data'!$I$29,0,10*ROW('Water Data'!I95)))</f>
        <v/>
      </c>
      <c r="CK101" s="279" t="str">
        <f ca="true">+IF(OFFSET('Sanitation Data'!$D$28,0,10*ROW('Sanitation Data'!D95))="","",OFFSET('Sanitation Data'!$D$28,0,10*ROW('Sanitation Data'!D95)))</f>
        <v/>
      </c>
      <c r="CL101" s="279" t="str">
        <f ca="true">+IF(OFFSET('Sanitation Data'!$D$29,0,10*ROW('Sanitation Data'!D95))="","",OFFSET('Sanitation Data'!$D$29,0,10*ROW('Sanitation Data'!D95)))</f>
        <v/>
      </c>
      <c r="CM101" s="279" t="str">
        <f ca="true">+IF(OFFSET('Sanitation Data'!$D$30,0,10*ROW('Sanitation Data'!D95))="","",OFFSET('Sanitation Data'!$D$30,0,10*ROW('Sanitation Data'!D95)))</f>
        <v/>
      </c>
      <c r="CN101" s="279" t="str">
        <f ca="true">+IF(OFFSET('Sanitation Data'!$D$31,0,10*ROW('Sanitation Data'!D95))="","",OFFSET('Sanitation Data'!$D$31,0,10*ROW('Sanitation Data'!D95)))</f>
        <v/>
      </c>
      <c r="CO101" s="279" t="str">
        <f ca="true">+IF(OFFSET('Sanitation Data'!$D$32,0,10*ROW('Sanitation Data'!D95))="","",OFFSET('Sanitation Data'!$D$32,0,10*ROW('Sanitation Data'!D95)))</f>
        <v/>
      </c>
      <c r="CP101" s="279" t="str">
        <f ca="true">+IF(OFFSET('Sanitation Data'!$E$28,0,10*ROW('Sanitation Data'!E95))="","",OFFSET('Sanitation Data'!$E$28,0,10*ROW('Sanitation Data'!E95)))</f>
        <v/>
      </c>
      <c r="CQ101" s="279" t="str">
        <f ca="true">+IF(OFFSET('Sanitation Data'!$E$29,0,10*ROW('Sanitation Data'!E95))="","",OFFSET('Sanitation Data'!$E$29,0,10*ROW('Sanitation Data'!E95)))</f>
        <v/>
      </c>
      <c r="CR101" s="279" t="str">
        <f ca="true">+IF(OFFSET('Sanitation Data'!$E$30,0,10*ROW('Sanitation Data'!E95))="","",OFFSET('Sanitation Data'!$E$30,0,10*ROW('Sanitation Data'!E95)))</f>
        <v/>
      </c>
      <c r="CS101" s="279" t="str">
        <f ca="true">+IF(OFFSET('Sanitation Data'!$E$31,0,10*ROW('Sanitation Data'!E95))="","",OFFSET('Sanitation Data'!$E$31,0,10*ROW('Sanitation Data'!E95)))</f>
        <v/>
      </c>
      <c r="CT101" s="279" t="str">
        <f ca="true">+IF(OFFSET('Sanitation Data'!$E$32,0,10*ROW('Sanitation Data'!E95))="","",OFFSET('Sanitation Data'!$E$32,0,10*ROW('Sanitation Data'!E95)))</f>
        <v/>
      </c>
      <c r="CU101" s="279" t="str">
        <f ca="true">+IF(OFFSET('Sanitation Data'!$F$28,0,10*ROW('Sanitation Data'!F95))="","",OFFSET('Sanitation Data'!$F$28,0,10*ROW('Sanitation Data'!F95)))</f>
        <v/>
      </c>
      <c r="CV101" s="279" t="str">
        <f ca="true">+IF(OFFSET('Sanitation Data'!$F$29,0,10*ROW('Sanitation Data'!F95))="","",OFFSET('Sanitation Data'!$F$29,0,10*ROW('Sanitation Data'!F95)))</f>
        <v/>
      </c>
      <c r="CW101" s="279" t="str">
        <f ca="true">+IF(OFFSET('Sanitation Data'!$F$30,0,10*ROW('Sanitation Data'!F95))="","",OFFSET('Sanitation Data'!$F$30,0,10*ROW('Sanitation Data'!F95)))</f>
        <v/>
      </c>
      <c r="CX101" s="279" t="str">
        <f ca="true">+IF(OFFSET('Sanitation Data'!$F$31,0,10*ROW('Sanitation Data'!F95))="","",OFFSET('Sanitation Data'!$F$31,0,10*ROW('Sanitation Data'!F95)))</f>
        <v/>
      </c>
      <c r="CY101" s="279" t="str">
        <f ca="true">+IF(OFFSET('Sanitation Data'!$F$32,0,10*ROW('Sanitation Data'!F95))="","",OFFSET('Sanitation Data'!$F$32,0,10*ROW('Sanitation Data'!F95)))</f>
        <v/>
      </c>
      <c r="CZ101" s="279" t="str">
        <f ca="true">+IF(OFFSET('Sanitation Data'!$G$28,0,10*ROW('Sanitation Data'!G95))="","",OFFSET('Sanitation Data'!$G$28,0,10*ROW('Sanitation Data'!G95)))</f>
        <v/>
      </c>
      <c r="DA101" s="279" t="str">
        <f ca="true">+IF(OFFSET('Sanitation Data'!$G$29,0,10*ROW('Sanitation Data'!G95))="","",OFFSET('Sanitation Data'!$G$29,0,10*ROW('Sanitation Data'!G95)))</f>
        <v/>
      </c>
      <c r="DB101" s="279" t="str">
        <f ca="true">+IF(OFFSET('Sanitation Data'!$G$30,0,10*ROW('Sanitation Data'!G95))="","",OFFSET('Sanitation Data'!$G$30,0,10*ROW('Sanitation Data'!G95)))</f>
        <v/>
      </c>
      <c r="DC101" s="279" t="str">
        <f ca="true">+IF(OFFSET('Sanitation Data'!$G$31,0,10*ROW('Sanitation Data'!G95))="","",OFFSET('Sanitation Data'!$G$31,0,10*ROW('Sanitation Data'!G95)))</f>
        <v/>
      </c>
      <c r="DD101" s="279" t="str">
        <f ca="true">+IF(OFFSET('Sanitation Data'!$G$32,0,10*ROW('Sanitation Data'!G95))="","",OFFSET('Sanitation Data'!$G$32,0,10*ROW('Sanitation Data'!G95)))</f>
        <v/>
      </c>
      <c r="DE101" s="279" t="str">
        <f ca="true">+IF(OFFSET('Sanitation Data'!$H$28,0,10*ROW('Sanitation Data'!H95))="","",OFFSET('Sanitation Data'!$H$28,0,10*ROW('Sanitation Data'!H95)))</f>
        <v/>
      </c>
      <c r="DF101" s="279" t="str">
        <f ca="true">+IF(OFFSET('Sanitation Data'!$H$29,0,10*ROW('Sanitation Data'!H95))="","",OFFSET('Sanitation Data'!$H$29,0,10*ROW('Sanitation Data'!H95)))</f>
        <v/>
      </c>
      <c r="DG101" s="279" t="str">
        <f ca="true">+IF(OFFSET('Sanitation Data'!$H$30,0,10*ROW('Sanitation Data'!H95))="","",OFFSET('Sanitation Data'!$H$30,0,10*ROW('Sanitation Data'!H95)))</f>
        <v/>
      </c>
      <c r="DH101" s="279" t="str">
        <f ca="true">+IF(OFFSET('Sanitation Data'!$H$31,0,10*ROW('Sanitation Data'!H95))="","",OFFSET('Sanitation Data'!$H$31,0,10*ROW('Sanitation Data'!H95)))</f>
        <v/>
      </c>
      <c r="DI101" s="279" t="str">
        <f ca="true">+IF(OFFSET('Sanitation Data'!$H$32,0,10*ROW('Sanitation Data'!H95))="","",OFFSET('Sanitation Data'!$H$32,0,10*ROW('Sanitation Data'!H95)))</f>
        <v/>
      </c>
      <c r="DJ101" s="279" t="str">
        <f ca="true">+IF(OFFSET('Sanitation Data'!$I$28,0,10*ROW('Sanitation Data'!I95))="","",OFFSET('Sanitation Data'!$I$28,0,10*ROW('Sanitation Data'!I95)))</f>
        <v/>
      </c>
      <c r="DK101" s="279" t="str">
        <f ca="true">+IF(OFFSET('Sanitation Data'!$I$29,0,10*ROW('Sanitation Data'!I95))="","",OFFSET('Sanitation Data'!$I$29,0,10*ROW('Sanitation Data'!I95)))</f>
        <v/>
      </c>
      <c r="DL101" s="279" t="str">
        <f ca="true">+IF(OFFSET('Sanitation Data'!$I$30,0,10*ROW('Sanitation Data'!I95))="","",OFFSET('Sanitation Data'!$I$30,0,10*ROW('Sanitation Data'!I95)))</f>
        <v/>
      </c>
      <c r="DM101" s="279" t="str">
        <f ca="true">+IF(OFFSET('Sanitation Data'!$I$31,0,10*ROW('Sanitation Data'!I95))="","",OFFSET('Sanitation Data'!$I$31,0,10*ROW('Sanitation Data'!I95)))</f>
        <v/>
      </c>
      <c r="DN101" s="279" t="str">
        <f ca="true">+IF(OFFSET('Sanitation Data'!$I$32,0,10*ROW('Sanitation Data'!I95))="","",OFFSET('Sanitation Data'!$I$32,0,10*ROW('Sanitation Data'!I95)))</f>
        <v/>
      </c>
      <c r="DO101" s="279" t="str">
        <f ca="true">+IF(OFFSET('Hygiene Data'!$D$11,0,10*ROW('Hygiene Data'!D95))="","",OFFSET('Hygiene Data'!$D$11,0,10*ROW('Hygiene Data'!D95)))</f>
        <v/>
      </c>
      <c r="DP101" s="279" t="str">
        <f ca="true">+IF(OFFSET('Hygiene Data'!$D$12,0,10*ROW('Hygiene Data'!D95))="","",OFFSET('Hygiene Data'!$D$12,0,10*ROW('Hygiene Data'!D95)))</f>
        <v/>
      </c>
      <c r="DQ101" s="279" t="str">
        <f ca="true">+IF(OFFSET('Hygiene Data'!$D$13,0,10*ROW('Hygiene Data'!D95))="","",OFFSET('Hygiene Data'!$D$13,0,10*ROW('Hygiene Data'!D95)))</f>
        <v/>
      </c>
      <c r="DR101" s="279" t="str">
        <f ca="true">+IF(OFFSET('Hygiene Data'!$E$11,0,10*ROW('Hygiene Data'!E95))="","",OFFSET('Hygiene Data'!$E$11,0,10*ROW('Hygiene Data'!E95)))</f>
        <v/>
      </c>
      <c r="DS101" s="279" t="str">
        <f ca="true">+IF(OFFSET('Hygiene Data'!$E$12,0,10*ROW('Hygiene Data'!E95))="","",OFFSET('Hygiene Data'!$E$12,0,10*ROW('Hygiene Data'!E95)))</f>
        <v/>
      </c>
      <c r="DT101" s="279" t="str">
        <f ca="true">+IF(OFFSET('Hygiene Data'!$E$13,0,10*ROW('Hygiene Data'!E95))="","",OFFSET('Hygiene Data'!$E$13,0,10*ROW('Hygiene Data'!E95)))</f>
        <v/>
      </c>
      <c r="DU101" s="279" t="str">
        <f ca="true">+IF(OFFSET('Hygiene Data'!$F$11,0,10*ROW('Hygiene Data'!F95))="","",OFFSET('Hygiene Data'!$F$11,0,10*ROW('Hygiene Data'!F95)))</f>
        <v/>
      </c>
      <c r="DV101" s="279" t="str">
        <f ca="true">+IF(OFFSET('Hygiene Data'!$F$12,0,10*ROW('Hygiene Data'!F95))="","",OFFSET('Hygiene Data'!$F$12,0,10*ROW('Hygiene Data'!F95)))</f>
        <v/>
      </c>
      <c r="DW101" s="279" t="str">
        <f ca="true">+IF(OFFSET('Hygiene Data'!$F$13,0,10*ROW('Hygiene Data'!F95))="","",OFFSET('Hygiene Data'!$F$13,0,10*ROW('Hygiene Data'!F95)))</f>
        <v/>
      </c>
      <c r="DX101" s="279" t="str">
        <f ca="true">+IF(OFFSET('Hygiene Data'!$G$11,0,10*ROW('Hygiene Data'!G95))="","",OFFSET('Hygiene Data'!$G$11,0,10*ROW('Hygiene Data'!G95)))</f>
        <v/>
      </c>
      <c r="DY101" s="279" t="str">
        <f ca="true">+IF(OFFSET('Hygiene Data'!$G$12,0,10*ROW('Hygiene Data'!G95))="","",OFFSET('Hygiene Data'!$G$12,0,10*ROW('Hygiene Data'!G95)))</f>
        <v/>
      </c>
      <c r="DZ101" s="279" t="str">
        <f ca="true">+IF(OFFSET('Hygiene Data'!$G$13,0,10*ROW('Hygiene Data'!G95))="","",OFFSET('Hygiene Data'!$G$13,0,10*ROW('Hygiene Data'!G95)))</f>
        <v/>
      </c>
      <c r="EA101" s="279" t="str">
        <f ca="true">+IF(OFFSET('Hygiene Data'!$H$11,0,10*ROW('Hygiene Data'!H95))="","",OFFSET('Hygiene Data'!$H$11,0,10*ROW('Hygiene Data'!H95)))</f>
        <v/>
      </c>
      <c r="EB101" s="279" t="str">
        <f ca="true">+IF(OFFSET('Hygiene Data'!$H$12,0,10*ROW('Hygiene Data'!H95))="","",OFFSET('Hygiene Data'!$H$12,0,10*ROW('Hygiene Data'!H95)))</f>
        <v/>
      </c>
      <c r="EC101" s="279" t="str">
        <f ca="true">+IF(OFFSET('Hygiene Data'!$H$13,0,10*ROW('Hygiene Data'!H95))="","",OFFSET('Hygiene Data'!$H$13,0,10*ROW('Hygiene Data'!H95)))</f>
        <v/>
      </c>
      <c r="ED101" s="279" t="str">
        <f ca="true">+IF(OFFSET('Hygiene Data'!$I$11,0,10*ROW('Hygiene Data'!I95))="","",OFFSET('Hygiene Data'!$I$11,0,10*ROW('Hygiene Data'!I95)))</f>
        <v/>
      </c>
      <c r="EE101" s="279" t="str">
        <f ca="true">+IF(OFFSET('Hygiene Data'!$I$12,0,10*ROW('Hygiene Data'!I95))="","",OFFSET('Hygiene Data'!$I$12,0,10*ROW('Hygiene Data'!I95)))</f>
        <v/>
      </c>
      <c r="EF101" s="279"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5" t="str">
        <f t="shared" ca="true" si="1"/>
        <v/>
      </c>
      <c r="D102" s="9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9"/>
      <c r="BS102" s="279" t="str">
        <f ca="true">+IF(OFFSET('Water Data'!$D$27,0,10*ROW('Water Data'!D96))="","",OFFSET('Water Data'!$D$27,0,10*ROW('Water Data'!D96)))</f>
        <v/>
      </c>
      <c r="BT102" s="279" t="str">
        <f ca="true">+IF(OFFSET('Water Data'!$D$28,0,10*ROW('Water Data'!D96))="","",OFFSET('Water Data'!$D$28,0,10*ROW('Water Data'!D96)))</f>
        <v/>
      </c>
      <c r="BU102" s="279" t="str">
        <f ca="true">+IF(OFFSET('Water Data'!$D$29,0,10*ROW('Water Data'!D96))="","",OFFSET('Water Data'!$D$29,0,10*ROW('Water Data'!D96)))</f>
        <v/>
      </c>
      <c r="BV102" s="279" t="str">
        <f ca="true">+IF(OFFSET('Water Data'!$E$27,0,10*ROW('Water Data'!E96))="","",OFFSET('Water Data'!$E$27,0,10*ROW('Water Data'!E96)))</f>
        <v/>
      </c>
      <c r="BW102" s="279" t="str">
        <f ca="true">+IF(OFFSET('Water Data'!$E$28,0,10*ROW('Water Data'!E96))="","",OFFSET('Water Data'!$E$28,0,10*ROW('Water Data'!E96)))</f>
        <v/>
      </c>
      <c r="BX102" s="279" t="str">
        <f ca="true">+IF(OFFSET('Water Data'!$E$29,0,10*ROW('Water Data'!E96))="","",OFFSET('Water Data'!$E$29,0,10*ROW('Water Data'!E96)))</f>
        <v/>
      </c>
      <c r="BY102" s="279" t="str">
        <f ca="true">+IF(OFFSET('Water Data'!$F$27,0,10*ROW('Water Data'!F96))="","",OFFSET('Water Data'!$F$27,0,10*ROW('Water Data'!F96)))</f>
        <v/>
      </c>
      <c r="BZ102" s="279" t="str">
        <f ca="true">+IF(OFFSET('Water Data'!$F$28,0,10*ROW('Water Data'!F96))="","",OFFSET('Water Data'!$F$28,0,10*ROW('Water Data'!F96)))</f>
        <v/>
      </c>
      <c r="CA102" s="279" t="str">
        <f ca="true">+IF(OFFSET('Water Data'!$F$29,0,10*ROW('Water Data'!F96))="","",OFFSET('Water Data'!$F$29,0,10*ROW('Water Data'!F96)))</f>
        <v/>
      </c>
      <c r="CB102" s="279" t="str">
        <f ca="true">+IF(OFFSET('Water Data'!$G$27,0,10*ROW('Water Data'!G96))="","",OFFSET('Water Data'!$G$27,0,10*ROW('Water Data'!G96)))</f>
        <v/>
      </c>
      <c r="CC102" s="279" t="str">
        <f ca="true">+IF(OFFSET('Water Data'!$G$28,0,10*ROW('Water Data'!G96))="","",OFFSET('Water Data'!$G$28,0,10*ROW('Water Data'!G96)))</f>
        <v/>
      </c>
      <c r="CD102" s="279" t="str">
        <f ca="true">+IF(OFFSET('Water Data'!$G$29,0,10*ROW('Water Data'!G96))="","",OFFSET('Water Data'!$G$29,0,10*ROW('Water Data'!G96)))</f>
        <v/>
      </c>
      <c r="CE102" s="279" t="str">
        <f ca="true">+IF(OFFSET('Water Data'!$H$27,0,10*ROW('Water Data'!H96))="","",OFFSET('Water Data'!$H$27,0,10*ROW('Water Data'!H96)))</f>
        <v/>
      </c>
      <c r="CF102" s="279" t="str">
        <f ca="true">+IF(OFFSET('Water Data'!$H$28,0,10*ROW('Water Data'!H96))="","",OFFSET('Water Data'!$H$28,0,10*ROW('Water Data'!H96)))</f>
        <v/>
      </c>
      <c r="CG102" s="279" t="str">
        <f ca="true">+IF(OFFSET('Water Data'!$H$29,0,10*ROW('Water Data'!H96))="","",OFFSET('Water Data'!$H$29,0,10*ROW('Water Data'!H96)))</f>
        <v/>
      </c>
      <c r="CH102" s="279" t="str">
        <f ca="true">+IF(OFFSET('Water Data'!$I$27,0,10*ROW('Water Data'!I96))="","",OFFSET('Water Data'!$I$27,0,10*ROW('Water Data'!I96)))</f>
        <v/>
      </c>
      <c r="CI102" s="279" t="str">
        <f ca="true">+IF(OFFSET('Water Data'!$I$28,0,10*ROW('Water Data'!I96))="","",OFFSET('Water Data'!$I$28,0,10*ROW('Water Data'!I96)))</f>
        <v/>
      </c>
      <c r="CJ102" s="279" t="str">
        <f ca="true">+IF(OFFSET('Water Data'!$I$29,0,10*ROW('Water Data'!I96))="","",OFFSET('Water Data'!$I$29,0,10*ROW('Water Data'!I96)))</f>
        <v/>
      </c>
      <c r="CK102" s="279" t="str">
        <f ca="true">+IF(OFFSET('Sanitation Data'!$D$28,0,10*ROW('Sanitation Data'!D96))="","",OFFSET('Sanitation Data'!$D$28,0,10*ROW('Sanitation Data'!D96)))</f>
        <v/>
      </c>
      <c r="CL102" s="279" t="str">
        <f ca="true">+IF(OFFSET('Sanitation Data'!$D$29,0,10*ROW('Sanitation Data'!D96))="","",OFFSET('Sanitation Data'!$D$29,0,10*ROW('Sanitation Data'!D96)))</f>
        <v/>
      </c>
      <c r="CM102" s="279" t="str">
        <f ca="true">+IF(OFFSET('Sanitation Data'!$D$30,0,10*ROW('Sanitation Data'!D96))="","",OFFSET('Sanitation Data'!$D$30,0,10*ROW('Sanitation Data'!D96)))</f>
        <v/>
      </c>
      <c r="CN102" s="279" t="str">
        <f ca="true">+IF(OFFSET('Sanitation Data'!$D$31,0,10*ROW('Sanitation Data'!D96))="","",OFFSET('Sanitation Data'!$D$31,0,10*ROW('Sanitation Data'!D96)))</f>
        <v/>
      </c>
      <c r="CO102" s="279" t="str">
        <f ca="true">+IF(OFFSET('Sanitation Data'!$D$32,0,10*ROW('Sanitation Data'!D96))="","",OFFSET('Sanitation Data'!$D$32,0,10*ROW('Sanitation Data'!D96)))</f>
        <v/>
      </c>
      <c r="CP102" s="279" t="str">
        <f ca="true">+IF(OFFSET('Sanitation Data'!$E$28,0,10*ROW('Sanitation Data'!E96))="","",OFFSET('Sanitation Data'!$E$28,0,10*ROW('Sanitation Data'!E96)))</f>
        <v/>
      </c>
      <c r="CQ102" s="279" t="str">
        <f ca="true">+IF(OFFSET('Sanitation Data'!$E$29,0,10*ROW('Sanitation Data'!E96))="","",OFFSET('Sanitation Data'!$E$29,0,10*ROW('Sanitation Data'!E96)))</f>
        <v/>
      </c>
      <c r="CR102" s="279" t="str">
        <f ca="true">+IF(OFFSET('Sanitation Data'!$E$30,0,10*ROW('Sanitation Data'!E96))="","",OFFSET('Sanitation Data'!$E$30,0,10*ROW('Sanitation Data'!E96)))</f>
        <v/>
      </c>
      <c r="CS102" s="279" t="str">
        <f ca="true">+IF(OFFSET('Sanitation Data'!$E$31,0,10*ROW('Sanitation Data'!E96))="","",OFFSET('Sanitation Data'!$E$31,0,10*ROW('Sanitation Data'!E96)))</f>
        <v/>
      </c>
      <c r="CT102" s="279" t="str">
        <f ca="true">+IF(OFFSET('Sanitation Data'!$E$32,0,10*ROW('Sanitation Data'!E96))="","",OFFSET('Sanitation Data'!$E$32,0,10*ROW('Sanitation Data'!E96)))</f>
        <v/>
      </c>
      <c r="CU102" s="279" t="str">
        <f ca="true">+IF(OFFSET('Sanitation Data'!$F$28,0,10*ROW('Sanitation Data'!F96))="","",OFFSET('Sanitation Data'!$F$28,0,10*ROW('Sanitation Data'!F96)))</f>
        <v/>
      </c>
      <c r="CV102" s="279" t="str">
        <f ca="true">+IF(OFFSET('Sanitation Data'!$F$29,0,10*ROW('Sanitation Data'!F96))="","",OFFSET('Sanitation Data'!$F$29,0,10*ROW('Sanitation Data'!F96)))</f>
        <v/>
      </c>
      <c r="CW102" s="279" t="str">
        <f ca="true">+IF(OFFSET('Sanitation Data'!$F$30,0,10*ROW('Sanitation Data'!F96))="","",OFFSET('Sanitation Data'!$F$30,0,10*ROW('Sanitation Data'!F96)))</f>
        <v/>
      </c>
      <c r="CX102" s="279" t="str">
        <f ca="true">+IF(OFFSET('Sanitation Data'!$F$31,0,10*ROW('Sanitation Data'!F96))="","",OFFSET('Sanitation Data'!$F$31,0,10*ROW('Sanitation Data'!F96)))</f>
        <v/>
      </c>
      <c r="CY102" s="279" t="str">
        <f ca="true">+IF(OFFSET('Sanitation Data'!$F$32,0,10*ROW('Sanitation Data'!F96))="","",OFFSET('Sanitation Data'!$F$32,0,10*ROW('Sanitation Data'!F96)))</f>
        <v/>
      </c>
      <c r="CZ102" s="279" t="str">
        <f ca="true">+IF(OFFSET('Sanitation Data'!$G$28,0,10*ROW('Sanitation Data'!G96))="","",OFFSET('Sanitation Data'!$G$28,0,10*ROW('Sanitation Data'!G96)))</f>
        <v/>
      </c>
      <c r="DA102" s="279" t="str">
        <f ca="true">+IF(OFFSET('Sanitation Data'!$G$29,0,10*ROW('Sanitation Data'!G96))="","",OFFSET('Sanitation Data'!$G$29,0,10*ROW('Sanitation Data'!G96)))</f>
        <v/>
      </c>
      <c r="DB102" s="279" t="str">
        <f ca="true">+IF(OFFSET('Sanitation Data'!$G$30,0,10*ROW('Sanitation Data'!G96))="","",OFFSET('Sanitation Data'!$G$30,0,10*ROW('Sanitation Data'!G96)))</f>
        <v/>
      </c>
      <c r="DC102" s="279" t="str">
        <f ca="true">+IF(OFFSET('Sanitation Data'!$G$31,0,10*ROW('Sanitation Data'!G96))="","",OFFSET('Sanitation Data'!$G$31,0,10*ROW('Sanitation Data'!G96)))</f>
        <v/>
      </c>
      <c r="DD102" s="279" t="str">
        <f ca="true">+IF(OFFSET('Sanitation Data'!$G$32,0,10*ROW('Sanitation Data'!G96))="","",OFFSET('Sanitation Data'!$G$32,0,10*ROW('Sanitation Data'!G96)))</f>
        <v/>
      </c>
      <c r="DE102" s="279" t="str">
        <f ca="true">+IF(OFFSET('Sanitation Data'!$H$28,0,10*ROW('Sanitation Data'!H96))="","",OFFSET('Sanitation Data'!$H$28,0,10*ROW('Sanitation Data'!H96)))</f>
        <v/>
      </c>
      <c r="DF102" s="279" t="str">
        <f ca="true">+IF(OFFSET('Sanitation Data'!$H$29,0,10*ROW('Sanitation Data'!H96))="","",OFFSET('Sanitation Data'!$H$29,0,10*ROW('Sanitation Data'!H96)))</f>
        <v/>
      </c>
      <c r="DG102" s="279" t="str">
        <f ca="true">+IF(OFFSET('Sanitation Data'!$H$30,0,10*ROW('Sanitation Data'!H96))="","",OFFSET('Sanitation Data'!$H$30,0,10*ROW('Sanitation Data'!H96)))</f>
        <v/>
      </c>
      <c r="DH102" s="279" t="str">
        <f ca="true">+IF(OFFSET('Sanitation Data'!$H$31,0,10*ROW('Sanitation Data'!H96))="","",OFFSET('Sanitation Data'!$H$31,0,10*ROW('Sanitation Data'!H96)))</f>
        <v/>
      </c>
      <c r="DI102" s="279" t="str">
        <f ca="true">+IF(OFFSET('Sanitation Data'!$H$32,0,10*ROW('Sanitation Data'!H96))="","",OFFSET('Sanitation Data'!$H$32,0,10*ROW('Sanitation Data'!H96)))</f>
        <v/>
      </c>
      <c r="DJ102" s="279" t="str">
        <f ca="true">+IF(OFFSET('Sanitation Data'!$I$28,0,10*ROW('Sanitation Data'!I96))="","",OFFSET('Sanitation Data'!$I$28,0,10*ROW('Sanitation Data'!I96)))</f>
        <v/>
      </c>
      <c r="DK102" s="279" t="str">
        <f ca="true">+IF(OFFSET('Sanitation Data'!$I$29,0,10*ROW('Sanitation Data'!I96))="","",OFFSET('Sanitation Data'!$I$29,0,10*ROW('Sanitation Data'!I96)))</f>
        <v/>
      </c>
      <c r="DL102" s="279" t="str">
        <f ca="true">+IF(OFFSET('Sanitation Data'!$I$30,0,10*ROW('Sanitation Data'!I96))="","",OFFSET('Sanitation Data'!$I$30,0,10*ROW('Sanitation Data'!I96)))</f>
        <v/>
      </c>
      <c r="DM102" s="279" t="str">
        <f ca="true">+IF(OFFSET('Sanitation Data'!$I$31,0,10*ROW('Sanitation Data'!I96))="","",OFFSET('Sanitation Data'!$I$31,0,10*ROW('Sanitation Data'!I96)))</f>
        <v/>
      </c>
      <c r="DN102" s="279" t="str">
        <f ca="true">+IF(OFFSET('Sanitation Data'!$I$32,0,10*ROW('Sanitation Data'!I96))="","",OFFSET('Sanitation Data'!$I$32,0,10*ROW('Sanitation Data'!I96)))</f>
        <v/>
      </c>
      <c r="DO102" s="279" t="str">
        <f ca="true">+IF(OFFSET('Hygiene Data'!$D$11,0,10*ROW('Hygiene Data'!D96))="","",OFFSET('Hygiene Data'!$D$11,0,10*ROW('Hygiene Data'!D96)))</f>
        <v/>
      </c>
      <c r="DP102" s="279" t="str">
        <f ca="true">+IF(OFFSET('Hygiene Data'!$D$12,0,10*ROW('Hygiene Data'!D96))="","",OFFSET('Hygiene Data'!$D$12,0,10*ROW('Hygiene Data'!D96)))</f>
        <v/>
      </c>
      <c r="DQ102" s="279" t="str">
        <f ca="true">+IF(OFFSET('Hygiene Data'!$D$13,0,10*ROW('Hygiene Data'!D96))="","",OFFSET('Hygiene Data'!$D$13,0,10*ROW('Hygiene Data'!D96)))</f>
        <v/>
      </c>
      <c r="DR102" s="279" t="str">
        <f ca="true">+IF(OFFSET('Hygiene Data'!$E$11,0,10*ROW('Hygiene Data'!E96))="","",OFFSET('Hygiene Data'!$E$11,0,10*ROW('Hygiene Data'!E96)))</f>
        <v/>
      </c>
      <c r="DS102" s="279" t="str">
        <f ca="true">+IF(OFFSET('Hygiene Data'!$E$12,0,10*ROW('Hygiene Data'!E96))="","",OFFSET('Hygiene Data'!$E$12,0,10*ROW('Hygiene Data'!E96)))</f>
        <v/>
      </c>
      <c r="DT102" s="279" t="str">
        <f ca="true">+IF(OFFSET('Hygiene Data'!$E$13,0,10*ROW('Hygiene Data'!E96))="","",OFFSET('Hygiene Data'!$E$13,0,10*ROW('Hygiene Data'!E96)))</f>
        <v/>
      </c>
      <c r="DU102" s="279" t="str">
        <f ca="true">+IF(OFFSET('Hygiene Data'!$F$11,0,10*ROW('Hygiene Data'!F96))="","",OFFSET('Hygiene Data'!$F$11,0,10*ROW('Hygiene Data'!F96)))</f>
        <v/>
      </c>
      <c r="DV102" s="279" t="str">
        <f ca="true">+IF(OFFSET('Hygiene Data'!$F$12,0,10*ROW('Hygiene Data'!F96))="","",OFFSET('Hygiene Data'!$F$12,0,10*ROW('Hygiene Data'!F96)))</f>
        <v/>
      </c>
      <c r="DW102" s="279" t="str">
        <f ca="true">+IF(OFFSET('Hygiene Data'!$F$13,0,10*ROW('Hygiene Data'!F96))="","",OFFSET('Hygiene Data'!$F$13,0,10*ROW('Hygiene Data'!F96)))</f>
        <v/>
      </c>
      <c r="DX102" s="279" t="str">
        <f ca="true">+IF(OFFSET('Hygiene Data'!$G$11,0,10*ROW('Hygiene Data'!G96))="","",OFFSET('Hygiene Data'!$G$11,0,10*ROW('Hygiene Data'!G96)))</f>
        <v/>
      </c>
      <c r="DY102" s="279" t="str">
        <f ca="true">+IF(OFFSET('Hygiene Data'!$G$12,0,10*ROW('Hygiene Data'!G96))="","",OFFSET('Hygiene Data'!$G$12,0,10*ROW('Hygiene Data'!G96)))</f>
        <v/>
      </c>
      <c r="DZ102" s="279" t="str">
        <f ca="true">+IF(OFFSET('Hygiene Data'!$G$13,0,10*ROW('Hygiene Data'!G96))="","",OFFSET('Hygiene Data'!$G$13,0,10*ROW('Hygiene Data'!G96)))</f>
        <v/>
      </c>
      <c r="EA102" s="279" t="str">
        <f ca="true">+IF(OFFSET('Hygiene Data'!$H$11,0,10*ROW('Hygiene Data'!H96))="","",OFFSET('Hygiene Data'!$H$11,0,10*ROW('Hygiene Data'!H96)))</f>
        <v/>
      </c>
      <c r="EB102" s="279" t="str">
        <f ca="true">+IF(OFFSET('Hygiene Data'!$H$12,0,10*ROW('Hygiene Data'!H96))="","",OFFSET('Hygiene Data'!$H$12,0,10*ROW('Hygiene Data'!H96)))</f>
        <v/>
      </c>
      <c r="EC102" s="279" t="str">
        <f ca="true">+IF(OFFSET('Hygiene Data'!$H$13,0,10*ROW('Hygiene Data'!H96))="","",OFFSET('Hygiene Data'!$H$13,0,10*ROW('Hygiene Data'!H96)))</f>
        <v/>
      </c>
      <c r="ED102" s="279" t="str">
        <f ca="true">+IF(OFFSET('Hygiene Data'!$I$11,0,10*ROW('Hygiene Data'!I96))="","",OFFSET('Hygiene Data'!$I$11,0,10*ROW('Hygiene Data'!I96)))</f>
        <v/>
      </c>
      <c r="EE102" s="279" t="str">
        <f ca="true">+IF(OFFSET('Hygiene Data'!$I$12,0,10*ROW('Hygiene Data'!I96))="","",OFFSET('Hygiene Data'!$I$12,0,10*ROW('Hygiene Data'!I96)))</f>
        <v/>
      </c>
      <c r="EF102" s="279"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5" t="str">
        <f t="shared" ca="true" si="1"/>
        <v/>
      </c>
      <c r="D103" s="9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9"/>
      <c r="BS103" s="279" t="str">
        <f ca="true">+IF(OFFSET('Water Data'!$D$27,0,10*ROW('Water Data'!D97))="","",OFFSET('Water Data'!$D$27,0,10*ROW('Water Data'!D97)))</f>
        <v/>
      </c>
      <c r="BT103" s="279" t="str">
        <f ca="true">+IF(OFFSET('Water Data'!$D$28,0,10*ROW('Water Data'!D97))="","",OFFSET('Water Data'!$D$28,0,10*ROW('Water Data'!D97)))</f>
        <v/>
      </c>
      <c r="BU103" s="279" t="str">
        <f ca="true">+IF(OFFSET('Water Data'!$D$29,0,10*ROW('Water Data'!D97))="","",OFFSET('Water Data'!$D$29,0,10*ROW('Water Data'!D97)))</f>
        <v/>
      </c>
      <c r="BV103" s="279" t="str">
        <f ca="true">+IF(OFFSET('Water Data'!$E$27,0,10*ROW('Water Data'!E97))="","",OFFSET('Water Data'!$E$27,0,10*ROW('Water Data'!E97)))</f>
        <v/>
      </c>
      <c r="BW103" s="279" t="str">
        <f ca="true">+IF(OFFSET('Water Data'!$E$28,0,10*ROW('Water Data'!E97))="","",OFFSET('Water Data'!$E$28,0,10*ROW('Water Data'!E97)))</f>
        <v/>
      </c>
      <c r="BX103" s="279" t="str">
        <f ca="true">+IF(OFFSET('Water Data'!$E$29,0,10*ROW('Water Data'!E97))="","",OFFSET('Water Data'!$E$29,0,10*ROW('Water Data'!E97)))</f>
        <v/>
      </c>
      <c r="BY103" s="279" t="str">
        <f ca="true">+IF(OFFSET('Water Data'!$F$27,0,10*ROW('Water Data'!F97))="","",OFFSET('Water Data'!$F$27,0,10*ROW('Water Data'!F97)))</f>
        <v/>
      </c>
      <c r="BZ103" s="279" t="str">
        <f ca="true">+IF(OFFSET('Water Data'!$F$28,0,10*ROW('Water Data'!F97))="","",OFFSET('Water Data'!$F$28,0,10*ROW('Water Data'!F97)))</f>
        <v/>
      </c>
      <c r="CA103" s="279" t="str">
        <f ca="true">+IF(OFFSET('Water Data'!$F$29,0,10*ROW('Water Data'!F97))="","",OFFSET('Water Data'!$F$29,0,10*ROW('Water Data'!F97)))</f>
        <v/>
      </c>
      <c r="CB103" s="279" t="str">
        <f ca="true">+IF(OFFSET('Water Data'!$G$27,0,10*ROW('Water Data'!G97))="","",OFFSET('Water Data'!$G$27,0,10*ROW('Water Data'!G97)))</f>
        <v/>
      </c>
      <c r="CC103" s="279" t="str">
        <f ca="true">+IF(OFFSET('Water Data'!$G$28,0,10*ROW('Water Data'!G97))="","",OFFSET('Water Data'!$G$28,0,10*ROW('Water Data'!G97)))</f>
        <v/>
      </c>
      <c r="CD103" s="279" t="str">
        <f ca="true">+IF(OFFSET('Water Data'!$G$29,0,10*ROW('Water Data'!G97))="","",OFFSET('Water Data'!$G$29,0,10*ROW('Water Data'!G97)))</f>
        <v/>
      </c>
      <c r="CE103" s="279" t="str">
        <f ca="true">+IF(OFFSET('Water Data'!$H$27,0,10*ROW('Water Data'!H97))="","",OFFSET('Water Data'!$H$27,0,10*ROW('Water Data'!H97)))</f>
        <v/>
      </c>
      <c r="CF103" s="279" t="str">
        <f ca="true">+IF(OFFSET('Water Data'!$H$28,0,10*ROW('Water Data'!H97))="","",OFFSET('Water Data'!$H$28,0,10*ROW('Water Data'!H97)))</f>
        <v/>
      </c>
      <c r="CG103" s="279" t="str">
        <f ca="true">+IF(OFFSET('Water Data'!$H$29,0,10*ROW('Water Data'!H97))="","",OFFSET('Water Data'!$H$29,0,10*ROW('Water Data'!H97)))</f>
        <v/>
      </c>
      <c r="CH103" s="279" t="str">
        <f ca="true">+IF(OFFSET('Water Data'!$I$27,0,10*ROW('Water Data'!I97))="","",OFFSET('Water Data'!$I$27,0,10*ROW('Water Data'!I97)))</f>
        <v/>
      </c>
      <c r="CI103" s="279" t="str">
        <f ca="true">+IF(OFFSET('Water Data'!$I$28,0,10*ROW('Water Data'!I97))="","",OFFSET('Water Data'!$I$28,0,10*ROW('Water Data'!I97)))</f>
        <v/>
      </c>
      <c r="CJ103" s="279" t="str">
        <f ca="true">+IF(OFFSET('Water Data'!$I$29,0,10*ROW('Water Data'!I97))="","",OFFSET('Water Data'!$I$29,0,10*ROW('Water Data'!I97)))</f>
        <v/>
      </c>
      <c r="CK103" s="279" t="str">
        <f ca="true">+IF(OFFSET('Sanitation Data'!$D$28,0,10*ROW('Sanitation Data'!D97))="","",OFFSET('Sanitation Data'!$D$28,0,10*ROW('Sanitation Data'!D97)))</f>
        <v/>
      </c>
      <c r="CL103" s="279" t="str">
        <f ca="true">+IF(OFFSET('Sanitation Data'!$D$29,0,10*ROW('Sanitation Data'!D97))="","",OFFSET('Sanitation Data'!$D$29,0,10*ROW('Sanitation Data'!D97)))</f>
        <v/>
      </c>
      <c r="CM103" s="279" t="str">
        <f ca="true">+IF(OFFSET('Sanitation Data'!$D$30,0,10*ROW('Sanitation Data'!D97))="","",OFFSET('Sanitation Data'!$D$30,0,10*ROW('Sanitation Data'!D97)))</f>
        <v/>
      </c>
      <c r="CN103" s="279" t="str">
        <f ca="true">+IF(OFFSET('Sanitation Data'!$D$31,0,10*ROW('Sanitation Data'!D97))="","",OFFSET('Sanitation Data'!$D$31,0,10*ROW('Sanitation Data'!D97)))</f>
        <v/>
      </c>
      <c r="CO103" s="279" t="str">
        <f ca="true">+IF(OFFSET('Sanitation Data'!$D$32,0,10*ROW('Sanitation Data'!D97))="","",OFFSET('Sanitation Data'!$D$32,0,10*ROW('Sanitation Data'!D97)))</f>
        <v/>
      </c>
      <c r="CP103" s="279" t="str">
        <f ca="true">+IF(OFFSET('Sanitation Data'!$E$28,0,10*ROW('Sanitation Data'!E97))="","",OFFSET('Sanitation Data'!$E$28,0,10*ROW('Sanitation Data'!E97)))</f>
        <v/>
      </c>
      <c r="CQ103" s="279" t="str">
        <f ca="true">+IF(OFFSET('Sanitation Data'!$E$29,0,10*ROW('Sanitation Data'!E97))="","",OFFSET('Sanitation Data'!$E$29,0,10*ROW('Sanitation Data'!E97)))</f>
        <v/>
      </c>
      <c r="CR103" s="279" t="str">
        <f ca="true">+IF(OFFSET('Sanitation Data'!$E$30,0,10*ROW('Sanitation Data'!E97))="","",OFFSET('Sanitation Data'!$E$30,0,10*ROW('Sanitation Data'!E97)))</f>
        <v/>
      </c>
      <c r="CS103" s="279" t="str">
        <f ca="true">+IF(OFFSET('Sanitation Data'!$E$31,0,10*ROW('Sanitation Data'!E97))="","",OFFSET('Sanitation Data'!$E$31,0,10*ROW('Sanitation Data'!E97)))</f>
        <v/>
      </c>
      <c r="CT103" s="279" t="str">
        <f ca="true">+IF(OFFSET('Sanitation Data'!$E$32,0,10*ROW('Sanitation Data'!E97))="","",OFFSET('Sanitation Data'!$E$32,0,10*ROW('Sanitation Data'!E97)))</f>
        <v/>
      </c>
      <c r="CU103" s="279" t="str">
        <f ca="true">+IF(OFFSET('Sanitation Data'!$F$28,0,10*ROW('Sanitation Data'!F97))="","",OFFSET('Sanitation Data'!$F$28,0,10*ROW('Sanitation Data'!F97)))</f>
        <v/>
      </c>
      <c r="CV103" s="279" t="str">
        <f ca="true">+IF(OFFSET('Sanitation Data'!$F$29,0,10*ROW('Sanitation Data'!F97))="","",OFFSET('Sanitation Data'!$F$29,0,10*ROW('Sanitation Data'!F97)))</f>
        <v/>
      </c>
      <c r="CW103" s="279" t="str">
        <f ca="true">+IF(OFFSET('Sanitation Data'!$F$30,0,10*ROW('Sanitation Data'!F97))="","",OFFSET('Sanitation Data'!$F$30,0,10*ROW('Sanitation Data'!F97)))</f>
        <v/>
      </c>
      <c r="CX103" s="279" t="str">
        <f ca="true">+IF(OFFSET('Sanitation Data'!$F$31,0,10*ROW('Sanitation Data'!F97))="","",OFFSET('Sanitation Data'!$F$31,0,10*ROW('Sanitation Data'!F97)))</f>
        <v/>
      </c>
      <c r="CY103" s="279" t="str">
        <f ca="true">+IF(OFFSET('Sanitation Data'!$F$32,0,10*ROW('Sanitation Data'!F97))="","",OFFSET('Sanitation Data'!$F$32,0,10*ROW('Sanitation Data'!F97)))</f>
        <v/>
      </c>
      <c r="CZ103" s="279" t="str">
        <f ca="true">+IF(OFFSET('Sanitation Data'!$G$28,0,10*ROW('Sanitation Data'!G97))="","",OFFSET('Sanitation Data'!$G$28,0,10*ROW('Sanitation Data'!G97)))</f>
        <v/>
      </c>
      <c r="DA103" s="279" t="str">
        <f ca="true">+IF(OFFSET('Sanitation Data'!$G$29,0,10*ROW('Sanitation Data'!G97))="","",OFFSET('Sanitation Data'!$G$29,0,10*ROW('Sanitation Data'!G97)))</f>
        <v/>
      </c>
      <c r="DB103" s="279" t="str">
        <f ca="true">+IF(OFFSET('Sanitation Data'!$G$30,0,10*ROW('Sanitation Data'!G97))="","",OFFSET('Sanitation Data'!$G$30,0,10*ROW('Sanitation Data'!G97)))</f>
        <v/>
      </c>
      <c r="DC103" s="279" t="str">
        <f ca="true">+IF(OFFSET('Sanitation Data'!$G$31,0,10*ROW('Sanitation Data'!G97))="","",OFFSET('Sanitation Data'!$G$31,0,10*ROW('Sanitation Data'!G97)))</f>
        <v/>
      </c>
      <c r="DD103" s="279" t="str">
        <f ca="true">+IF(OFFSET('Sanitation Data'!$G$32,0,10*ROW('Sanitation Data'!G97))="","",OFFSET('Sanitation Data'!$G$32,0,10*ROW('Sanitation Data'!G97)))</f>
        <v/>
      </c>
      <c r="DE103" s="279" t="str">
        <f ca="true">+IF(OFFSET('Sanitation Data'!$H$28,0,10*ROW('Sanitation Data'!H97))="","",OFFSET('Sanitation Data'!$H$28,0,10*ROW('Sanitation Data'!H97)))</f>
        <v/>
      </c>
      <c r="DF103" s="279" t="str">
        <f ca="true">+IF(OFFSET('Sanitation Data'!$H$29,0,10*ROW('Sanitation Data'!H97))="","",OFFSET('Sanitation Data'!$H$29,0,10*ROW('Sanitation Data'!H97)))</f>
        <v/>
      </c>
      <c r="DG103" s="279" t="str">
        <f ca="true">+IF(OFFSET('Sanitation Data'!$H$30,0,10*ROW('Sanitation Data'!H97))="","",OFFSET('Sanitation Data'!$H$30,0,10*ROW('Sanitation Data'!H97)))</f>
        <v/>
      </c>
      <c r="DH103" s="279" t="str">
        <f ca="true">+IF(OFFSET('Sanitation Data'!$H$31,0,10*ROW('Sanitation Data'!H97))="","",OFFSET('Sanitation Data'!$H$31,0,10*ROW('Sanitation Data'!H97)))</f>
        <v/>
      </c>
      <c r="DI103" s="279" t="str">
        <f ca="true">+IF(OFFSET('Sanitation Data'!$H$32,0,10*ROW('Sanitation Data'!H97))="","",OFFSET('Sanitation Data'!$H$32,0,10*ROW('Sanitation Data'!H97)))</f>
        <v/>
      </c>
      <c r="DJ103" s="279" t="str">
        <f ca="true">+IF(OFFSET('Sanitation Data'!$I$28,0,10*ROW('Sanitation Data'!I97))="","",OFFSET('Sanitation Data'!$I$28,0,10*ROW('Sanitation Data'!I97)))</f>
        <v/>
      </c>
      <c r="DK103" s="279" t="str">
        <f ca="true">+IF(OFFSET('Sanitation Data'!$I$29,0,10*ROW('Sanitation Data'!I97))="","",OFFSET('Sanitation Data'!$I$29,0,10*ROW('Sanitation Data'!I97)))</f>
        <v/>
      </c>
      <c r="DL103" s="279" t="str">
        <f ca="true">+IF(OFFSET('Sanitation Data'!$I$30,0,10*ROW('Sanitation Data'!I97))="","",OFFSET('Sanitation Data'!$I$30,0,10*ROW('Sanitation Data'!I97)))</f>
        <v/>
      </c>
      <c r="DM103" s="279" t="str">
        <f ca="true">+IF(OFFSET('Sanitation Data'!$I$31,0,10*ROW('Sanitation Data'!I97))="","",OFFSET('Sanitation Data'!$I$31,0,10*ROW('Sanitation Data'!I97)))</f>
        <v/>
      </c>
      <c r="DN103" s="279" t="str">
        <f ca="true">+IF(OFFSET('Sanitation Data'!$I$32,0,10*ROW('Sanitation Data'!I97))="","",OFFSET('Sanitation Data'!$I$32,0,10*ROW('Sanitation Data'!I97)))</f>
        <v/>
      </c>
      <c r="DO103" s="279" t="str">
        <f ca="true">+IF(OFFSET('Hygiene Data'!$D$11,0,10*ROW('Hygiene Data'!D97))="","",OFFSET('Hygiene Data'!$D$11,0,10*ROW('Hygiene Data'!D97)))</f>
        <v/>
      </c>
      <c r="DP103" s="279" t="str">
        <f ca="true">+IF(OFFSET('Hygiene Data'!$D$12,0,10*ROW('Hygiene Data'!D97))="","",OFFSET('Hygiene Data'!$D$12,0,10*ROW('Hygiene Data'!D97)))</f>
        <v/>
      </c>
      <c r="DQ103" s="279" t="str">
        <f ca="true">+IF(OFFSET('Hygiene Data'!$D$13,0,10*ROW('Hygiene Data'!D97))="","",OFFSET('Hygiene Data'!$D$13,0,10*ROW('Hygiene Data'!D97)))</f>
        <v/>
      </c>
      <c r="DR103" s="279" t="str">
        <f ca="true">+IF(OFFSET('Hygiene Data'!$E$11,0,10*ROW('Hygiene Data'!E97))="","",OFFSET('Hygiene Data'!$E$11,0,10*ROW('Hygiene Data'!E97)))</f>
        <v/>
      </c>
      <c r="DS103" s="279" t="str">
        <f ca="true">+IF(OFFSET('Hygiene Data'!$E$12,0,10*ROW('Hygiene Data'!E97))="","",OFFSET('Hygiene Data'!$E$12,0,10*ROW('Hygiene Data'!E97)))</f>
        <v/>
      </c>
      <c r="DT103" s="279" t="str">
        <f ca="true">+IF(OFFSET('Hygiene Data'!$E$13,0,10*ROW('Hygiene Data'!E97))="","",OFFSET('Hygiene Data'!$E$13,0,10*ROW('Hygiene Data'!E97)))</f>
        <v/>
      </c>
      <c r="DU103" s="279" t="str">
        <f ca="true">+IF(OFFSET('Hygiene Data'!$F$11,0,10*ROW('Hygiene Data'!F97))="","",OFFSET('Hygiene Data'!$F$11,0,10*ROW('Hygiene Data'!F97)))</f>
        <v/>
      </c>
      <c r="DV103" s="279" t="str">
        <f ca="true">+IF(OFFSET('Hygiene Data'!$F$12,0,10*ROW('Hygiene Data'!F97))="","",OFFSET('Hygiene Data'!$F$12,0,10*ROW('Hygiene Data'!F97)))</f>
        <v/>
      </c>
      <c r="DW103" s="279" t="str">
        <f ca="true">+IF(OFFSET('Hygiene Data'!$F$13,0,10*ROW('Hygiene Data'!F97))="","",OFFSET('Hygiene Data'!$F$13,0,10*ROW('Hygiene Data'!F97)))</f>
        <v/>
      </c>
      <c r="DX103" s="279" t="str">
        <f ca="true">+IF(OFFSET('Hygiene Data'!$G$11,0,10*ROW('Hygiene Data'!G97))="","",OFFSET('Hygiene Data'!$G$11,0,10*ROW('Hygiene Data'!G97)))</f>
        <v/>
      </c>
      <c r="DY103" s="279" t="str">
        <f ca="true">+IF(OFFSET('Hygiene Data'!$G$12,0,10*ROW('Hygiene Data'!G97))="","",OFFSET('Hygiene Data'!$G$12,0,10*ROW('Hygiene Data'!G97)))</f>
        <v/>
      </c>
      <c r="DZ103" s="279" t="str">
        <f ca="true">+IF(OFFSET('Hygiene Data'!$G$13,0,10*ROW('Hygiene Data'!G97))="","",OFFSET('Hygiene Data'!$G$13,0,10*ROW('Hygiene Data'!G97)))</f>
        <v/>
      </c>
      <c r="EA103" s="279" t="str">
        <f ca="true">+IF(OFFSET('Hygiene Data'!$H$11,0,10*ROW('Hygiene Data'!H97))="","",OFFSET('Hygiene Data'!$H$11,0,10*ROW('Hygiene Data'!H97)))</f>
        <v/>
      </c>
      <c r="EB103" s="279" t="str">
        <f ca="true">+IF(OFFSET('Hygiene Data'!$H$12,0,10*ROW('Hygiene Data'!H97))="","",OFFSET('Hygiene Data'!$H$12,0,10*ROW('Hygiene Data'!H97)))</f>
        <v/>
      </c>
      <c r="EC103" s="279" t="str">
        <f ca="true">+IF(OFFSET('Hygiene Data'!$H$13,0,10*ROW('Hygiene Data'!H97))="","",OFFSET('Hygiene Data'!$H$13,0,10*ROW('Hygiene Data'!H97)))</f>
        <v/>
      </c>
      <c r="ED103" s="279" t="str">
        <f ca="true">+IF(OFFSET('Hygiene Data'!$I$11,0,10*ROW('Hygiene Data'!I97))="","",OFFSET('Hygiene Data'!$I$11,0,10*ROW('Hygiene Data'!I97)))</f>
        <v/>
      </c>
      <c r="EE103" s="279" t="str">
        <f ca="true">+IF(OFFSET('Hygiene Data'!$I$12,0,10*ROW('Hygiene Data'!I97))="","",OFFSET('Hygiene Data'!$I$12,0,10*ROW('Hygiene Data'!I97)))</f>
        <v/>
      </c>
      <c r="EF103" s="279"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5" t="str">
        <f t="shared" ca="true" si="1"/>
        <v/>
      </c>
      <c r="D104" s="9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9"/>
      <c r="BS104" s="279" t="str">
        <f ca="true">+IF(OFFSET('Water Data'!$D$27,0,10*ROW('Water Data'!D98))="","",OFFSET('Water Data'!$D$27,0,10*ROW('Water Data'!D98)))</f>
        <v/>
      </c>
      <c r="BT104" s="279" t="str">
        <f ca="true">+IF(OFFSET('Water Data'!$D$28,0,10*ROW('Water Data'!D98))="","",OFFSET('Water Data'!$D$28,0,10*ROW('Water Data'!D98)))</f>
        <v/>
      </c>
      <c r="BU104" s="279" t="str">
        <f ca="true">+IF(OFFSET('Water Data'!$D$29,0,10*ROW('Water Data'!D98))="","",OFFSET('Water Data'!$D$29,0,10*ROW('Water Data'!D98)))</f>
        <v/>
      </c>
      <c r="BV104" s="279" t="str">
        <f ca="true">+IF(OFFSET('Water Data'!$E$27,0,10*ROW('Water Data'!E98))="","",OFFSET('Water Data'!$E$27,0,10*ROW('Water Data'!E98)))</f>
        <v/>
      </c>
      <c r="BW104" s="279" t="str">
        <f ca="true">+IF(OFFSET('Water Data'!$E$28,0,10*ROW('Water Data'!E98))="","",OFFSET('Water Data'!$E$28,0,10*ROW('Water Data'!E98)))</f>
        <v/>
      </c>
      <c r="BX104" s="279" t="str">
        <f ca="true">+IF(OFFSET('Water Data'!$E$29,0,10*ROW('Water Data'!E98))="","",OFFSET('Water Data'!$E$29,0,10*ROW('Water Data'!E98)))</f>
        <v/>
      </c>
      <c r="BY104" s="279" t="str">
        <f ca="true">+IF(OFFSET('Water Data'!$F$27,0,10*ROW('Water Data'!F98))="","",OFFSET('Water Data'!$F$27,0,10*ROW('Water Data'!F98)))</f>
        <v/>
      </c>
      <c r="BZ104" s="279" t="str">
        <f ca="true">+IF(OFFSET('Water Data'!$F$28,0,10*ROW('Water Data'!F98))="","",OFFSET('Water Data'!$F$28,0,10*ROW('Water Data'!F98)))</f>
        <v/>
      </c>
      <c r="CA104" s="279" t="str">
        <f ca="true">+IF(OFFSET('Water Data'!$F$29,0,10*ROW('Water Data'!F98))="","",OFFSET('Water Data'!$F$29,0,10*ROW('Water Data'!F98)))</f>
        <v/>
      </c>
      <c r="CB104" s="279" t="str">
        <f ca="true">+IF(OFFSET('Water Data'!$G$27,0,10*ROW('Water Data'!G98))="","",OFFSET('Water Data'!$G$27,0,10*ROW('Water Data'!G98)))</f>
        <v/>
      </c>
      <c r="CC104" s="279" t="str">
        <f ca="true">+IF(OFFSET('Water Data'!$G$28,0,10*ROW('Water Data'!G98))="","",OFFSET('Water Data'!$G$28,0,10*ROW('Water Data'!G98)))</f>
        <v/>
      </c>
      <c r="CD104" s="279" t="str">
        <f ca="true">+IF(OFFSET('Water Data'!$G$29,0,10*ROW('Water Data'!G98))="","",OFFSET('Water Data'!$G$29,0,10*ROW('Water Data'!G98)))</f>
        <v/>
      </c>
      <c r="CE104" s="279" t="str">
        <f ca="true">+IF(OFFSET('Water Data'!$H$27,0,10*ROW('Water Data'!H98))="","",OFFSET('Water Data'!$H$27,0,10*ROW('Water Data'!H98)))</f>
        <v/>
      </c>
      <c r="CF104" s="279" t="str">
        <f ca="true">+IF(OFFSET('Water Data'!$H$28,0,10*ROW('Water Data'!H98))="","",OFFSET('Water Data'!$H$28,0,10*ROW('Water Data'!H98)))</f>
        <v/>
      </c>
      <c r="CG104" s="279" t="str">
        <f ca="true">+IF(OFFSET('Water Data'!$H$29,0,10*ROW('Water Data'!H98))="","",OFFSET('Water Data'!$H$29,0,10*ROW('Water Data'!H98)))</f>
        <v/>
      </c>
      <c r="CH104" s="279" t="str">
        <f ca="true">+IF(OFFSET('Water Data'!$I$27,0,10*ROW('Water Data'!I98))="","",OFFSET('Water Data'!$I$27,0,10*ROW('Water Data'!I98)))</f>
        <v/>
      </c>
      <c r="CI104" s="279" t="str">
        <f ca="true">+IF(OFFSET('Water Data'!$I$28,0,10*ROW('Water Data'!I98))="","",OFFSET('Water Data'!$I$28,0,10*ROW('Water Data'!I98)))</f>
        <v/>
      </c>
      <c r="CJ104" s="279" t="str">
        <f ca="true">+IF(OFFSET('Water Data'!$I$29,0,10*ROW('Water Data'!I98))="","",OFFSET('Water Data'!$I$29,0,10*ROW('Water Data'!I98)))</f>
        <v/>
      </c>
      <c r="CK104" s="279" t="str">
        <f ca="true">+IF(OFFSET('Sanitation Data'!$D$28,0,10*ROW('Sanitation Data'!D98))="","",OFFSET('Sanitation Data'!$D$28,0,10*ROW('Sanitation Data'!D98)))</f>
        <v/>
      </c>
      <c r="CL104" s="279" t="str">
        <f ca="true">+IF(OFFSET('Sanitation Data'!$D$29,0,10*ROW('Sanitation Data'!D98))="","",OFFSET('Sanitation Data'!$D$29,0,10*ROW('Sanitation Data'!D98)))</f>
        <v/>
      </c>
      <c r="CM104" s="279" t="str">
        <f ca="true">+IF(OFFSET('Sanitation Data'!$D$30,0,10*ROW('Sanitation Data'!D98))="","",OFFSET('Sanitation Data'!$D$30,0,10*ROW('Sanitation Data'!D98)))</f>
        <v/>
      </c>
      <c r="CN104" s="279" t="str">
        <f ca="true">+IF(OFFSET('Sanitation Data'!$D$31,0,10*ROW('Sanitation Data'!D98))="","",OFFSET('Sanitation Data'!$D$31,0,10*ROW('Sanitation Data'!D98)))</f>
        <v/>
      </c>
      <c r="CO104" s="279" t="str">
        <f ca="true">+IF(OFFSET('Sanitation Data'!$D$32,0,10*ROW('Sanitation Data'!D98))="","",OFFSET('Sanitation Data'!$D$32,0,10*ROW('Sanitation Data'!D98)))</f>
        <v/>
      </c>
      <c r="CP104" s="279" t="str">
        <f ca="true">+IF(OFFSET('Sanitation Data'!$E$28,0,10*ROW('Sanitation Data'!E98))="","",OFFSET('Sanitation Data'!$E$28,0,10*ROW('Sanitation Data'!E98)))</f>
        <v/>
      </c>
      <c r="CQ104" s="279" t="str">
        <f ca="true">+IF(OFFSET('Sanitation Data'!$E$29,0,10*ROW('Sanitation Data'!E98))="","",OFFSET('Sanitation Data'!$E$29,0,10*ROW('Sanitation Data'!E98)))</f>
        <v/>
      </c>
      <c r="CR104" s="279" t="str">
        <f ca="true">+IF(OFFSET('Sanitation Data'!$E$30,0,10*ROW('Sanitation Data'!E98))="","",OFFSET('Sanitation Data'!$E$30,0,10*ROW('Sanitation Data'!E98)))</f>
        <v/>
      </c>
      <c r="CS104" s="279" t="str">
        <f ca="true">+IF(OFFSET('Sanitation Data'!$E$31,0,10*ROW('Sanitation Data'!E98))="","",OFFSET('Sanitation Data'!$E$31,0,10*ROW('Sanitation Data'!E98)))</f>
        <v/>
      </c>
      <c r="CT104" s="279" t="str">
        <f ca="true">+IF(OFFSET('Sanitation Data'!$E$32,0,10*ROW('Sanitation Data'!E98))="","",OFFSET('Sanitation Data'!$E$32,0,10*ROW('Sanitation Data'!E98)))</f>
        <v/>
      </c>
      <c r="CU104" s="279" t="str">
        <f ca="true">+IF(OFFSET('Sanitation Data'!$F$28,0,10*ROW('Sanitation Data'!F98))="","",OFFSET('Sanitation Data'!$F$28,0,10*ROW('Sanitation Data'!F98)))</f>
        <v/>
      </c>
      <c r="CV104" s="279" t="str">
        <f ca="true">+IF(OFFSET('Sanitation Data'!$F$29,0,10*ROW('Sanitation Data'!F98))="","",OFFSET('Sanitation Data'!$F$29,0,10*ROW('Sanitation Data'!F98)))</f>
        <v/>
      </c>
      <c r="CW104" s="279" t="str">
        <f ca="true">+IF(OFFSET('Sanitation Data'!$F$30,0,10*ROW('Sanitation Data'!F98))="","",OFFSET('Sanitation Data'!$F$30,0,10*ROW('Sanitation Data'!F98)))</f>
        <v/>
      </c>
      <c r="CX104" s="279" t="str">
        <f ca="true">+IF(OFFSET('Sanitation Data'!$F$31,0,10*ROW('Sanitation Data'!F98))="","",OFFSET('Sanitation Data'!$F$31,0,10*ROW('Sanitation Data'!F98)))</f>
        <v/>
      </c>
      <c r="CY104" s="279" t="str">
        <f ca="true">+IF(OFFSET('Sanitation Data'!$F$32,0,10*ROW('Sanitation Data'!F98))="","",OFFSET('Sanitation Data'!$F$32,0,10*ROW('Sanitation Data'!F98)))</f>
        <v/>
      </c>
      <c r="CZ104" s="279" t="str">
        <f ca="true">+IF(OFFSET('Sanitation Data'!$G$28,0,10*ROW('Sanitation Data'!G98))="","",OFFSET('Sanitation Data'!$G$28,0,10*ROW('Sanitation Data'!G98)))</f>
        <v/>
      </c>
      <c r="DA104" s="279" t="str">
        <f ca="true">+IF(OFFSET('Sanitation Data'!$G$29,0,10*ROW('Sanitation Data'!G98))="","",OFFSET('Sanitation Data'!$G$29,0,10*ROW('Sanitation Data'!G98)))</f>
        <v/>
      </c>
      <c r="DB104" s="279" t="str">
        <f ca="true">+IF(OFFSET('Sanitation Data'!$G$30,0,10*ROW('Sanitation Data'!G98))="","",OFFSET('Sanitation Data'!$G$30,0,10*ROW('Sanitation Data'!G98)))</f>
        <v/>
      </c>
      <c r="DC104" s="279" t="str">
        <f ca="true">+IF(OFFSET('Sanitation Data'!$G$31,0,10*ROW('Sanitation Data'!G98))="","",OFFSET('Sanitation Data'!$G$31,0,10*ROW('Sanitation Data'!G98)))</f>
        <v/>
      </c>
      <c r="DD104" s="279" t="str">
        <f ca="true">+IF(OFFSET('Sanitation Data'!$G$32,0,10*ROW('Sanitation Data'!G98))="","",OFFSET('Sanitation Data'!$G$32,0,10*ROW('Sanitation Data'!G98)))</f>
        <v/>
      </c>
      <c r="DE104" s="279" t="str">
        <f ca="true">+IF(OFFSET('Sanitation Data'!$H$28,0,10*ROW('Sanitation Data'!H98))="","",OFFSET('Sanitation Data'!$H$28,0,10*ROW('Sanitation Data'!H98)))</f>
        <v/>
      </c>
      <c r="DF104" s="279" t="str">
        <f ca="true">+IF(OFFSET('Sanitation Data'!$H$29,0,10*ROW('Sanitation Data'!H98))="","",OFFSET('Sanitation Data'!$H$29,0,10*ROW('Sanitation Data'!H98)))</f>
        <v/>
      </c>
      <c r="DG104" s="279" t="str">
        <f ca="true">+IF(OFFSET('Sanitation Data'!$H$30,0,10*ROW('Sanitation Data'!H98))="","",OFFSET('Sanitation Data'!$H$30,0,10*ROW('Sanitation Data'!H98)))</f>
        <v/>
      </c>
      <c r="DH104" s="279" t="str">
        <f ca="true">+IF(OFFSET('Sanitation Data'!$H$31,0,10*ROW('Sanitation Data'!H98))="","",OFFSET('Sanitation Data'!$H$31,0,10*ROW('Sanitation Data'!H98)))</f>
        <v/>
      </c>
      <c r="DI104" s="279" t="str">
        <f ca="true">+IF(OFFSET('Sanitation Data'!$H$32,0,10*ROW('Sanitation Data'!H98))="","",OFFSET('Sanitation Data'!$H$32,0,10*ROW('Sanitation Data'!H98)))</f>
        <v/>
      </c>
      <c r="DJ104" s="279" t="str">
        <f ca="true">+IF(OFFSET('Sanitation Data'!$I$28,0,10*ROW('Sanitation Data'!I98))="","",OFFSET('Sanitation Data'!$I$28,0,10*ROW('Sanitation Data'!I98)))</f>
        <v/>
      </c>
      <c r="DK104" s="279" t="str">
        <f ca="true">+IF(OFFSET('Sanitation Data'!$I$29,0,10*ROW('Sanitation Data'!I98))="","",OFFSET('Sanitation Data'!$I$29,0,10*ROW('Sanitation Data'!I98)))</f>
        <v/>
      </c>
      <c r="DL104" s="279" t="str">
        <f ca="true">+IF(OFFSET('Sanitation Data'!$I$30,0,10*ROW('Sanitation Data'!I98))="","",OFFSET('Sanitation Data'!$I$30,0,10*ROW('Sanitation Data'!I98)))</f>
        <v/>
      </c>
      <c r="DM104" s="279" t="str">
        <f ca="true">+IF(OFFSET('Sanitation Data'!$I$31,0,10*ROW('Sanitation Data'!I98))="","",OFFSET('Sanitation Data'!$I$31,0,10*ROW('Sanitation Data'!I98)))</f>
        <v/>
      </c>
      <c r="DN104" s="279" t="str">
        <f ca="true">+IF(OFFSET('Sanitation Data'!$I$32,0,10*ROW('Sanitation Data'!I98))="","",OFFSET('Sanitation Data'!$I$32,0,10*ROW('Sanitation Data'!I98)))</f>
        <v/>
      </c>
      <c r="DO104" s="279" t="str">
        <f ca="true">+IF(OFFSET('Hygiene Data'!$D$11,0,10*ROW('Hygiene Data'!D98))="","",OFFSET('Hygiene Data'!$D$11,0,10*ROW('Hygiene Data'!D98)))</f>
        <v/>
      </c>
      <c r="DP104" s="279" t="str">
        <f ca="true">+IF(OFFSET('Hygiene Data'!$D$12,0,10*ROW('Hygiene Data'!D98))="","",OFFSET('Hygiene Data'!$D$12,0,10*ROW('Hygiene Data'!D98)))</f>
        <v/>
      </c>
      <c r="DQ104" s="279" t="str">
        <f ca="true">+IF(OFFSET('Hygiene Data'!$D$13,0,10*ROW('Hygiene Data'!D98))="","",OFFSET('Hygiene Data'!$D$13,0,10*ROW('Hygiene Data'!D98)))</f>
        <v/>
      </c>
      <c r="DR104" s="279" t="str">
        <f ca="true">+IF(OFFSET('Hygiene Data'!$E$11,0,10*ROW('Hygiene Data'!E98))="","",OFFSET('Hygiene Data'!$E$11,0,10*ROW('Hygiene Data'!E98)))</f>
        <v/>
      </c>
      <c r="DS104" s="279" t="str">
        <f ca="true">+IF(OFFSET('Hygiene Data'!$E$12,0,10*ROW('Hygiene Data'!E98))="","",OFFSET('Hygiene Data'!$E$12,0,10*ROW('Hygiene Data'!E98)))</f>
        <v/>
      </c>
      <c r="DT104" s="279" t="str">
        <f ca="true">+IF(OFFSET('Hygiene Data'!$E$13,0,10*ROW('Hygiene Data'!E98))="","",OFFSET('Hygiene Data'!$E$13,0,10*ROW('Hygiene Data'!E98)))</f>
        <v/>
      </c>
      <c r="DU104" s="279" t="str">
        <f ca="true">+IF(OFFSET('Hygiene Data'!$F$11,0,10*ROW('Hygiene Data'!F98))="","",OFFSET('Hygiene Data'!$F$11,0,10*ROW('Hygiene Data'!F98)))</f>
        <v/>
      </c>
      <c r="DV104" s="279" t="str">
        <f ca="true">+IF(OFFSET('Hygiene Data'!$F$12,0,10*ROW('Hygiene Data'!F98))="","",OFFSET('Hygiene Data'!$F$12,0,10*ROW('Hygiene Data'!F98)))</f>
        <v/>
      </c>
      <c r="DW104" s="279" t="str">
        <f ca="true">+IF(OFFSET('Hygiene Data'!$F$13,0,10*ROW('Hygiene Data'!F98))="","",OFFSET('Hygiene Data'!$F$13,0,10*ROW('Hygiene Data'!F98)))</f>
        <v/>
      </c>
      <c r="DX104" s="279" t="str">
        <f ca="true">+IF(OFFSET('Hygiene Data'!$G$11,0,10*ROW('Hygiene Data'!G98))="","",OFFSET('Hygiene Data'!$G$11,0,10*ROW('Hygiene Data'!G98)))</f>
        <v/>
      </c>
      <c r="DY104" s="279" t="str">
        <f ca="true">+IF(OFFSET('Hygiene Data'!$G$12,0,10*ROW('Hygiene Data'!G98))="","",OFFSET('Hygiene Data'!$G$12,0,10*ROW('Hygiene Data'!G98)))</f>
        <v/>
      </c>
      <c r="DZ104" s="279" t="str">
        <f ca="true">+IF(OFFSET('Hygiene Data'!$G$13,0,10*ROW('Hygiene Data'!G98))="","",OFFSET('Hygiene Data'!$G$13,0,10*ROW('Hygiene Data'!G98)))</f>
        <v/>
      </c>
      <c r="EA104" s="279" t="str">
        <f ca="true">+IF(OFFSET('Hygiene Data'!$H$11,0,10*ROW('Hygiene Data'!H98))="","",OFFSET('Hygiene Data'!$H$11,0,10*ROW('Hygiene Data'!H98)))</f>
        <v/>
      </c>
      <c r="EB104" s="279" t="str">
        <f ca="true">+IF(OFFSET('Hygiene Data'!$H$12,0,10*ROW('Hygiene Data'!H98))="","",OFFSET('Hygiene Data'!$H$12,0,10*ROW('Hygiene Data'!H98)))</f>
        <v/>
      </c>
      <c r="EC104" s="279" t="str">
        <f ca="true">+IF(OFFSET('Hygiene Data'!$H$13,0,10*ROW('Hygiene Data'!H98))="","",OFFSET('Hygiene Data'!$H$13,0,10*ROW('Hygiene Data'!H98)))</f>
        <v/>
      </c>
      <c r="ED104" s="279" t="str">
        <f ca="true">+IF(OFFSET('Hygiene Data'!$I$11,0,10*ROW('Hygiene Data'!I98))="","",OFFSET('Hygiene Data'!$I$11,0,10*ROW('Hygiene Data'!I98)))</f>
        <v/>
      </c>
      <c r="EE104" s="279" t="str">
        <f ca="true">+IF(OFFSET('Hygiene Data'!$I$12,0,10*ROW('Hygiene Data'!I98))="","",OFFSET('Hygiene Data'!$I$12,0,10*ROW('Hygiene Data'!I98)))</f>
        <v/>
      </c>
      <c r="EF104" s="279"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5" t="str">
        <f t="shared" ca="true" si="1"/>
        <v/>
      </c>
      <c r="D105" s="9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9"/>
      <c r="BS105" s="279" t="str">
        <f ca="true">+IF(OFFSET('Water Data'!$D$27,0,10*ROW('Water Data'!D99))="","",OFFSET('Water Data'!$D$27,0,10*ROW('Water Data'!D99)))</f>
        <v/>
      </c>
      <c r="BT105" s="279" t="str">
        <f ca="true">+IF(OFFSET('Water Data'!$D$28,0,10*ROW('Water Data'!D99))="","",OFFSET('Water Data'!$D$28,0,10*ROW('Water Data'!D99)))</f>
        <v/>
      </c>
      <c r="BU105" s="279" t="str">
        <f ca="true">+IF(OFFSET('Water Data'!$D$29,0,10*ROW('Water Data'!D99))="","",OFFSET('Water Data'!$D$29,0,10*ROW('Water Data'!D99)))</f>
        <v/>
      </c>
      <c r="BV105" s="279" t="str">
        <f ca="true">+IF(OFFSET('Water Data'!$E$27,0,10*ROW('Water Data'!E99))="","",OFFSET('Water Data'!$E$27,0,10*ROW('Water Data'!E99)))</f>
        <v/>
      </c>
      <c r="BW105" s="279" t="str">
        <f ca="true">+IF(OFFSET('Water Data'!$E$28,0,10*ROW('Water Data'!E99))="","",OFFSET('Water Data'!$E$28,0,10*ROW('Water Data'!E99)))</f>
        <v/>
      </c>
      <c r="BX105" s="279" t="str">
        <f ca="true">+IF(OFFSET('Water Data'!$E$29,0,10*ROW('Water Data'!E99))="","",OFFSET('Water Data'!$E$29,0,10*ROW('Water Data'!E99)))</f>
        <v/>
      </c>
      <c r="BY105" s="279" t="str">
        <f ca="true">+IF(OFFSET('Water Data'!$F$27,0,10*ROW('Water Data'!F99))="","",OFFSET('Water Data'!$F$27,0,10*ROW('Water Data'!F99)))</f>
        <v/>
      </c>
      <c r="BZ105" s="279" t="str">
        <f ca="true">+IF(OFFSET('Water Data'!$F$28,0,10*ROW('Water Data'!F99))="","",OFFSET('Water Data'!$F$28,0,10*ROW('Water Data'!F99)))</f>
        <v/>
      </c>
      <c r="CA105" s="279" t="str">
        <f ca="true">+IF(OFFSET('Water Data'!$F$29,0,10*ROW('Water Data'!F99))="","",OFFSET('Water Data'!$F$29,0,10*ROW('Water Data'!F99)))</f>
        <v/>
      </c>
      <c r="CB105" s="279" t="str">
        <f ca="true">+IF(OFFSET('Water Data'!$G$27,0,10*ROW('Water Data'!G99))="","",OFFSET('Water Data'!$G$27,0,10*ROW('Water Data'!G99)))</f>
        <v/>
      </c>
      <c r="CC105" s="279" t="str">
        <f ca="true">+IF(OFFSET('Water Data'!$G$28,0,10*ROW('Water Data'!G99))="","",OFFSET('Water Data'!$G$28,0,10*ROW('Water Data'!G99)))</f>
        <v/>
      </c>
      <c r="CD105" s="279" t="str">
        <f ca="true">+IF(OFFSET('Water Data'!$G$29,0,10*ROW('Water Data'!G99))="","",OFFSET('Water Data'!$G$29,0,10*ROW('Water Data'!G99)))</f>
        <v/>
      </c>
      <c r="CE105" s="279" t="str">
        <f ca="true">+IF(OFFSET('Water Data'!$H$27,0,10*ROW('Water Data'!H99))="","",OFFSET('Water Data'!$H$27,0,10*ROW('Water Data'!H99)))</f>
        <v/>
      </c>
      <c r="CF105" s="279" t="str">
        <f ca="true">+IF(OFFSET('Water Data'!$H$28,0,10*ROW('Water Data'!H99))="","",OFFSET('Water Data'!$H$28,0,10*ROW('Water Data'!H99)))</f>
        <v/>
      </c>
      <c r="CG105" s="279" t="str">
        <f ca="true">+IF(OFFSET('Water Data'!$H$29,0,10*ROW('Water Data'!H99))="","",OFFSET('Water Data'!$H$29,0,10*ROW('Water Data'!H99)))</f>
        <v/>
      </c>
      <c r="CH105" s="279" t="str">
        <f ca="true">+IF(OFFSET('Water Data'!$I$27,0,10*ROW('Water Data'!I99))="","",OFFSET('Water Data'!$I$27,0,10*ROW('Water Data'!I99)))</f>
        <v/>
      </c>
      <c r="CI105" s="279" t="str">
        <f ca="true">+IF(OFFSET('Water Data'!$I$28,0,10*ROW('Water Data'!I99))="","",OFFSET('Water Data'!$I$28,0,10*ROW('Water Data'!I99)))</f>
        <v/>
      </c>
      <c r="CJ105" s="279" t="str">
        <f ca="true">+IF(OFFSET('Water Data'!$I$29,0,10*ROW('Water Data'!I99))="","",OFFSET('Water Data'!$I$29,0,10*ROW('Water Data'!I99)))</f>
        <v/>
      </c>
      <c r="CK105" s="279" t="str">
        <f ca="true">+IF(OFFSET('Sanitation Data'!$D$28,0,10*ROW('Sanitation Data'!D99))="","",OFFSET('Sanitation Data'!$D$28,0,10*ROW('Sanitation Data'!D99)))</f>
        <v/>
      </c>
      <c r="CL105" s="279" t="str">
        <f ca="true">+IF(OFFSET('Sanitation Data'!$D$29,0,10*ROW('Sanitation Data'!D99))="","",OFFSET('Sanitation Data'!$D$29,0,10*ROW('Sanitation Data'!D99)))</f>
        <v/>
      </c>
      <c r="CM105" s="279" t="str">
        <f ca="true">+IF(OFFSET('Sanitation Data'!$D$30,0,10*ROW('Sanitation Data'!D99))="","",OFFSET('Sanitation Data'!$D$30,0,10*ROW('Sanitation Data'!D99)))</f>
        <v/>
      </c>
      <c r="CN105" s="279" t="str">
        <f ca="true">+IF(OFFSET('Sanitation Data'!$D$31,0,10*ROW('Sanitation Data'!D99))="","",OFFSET('Sanitation Data'!$D$31,0,10*ROW('Sanitation Data'!D99)))</f>
        <v/>
      </c>
      <c r="CO105" s="279" t="str">
        <f ca="true">+IF(OFFSET('Sanitation Data'!$D$32,0,10*ROW('Sanitation Data'!D99))="","",OFFSET('Sanitation Data'!$D$32,0,10*ROW('Sanitation Data'!D99)))</f>
        <v/>
      </c>
      <c r="CP105" s="279" t="str">
        <f ca="true">+IF(OFFSET('Sanitation Data'!$E$28,0,10*ROW('Sanitation Data'!E99))="","",OFFSET('Sanitation Data'!$E$28,0,10*ROW('Sanitation Data'!E99)))</f>
        <v/>
      </c>
      <c r="CQ105" s="279" t="str">
        <f ca="true">+IF(OFFSET('Sanitation Data'!$E$29,0,10*ROW('Sanitation Data'!E99))="","",OFFSET('Sanitation Data'!$E$29,0,10*ROW('Sanitation Data'!E99)))</f>
        <v/>
      </c>
      <c r="CR105" s="279" t="str">
        <f ca="true">+IF(OFFSET('Sanitation Data'!$E$30,0,10*ROW('Sanitation Data'!E99))="","",OFFSET('Sanitation Data'!$E$30,0,10*ROW('Sanitation Data'!E99)))</f>
        <v/>
      </c>
      <c r="CS105" s="279" t="str">
        <f ca="true">+IF(OFFSET('Sanitation Data'!$E$31,0,10*ROW('Sanitation Data'!E99))="","",OFFSET('Sanitation Data'!$E$31,0,10*ROW('Sanitation Data'!E99)))</f>
        <v/>
      </c>
      <c r="CT105" s="279" t="str">
        <f ca="true">+IF(OFFSET('Sanitation Data'!$E$32,0,10*ROW('Sanitation Data'!E99))="","",OFFSET('Sanitation Data'!$E$32,0,10*ROW('Sanitation Data'!E99)))</f>
        <v/>
      </c>
      <c r="CU105" s="279" t="str">
        <f ca="true">+IF(OFFSET('Sanitation Data'!$F$28,0,10*ROW('Sanitation Data'!F99))="","",OFFSET('Sanitation Data'!$F$28,0,10*ROW('Sanitation Data'!F99)))</f>
        <v/>
      </c>
      <c r="CV105" s="279" t="str">
        <f ca="true">+IF(OFFSET('Sanitation Data'!$F$29,0,10*ROW('Sanitation Data'!F99))="","",OFFSET('Sanitation Data'!$F$29,0,10*ROW('Sanitation Data'!F99)))</f>
        <v/>
      </c>
      <c r="CW105" s="279" t="str">
        <f ca="true">+IF(OFFSET('Sanitation Data'!$F$30,0,10*ROW('Sanitation Data'!F99))="","",OFFSET('Sanitation Data'!$F$30,0,10*ROW('Sanitation Data'!F99)))</f>
        <v/>
      </c>
      <c r="CX105" s="279" t="str">
        <f ca="true">+IF(OFFSET('Sanitation Data'!$F$31,0,10*ROW('Sanitation Data'!F99))="","",OFFSET('Sanitation Data'!$F$31,0,10*ROW('Sanitation Data'!F99)))</f>
        <v/>
      </c>
      <c r="CY105" s="279" t="str">
        <f ca="true">+IF(OFFSET('Sanitation Data'!$F$32,0,10*ROW('Sanitation Data'!F99))="","",OFFSET('Sanitation Data'!$F$32,0,10*ROW('Sanitation Data'!F99)))</f>
        <v/>
      </c>
      <c r="CZ105" s="279" t="str">
        <f ca="true">+IF(OFFSET('Sanitation Data'!$G$28,0,10*ROW('Sanitation Data'!G99))="","",OFFSET('Sanitation Data'!$G$28,0,10*ROW('Sanitation Data'!G99)))</f>
        <v/>
      </c>
      <c r="DA105" s="279" t="str">
        <f ca="true">+IF(OFFSET('Sanitation Data'!$G$29,0,10*ROW('Sanitation Data'!G99))="","",OFFSET('Sanitation Data'!$G$29,0,10*ROW('Sanitation Data'!G99)))</f>
        <v/>
      </c>
      <c r="DB105" s="279" t="str">
        <f ca="true">+IF(OFFSET('Sanitation Data'!$G$30,0,10*ROW('Sanitation Data'!G99))="","",OFFSET('Sanitation Data'!$G$30,0,10*ROW('Sanitation Data'!G99)))</f>
        <v/>
      </c>
      <c r="DC105" s="279" t="str">
        <f ca="true">+IF(OFFSET('Sanitation Data'!$G$31,0,10*ROW('Sanitation Data'!G99))="","",OFFSET('Sanitation Data'!$G$31,0,10*ROW('Sanitation Data'!G99)))</f>
        <v/>
      </c>
      <c r="DD105" s="279" t="str">
        <f ca="true">+IF(OFFSET('Sanitation Data'!$G$32,0,10*ROW('Sanitation Data'!G99))="","",OFFSET('Sanitation Data'!$G$32,0,10*ROW('Sanitation Data'!G99)))</f>
        <v/>
      </c>
      <c r="DE105" s="279" t="str">
        <f ca="true">+IF(OFFSET('Sanitation Data'!$H$28,0,10*ROW('Sanitation Data'!H99))="","",OFFSET('Sanitation Data'!$H$28,0,10*ROW('Sanitation Data'!H99)))</f>
        <v/>
      </c>
      <c r="DF105" s="279" t="str">
        <f ca="true">+IF(OFFSET('Sanitation Data'!$H$29,0,10*ROW('Sanitation Data'!H99))="","",OFFSET('Sanitation Data'!$H$29,0,10*ROW('Sanitation Data'!H99)))</f>
        <v/>
      </c>
      <c r="DG105" s="279" t="str">
        <f ca="true">+IF(OFFSET('Sanitation Data'!$H$30,0,10*ROW('Sanitation Data'!H99))="","",OFFSET('Sanitation Data'!$H$30,0,10*ROW('Sanitation Data'!H99)))</f>
        <v/>
      </c>
      <c r="DH105" s="279" t="str">
        <f ca="true">+IF(OFFSET('Sanitation Data'!$H$31,0,10*ROW('Sanitation Data'!H99))="","",OFFSET('Sanitation Data'!$H$31,0,10*ROW('Sanitation Data'!H99)))</f>
        <v/>
      </c>
      <c r="DI105" s="279" t="str">
        <f ca="true">+IF(OFFSET('Sanitation Data'!$H$32,0,10*ROW('Sanitation Data'!H99))="","",OFFSET('Sanitation Data'!$H$32,0,10*ROW('Sanitation Data'!H99)))</f>
        <v/>
      </c>
      <c r="DJ105" s="279" t="str">
        <f ca="true">+IF(OFFSET('Sanitation Data'!$I$28,0,10*ROW('Sanitation Data'!I99))="","",OFFSET('Sanitation Data'!$I$28,0,10*ROW('Sanitation Data'!I99)))</f>
        <v/>
      </c>
      <c r="DK105" s="279" t="str">
        <f ca="true">+IF(OFFSET('Sanitation Data'!$I$29,0,10*ROW('Sanitation Data'!I99))="","",OFFSET('Sanitation Data'!$I$29,0,10*ROW('Sanitation Data'!I99)))</f>
        <v/>
      </c>
      <c r="DL105" s="279" t="str">
        <f ca="true">+IF(OFFSET('Sanitation Data'!$I$30,0,10*ROW('Sanitation Data'!I99))="","",OFFSET('Sanitation Data'!$I$30,0,10*ROW('Sanitation Data'!I99)))</f>
        <v/>
      </c>
      <c r="DM105" s="279" t="str">
        <f ca="true">+IF(OFFSET('Sanitation Data'!$I$31,0,10*ROW('Sanitation Data'!I99))="","",OFFSET('Sanitation Data'!$I$31,0,10*ROW('Sanitation Data'!I99)))</f>
        <v/>
      </c>
      <c r="DN105" s="279" t="str">
        <f ca="true">+IF(OFFSET('Sanitation Data'!$I$32,0,10*ROW('Sanitation Data'!I99))="","",OFFSET('Sanitation Data'!$I$32,0,10*ROW('Sanitation Data'!I99)))</f>
        <v/>
      </c>
      <c r="DO105" s="279" t="str">
        <f ca="true">+IF(OFFSET('Hygiene Data'!$D$11,0,10*ROW('Hygiene Data'!D99))="","",OFFSET('Hygiene Data'!$D$11,0,10*ROW('Hygiene Data'!D99)))</f>
        <v/>
      </c>
      <c r="DP105" s="279" t="str">
        <f ca="true">+IF(OFFSET('Hygiene Data'!$D$12,0,10*ROW('Hygiene Data'!D99))="","",OFFSET('Hygiene Data'!$D$12,0,10*ROW('Hygiene Data'!D99)))</f>
        <v/>
      </c>
      <c r="DQ105" s="279" t="str">
        <f ca="true">+IF(OFFSET('Hygiene Data'!$D$13,0,10*ROW('Hygiene Data'!D99))="","",OFFSET('Hygiene Data'!$D$13,0,10*ROW('Hygiene Data'!D99)))</f>
        <v/>
      </c>
      <c r="DR105" s="279" t="str">
        <f ca="true">+IF(OFFSET('Hygiene Data'!$E$11,0,10*ROW('Hygiene Data'!E99))="","",OFFSET('Hygiene Data'!$E$11,0,10*ROW('Hygiene Data'!E99)))</f>
        <v/>
      </c>
      <c r="DS105" s="279" t="str">
        <f ca="true">+IF(OFFSET('Hygiene Data'!$E$12,0,10*ROW('Hygiene Data'!E99))="","",OFFSET('Hygiene Data'!$E$12,0,10*ROW('Hygiene Data'!E99)))</f>
        <v/>
      </c>
      <c r="DT105" s="279" t="str">
        <f ca="true">+IF(OFFSET('Hygiene Data'!$E$13,0,10*ROW('Hygiene Data'!E99))="","",OFFSET('Hygiene Data'!$E$13,0,10*ROW('Hygiene Data'!E99)))</f>
        <v/>
      </c>
      <c r="DU105" s="279" t="str">
        <f ca="true">+IF(OFFSET('Hygiene Data'!$F$11,0,10*ROW('Hygiene Data'!F99))="","",OFFSET('Hygiene Data'!$F$11,0,10*ROW('Hygiene Data'!F99)))</f>
        <v/>
      </c>
      <c r="DV105" s="279" t="str">
        <f ca="true">+IF(OFFSET('Hygiene Data'!$F$12,0,10*ROW('Hygiene Data'!F99))="","",OFFSET('Hygiene Data'!$F$12,0,10*ROW('Hygiene Data'!F99)))</f>
        <v/>
      </c>
      <c r="DW105" s="279" t="str">
        <f ca="true">+IF(OFFSET('Hygiene Data'!$F$13,0,10*ROW('Hygiene Data'!F99))="","",OFFSET('Hygiene Data'!$F$13,0,10*ROW('Hygiene Data'!F99)))</f>
        <v/>
      </c>
      <c r="DX105" s="279" t="str">
        <f ca="true">+IF(OFFSET('Hygiene Data'!$G$11,0,10*ROW('Hygiene Data'!G99))="","",OFFSET('Hygiene Data'!$G$11,0,10*ROW('Hygiene Data'!G99)))</f>
        <v/>
      </c>
      <c r="DY105" s="279" t="str">
        <f ca="true">+IF(OFFSET('Hygiene Data'!$G$12,0,10*ROW('Hygiene Data'!G99))="","",OFFSET('Hygiene Data'!$G$12,0,10*ROW('Hygiene Data'!G99)))</f>
        <v/>
      </c>
      <c r="DZ105" s="279" t="str">
        <f ca="true">+IF(OFFSET('Hygiene Data'!$G$13,0,10*ROW('Hygiene Data'!G99))="","",OFFSET('Hygiene Data'!$G$13,0,10*ROW('Hygiene Data'!G99)))</f>
        <v/>
      </c>
      <c r="EA105" s="279" t="str">
        <f ca="true">+IF(OFFSET('Hygiene Data'!$H$11,0,10*ROW('Hygiene Data'!H99))="","",OFFSET('Hygiene Data'!$H$11,0,10*ROW('Hygiene Data'!H99)))</f>
        <v/>
      </c>
      <c r="EB105" s="279" t="str">
        <f ca="true">+IF(OFFSET('Hygiene Data'!$H$12,0,10*ROW('Hygiene Data'!H99))="","",OFFSET('Hygiene Data'!$H$12,0,10*ROW('Hygiene Data'!H99)))</f>
        <v/>
      </c>
      <c r="EC105" s="279" t="str">
        <f ca="true">+IF(OFFSET('Hygiene Data'!$H$13,0,10*ROW('Hygiene Data'!H99))="","",OFFSET('Hygiene Data'!$H$13,0,10*ROW('Hygiene Data'!H99)))</f>
        <v/>
      </c>
      <c r="ED105" s="279" t="str">
        <f ca="true">+IF(OFFSET('Hygiene Data'!$I$11,0,10*ROW('Hygiene Data'!I99))="","",OFFSET('Hygiene Data'!$I$11,0,10*ROW('Hygiene Data'!I99)))</f>
        <v/>
      </c>
      <c r="EE105" s="279" t="str">
        <f ca="true">+IF(OFFSET('Hygiene Data'!$I$12,0,10*ROW('Hygiene Data'!I99))="","",OFFSET('Hygiene Data'!$I$12,0,10*ROW('Hygiene Data'!I99)))</f>
        <v/>
      </c>
      <c r="EF105" s="279"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5" t="str">
        <f t="shared" ca="true" si="1"/>
        <v/>
      </c>
      <c r="D106" s="9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9"/>
      <c r="BS106" s="279" t="str">
        <f ca="true">+IF(OFFSET('Water Data'!$D$27,0,10*ROW('Water Data'!D100))="","",OFFSET('Water Data'!$D$27,0,10*ROW('Water Data'!D100)))</f>
        <v/>
      </c>
      <c r="BT106" s="279" t="str">
        <f ca="true">+IF(OFFSET('Water Data'!$D$28,0,10*ROW('Water Data'!D100))="","",OFFSET('Water Data'!$D$28,0,10*ROW('Water Data'!D100)))</f>
        <v/>
      </c>
      <c r="BU106" s="279" t="str">
        <f ca="true">+IF(OFFSET('Water Data'!$D$29,0,10*ROW('Water Data'!D100))="","",OFFSET('Water Data'!$D$29,0,10*ROW('Water Data'!D100)))</f>
        <v/>
      </c>
      <c r="BV106" s="279" t="str">
        <f ca="true">+IF(OFFSET('Water Data'!$E$27,0,10*ROW('Water Data'!E100))="","",OFFSET('Water Data'!$E$27,0,10*ROW('Water Data'!E100)))</f>
        <v/>
      </c>
      <c r="BW106" s="279" t="str">
        <f ca="true">+IF(OFFSET('Water Data'!$E$28,0,10*ROW('Water Data'!E100))="","",OFFSET('Water Data'!$E$28,0,10*ROW('Water Data'!E100)))</f>
        <v/>
      </c>
      <c r="BX106" s="279" t="str">
        <f ca="true">+IF(OFFSET('Water Data'!$E$29,0,10*ROW('Water Data'!E100))="","",OFFSET('Water Data'!$E$29,0,10*ROW('Water Data'!E100)))</f>
        <v/>
      </c>
      <c r="BY106" s="279" t="str">
        <f ca="true">+IF(OFFSET('Water Data'!$F$27,0,10*ROW('Water Data'!F100))="","",OFFSET('Water Data'!$F$27,0,10*ROW('Water Data'!F100)))</f>
        <v/>
      </c>
      <c r="BZ106" s="279" t="str">
        <f ca="true">+IF(OFFSET('Water Data'!$F$28,0,10*ROW('Water Data'!F100))="","",OFFSET('Water Data'!$F$28,0,10*ROW('Water Data'!F100)))</f>
        <v/>
      </c>
      <c r="CA106" s="279" t="str">
        <f ca="true">+IF(OFFSET('Water Data'!$F$29,0,10*ROW('Water Data'!F100))="","",OFFSET('Water Data'!$F$29,0,10*ROW('Water Data'!F100)))</f>
        <v/>
      </c>
      <c r="CB106" s="279" t="str">
        <f ca="true">+IF(OFFSET('Water Data'!$G$27,0,10*ROW('Water Data'!G100))="","",OFFSET('Water Data'!$G$27,0,10*ROW('Water Data'!G100)))</f>
        <v/>
      </c>
      <c r="CC106" s="279" t="str">
        <f ca="true">+IF(OFFSET('Water Data'!$G$28,0,10*ROW('Water Data'!G100))="","",OFFSET('Water Data'!$G$28,0,10*ROW('Water Data'!G100)))</f>
        <v/>
      </c>
      <c r="CD106" s="279" t="str">
        <f ca="true">+IF(OFFSET('Water Data'!$G$29,0,10*ROW('Water Data'!G100))="","",OFFSET('Water Data'!$G$29,0,10*ROW('Water Data'!G100)))</f>
        <v/>
      </c>
      <c r="CE106" s="279" t="str">
        <f ca="true">+IF(OFFSET('Water Data'!$H$27,0,10*ROW('Water Data'!H100))="","",OFFSET('Water Data'!$H$27,0,10*ROW('Water Data'!H100)))</f>
        <v/>
      </c>
      <c r="CF106" s="279" t="str">
        <f ca="true">+IF(OFFSET('Water Data'!$H$28,0,10*ROW('Water Data'!H100))="","",OFFSET('Water Data'!$H$28,0,10*ROW('Water Data'!H100)))</f>
        <v/>
      </c>
      <c r="CG106" s="279" t="str">
        <f ca="true">+IF(OFFSET('Water Data'!$H$29,0,10*ROW('Water Data'!H100))="","",OFFSET('Water Data'!$H$29,0,10*ROW('Water Data'!H100)))</f>
        <v/>
      </c>
      <c r="CH106" s="279" t="str">
        <f ca="true">+IF(OFFSET('Water Data'!$I$27,0,10*ROW('Water Data'!I100))="","",OFFSET('Water Data'!$I$27,0,10*ROW('Water Data'!I100)))</f>
        <v/>
      </c>
      <c r="CI106" s="279" t="str">
        <f ca="true">+IF(OFFSET('Water Data'!$I$28,0,10*ROW('Water Data'!I100))="","",OFFSET('Water Data'!$I$28,0,10*ROW('Water Data'!I100)))</f>
        <v/>
      </c>
      <c r="CJ106" s="279" t="str">
        <f ca="true">+IF(OFFSET('Water Data'!$I$29,0,10*ROW('Water Data'!I100))="","",OFFSET('Water Data'!$I$29,0,10*ROW('Water Data'!I100)))</f>
        <v/>
      </c>
      <c r="CK106" s="279" t="str">
        <f ca="true">+IF(OFFSET('Sanitation Data'!$D$28,0,10*ROW('Sanitation Data'!D100))="","",OFFSET('Sanitation Data'!$D$28,0,10*ROW('Sanitation Data'!D100)))</f>
        <v/>
      </c>
      <c r="CL106" s="279" t="str">
        <f ca="true">+IF(OFFSET('Sanitation Data'!$D$29,0,10*ROW('Sanitation Data'!D100))="","",OFFSET('Sanitation Data'!$D$29,0,10*ROW('Sanitation Data'!D100)))</f>
        <v/>
      </c>
      <c r="CM106" s="279" t="str">
        <f ca="true">+IF(OFFSET('Sanitation Data'!$D$30,0,10*ROW('Sanitation Data'!D100))="","",OFFSET('Sanitation Data'!$D$30,0,10*ROW('Sanitation Data'!D100)))</f>
        <v/>
      </c>
      <c r="CN106" s="279" t="str">
        <f ca="true">+IF(OFFSET('Sanitation Data'!$D$31,0,10*ROW('Sanitation Data'!D100))="","",OFFSET('Sanitation Data'!$D$31,0,10*ROW('Sanitation Data'!D100)))</f>
        <v/>
      </c>
      <c r="CO106" s="279" t="str">
        <f ca="true">+IF(OFFSET('Sanitation Data'!$D$32,0,10*ROW('Sanitation Data'!D100))="","",OFFSET('Sanitation Data'!$D$32,0,10*ROW('Sanitation Data'!D100)))</f>
        <v/>
      </c>
      <c r="CP106" s="279" t="str">
        <f ca="true">+IF(OFFSET('Sanitation Data'!$E$28,0,10*ROW('Sanitation Data'!E100))="","",OFFSET('Sanitation Data'!$E$28,0,10*ROW('Sanitation Data'!E100)))</f>
        <v/>
      </c>
      <c r="CQ106" s="279" t="str">
        <f ca="true">+IF(OFFSET('Sanitation Data'!$E$29,0,10*ROW('Sanitation Data'!E100))="","",OFFSET('Sanitation Data'!$E$29,0,10*ROW('Sanitation Data'!E100)))</f>
        <v/>
      </c>
      <c r="CR106" s="279" t="str">
        <f ca="true">+IF(OFFSET('Sanitation Data'!$E$30,0,10*ROW('Sanitation Data'!E100))="","",OFFSET('Sanitation Data'!$E$30,0,10*ROW('Sanitation Data'!E100)))</f>
        <v/>
      </c>
      <c r="CS106" s="279" t="str">
        <f ca="true">+IF(OFFSET('Sanitation Data'!$E$31,0,10*ROW('Sanitation Data'!E100))="","",OFFSET('Sanitation Data'!$E$31,0,10*ROW('Sanitation Data'!E100)))</f>
        <v/>
      </c>
      <c r="CT106" s="279" t="str">
        <f ca="true">+IF(OFFSET('Sanitation Data'!$E$32,0,10*ROW('Sanitation Data'!E100))="","",OFFSET('Sanitation Data'!$E$32,0,10*ROW('Sanitation Data'!E100)))</f>
        <v/>
      </c>
      <c r="CU106" s="279" t="str">
        <f ca="true">+IF(OFFSET('Sanitation Data'!$F$28,0,10*ROW('Sanitation Data'!F100))="","",OFFSET('Sanitation Data'!$F$28,0,10*ROW('Sanitation Data'!F100)))</f>
        <v/>
      </c>
      <c r="CV106" s="279" t="str">
        <f ca="true">+IF(OFFSET('Sanitation Data'!$F$29,0,10*ROW('Sanitation Data'!F100))="","",OFFSET('Sanitation Data'!$F$29,0,10*ROW('Sanitation Data'!F100)))</f>
        <v/>
      </c>
      <c r="CW106" s="279" t="str">
        <f ca="true">+IF(OFFSET('Sanitation Data'!$F$30,0,10*ROW('Sanitation Data'!F100))="","",OFFSET('Sanitation Data'!$F$30,0,10*ROW('Sanitation Data'!F100)))</f>
        <v/>
      </c>
      <c r="CX106" s="279" t="str">
        <f ca="true">+IF(OFFSET('Sanitation Data'!$F$31,0,10*ROW('Sanitation Data'!F100))="","",OFFSET('Sanitation Data'!$F$31,0,10*ROW('Sanitation Data'!F100)))</f>
        <v/>
      </c>
      <c r="CY106" s="279" t="str">
        <f ca="true">+IF(OFFSET('Sanitation Data'!$F$32,0,10*ROW('Sanitation Data'!F100))="","",OFFSET('Sanitation Data'!$F$32,0,10*ROW('Sanitation Data'!F100)))</f>
        <v/>
      </c>
      <c r="CZ106" s="279" t="str">
        <f ca="true">+IF(OFFSET('Sanitation Data'!$G$28,0,10*ROW('Sanitation Data'!G100))="","",OFFSET('Sanitation Data'!$G$28,0,10*ROW('Sanitation Data'!G100)))</f>
        <v/>
      </c>
      <c r="DA106" s="279" t="str">
        <f ca="true">+IF(OFFSET('Sanitation Data'!$G$29,0,10*ROW('Sanitation Data'!G100))="","",OFFSET('Sanitation Data'!$G$29,0,10*ROW('Sanitation Data'!G100)))</f>
        <v/>
      </c>
      <c r="DB106" s="279" t="str">
        <f ca="true">+IF(OFFSET('Sanitation Data'!$G$30,0,10*ROW('Sanitation Data'!G100))="","",OFFSET('Sanitation Data'!$G$30,0,10*ROW('Sanitation Data'!G100)))</f>
        <v/>
      </c>
      <c r="DC106" s="279" t="str">
        <f ca="true">+IF(OFFSET('Sanitation Data'!$G$31,0,10*ROW('Sanitation Data'!G100))="","",OFFSET('Sanitation Data'!$G$31,0,10*ROW('Sanitation Data'!G100)))</f>
        <v/>
      </c>
      <c r="DD106" s="279" t="str">
        <f ca="true">+IF(OFFSET('Sanitation Data'!$G$32,0,10*ROW('Sanitation Data'!G100))="","",OFFSET('Sanitation Data'!$G$32,0,10*ROW('Sanitation Data'!G100)))</f>
        <v/>
      </c>
      <c r="DE106" s="279" t="str">
        <f ca="true">+IF(OFFSET('Sanitation Data'!$H$28,0,10*ROW('Sanitation Data'!H100))="","",OFFSET('Sanitation Data'!$H$28,0,10*ROW('Sanitation Data'!H100)))</f>
        <v/>
      </c>
      <c r="DF106" s="279" t="str">
        <f ca="true">+IF(OFFSET('Sanitation Data'!$H$29,0,10*ROW('Sanitation Data'!H100))="","",OFFSET('Sanitation Data'!$H$29,0,10*ROW('Sanitation Data'!H100)))</f>
        <v/>
      </c>
      <c r="DG106" s="279" t="str">
        <f ca="true">+IF(OFFSET('Sanitation Data'!$H$30,0,10*ROW('Sanitation Data'!H100))="","",OFFSET('Sanitation Data'!$H$30,0,10*ROW('Sanitation Data'!H100)))</f>
        <v/>
      </c>
      <c r="DH106" s="279" t="str">
        <f ca="true">+IF(OFFSET('Sanitation Data'!$H$31,0,10*ROW('Sanitation Data'!H100))="","",OFFSET('Sanitation Data'!$H$31,0,10*ROW('Sanitation Data'!H100)))</f>
        <v/>
      </c>
      <c r="DI106" s="279" t="str">
        <f ca="true">+IF(OFFSET('Sanitation Data'!$H$32,0,10*ROW('Sanitation Data'!H100))="","",OFFSET('Sanitation Data'!$H$32,0,10*ROW('Sanitation Data'!H100)))</f>
        <v/>
      </c>
      <c r="DJ106" s="279" t="str">
        <f ca="true">+IF(OFFSET('Sanitation Data'!$I$28,0,10*ROW('Sanitation Data'!I100))="","",OFFSET('Sanitation Data'!$I$28,0,10*ROW('Sanitation Data'!I100)))</f>
        <v/>
      </c>
      <c r="DK106" s="279" t="str">
        <f ca="true">+IF(OFFSET('Sanitation Data'!$I$29,0,10*ROW('Sanitation Data'!I100))="","",OFFSET('Sanitation Data'!$I$29,0,10*ROW('Sanitation Data'!I100)))</f>
        <v/>
      </c>
      <c r="DL106" s="279" t="str">
        <f ca="true">+IF(OFFSET('Sanitation Data'!$I$30,0,10*ROW('Sanitation Data'!I100))="","",OFFSET('Sanitation Data'!$I$30,0,10*ROW('Sanitation Data'!I100)))</f>
        <v/>
      </c>
      <c r="DM106" s="279" t="str">
        <f ca="true">+IF(OFFSET('Sanitation Data'!$I$31,0,10*ROW('Sanitation Data'!I100))="","",OFFSET('Sanitation Data'!$I$31,0,10*ROW('Sanitation Data'!I100)))</f>
        <v/>
      </c>
      <c r="DN106" s="279" t="str">
        <f ca="true">+IF(OFFSET('Sanitation Data'!$I$32,0,10*ROW('Sanitation Data'!I100))="","",OFFSET('Sanitation Data'!$I$32,0,10*ROW('Sanitation Data'!I100)))</f>
        <v/>
      </c>
      <c r="DO106" s="279" t="str">
        <f ca="true">+IF(OFFSET('Hygiene Data'!$D$11,0,10*ROW('Hygiene Data'!D100))="","",OFFSET('Hygiene Data'!$D$11,0,10*ROW('Hygiene Data'!D100)))</f>
        <v/>
      </c>
      <c r="DP106" s="279" t="str">
        <f ca="true">+IF(OFFSET('Hygiene Data'!$D$12,0,10*ROW('Hygiene Data'!D100))="","",OFFSET('Hygiene Data'!$D$12,0,10*ROW('Hygiene Data'!D100)))</f>
        <v/>
      </c>
      <c r="DQ106" s="279" t="str">
        <f ca="true">+IF(OFFSET('Hygiene Data'!$D$13,0,10*ROW('Hygiene Data'!D100))="","",OFFSET('Hygiene Data'!$D$13,0,10*ROW('Hygiene Data'!D100)))</f>
        <v/>
      </c>
      <c r="DR106" s="279" t="str">
        <f ca="true">+IF(OFFSET('Hygiene Data'!$E$11,0,10*ROW('Hygiene Data'!E100))="","",OFFSET('Hygiene Data'!$E$11,0,10*ROW('Hygiene Data'!E100)))</f>
        <v/>
      </c>
      <c r="DS106" s="279" t="str">
        <f ca="true">+IF(OFFSET('Hygiene Data'!$E$12,0,10*ROW('Hygiene Data'!E100))="","",OFFSET('Hygiene Data'!$E$12,0,10*ROW('Hygiene Data'!E100)))</f>
        <v/>
      </c>
      <c r="DT106" s="279" t="str">
        <f ca="true">+IF(OFFSET('Hygiene Data'!$E$13,0,10*ROW('Hygiene Data'!E100))="","",OFFSET('Hygiene Data'!$E$13,0,10*ROW('Hygiene Data'!E100)))</f>
        <v/>
      </c>
      <c r="DU106" s="279" t="str">
        <f ca="true">+IF(OFFSET('Hygiene Data'!$F$11,0,10*ROW('Hygiene Data'!F100))="","",OFFSET('Hygiene Data'!$F$11,0,10*ROW('Hygiene Data'!F100)))</f>
        <v/>
      </c>
      <c r="DV106" s="279" t="str">
        <f ca="true">+IF(OFFSET('Hygiene Data'!$F$12,0,10*ROW('Hygiene Data'!F100))="","",OFFSET('Hygiene Data'!$F$12,0,10*ROW('Hygiene Data'!F100)))</f>
        <v/>
      </c>
      <c r="DW106" s="279" t="str">
        <f ca="true">+IF(OFFSET('Hygiene Data'!$F$13,0,10*ROW('Hygiene Data'!F100))="","",OFFSET('Hygiene Data'!$F$13,0,10*ROW('Hygiene Data'!F100)))</f>
        <v/>
      </c>
      <c r="DX106" s="279" t="str">
        <f ca="true">+IF(OFFSET('Hygiene Data'!$G$11,0,10*ROW('Hygiene Data'!G100))="","",OFFSET('Hygiene Data'!$G$11,0,10*ROW('Hygiene Data'!G100)))</f>
        <v/>
      </c>
      <c r="DY106" s="279" t="str">
        <f ca="true">+IF(OFFSET('Hygiene Data'!$G$12,0,10*ROW('Hygiene Data'!G100))="","",OFFSET('Hygiene Data'!$G$12,0,10*ROW('Hygiene Data'!G100)))</f>
        <v/>
      </c>
      <c r="DZ106" s="279" t="str">
        <f ca="true">+IF(OFFSET('Hygiene Data'!$G$13,0,10*ROW('Hygiene Data'!G100))="","",OFFSET('Hygiene Data'!$G$13,0,10*ROW('Hygiene Data'!G100)))</f>
        <v/>
      </c>
      <c r="EA106" s="279" t="str">
        <f ca="true">+IF(OFFSET('Hygiene Data'!$H$11,0,10*ROW('Hygiene Data'!H100))="","",OFFSET('Hygiene Data'!$H$11,0,10*ROW('Hygiene Data'!H100)))</f>
        <v/>
      </c>
      <c r="EB106" s="279" t="str">
        <f ca="true">+IF(OFFSET('Hygiene Data'!$H$12,0,10*ROW('Hygiene Data'!H100))="","",OFFSET('Hygiene Data'!$H$12,0,10*ROW('Hygiene Data'!H100)))</f>
        <v/>
      </c>
      <c r="EC106" s="279" t="str">
        <f ca="true">+IF(OFFSET('Hygiene Data'!$H$13,0,10*ROW('Hygiene Data'!H100))="","",OFFSET('Hygiene Data'!$H$13,0,10*ROW('Hygiene Data'!H100)))</f>
        <v/>
      </c>
      <c r="ED106" s="279" t="str">
        <f ca="true">+IF(OFFSET('Hygiene Data'!$I$11,0,10*ROW('Hygiene Data'!I100))="","",OFFSET('Hygiene Data'!$I$11,0,10*ROW('Hygiene Data'!I100)))</f>
        <v/>
      </c>
      <c r="EE106" s="279" t="str">
        <f ca="true">+IF(OFFSET('Hygiene Data'!$I$12,0,10*ROW('Hygiene Data'!I100))="","",OFFSET('Hygiene Data'!$I$12,0,10*ROW('Hygiene Data'!I100)))</f>
        <v/>
      </c>
      <c r="EF106" s="279"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5" t="str">
        <f t="shared" ca="true" si="1"/>
        <v/>
      </c>
      <c r="D107" s="9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9"/>
      <c r="BS107" s="279" t="str">
        <f ca="true">+IF(OFFSET('Water Data'!$D$27,0,10*ROW('Water Data'!D101))="","",OFFSET('Water Data'!$D$27,0,10*ROW('Water Data'!D101)))</f>
        <v/>
      </c>
      <c r="BT107" s="279" t="str">
        <f ca="true">+IF(OFFSET('Water Data'!$D$28,0,10*ROW('Water Data'!D101))="","",OFFSET('Water Data'!$D$28,0,10*ROW('Water Data'!D101)))</f>
        <v/>
      </c>
      <c r="BU107" s="279" t="str">
        <f ca="true">+IF(OFFSET('Water Data'!$D$29,0,10*ROW('Water Data'!D101))="","",OFFSET('Water Data'!$D$29,0,10*ROW('Water Data'!D101)))</f>
        <v/>
      </c>
      <c r="BV107" s="279" t="str">
        <f ca="true">+IF(OFFSET('Water Data'!$E$27,0,10*ROW('Water Data'!E101))="","",OFFSET('Water Data'!$E$27,0,10*ROW('Water Data'!E101)))</f>
        <v/>
      </c>
      <c r="BW107" s="279" t="str">
        <f ca="true">+IF(OFFSET('Water Data'!$E$28,0,10*ROW('Water Data'!E101))="","",OFFSET('Water Data'!$E$28,0,10*ROW('Water Data'!E101)))</f>
        <v/>
      </c>
      <c r="BX107" s="279" t="str">
        <f ca="true">+IF(OFFSET('Water Data'!$E$29,0,10*ROW('Water Data'!E101))="","",OFFSET('Water Data'!$E$29,0,10*ROW('Water Data'!E101)))</f>
        <v/>
      </c>
      <c r="BY107" s="279" t="str">
        <f ca="true">+IF(OFFSET('Water Data'!$F$27,0,10*ROW('Water Data'!F101))="","",OFFSET('Water Data'!$F$27,0,10*ROW('Water Data'!F101)))</f>
        <v/>
      </c>
      <c r="BZ107" s="279" t="str">
        <f ca="true">+IF(OFFSET('Water Data'!$F$28,0,10*ROW('Water Data'!F101))="","",OFFSET('Water Data'!$F$28,0,10*ROW('Water Data'!F101)))</f>
        <v/>
      </c>
      <c r="CA107" s="279" t="str">
        <f ca="true">+IF(OFFSET('Water Data'!$F$29,0,10*ROW('Water Data'!F101))="","",OFFSET('Water Data'!$F$29,0,10*ROW('Water Data'!F101)))</f>
        <v/>
      </c>
      <c r="CB107" s="279" t="str">
        <f ca="true">+IF(OFFSET('Water Data'!$G$27,0,10*ROW('Water Data'!G101))="","",OFFSET('Water Data'!$G$27,0,10*ROW('Water Data'!G101)))</f>
        <v/>
      </c>
      <c r="CC107" s="279" t="str">
        <f ca="true">+IF(OFFSET('Water Data'!$G$28,0,10*ROW('Water Data'!G101))="","",OFFSET('Water Data'!$G$28,0,10*ROW('Water Data'!G101)))</f>
        <v/>
      </c>
      <c r="CD107" s="279" t="str">
        <f ca="true">+IF(OFFSET('Water Data'!$G$29,0,10*ROW('Water Data'!G101))="","",OFFSET('Water Data'!$G$29,0,10*ROW('Water Data'!G101)))</f>
        <v/>
      </c>
      <c r="CE107" s="279" t="str">
        <f ca="true">+IF(OFFSET('Water Data'!$H$27,0,10*ROW('Water Data'!H101))="","",OFFSET('Water Data'!$H$27,0,10*ROW('Water Data'!H101)))</f>
        <v/>
      </c>
      <c r="CF107" s="279" t="str">
        <f ca="true">+IF(OFFSET('Water Data'!$H$28,0,10*ROW('Water Data'!H101))="","",OFFSET('Water Data'!$H$28,0,10*ROW('Water Data'!H101)))</f>
        <v/>
      </c>
      <c r="CG107" s="279" t="str">
        <f ca="true">+IF(OFFSET('Water Data'!$H$29,0,10*ROW('Water Data'!H101))="","",OFFSET('Water Data'!$H$29,0,10*ROW('Water Data'!H101)))</f>
        <v/>
      </c>
      <c r="CH107" s="279" t="str">
        <f ca="true">+IF(OFFSET('Water Data'!$I$27,0,10*ROW('Water Data'!I101))="","",OFFSET('Water Data'!$I$27,0,10*ROW('Water Data'!I101)))</f>
        <v/>
      </c>
      <c r="CI107" s="279" t="str">
        <f ca="true">+IF(OFFSET('Water Data'!$I$28,0,10*ROW('Water Data'!I101))="","",OFFSET('Water Data'!$I$28,0,10*ROW('Water Data'!I101)))</f>
        <v/>
      </c>
      <c r="CJ107" s="279" t="str">
        <f ca="true">+IF(OFFSET('Water Data'!$I$29,0,10*ROW('Water Data'!I101))="","",OFFSET('Water Data'!$I$29,0,10*ROW('Water Data'!I101)))</f>
        <v/>
      </c>
      <c r="CK107" s="279" t="str">
        <f ca="true">+IF(OFFSET('Sanitation Data'!$D$28,0,10*ROW('Sanitation Data'!D101))="","",OFFSET('Sanitation Data'!$D$28,0,10*ROW('Sanitation Data'!D101)))</f>
        <v/>
      </c>
      <c r="CL107" s="279" t="str">
        <f ca="true">+IF(OFFSET('Sanitation Data'!$D$29,0,10*ROW('Sanitation Data'!D101))="","",OFFSET('Sanitation Data'!$D$29,0,10*ROW('Sanitation Data'!D101)))</f>
        <v/>
      </c>
      <c r="CM107" s="279" t="str">
        <f ca="true">+IF(OFFSET('Sanitation Data'!$D$30,0,10*ROW('Sanitation Data'!D101))="","",OFFSET('Sanitation Data'!$D$30,0,10*ROW('Sanitation Data'!D101)))</f>
        <v/>
      </c>
      <c r="CN107" s="279" t="str">
        <f ca="true">+IF(OFFSET('Sanitation Data'!$D$31,0,10*ROW('Sanitation Data'!D101))="","",OFFSET('Sanitation Data'!$D$31,0,10*ROW('Sanitation Data'!D101)))</f>
        <v/>
      </c>
      <c r="CO107" s="279" t="str">
        <f ca="true">+IF(OFFSET('Sanitation Data'!$D$32,0,10*ROW('Sanitation Data'!D101))="","",OFFSET('Sanitation Data'!$D$32,0,10*ROW('Sanitation Data'!D101)))</f>
        <v/>
      </c>
      <c r="CP107" s="279" t="str">
        <f ca="true">+IF(OFFSET('Sanitation Data'!$E$28,0,10*ROW('Sanitation Data'!E101))="","",OFFSET('Sanitation Data'!$E$28,0,10*ROW('Sanitation Data'!E101)))</f>
        <v/>
      </c>
      <c r="CQ107" s="279" t="str">
        <f ca="true">+IF(OFFSET('Sanitation Data'!$E$29,0,10*ROW('Sanitation Data'!E101))="","",OFFSET('Sanitation Data'!$E$29,0,10*ROW('Sanitation Data'!E101)))</f>
        <v/>
      </c>
      <c r="CR107" s="279" t="str">
        <f ca="true">+IF(OFFSET('Sanitation Data'!$E$30,0,10*ROW('Sanitation Data'!E101))="","",OFFSET('Sanitation Data'!$E$30,0,10*ROW('Sanitation Data'!E101)))</f>
        <v/>
      </c>
      <c r="CS107" s="279" t="str">
        <f ca="true">+IF(OFFSET('Sanitation Data'!$E$31,0,10*ROW('Sanitation Data'!E101))="","",OFFSET('Sanitation Data'!$E$31,0,10*ROW('Sanitation Data'!E101)))</f>
        <v/>
      </c>
      <c r="CT107" s="279" t="str">
        <f ca="true">+IF(OFFSET('Sanitation Data'!$E$32,0,10*ROW('Sanitation Data'!E101))="","",OFFSET('Sanitation Data'!$E$32,0,10*ROW('Sanitation Data'!E101)))</f>
        <v/>
      </c>
      <c r="CU107" s="279" t="str">
        <f ca="true">+IF(OFFSET('Sanitation Data'!$F$28,0,10*ROW('Sanitation Data'!F101))="","",OFFSET('Sanitation Data'!$F$28,0,10*ROW('Sanitation Data'!F101)))</f>
        <v/>
      </c>
      <c r="CV107" s="279" t="str">
        <f ca="true">+IF(OFFSET('Sanitation Data'!$F$29,0,10*ROW('Sanitation Data'!F101))="","",OFFSET('Sanitation Data'!$F$29,0,10*ROW('Sanitation Data'!F101)))</f>
        <v/>
      </c>
      <c r="CW107" s="279" t="str">
        <f ca="true">+IF(OFFSET('Sanitation Data'!$F$30,0,10*ROW('Sanitation Data'!F101))="","",OFFSET('Sanitation Data'!$F$30,0,10*ROW('Sanitation Data'!F101)))</f>
        <v/>
      </c>
      <c r="CX107" s="279" t="str">
        <f ca="true">+IF(OFFSET('Sanitation Data'!$F$31,0,10*ROW('Sanitation Data'!F101))="","",OFFSET('Sanitation Data'!$F$31,0,10*ROW('Sanitation Data'!F101)))</f>
        <v/>
      </c>
      <c r="CY107" s="279" t="str">
        <f ca="true">+IF(OFFSET('Sanitation Data'!$F$32,0,10*ROW('Sanitation Data'!F101))="","",OFFSET('Sanitation Data'!$F$32,0,10*ROW('Sanitation Data'!F101)))</f>
        <v/>
      </c>
      <c r="CZ107" s="279" t="str">
        <f ca="true">+IF(OFFSET('Sanitation Data'!$G$28,0,10*ROW('Sanitation Data'!G101))="","",OFFSET('Sanitation Data'!$G$28,0,10*ROW('Sanitation Data'!G101)))</f>
        <v/>
      </c>
      <c r="DA107" s="279" t="str">
        <f ca="true">+IF(OFFSET('Sanitation Data'!$G$29,0,10*ROW('Sanitation Data'!G101))="","",OFFSET('Sanitation Data'!$G$29,0,10*ROW('Sanitation Data'!G101)))</f>
        <v/>
      </c>
      <c r="DB107" s="279" t="str">
        <f ca="true">+IF(OFFSET('Sanitation Data'!$G$30,0,10*ROW('Sanitation Data'!G101))="","",OFFSET('Sanitation Data'!$G$30,0,10*ROW('Sanitation Data'!G101)))</f>
        <v/>
      </c>
      <c r="DC107" s="279" t="str">
        <f ca="true">+IF(OFFSET('Sanitation Data'!$G$31,0,10*ROW('Sanitation Data'!G101))="","",OFFSET('Sanitation Data'!$G$31,0,10*ROW('Sanitation Data'!G101)))</f>
        <v/>
      </c>
      <c r="DD107" s="279" t="str">
        <f ca="true">+IF(OFFSET('Sanitation Data'!$G$32,0,10*ROW('Sanitation Data'!G101))="","",OFFSET('Sanitation Data'!$G$32,0,10*ROW('Sanitation Data'!G101)))</f>
        <v/>
      </c>
      <c r="DE107" s="279" t="str">
        <f ca="true">+IF(OFFSET('Sanitation Data'!$H$28,0,10*ROW('Sanitation Data'!H101))="","",OFFSET('Sanitation Data'!$H$28,0,10*ROW('Sanitation Data'!H101)))</f>
        <v/>
      </c>
      <c r="DF107" s="279" t="str">
        <f ca="true">+IF(OFFSET('Sanitation Data'!$H$29,0,10*ROW('Sanitation Data'!H101))="","",OFFSET('Sanitation Data'!$H$29,0,10*ROW('Sanitation Data'!H101)))</f>
        <v/>
      </c>
      <c r="DG107" s="279" t="str">
        <f ca="true">+IF(OFFSET('Sanitation Data'!$H$30,0,10*ROW('Sanitation Data'!H101))="","",OFFSET('Sanitation Data'!$H$30,0,10*ROW('Sanitation Data'!H101)))</f>
        <v/>
      </c>
      <c r="DH107" s="279" t="str">
        <f ca="true">+IF(OFFSET('Sanitation Data'!$H$31,0,10*ROW('Sanitation Data'!H101))="","",OFFSET('Sanitation Data'!$H$31,0,10*ROW('Sanitation Data'!H101)))</f>
        <v/>
      </c>
      <c r="DI107" s="279" t="str">
        <f ca="true">+IF(OFFSET('Sanitation Data'!$H$32,0,10*ROW('Sanitation Data'!H101))="","",OFFSET('Sanitation Data'!$H$32,0,10*ROW('Sanitation Data'!H101)))</f>
        <v/>
      </c>
      <c r="DJ107" s="279" t="str">
        <f ca="true">+IF(OFFSET('Sanitation Data'!$I$28,0,10*ROW('Sanitation Data'!I101))="","",OFFSET('Sanitation Data'!$I$28,0,10*ROW('Sanitation Data'!I101)))</f>
        <v/>
      </c>
      <c r="DK107" s="279" t="str">
        <f ca="true">+IF(OFFSET('Sanitation Data'!$I$29,0,10*ROW('Sanitation Data'!I101))="","",OFFSET('Sanitation Data'!$I$29,0,10*ROW('Sanitation Data'!I101)))</f>
        <v/>
      </c>
      <c r="DL107" s="279" t="str">
        <f ca="true">+IF(OFFSET('Sanitation Data'!$I$30,0,10*ROW('Sanitation Data'!I101))="","",OFFSET('Sanitation Data'!$I$30,0,10*ROW('Sanitation Data'!I101)))</f>
        <v/>
      </c>
      <c r="DM107" s="279" t="str">
        <f ca="true">+IF(OFFSET('Sanitation Data'!$I$31,0,10*ROW('Sanitation Data'!I101))="","",OFFSET('Sanitation Data'!$I$31,0,10*ROW('Sanitation Data'!I101)))</f>
        <v/>
      </c>
      <c r="DN107" s="279" t="str">
        <f ca="true">+IF(OFFSET('Sanitation Data'!$I$32,0,10*ROW('Sanitation Data'!I101))="","",OFFSET('Sanitation Data'!$I$32,0,10*ROW('Sanitation Data'!I101)))</f>
        <v/>
      </c>
      <c r="DO107" s="279" t="str">
        <f ca="true">+IF(OFFSET('Hygiene Data'!$D$11,0,10*ROW('Hygiene Data'!D101))="","",OFFSET('Hygiene Data'!$D$11,0,10*ROW('Hygiene Data'!D101)))</f>
        <v/>
      </c>
      <c r="DP107" s="279" t="str">
        <f ca="true">+IF(OFFSET('Hygiene Data'!$D$12,0,10*ROW('Hygiene Data'!D101))="","",OFFSET('Hygiene Data'!$D$12,0,10*ROW('Hygiene Data'!D101)))</f>
        <v/>
      </c>
      <c r="DQ107" s="279" t="str">
        <f ca="true">+IF(OFFSET('Hygiene Data'!$D$13,0,10*ROW('Hygiene Data'!D101))="","",OFFSET('Hygiene Data'!$D$13,0,10*ROW('Hygiene Data'!D101)))</f>
        <v/>
      </c>
      <c r="DR107" s="279" t="str">
        <f ca="true">+IF(OFFSET('Hygiene Data'!$E$11,0,10*ROW('Hygiene Data'!E101))="","",OFFSET('Hygiene Data'!$E$11,0,10*ROW('Hygiene Data'!E101)))</f>
        <v/>
      </c>
      <c r="DS107" s="279" t="str">
        <f ca="true">+IF(OFFSET('Hygiene Data'!$E$12,0,10*ROW('Hygiene Data'!E101))="","",OFFSET('Hygiene Data'!$E$12,0,10*ROW('Hygiene Data'!E101)))</f>
        <v/>
      </c>
      <c r="DT107" s="279" t="str">
        <f ca="true">+IF(OFFSET('Hygiene Data'!$E$13,0,10*ROW('Hygiene Data'!E101))="","",OFFSET('Hygiene Data'!$E$13,0,10*ROW('Hygiene Data'!E101)))</f>
        <v/>
      </c>
      <c r="DU107" s="279" t="str">
        <f ca="true">+IF(OFFSET('Hygiene Data'!$F$11,0,10*ROW('Hygiene Data'!F101))="","",OFFSET('Hygiene Data'!$F$11,0,10*ROW('Hygiene Data'!F101)))</f>
        <v/>
      </c>
      <c r="DV107" s="279" t="str">
        <f ca="true">+IF(OFFSET('Hygiene Data'!$F$12,0,10*ROW('Hygiene Data'!F101))="","",OFFSET('Hygiene Data'!$F$12,0,10*ROW('Hygiene Data'!F101)))</f>
        <v/>
      </c>
      <c r="DW107" s="279" t="str">
        <f ca="true">+IF(OFFSET('Hygiene Data'!$F$13,0,10*ROW('Hygiene Data'!F101))="","",OFFSET('Hygiene Data'!$F$13,0,10*ROW('Hygiene Data'!F101)))</f>
        <v/>
      </c>
      <c r="DX107" s="279" t="str">
        <f ca="true">+IF(OFFSET('Hygiene Data'!$G$11,0,10*ROW('Hygiene Data'!G101))="","",OFFSET('Hygiene Data'!$G$11,0,10*ROW('Hygiene Data'!G101)))</f>
        <v/>
      </c>
      <c r="DY107" s="279" t="str">
        <f ca="true">+IF(OFFSET('Hygiene Data'!$G$12,0,10*ROW('Hygiene Data'!G101))="","",OFFSET('Hygiene Data'!$G$12,0,10*ROW('Hygiene Data'!G101)))</f>
        <v/>
      </c>
      <c r="DZ107" s="279" t="str">
        <f ca="true">+IF(OFFSET('Hygiene Data'!$G$13,0,10*ROW('Hygiene Data'!G101))="","",OFFSET('Hygiene Data'!$G$13,0,10*ROW('Hygiene Data'!G101)))</f>
        <v/>
      </c>
      <c r="EA107" s="279" t="str">
        <f ca="true">+IF(OFFSET('Hygiene Data'!$H$11,0,10*ROW('Hygiene Data'!H101))="","",OFFSET('Hygiene Data'!$H$11,0,10*ROW('Hygiene Data'!H101)))</f>
        <v/>
      </c>
      <c r="EB107" s="279" t="str">
        <f ca="true">+IF(OFFSET('Hygiene Data'!$H$12,0,10*ROW('Hygiene Data'!H101))="","",OFFSET('Hygiene Data'!$H$12,0,10*ROW('Hygiene Data'!H101)))</f>
        <v/>
      </c>
      <c r="EC107" s="279" t="str">
        <f ca="true">+IF(OFFSET('Hygiene Data'!$H$13,0,10*ROW('Hygiene Data'!H101))="","",OFFSET('Hygiene Data'!$H$13,0,10*ROW('Hygiene Data'!H101)))</f>
        <v/>
      </c>
      <c r="ED107" s="279" t="str">
        <f ca="true">+IF(OFFSET('Hygiene Data'!$I$11,0,10*ROW('Hygiene Data'!I101))="","",OFFSET('Hygiene Data'!$I$11,0,10*ROW('Hygiene Data'!I101)))</f>
        <v/>
      </c>
      <c r="EE107" s="279" t="str">
        <f ca="true">+IF(OFFSET('Hygiene Data'!$I$12,0,10*ROW('Hygiene Data'!I101))="","",OFFSET('Hygiene Data'!$I$12,0,10*ROW('Hygiene Data'!I101)))</f>
        <v/>
      </c>
      <c r="EF107" s="279"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5" t="str">
        <f t="shared" ca="true" si="1"/>
        <v/>
      </c>
      <c r="D108" s="9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9"/>
      <c r="BS108" s="279" t="str">
        <f ca="true">+IF(OFFSET('Water Data'!$D$27,0,10*ROW('Water Data'!D102))="","",OFFSET('Water Data'!$D$27,0,10*ROW('Water Data'!D102)))</f>
        <v/>
      </c>
      <c r="BT108" s="279" t="str">
        <f ca="true">+IF(OFFSET('Water Data'!$D$28,0,10*ROW('Water Data'!D102))="","",OFFSET('Water Data'!$D$28,0,10*ROW('Water Data'!D102)))</f>
        <v/>
      </c>
      <c r="BU108" s="279" t="str">
        <f ca="true">+IF(OFFSET('Water Data'!$D$29,0,10*ROW('Water Data'!D102))="","",OFFSET('Water Data'!$D$29,0,10*ROW('Water Data'!D102)))</f>
        <v/>
      </c>
      <c r="BV108" s="279" t="str">
        <f ca="true">+IF(OFFSET('Water Data'!$E$27,0,10*ROW('Water Data'!E102))="","",OFFSET('Water Data'!$E$27,0,10*ROW('Water Data'!E102)))</f>
        <v/>
      </c>
      <c r="BW108" s="279" t="str">
        <f ca="true">+IF(OFFSET('Water Data'!$E$28,0,10*ROW('Water Data'!E102))="","",OFFSET('Water Data'!$E$28,0,10*ROW('Water Data'!E102)))</f>
        <v/>
      </c>
      <c r="BX108" s="279" t="str">
        <f ca="true">+IF(OFFSET('Water Data'!$E$29,0,10*ROW('Water Data'!E102))="","",OFFSET('Water Data'!$E$29,0,10*ROW('Water Data'!E102)))</f>
        <v/>
      </c>
      <c r="BY108" s="279" t="str">
        <f ca="true">+IF(OFFSET('Water Data'!$F$27,0,10*ROW('Water Data'!F102))="","",OFFSET('Water Data'!$F$27,0,10*ROW('Water Data'!F102)))</f>
        <v/>
      </c>
      <c r="BZ108" s="279" t="str">
        <f ca="true">+IF(OFFSET('Water Data'!$F$28,0,10*ROW('Water Data'!F102))="","",OFFSET('Water Data'!$F$28,0,10*ROW('Water Data'!F102)))</f>
        <v/>
      </c>
      <c r="CA108" s="279" t="str">
        <f ca="true">+IF(OFFSET('Water Data'!$F$29,0,10*ROW('Water Data'!F102))="","",OFFSET('Water Data'!$F$29,0,10*ROW('Water Data'!F102)))</f>
        <v/>
      </c>
      <c r="CB108" s="279" t="str">
        <f ca="true">+IF(OFFSET('Water Data'!$G$27,0,10*ROW('Water Data'!G102))="","",OFFSET('Water Data'!$G$27,0,10*ROW('Water Data'!G102)))</f>
        <v/>
      </c>
      <c r="CC108" s="279" t="str">
        <f ca="true">+IF(OFFSET('Water Data'!$G$28,0,10*ROW('Water Data'!G102))="","",OFFSET('Water Data'!$G$28,0,10*ROW('Water Data'!G102)))</f>
        <v/>
      </c>
      <c r="CD108" s="279" t="str">
        <f ca="true">+IF(OFFSET('Water Data'!$G$29,0,10*ROW('Water Data'!G102))="","",OFFSET('Water Data'!$G$29,0,10*ROW('Water Data'!G102)))</f>
        <v/>
      </c>
      <c r="CE108" s="279" t="str">
        <f ca="true">+IF(OFFSET('Water Data'!$H$27,0,10*ROW('Water Data'!H102))="","",OFFSET('Water Data'!$H$27,0,10*ROW('Water Data'!H102)))</f>
        <v/>
      </c>
      <c r="CF108" s="279" t="str">
        <f ca="true">+IF(OFFSET('Water Data'!$H$28,0,10*ROW('Water Data'!H102))="","",OFFSET('Water Data'!$H$28,0,10*ROW('Water Data'!H102)))</f>
        <v/>
      </c>
      <c r="CG108" s="279" t="str">
        <f ca="true">+IF(OFFSET('Water Data'!$H$29,0,10*ROW('Water Data'!H102))="","",OFFSET('Water Data'!$H$29,0,10*ROW('Water Data'!H102)))</f>
        <v/>
      </c>
      <c r="CH108" s="279" t="str">
        <f ca="true">+IF(OFFSET('Water Data'!$I$27,0,10*ROW('Water Data'!I102))="","",OFFSET('Water Data'!$I$27,0,10*ROW('Water Data'!I102)))</f>
        <v/>
      </c>
      <c r="CI108" s="279" t="str">
        <f ca="true">+IF(OFFSET('Water Data'!$I$28,0,10*ROW('Water Data'!I102))="","",OFFSET('Water Data'!$I$28,0,10*ROW('Water Data'!I102)))</f>
        <v/>
      </c>
      <c r="CJ108" s="279" t="str">
        <f ca="true">+IF(OFFSET('Water Data'!$I$29,0,10*ROW('Water Data'!I102))="","",OFFSET('Water Data'!$I$29,0,10*ROW('Water Data'!I102)))</f>
        <v/>
      </c>
      <c r="CK108" s="279" t="str">
        <f ca="true">+IF(OFFSET('Sanitation Data'!$D$28,0,10*ROW('Sanitation Data'!D102))="","",OFFSET('Sanitation Data'!$D$28,0,10*ROW('Sanitation Data'!D102)))</f>
        <v/>
      </c>
      <c r="CL108" s="279" t="str">
        <f ca="true">+IF(OFFSET('Sanitation Data'!$D$29,0,10*ROW('Sanitation Data'!D102))="","",OFFSET('Sanitation Data'!$D$29,0,10*ROW('Sanitation Data'!D102)))</f>
        <v/>
      </c>
      <c r="CM108" s="279" t="str">
        <f ca="true">+IF(OFFSET('Sanitation Data'!$D$30,0,10*ROW('Sanitation Data'!D102))="","",OFFSET('Sanitation Data'!$D$30,0,10*ROW('Sanitation Data'!D102)))</f>
        <v/>
      </c>
      <c r="CN108" s="279" t="str">
        <f ca="true">+IF(OFFSET('Sanitation Data'!$D$31,0,10*ROW('Sanitation Data'!D102))="","",OFFSET('Sanitation Data'!$D$31,0,10*ROW('Sanitation Data'!D102)))</f>
        <v/>
      </c>
      <c r="CO108" s="279" t="str">
        <f ca="true">+IF(OFFSET('Sanitation Data'!$D$32,0,10*ROW('Sanitation Data'!D102))="","",OFFSET('Sanitation Data'!$D$32,0,10*ROW('Sanitation Data'!D102)))</f>
        <v/>
      </c>
      <c r="CP108" s="279" t="str">
        <f ca="true">+IF(OFFSET('Sanitation Data'!$E$28,0,10*ROW('Sanitation Data'!E102))="","",OFFSET('Sanitation Data'!$E$28,0,10*ROW('Sanitation Data'!E102)))</f>
        <v/>
      </c>
      <c r="CQ108" s="279" t="str">
        <f ca="true">+IF(OFFSET('Sanitation Data'!$E$29,0,10*ROW('Sanitation Data'!E102))="","",OFFSET('Sanitation Data'!$E$29,0,10*ROW('Sanitation Data'!E102)))</f>
        <v/>
      </c>
      <c r="CR108" s="279" t="str">
        <f ca="true">+IF(OFFSET('Sanitation Data'!$E$30,0,10*ROW('Sanitation Data'!E102))="","",OFFSET('Sanitation Data'!$E$30,0,10*ROW('Sanitation Data'!E102)))</f>
        <v/>
      </c>
      <c r="CS108" s="279" t="str">
        <f ca="true">+IF(OFFSET('Sanitation Data'!$E$31,0,10*ROW('Sanitation Data'!E102))="","",OFFSET('Sanitation Data'!$E$31,0,10*ROW('Sanitation Data'!E102)))</f>
        <v/>
      </c>
      <c r="CT108" s="279" t="str">
        <f ca="true">+IF(OFFSET('Sanitation Data'!$E$32,0,10*ROW('Sanitation Data'!E102))="","",OFFSET('Sanitation Data'!$E$32,0,10*ROW('Sanitation Data'!E102)))</f>
        <v/>
      </c>
      <c r="CU108" s="279" t="str">
        <f ca="true">+IF(OFFSET('Sanitation Data'!$F$28,0,10*ROW('Sanitation Data'!F102))="","",OFFSET('Sanitation Data'!$F$28,0,10*ROW('Sanitation Data'!F102)))</f>
        <v/>
      </c>
      <c r="CV108" s="279" t="str">
        <f ca="true">+IF(OFFSET('Sanitation Data'!$F$29,0,10*ROW('Sanitation Data'!F102))="","",OFFSET('Sanitation Data'!$F$29,0,10*ROW('Sanitation Data'!F102)))</f>
        <v/>
      </c>
      <c r="CW108" s="279" t="str">
        <f ca="true">+IF(OFFSET('Sanitation Data'!$F$30,0,10*ROW('Sanitation Data'!F102))="","",OFFSET('Sanitation Data'!$F$30,0,10*ROW('Sanitation Data'!F102)))</f>
        <v/>
      </c>
      <c r="CX108" s="279" t="str">
        <f ca="true">+IF(OFFSET('Sanitation Data'!$F$31,0,10*ROW('Sanitation Data'!F102))="","",OFFSET('Sanitation Data'!$F$31,0,10*ROW('Sanitation Data'!F102)))</f>
        <v/>
      </c>
      <c r="CY108" s="279" t="str">
        <f ca="true">+IF(OFFSET('Sanitation Data'!$F$32,0,10*ROW('Sanitation Data'!F102))="","",OFFSET('Sanitation Data'!$F$32,0,10*ROW('Sanitation Data'!F102)))</f>
        <v/>
      </c>
      <c r="CZ108" s="279" t="str">
        <f ca="true">+IF(OFFSET('Sanitation Data'!$G$28,0,10*ROW('Sanitation Data'!G102))="","",OFFSET('Sanitation Data'!$G$28,0,10*ROW('Sanitation Data'!G102)))</f>
        <v/>
      </c>
      <c r="DA108" s="279" t="str">
        <f ca="true">+IF(OFFSET('Sanitation Data'!$G$29,0,10*ROW('Sanitation Data'!G102))="","",OFFSET('Sanitation Data'!$G$29,0,10*ROW('Sanitation Data'!G102)))</f>
        <v/>
      </c>
      <c r="DB108" s="279" t="str">
        <f ca="true">+IF(OFFSET('Sanitation Data'!$G$30,0,10*ROW('Sanitation Data'!G102))="","",OFFSET('Sanitation Data'!$G$30,0,10*ROW('Sanitation Data'!G102)))</f>
        <v/>
      </c>
      <c r="DC108" s="279" t="str">
        <f ca="true">+IF(OFFSET('Sanitation Data'!$G$31,0,10*ROW('Sanitation Data'!G102))="","",OFFSET('Sanitation Data'!$G$31,0,10*ROW('Sanitation Data'!G102)))</f>
        <v/>
      </c>
      <c r="DD108" s="279" t="str">
        <f ca="true">+IF(OFFSET('Sanitation Data'!$G$32,0,10*ROW('Sanitation Data'!G102))="","",OFFSET('Sanitation Data'!$G$32,0,10*ROW('Sanitation Data'!G102)))</f>
        <v/>
      </c>
      <c r="DE108" s="279" t="str">
        <f ca="true">+IF(OFFSET('Sanitation Data'!$H$28,0,10*ROW('Sanitation Data'!H102))="","",OFFSET('Sanitation Data'!$H$28,0,10*ROW('Sanitation Data'!H102)))</f>
        <v/>
      </c>
      <c r="DF108" s="279" t="str">
        <f ca="true">+IF(OFFSET('Sanitation Data'!$H$29,0,10*ROW('Sanitation Data'!H102))="","",OFFSET('Sanitation Data'!$H$29,0,10*ROW('Sanitation Data'!H102)))</f>
        <v/>
      </c>
      <c r="DG108" s="279" t="str">
        <f ca="true">+IF(OFFSET('Sanitation Data'!$H$30,0,10*ROW('Sanitation Data'!H102))="","",OFFSET('Sanitation Data'!$H$30,0,10*ROW('Sanitation Data'!H102)))</f>
        <v/>
      </c>
      <c r="DH108" s="279" t="str">
        <f ca="true">+IF(OFFSET('Sanitation Data'!$H$31,0,10*ROW('Sanitation Data'!H102))="","",OFFSET('Sanitation Data'!$H$31,0,10*ROW('Sanitation Data'!H102)))</f>
        <v/>
      </c>
      <c r="DI108" s="279" t="str">
        <f ca="true">+IF(OFFSET('Sanitation Data'!$H$32,0,10*ROW('Sanitation Data'!H102))="","",OFFSET('Sanitation Data'!$H$32,0,10*ROW('Sanitation Data'!H102)))</f>
        <v/>
      </c>
      <c r="DJ108" s="279" t="str">
        <f ca="true">+IF(OFFSET('Sanitation Data'!$I$28,0,10*ROW('Sanitation Data'!I102))="","",OFFSET('Sanitation Data'!$I$28,0,10*ROW('Sanitation Data'!I102)))</f>
        <v/>
      </c>
      <c r="DK108" s="279" t="str">
        <f ca="true">+IF(OFFSET('Sanitation Data'!$I$29,0,10*ROW('Sanitation Data'!I102))="","",OFFSET('Sanitation Data'!$I$29,0,10*ROW('Sanitation Data'!I102)))</f>
        <v/>
      </c>
      <c r="DL108" s="279" t="str">
        <f ca="true">+IF(OFFSET('Sanitation Data'!$I$30,0,10*ROW('Sanitation Data'!I102))="","",OFFSET('Sanitation Data'!$I$30,0,10*ROW('Sanitation Data'!I102)))</f>
        <v/>
      </c>
      <c r="DM108" s="279" t="str">
        <f ca="true">+IF(OFFSET('Sanitation Data'!$I$31,0,10*ROW('Sanitation Data'!I102))="","",OFFSET('Sanitation Data'!$I$31,0,10*ROW('Sanitation Data'!I102)))</f>
        <v/>
      </c>
      <c r="DN108" s="279" t="str">
        <f ca="true">+IF(OFFSET('Sanitation Data'!$I$32,0,10*ROW('Sanitation Data'!I102))="","",OFFSET('Sanitation Data'!$I$32,0,10*ROW('Sanitation Data'!I102)))</f>
        <v/>
      </c>
      <c r="DO108" s="279" t="str">
        <f ca="true">+IF(OFFSET('Hygiene Data'!$D$11,0,10*ROW('Hygiene Data'!D102))="","",OFFSET('Hygiene Data'!$D$11,0,10*ROW('Hygiene Data'!D102)))</f>
        <v/>
      </c>
      <c r="DP108" s="279" t="str">
        <f ca="true">+IF(OFFSET('Hygiene Data'!$D$12,0,10*ROW('Hygiene Data'!D102))="","",OFFSET('Hygiene Data'!$D$12,0,10*ROW('Hygiene Data'!D102)))</f>
        <v/>
      </c>
      <c r="DQ108" s="279" t="str">
        <f ca="true">+IF(OFFSET('Hygiene Data'!$D$13,0,10*ROW('Hygiene Data'!D102))="","",OFFSET('Hygiene Data'!$D$13,0,10*ROW('Hygiene Data'!D102)))</f>
        <v/>
      </c>
      <c r="DR108" s="279" t="str">
        <f ca="true">+IF(OFFSET('Hygiene Data'!$E$11,0,10*ROW('Hygiene Data'!E102))="","",OFFSET('Hygiene Data'!$E$11,0,10*ROW('Hygiene Data'!E102)))</f>
        <v/>
      </c>
      <c r="DS108" s="279" t="str">
        <f ca="true">+IF(OFFSET('Hygiene Data'!$E$12,0,10*ROW('Hygiene Data'!E102))="","",OFFSET('Hygiene Data'!$E$12,0,10*ROW('Hygiene Data'!E102)))</f>
        <v/>
      </c>
      <c r="DT108" s="279" t="str">
        <f ca="true">+IF(OFFSET('Hygiene Data'!$E$13,0,10*ROW('Hygiene Data'!E102))="","",OFFSET('Hygiene Data'!$E$13,0,10*ROW('Hygiene Data'!E102)))</f>
        <v/>
      </c>
      <c r="DU108" s="279" t="str">
        <f ca="true">+IF(OFFSET('Hygiene Data'!$F$11,0,10*ROW('Hygiene Data'!F102))="","",OFFSET('Hygiene Data'!$F$11,0,10*ROW('Hygiene Data'!F102)))</f>
        <v/>
      </c>
      <c r="DV108" s="279" t="str">
        <f ca="true">+IF(OFFSET('Hygiene Data'!$F$12,0,10*ROW('Hygiene Data'!F102))="","",OFFSET('Hygiene Data'!$F$12,0,10*ROW('Hygiene Data'!F102)))</f>
        <v/>
      </c>
      <c r="DW108" s="279" t="str">
        <f ca="true">+IF(OFFSET('Hygiene Data'!$F$13,0,10*ROW('Hygiene Data'!F102))="","",OFFSET('Hygiene Data'!$F$13,0,10*ROW('Hygiene Data'!F102)))</f>
        <v/>
      </c>
      <c r="DX108" s="279" t="str">
        <f ca="true">+IF(OFFSET('Hygiene Data'!$G$11,0,10*ROW('Hygiene Data'!G102))="","",OFFSET('Hygiene Data'!$G$11,0,10*ROW('Hygiene Data'!G102)))</f>
        <v/>
      </c>
      <c r="DY108" s="279" t="str">
        <f ca="true">+IF(OFFSET('Hygiene Data'!$G$12,0,10*ROW('Hygiene Data'!G102))="","",OFFSET('Hygiene Data'!$G$12,0,10*ROW('Hygiene Data'!G102)))</f>
        <v/>
      </c>
      <c r="DZ108" s="279" t="str">
        <f ca="true">+IF(OFFSET('Hygiene Data'!$G$13,0,10*ROW('Hygiene Data'!G102))="","",OFFSET('Hygiene Data'!$G$13,0,10*ROW('Hygiene Data'!G102)))</f>
        <v/>
      </c>
      <c r="EA108" s="279" t="str">
        <f ca="true">+IF(OFFSET('Hygiene Data'!$H$11,0,10*ROW('Hygiene Data'!H102))="","",OFFSET('Hygiene Data'!$H$11,0,10*ROW('Hygiene Data'!H102)))</f>
        <v/>
      </c>
      <c r="EB108" s="279" t="str">
        <f ca="true">+IF(OFFSET('Hygiene Data'!$H$12,0,10*ROW('Hygiene Data'!H102))="","",OFFSET('Hygiene Data'!$H$12,0,10*ROW('Hygiene Data'!H102)))</f>
        <v/>
      </c>
      <c r="EC108" s="279" t="str">
        <f ca="true">+IF(OFFSET('Hygiene Data'!$H$13,0,10*ROW('Hygiene Data'!H102))="","",OFFSET('Hygiene Data'!$H$13,0,10*ROW('Hygiene Data'!H102)))</f>
        <v/>
      </c>
      <c r="ED108" s="279" t="str">
        <f ca="true">+IF(OFFSET('Hygiene Data'!$I$11,0,10*ROW('Hygiene Data'!I102))="","",OFFSET('Hygiene Data'!$I$11,0,10*ROW('Hygiene Data'!I102)))</f>
        <v/>
      </c>
      <c r="EE108" s="279" t="str">
        <f ca="true">+IF(OFFSET('Hygiene Data'!$I$12,0,10*ROW('Hygiene Data'!I102))="","",OFFSET('Hygiene Data'!$I$12,0,10*ROW('Hygiene Data'!I102)))</f>
        <v/>
      </c>
      <c r="EF108" s="279"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5" t="str">
        <f t="shared" ca="true" si="1"/>
        <v/>
      </c>
      <c r="D109" s="9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9"/>
      <c r="BS109" s="279" t="str">
        <f ca="true">+IF(OFFSET('Water Data'!$D$27,0,10*ROW('Water Data'!D103))="","",OFFSET('Water Data'!$D$27,0,10*ROW('Water Data'!D103)))</f>
        <v/>
      </c>
      <c r="BT109" s="279" t="str">
        <f ca="true">+IF(OFFSET('Water Data'!$D$28,0,10*ROW('Water Data'!D103))="","",OFFSET('Water Data'!$D$28,0,10*ROW('Water Data'!D103)))</f>
        <v/>
      </c>
      <c r="BU109" s="279" t="str">
        <f ca="true">+IF(OFFSET('Water Data'!$D$29,0,10*ROW('Water Data'!D103))="","",OFFSET('Water Data'!$D$29,0,10*ROW('Water Data'!D103)))</f>
        <v/>
      </c>
      <c r="BV109" s="279" t="str">
        <f ca="true">+IF(OFFSET('Water Data'!$E$27,0,10*ROW('Water Data'!E103))="","",OFFSET('Water Data'!$E$27,0,10*ROW('Water Data'!E103)))</f>
        <v/>
      </c>
      <c r="BW109" s="279" t="str">
        <f ca="true">+IF(OFFSET('Water Data'!$E$28,0,10*ROW('Water Data'!E103))="","",OFFSET('Water Data'!$E$28,0,10*ROW('Water Data'!E103)))</f>
        <v/>
      </c>
      <c r="BX109" s="279" t="str">
        <f ca="true">+IF(OFFSET('Water Data'!$E$29,0,10*ROW('Water Data'!E103))="","",OFFSET('Water Data'!$E$29,0,10*ROW('Water Data'!E103)))</f>
        <v/>
      </c>
      <c r="BY109" s="279" t="str">
        <f ca="true">+IF(OFFSET('Water Data'!$F$27,0,10*ROW('Water Data'!F103))="","",OFFSET('Water Data'!$F$27,0,10*ROW('Water Data'!F103)))</f>
        <v/>
      </c>
      <c r="BZ109" s="279" t="str">
        <f ca="true">+IF(OFFSET('Water Data'!$F$28,0,10*ROW('Water Data'!F103))="","",OFFSET('Water Data'!$F$28,0,10*ROW('Water Data'!F103)))</f>
        <v/>
      </c>
      <c r="CA109" s="279" t="str">
        <f ca="true">+IF(OFFSET('Water Data'!$F$29,0,10*ROW('Water Data'!F103))="","",OFFSET('Water Data'!$F$29,0,10*ROW('Water Data'!F103)))</f>
        <v/>
      </c>
      <c r="CB109" s="279" t="str">
        <f ca="true">+IF(OFFSET('Water Data'!$G$27,0,10*ROW('Water Data'!G103))="","",OFFSET('Water Data'!$G$27,0,10*ROW('Water Data'!G103)))</f>
        <v/>
      </c>
      <c r="CC109" s="279" t="str">
        <f ca="true">+IF(OFFSET('Water Data'!$G$28,0,10*ROW('Water Data'!G103))="","",OFFSET('Water Data'!$G$28,0,10*ROW('Water Data'!G103)))</f>
        <v/>
      </c>
      <c r="CD109" s="279" t="str">
        <f ca="true">+IF(OFFSET('Water Data'!$G$29,0,10*ROW('Water Data'!G103))="","",OFFSET('Water Data'!$G$29,0,10*ROW('Water Data'!G103)))</f>
        <v/>
      </c>
      <c r="CE109" s="279" t="str">
        <f ca="true">+IF(OFFSET('Water Data'!$H$27,0,10*ROW('Water Data'!H103))="","",OFFSET('Water Data'!$H$27,0,10*ROW('Water Data'!H103)))</f>
        <v/>
      </c>
      <c r="CF109" s="279" t="str">
        <f ca="true">+IF(OFFSET('Water Data'!$H$28,0,10*ROW('Water Data'!H103))="","",OFFSET('Water Data'!$H$28,0,10*ROW('Water Data'!H103)))</f>
        <v/>
      </c>
      <c r="CG109" s="279" t="str">
        <f ca="true">+IF(OFFSET('Water Data'!$H$29,0,10*ROW('Water Data'!H103))="","",OFFSET('Water Data'!$H$29,0,10*ROW('Water Data'!H103)))</f>
        <v/>
      </c>
      <c r="CH109" s="279" t="str">
        <f ca="true">+IF(OFFSET('Water Data'!$I$27,0,10*ROW('Water Data'!I103))="","",OFFSET('Water Data'!$I$27,0,10*ROW('Water Data'!I103)))</f>
        <v/>
      </c>
      <c r="CI109" s="279" t="str">
        <f ca="true">+IF(OFFSET('Water Data'!$I$28,0,10*ROW('Water Data'!I103))="","",OFFSET('Water Data'!$I$28,0,10*ROW('Water Data'!I103)))</f>
        <v/>
      </c>
      <c r="CJ109" s="279" t="str">
        <f ca="true">+IF(OFFSET('Water Data'!$I$29,0,10*ROW('Water Data'!I103))="","",OFFSET('Water Data'!$I$29,0,10*ROW('Water Data'!I103)))</f>
        <v/>
      </c>
      <c r="CK109" s="279" t="str">
        <f ca="true">+IF(OFFSET('Sanitation Data'!$D$28,0,10*ROW('Sanitation Data'!D103))="","",OFFSET('Sanitation Data'!$D$28,0,10*ROW('Sanitation Data'!D103)))</f>
        <v/>
      </c>
      <c r="CL109" s="279" t="str">
        <f ca="true">+IF(OFFSET('Sanitation Data'!$D$29,0,10*ROW('Sanitation Data'!D103))="","",OFFSET('Sanitation Data'!$D$29,0,10*ROW('Sanitation Data'!D103)))</f>
        <v/>
      </c>
      <c r="CM109" s="279" t="str">
        <f ca="true">+IF(OFFSET('Sanitation Data'!$D$30,0,10*ROW('Sanitation Data'!D103))="","",OFFSET('Sanitation Data'!$D$30,0,10*ROW('Sanitation Data'!D103)))</f>
        <v/>
      </c>
      <c r="CN109" s="279" t="str">
        <f ca="true">+IF(OFFSET('Sanitation Data'!$D$31,0,10*ROW('Sanitation Data'!D103))="","",OFFSET('Sanitation Data'!$D$31,0,10*ROW('Sanitation Data'!D103)))</f>
        <v/>
      </c>
      <c r="CO109" s="279" t="str">
        <f ca="true">+IF(OFFSET('Sanitation Data'!$D$32,0,10*ROW('Sanitation Data'!D103))="","",OFFSET('Sanitation Data'!$D$32,0,10*ROW('Sanitation Data'!D103)))</f>
        <v/>
      </c>
      <c r="CP109" s="279" t="str">
        <f ca="true">+IF(OFFSET('Sanitation Data'!$E$28,0,10*ROW('Sanitation Data'!E103))="","",OFFSET('Sanitation Data'!$E$28,0,10*ROW('Sanitation Data'!E103)))</f>
        <v/>
      </c>
      <c r="CQ109" s="279" t="str">
        <f ca="true">+IF(OFFSET('Sanitation Data'!$E$29,0,10*ROW('Sanitation Data'!E103))="","",OFFSET('Sanitation Data'!$E$29,0,10*ROW('Sanitation Data'!E103)))</f>
        <v/>
      </c>
      <c r="CR109" s="279" t="str">
        <f ca="true">+IF(OFFSET('Sanitation Data'!$E$30,0,10*ROW('Sanitation Data'!E103))="","",OFFSET('Sanitation Data'!$E$30,0,10*ROW('Sanitation Data'!E103)))</f>
        <v/>
      </c>
      <c r="CS109" s="279" t="str">
        <f ca="true">+IF(OFFSET('Sanitation Data'!$E$31,0,10*ROW('Sanitation Data'!E103))="","",OFFSET('Sanitation Data'!$E$31,0,10*ROW('Sanitation Data'!E103)))</f>
        <v/>
      </c>
      <c r="CT109" s="279" t="str">
        <f ca="true">+IF(OFFSET('Sanitation Data'!$E$32,0,10*ROW('Sanitation Data'!E103))="","",OFFSET('Sanitation Data'!$E$32,0,10*ROW('Sanitation Data'!E103)))</f>
        <v/>
      </c>
      <c r="CU109" s="279" t="str">
        <f ca="true">+IF(OFFSET('Sanitation Data'!$F$28,0,10*ROW('Sanitation Data'!F103))="","",OFFSET('Sanitation Data'!$F$28,0,10*ROW('Sanitation Data'!F103)))</f>
        <v/>
      </c>
      <c r="CV109" s="279" t="str">
        <f ca="true">+IF(OFFSET('Sanitation Data'!$F$29,0,10*ROW('Sanitation Data'!F103))="","",OFFSET('Sanitation Data'!$F$29,0,10*ROW('Sanitation Data'!F103)))</f>
        <v/>
      </c>
      <c r="CW109" s="279" t="str">
        <f ca="true">+IF(OFFSET('Sanitation Data'!$F$30,0,10*ROW('Sanitation Data'!F103))="","",OFFSET('Sanitation Data'!$F$30,0,10*ROW('Sanitation Data'!F103)))</f>
        <v/>
      </c>
      <c r="CX109" s="279" t="str">
        <f ca="true">+IF(OFFSET('Sanitation Data'!$F$31,0,10*ROW('Sanitation Data'!F103))="","",OFFSET('Sanitation Data'!$F$31,0,10*ROW('Sanitation Data'!F103)))</f>
        <v/>
      </c>
      <c r="CY109" s="279" t="str">
        <f ca="true">+IF(OFFSET('Sanitation Data'!$F$32,0,10*ROW('Sanitation Data'!F103))="","",OFFSET('Sanitation Data'!$F$32,0,10*ROW('Sanitation Data'!F103)))</f>
        <v/>
      </c>
      <c r="CZ109" s="279" t="str">
        <f ca="true">+IF(OFFSET('Sanitation Data'!$G$28,0,10*ROW('Sanitation Data'!G103))="","",OFFSET('Sanitation Data'!$G$28,0,10*ROW('Sanitation Data'!G103)))</f>
        <v/>
      </c>
      <c r="DA109" s="279" t="str">
        <f ca="true">+IF(OFFSET('Sanitation Data'!$G$29,0,10*ROW('Sanitation Data'!G103))="","",OFFSET('Sanitation Data'!$G$29,0,10*ROW('Sanitation Data'!G103)))</f>
        <v/>
      </c>
      <c r="DB109" s="279" t="str">
        <f ca="true">+IF(OFFSET('Sanitation Data'!$G$30,0,10*ROW('Sanitation Data'!G103))="","",OFFSET('Sanitation Data'!$G$30,0,10*ROW('Sanitation Data'!G103)))</f>
        <v/>
      </c>
      <c r="DC109" s="279" t="str">
        <f ca="true">+IF(OFFSET('Sanitation Data'!$G$31,0,10*ROW('Sanitation Data'!G103))="","",OFFSET('Sanitation Data'!$G$31,0,10*ROW('Sanitation Data'!G103)))</f>
        <v/>
      </c>
      <c r="DD109" s="279" t="str">
        <f ca="true">+IF(OFFSET('Sanitation Data'!$G$32,0,10*ROW('Sanitation Data'!G103))="","",OFFSET('Sanitation Data'!$G$32,0,10*ROW('Sanitation Data'!G103)))</f>
        <v/>
      </c>
      <c r="DE109" s="279" t="str">
        <f ca="true">+IF(OFFSET('Sanitation Data'!$H$28,0,10*ROW('Sanitation Data'!H103))="","",OFFSET('Sanitation Data'!$H$28,0,10*ROW('Sanitation Data'!H103)))</f>
        <v/>
      </c>
      <c r="DF109" s="279" t="str">
        <f ca="true">+IF(OFFSET('Sanitation Data'!$H$29,0,10*ROW('Sanitation Data'!H103))="","",OFFSET('Sanitation Data'!$H$29,0,10*ROW('Sanitation Data'!H103)))</f>
        <v/>
      </c>
      <c r="DG109" s="279" t="str">
        <f ca="true">+IF(OFFSET('Sanitation Data'!$H$30,0,10*ROW('Sanitation Data'!H103))="","",OFFSET('Sanitation Data'!$H$30,0,10*ROW('Sanitation Data'!H103)))</f>
        <v/>
      </c>
      <c r="DH109" s="279" t="str">
        <f ca="true">+IF(OFFSET('Sanitation Data'!$H$31,0,10*ROW('Sanitation Data'!H103))="","",OFFSET('Sanitation Data'!$H$31,0,10*ROW('Sanitation Data'!H103)))</f>
        <v/>
      </c>
      <c r="DI109" s="279" t="str">
        <f ca="true">+IF(OFFSET('Sanitation Data'!$H$32,0,10*ROW('Sanitation Data'!H103))="","",OFFSET('Sanitation Data'!$H$32,0,10*ROW('Sanitation Data'!H103)))</f>
        <v/>
      </c>
      <c r="DJ109" s="279" t="str">
        <f ca="true">+IF(OFFSET('Sanitation Data'!$I$28,0,10*ROW('Sanitation Data'!I103))="","",OFFSET('Sanitation Data'!$I$28,0,10*ROW('Sanitation Data'!I103)))</f>
        <v/>
      </c>
      <c r="DK109" s="279" t="str">
        <f ca="true">+IF(OFFSET('Sanitation Data'!$I$29,0,10*ROW('Sanitation Data'!I103))="","",OFFSET('Sanitation Data'!$I$29,0,10*ROW('Sanitation Data'!I103)))</f>
        <v/>
      </c>
      <c r="DL109" s="279" t="str">
        <f ca="true">+IF(OFFSET('Sanitation Data'!$I$30,0,10*ROW('Sanitation Data'!I103))="","",OFFSET('Sanitation Data'!$I$30,0,10*ROW('Sanitation Data'!I103)))</f>
        <v/>
      </c>
      <c r="DM109" s="279" t="str">
        <f ca="true">+IF(OFFSET('Sanitation Data'!$I$31,0,10*ROW('Sanitation Data'!I103))="","",OFFSET('Sanitation Data'!$I$31,0,10*ROW('Sanitation Data'!I103)))</f>
        <v/>
      </c>
      <c r="DN109" s="279" t="str">
        <f ca="true">+IF(OFFSET('Sanitation Data'!$I$32,0,10*ROW('Sanitation Data'!I103))="","",OFFSET('Sanitation Data'!$I$32,0,10*ROW('Sanitation Data'!I103)))</f>
        <v/>
      </c>
      <c r="DO109" s="279" t="str">
        <f ca="true">+IF(OFFSET('Hygiene Data'!$D$11,0,10*ROW('Hygiene Data'!D103))="","",OFFSET('Hygiene Data'!$D$11,0,10*ROW('Hygiene Data'!D103)))</f>
        <v/>
      </c>
      <c r="DP109" s="279" t="str">
        <f ca="true">+IF(OFFSET('Hygiene Data'!$D$12,0,10*ROW('Hygiene Data'!D103))="","",OFFSET('Hygiene Data'!$D$12,0,10*ROW('Hygiene Data'!D103)))</f>
        <v/>
      </c>
      <c r="DQ109" s="279" t="str">
        <f ca="true">+IF(OFFSET('Hygiene Data'!$D$13,0,10*ROW('Hygiene Data'!D103))="","",OFFSET('Hygiene Data'!$D$13,0,10*ROW('Hygiene Data'!D103)))</f>
        <v/>
      </c>
      <c r="DR109" s="279" t="str">
        <f ca="true">+IF(OFFSET('Hygiene Data'!$E$11,0,10*ROW('Hygiene Data'!E103))="","",OFFSET('Hygiene Data'!$E$11,0,10*ROW('Hygiene Data'!E103)))</f>
        <v/>
      </c>
      <c r="DS109" s="279" t="str">
        <f ca="true">+IF(OFFSET('Hygiene Data'!$E$12,0,10*ROW('Hygiene Data'!E103))="","",OFFSET('Hygiene Data'!$E$12,0,10*ROW('Hygiene Data'!E103)))</f>
        <v/>
      </c>
      <c r="DT109" s="279" t="str">
        <f ca="true">+IF(OFFSET('Hygiene Data'!$E$13,0,10*ROW('Hygiene Data'!E103))="","",OFFSET('Hygiene Data'!$E$13,0,10*ROW('Hygiene Data'!E103)))</f>
        <v/>
      </c>
      <c r="DU109" s="279" t="str">
        <f ca="true">+IF(OFFSET('Hygiene Data'!$F$11,0,10*ROW('Hygiene Data'!F103))="","",OFFSET('Hygiene Data'!$F$11,0,10*ROW('Hygiene Data'!F103)))</f>
        <v/>
      </c>
      <c r="DV109" s="279" t="str">
        <f ca="true">+IF(OFFSET('Hygiene Data'!$F$12,0,10*ROW('Hygiene Data'!F103))="","",OFFSET('Hygiene Data'!$F$12,0,10*ROW('Hygiene Data'!F103)))</f>
        <v/>
      </c>
      <c r="DW109" s="279" t="str">
        <f ca="true">+IF(OFFSET('Hygiene Data'!$F$13,0,10*ROW('Hygiene Data'!F103))="","",OFFSET('Hygiene Data'!$F$13,0,10*ROW('Hygiene Data'!F103)))</f>
        <v/>
      </c>
      <c r="DX109" s="279" t="str">
        <f ca="true">+IF(OFFSET('Hygiene Data'!$G$11,0,10*ROW('Hygiene Data'!G103))="","",OFFSET('Hygiene Data'!$G$11,0,10*ROW('Hygiene Data'!G103)))</f>
        <v/>
      </c>
      <c r="DY109" s="279" t="str">
        <f ca="true">+IF(OFFSET('Hygiene Data'!$G$12,0,10*ROW('Hygiene Data'!G103))="","",OFFSET('Hygiene Data'!$G$12,0,10*ROW('Hygiene Data'!G103)))</f>
        <v/>
      </c>
      <c r="DZ109" s="279" t="str">
        <f ca="true">+IF(OFFSET('Hygiene Data'!$G$13,0,10*ROW('Hygiene Data'!G103))="","",OFFSET('Hygiene Data'!$G$13,0,10*ROW('Hygiene Data'!G103)))</f>
        <v/>
      </c>
      <c r="EA109" s="279" t="str">
        <f ca="true">+IF(OFFSET('Hygiene Data'!$H$11,0,10*ROW('Hygiene Data'!H103))="","",OFFSET('Hygiene Data'!$H$11,0,10*ROW('Hygiene Data'!H103)))</f>
        <v/>
      </c>
      <c r="EB109" s="279" t="str">
        <f ca="true">+IF(OFFSET('Hygiene Data'!$H$12,0,10*ROW('Hygiene Data'!H103))="","",OFFSET('Hygiene Data'!$H$12,0,10*ROW('Hygiene Data'!H103)))</f>
        <v/>
      </c>
      <c r="EC109" s="279" t="str">
        <f ca="true">+IF(OFFSET('Hygiene Data'!$H$13,0,10*ROW('Hygiene Data'!H103))="","",OFFSET('Hygiene Data'!$H$13,0,10*ROW('Hygiene Data'!H103)))</f>
        <v/>
      </c>
      <c r="ED109" s="279" t="str">
        <f ca="true">+IF(OFFSET('Hygiene Data'!$I$11,0,10*ROW('Hygiene Data'!I103))="","",OFFSET('Hygiene Data'!$I$11,0,10*ROW('Hygiene Data'!I103)))</f>
        <v/>
      </c>
      <c r="EE109" s="279" t="str">
        <f ca="true">+IF(OFFSET('Hygiene Data'!$I$12,0,10*ROW('Hygiene Data'!I103))="","",OFFSET('Hygiene Data'!$I$12,0,10*ROW('Hygiene Data'!I103)))</f>
        <v/>
      </c>
      <c r="EF109" s="279"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5" t="str">
        <f t="shared" ca="true" si="1"/>
        <v/>
      </c>
      <c r="D110" s="9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9"/>
      <c r="BS110" s="279" t="str">
        <f ca="true">+IF(OFFSET('Water Data'!$D$27,0,10*ROW('Water Data'!D104))="","",OFFSET('Water Data'!$D$27,0,10*ROW('Water Data'!D104)))</f>
        <v/>
      </c>
      <c r="BT110" s="279" t="str">
        <f ca="true">+IF(OFFSET('Water Data'!$D$28,0,10*ROW('Water Data'!D104))="","",OFFSET('Water Data'!$D$28,0,10*ROW('Water Data'!D104)))</f>
        <v/>
      </c>
      <c r="BU110" s="279" t="str">
        <f ca="true">+IF(OFFSET('Water Data'!$D$29,0,10*ROW('Water Data'!D104))="","",OFFSET('Water Data'!$D$29,0,10*ROW('Water Data'!D104)))</f>
        <v/>
      </c>
      <c r="BV110" s="279" t="str">
        <f ca="true">+IF(OFFSET('Water Data'!$E$27,0,10*ROW('Water Data'!E104))="","",OFFSET('Water Data'!$E$27,0,10*ROW('Water Data'!E104)))</f>
        <v/>
      </c>
      <c r="BW110" s="279" t="str">
        <f ca="true">+IF(OFFSET('Water Data'!$E$28,0,10*ROW('Water Data'!E104))="","",OFFSET('Water Data'!$E$28,0,10*ROW('Water Data'!E104)))</f>
        <v/>
      </c>
      <c r="BX110" s="279" t="str">
        <f ca="true">+IF(OFFSET('Water Data'!$E$29,0,10*ROW('Water Data'!E104))="","",OFFSET('Water Data'!$E$29,0,10*ROW('Water Data'!E104)))</f>
        <v/>
      </c>
      <c r="BY110" s="279" t="str">
        <f ca="true">+IF(OFFSET('Water Data'!$F$27,0,10*ROW('Water Data'!F104))="","",OFFSET('Water Data'!$F$27,0,10*ROW('Water Data'!F104)))</f>
        <v/>
      </c>
      <c r="BZ110" s="279" t="str">
        <f ca="true">+IF(OFFSET('Water Data'!$F$28,0,10*ROW('Water Data'!F104))="","",OFFSET('Water Data'!$F$28,0,10*ROW('Water Data'!F104)))</f>
        <v/>
      </c>
      <c r="CA110" s="279" t="str">
        <f ca="true">+IF(OFFSET('Water Data'!$F$29,0,10*ROW('Water Data'!F104))="","",OFFSET('Water Data'!$F$29,0,10*ROW('Water Data'!F104)))</f>
        <v/>
      </c>
      <c r="CB110" s="279" t="str">
        <f ca="true">+IF(OFFSET('Water Data'!$G$27,0,10*ROW('Water Data'!G104))="","",OFFSET('Water Data'!$G$27,0,10*ROW('Water Data'!G104)))</f>
        <v/>
      </c>
      <c r="CC110" s="279" t="str">
        <f ca="true">+IF(OFFSET('Water Data'!$G$28,0,10*ROW('Water Data'!G104))="","",OFFSET('Water Data'!$G$28,0,10*ROW('Water Data'!G104)))</f>
        <v/>
      </c>
      <c r="CD110" s="279" t="str">
        <f ca="true">+IF(OFFSET('Water Data'!$G$29,0,10*ROW('Water Data'!G104))="","",OFFSET('Water Data'!$G$29,0,10*ROW('Water Data'!G104)))</f>
        <v/>
      </c>
      <c r="CE110" s="279" t="str">
        <f ca="true">+IF(OFFSET('Water Data'!$H$27,0,10*ROW('Water Data'!H104))="","",OFFSET('Water Data'!$H$27,0,10*ROW('Water Data'!H104)))</f>
        <v/>
      </c>
      <c r="CF110" s="279" t="str">
        <f ca="true">+IF(OFFSET('Water Data'!$H$28,0,10*ROW('Water Data'!H104))="","",OFFSET('Water Data'!$H$28,0,10*ROW('Water Data'!H104)))</f>
        <v/>
      </c>
      <c r="CG110" s="279" t="str">
        <f ca="true">+IF(OFFSET('Water Data'!$H$29,0,10*ROW('Water Data'!H104))="","",OFFSET('Water Data'!$H$29,0,10*ROW('Water Data'!H104)))</f>
        <v/>
      </c>
      <c r="CH110" s="279" t="str">
        <f ca="true">+IF(OFFSET('Water Data'!$I$27,0,10*ROW('Water Data'!I104))="","",OFFSET('Water Data'!$I$27,0,10*ROW('Water Data'!I104)))</f>
        <v/>
      </c>
      <c r="CI110" s="279" t="str">
        <f ca="true">+IF(OFFSET('Water Data'!$I$28,0,10*ROW('Water Data'!I104))="","",OFFSET('Water Data'!$I$28,0,10*ROW('Water Data'!I104)))</f>
        <v/>
      </c>
      <c r="CJ110" s="279" t="str">
        <f ca="true">+IF(OFFSET('Water Data'!$I$29,0,10*ROW('Water Data'!I104))="","",OFFSET('Water Data'!$I$29,0,10*ROW('Water Data'!I104)))</f>
        <v/>
      </c>
      <c r="CK110" s="279" t="str">
        <f ca="true">+IF(OFFSET('Sanitation Data'!$D$28,0,10*ROW('Sanitation Data'!D104))="","",OFFSET('Sanitation Data'!$D$28,0,10*ROW('Sanitation Data'!D104)))</f>
        <v/>
      </c>
      <c r="CL110" s="279" t="str">
        <f ca="true">+IF(OFFSET('Sanitation Data'!$D$29,0,10*ROW('Sanitation Data'!D104))="","",OFFSET('Sanitation Data'!$D$29,0,10*ROW('Sanitation Data'!D104)))</f>
        <v/>
      </c>
      <c r="CM110" s="279" t="str">
        <f ca="true">+IF(OFFSET('Sanitation Data'!$D$30,0,10*ROW('Sanitation Data'!D104))="","",OFFSET('Sanitation Data'!$D$30,0,10*ROW('Sanitation Data'!D104)))</f>
        <v/>
      </c>
      <c r="CN110" s="279" t="str">
        <f ca="true">+IF(OFFSET('Sanitation Data'!$D$31,0,10*ROW('Sanitation Data'!D104))="","",OFFSET('Sanitation Data'!$D$31,0,10*ROW('Sanitation Data'!D104)))</f>
        <v/>
      </c>
      <c r="CO110" s="279" t="str">
        <f ca="true">+IF(OFFSET('Sanitation Data'!$D$32,0,10*ROW('Sanitation Data'!D104))="","",OFFSET('Sanitation Data'!$D$32,0,10*ROW('Sanitation Data'!D104)))</f>
        <v/>
      </c>
      <c r="CP110" s="279" t="str">
        <f ca="true">+IF(OFFSET('Sanitation Data'!$E$28,0,10*ROW('Sanitation Data'!E104))="","",OFFSET('Sanitation Data'!$E$28,0,10*ROW('Sanitation Data'!E104)))</f>
        <v/>
      </c>
      <c r="CQ110" s="279" t="str">
        <f ca="true">+IF(OFFSET('Sanitation Data'!$E$29,0,10*ROW('Sanitation Data'!E104))="","",OFFSET('Sanitation Data'!$E$29,0,10*ROW('Sanitation Data'!E104)))</f>
        <v/>
      </c>
      <c r="CR110" s="279" t="str">
        <f ca="true">+IF(OFFSET('Sanitation Data'!$E$30,0,10*ROW('Sanitation Data'!E104))="","",OFFSET('Sanitation Data'!$E$30,0,10*ROW('Sanitation Data'!E104)))</f>
        <v/>
      </c>
      <c r="CS110" s="279" t="str">
        <f ca="true">+IF(OFFSET('Sanitation Data'!$E$31,0,10*ROW('Sanitation Data'!E104))="","",OFFSET('Sanitation Data'!$E$31,0,10*ROW('Sanitation Data'!E104)))</f>
        <v/>
      </c>
      <c r="CT110" s="279" t="str">
        <f ca="true">+IF(OFFSET('Sanitation Data'!$E$32,0,10*ROW('Sanitation Data'!E104))="","",OFFSET('Sanitation Data'!$E$32,0,10*ROW('Sanitation Data'!E104)))</f>
        <v/>
      </c>
      <c r="CU110" s="279" t="str">
        <f ca="true">+IF(OFFSET('Sanitation Data'!$F$28,0,10*ROW('Sanitation Data'!F104))="","",OFFSET('Sanitation Data'!$F$28,0,10*ROW('Sanitation Data'!F104)))</f>
        <v/>
      </c>
      <c r="CV110" s="279" t="str">
        <f ca="true">+IF(OFFSET('Sanitation Data'!$F$29,0,10*ROW('Sanitation Data'!F104))="","",OFFSET('Sanitation Data'!$F$29,0,10*ROW('Sanitation Data'!F104)))</f>
        <v/>
      </c>
      <c r="CW110" s="279" t="str">
        <f ca="true">+IF(OFFSET('Sanitation Data'!$F$30,0,10*ROW('Sanitation Data'!F104))="","",OFFSET('Sanitation Data'!$F$30,0,10*ROW('Sanitation Data'!F104)))</f>
        <v/>
      </c>
      <c r="CX110" s="279" t="str">
        <f ca="true">+IF(OFFSET('Sanitation Data'!$F$31,0,10*ROW('Sanitation Data'!F104))="","",OFFSET('Sanitation Data'!$F$31,0,10*ROW('Sanitation Data'!F104)))</f>
        <v/>
      </c>
      <c r="CY110" s="279" t="str">
        <f ca="true">+IF(OFFSET('Sanitation Data'!$F$32,0,10*ROW('Sanitation Data'!F104))="","",OFFSET('Sanitation Data'!$F$32,0,10*ROW('Sanitation Data'!F104)))</f>
        <v/>
      </c>
      <c r="CZ110" s="279" t="str">
        <f ca="true">+IF(OFFSET('Sanitation Data'!$G$28,0,10*ROW('Sanitation Data'!G104))="","",OFFSET('Sanitation Data'!$G$28,0,10*ROW('Sanitation Data'!G104)))</f>
        <v/>
      </c>
      <c r="DA110" s="279" t="str">
        <f ca="true">+IF(OFFSET('Sanitation Data'!$G$29,0,10*ROW('Sanitation Data'!G104))="","",OFFSET('Sanitation Data'!$G$29,0,10*ROW('Sanitation Data'!G104)))</f>
        <v/>
      </c>
      <c r="DB110" s="279" t="str">
        <f ca="true">+IF(OFFSET('Sanitation Data'!$G$30,0,10*ROW('Sanitation Data'!G104))="","",OFFSET('Sanitation Data'!$G$30,0,10*ROW('Sanitation Data'!G104)))</f>
        <v/>
      </c>
      <c r="DC110" s="279" t="str">
        <f ca="true">+IF(OFFSET('Sanitation Data'!$G$31,0,10*ROW('Sanitation Data'!G104))="","",OFFSET('Sanitation Data'!$G$31,0,10*ROW('Sanitation Data'!G104)))</f>
        <v/>
      </c>
      <c r="DD110" s="279" t="str">
        <f ca="true">+IF(OFFSET('Sanitation Data'!$G$32,0,10*ROW('Sanitation Data'!G104))="","",OFFSET('Sanitation Data'!$G$32,0,10*ROW('Sanitation Data'!G104)))</f>
        <v/>
      </c>
      <c r="DE110" s="279" t="str">
        <f ca="true">+IF(OFFSET('Sanitation Data'!$H$28,0,10*ROW('Sanitation Data'!H104))="","",OFFSET('Sanitation Data'!$H$28,0,10*ROW('Sanitation Data'!H104)))</f>
        <v/>
      </c>
      <c r="DF110" s="279" t="str">
        <f ca="true">+IF(OFFSET('Sanitation Data'!$H$29,0,10*ROW('Sanitation Data'!H104))="","",OFFSET('Sanitation Data'!$H$29,0,10*ROW('Sanitation Data'!H104)))</f>
        <v/>
      </c>
      <c r="DG110" s="279" t="str">
        <f ca="true">+IF(OFFSET('Sanitation Data'!$H$30,0,10*ROW('Sanitation Data'!H104))="","",OFFSET('Sanitation Data'!$H$30,0,10*ROW('Sanitation Data'!H104)))</f>
        <v/>
      </c>
      <c r="DH110" s="279" t="str">
        <f ca="true">+IF(OFFSET('Sanitation Data'!$H$31,0,10*ROW('Sanitation Data'!H104))="","",OFFSET('Sanitation Data'!$H$31,0,10*ROW('Sanitation Data'!H104)))</f>
        <v/>
      </c>
      <c r="DI110" s="279" t="str">
        <f ca="true">+IF(OFFSET('Sanitation Data'!$H$32,0,10*ROW('Sanitation Data'!H104))="","",OFFSET('Sanitation Data'!$H$32,0,10*ROW('Sanitation Data'!H104)))</f>
        <v/>
      </c>
      <c r="DJ110" s="279" t="str">
        <f ca="true">+IF(OFFSET('Sanitation Data'!$I$28,0,10*ROW('Sanitation Data'!I104))="","",OFFSET('Sanitation Data'!$I$28,0,10*ROW('Sanitation Data'!I104)))</f>
        <v/>
      </c>
      <c r="DK110" s="279" t="str">
        <f ca="true">+IF(OFFSET('Sanitation Data'!$I$29,0,10*ROW('Sanitation Data'!I104))="","",OFFSET('Sanitation Data'!$I$29,0,10*ROW('Sanitation Data'!I104)))</f>
        <v/>
      </c>
      <c r="DL110" s="279" t="str">
        <f ca="true">+IF(OFFSET('Sanitation Data'!$I$30,0,10*ROW('Sanitation Data'!I104))="","",OFFSET('Sanitation Data'!$I$30,0,10*ROW('Sanitation Data'!I104)))</f>
        <v/>
      </c>
      <c r="DM110" s="279" t="str">
        <f ca="true">+IF(OFFSET('Sanitation Data'!$I$31,0,10*ROW('Sanitation Data'!I104))="","",OFFSET('Sanitation Data'!$I$31,0,10*ROW('Sanitation Data'!I104)))</f>
        <v/>
      </c>
      <c r="DN110" s="279" t="str">
        <f ca="true">+IF(OFFSET('Sanitation Data'!$I$32,0,10*ROW('Sanitation Data'!I104))="","",OFFSET('Sanitation Data'!$I$32,0,10*ROW('Sanitation Data'!I104)))</f>
        <v/>
      </c>
      <c r="DO110" s="279" t="str">
        <f ca="true">+IF(OFFSET('Hygiene Data'!$D$11,0,10*ROW('Hygiene Data'!D104))="","",OFFSET('Hygiene Data'!$D$11,0,10*ROW('Hygiene Data'!D104)))</f>
        <v/>
      </c>
      <c r="DP110" s="279" t="str">
        <f ca="true">+IF(OFFSET('Hygiene Data'!$D$12,0,10*ROW('Hygiene Data'!D104))="","",OFFSET('Hygiene Data'!$D$12,0,10*ROW('Hygiene Data'!D104)))</f>
        <v/>
      </c>
      <c r="DQ110" s="279" t="str">
        <f ca="true">+IF(OFFSET('Hygiene Data'!$D$13,0,10*ROW('Hygiene Data'!D104))="","",OFFSET('Hygiene Data'!$D$13,0,10*ROW('Hygiene Data'!D104)))</f>
        <v/>
      </c>
      <c r="DR110" s="279" t="str">
        <f ca="true">+IF(OFFSET('Hygiene Data'!$E$11,0,10*ROW('Hygiene Data'!E104))="","",OFFSET('Hygiene Data'!$E$11,0,10*ROW('Hygiene Data'!E104)))</f>
        <v/>
      </c>
      <c r="DS110" s="279" t="str">
        <f ca="true">+IF(OFFSET('Hygiene Data'!$E$12,0,10*ROW('Hygiene Data'!E104))="","",OFFSET('Hygiene Data'!$E$12,0,10*ROW('Hygiene Data'!E104)))</f>
        <v/>
      </c>
      <c r="DT110" s="279" t="str">
        <f ca="true">+IF(OFFSET('Hygiene Data'!$E$13,0,10*ROW('Hygiene Data'!E104))="","",OFFSET('Hygiene Data'!$E$13,0,10*ROW('Hygiene Data'!E104)))</f>
        <v/>
      </c>
      <c r="DU110" s="279" t="str">
        <f ca="true">+IF(OFFSET('Hygiene Data'!$F$11,0,10*ROW('Hygiene Data'!F104))="","",OFFSET('Hygiene Data'!$F$11,0,10*ROW('Hygiene Data'!F104)))</f>
        <v/>
      </c>
      <c r="DV110" s="279" t="str">
        <f ca="true">+IF(OFFSET('Hygiene Data'!$F$12,0,10*ROW('Hygiene Data'!F104))="","",OFFSET('Hygiene Data'!$F$12,0,10*ROW('Hygiene Data'!F104)))</f>
        <v/>
      </c>
      <c r="DW110" s="279" t="str">
        <f ca="true">+IF(OFFSET('Hygiene Data'!$F$13,0,10*ROW('Hygiene Data'!F104))="","",OFFSET('Hygiene Data'!$F$13,0,10*ROW('Hygiene Data'!F104)))</f>
        <v/>
      </c>
      <c r="DX110" s="279" t="str">
        <f ca="true">+IF(OFFSET('Hygiene Data'!$G$11,0,10*ROW('Hygiene Data'!G104))="","",OFFSET('Hygiene Data'!$G$11,0,10*ROW('Hygiene Data'!G104)))</f>
        <v/>
      </c>
      <c r="DY110" s="279" t="str">
        <f ca="true">+IF(OFFSET('Hygiene Data'!$G$12,0,10*ROW('Hygiene Data'!G104))="","",OFFSET('Hygiene Data'!$G$12,0,10*ROW('Hygiene Data'!G104)))</f>
        <v/>
      </c>
      <c r="DZ110" s="279" t="str">
        <f ca="true">+IF(OFFSET('Hygiene Data'!$G$13,0,10*ROW('Hygiene Data'!G104))="","",OFFSET('Hygiene Data'!$G$13,0,10*ROW('Hygiene Data'!G104)))</f>
        <v/>
      </c>
      <c r="EA110" s="279" t="str">
        <f ca="true">+IF(OFFSET('Hygiene Data'!$H$11,0,10*ROW('Hygiene Data'!H104))="","",OFFSET('Hygiene Data'!$H$11,0,10*ROW('Hygiene Data'!H104)))</f>
        <v/>
      </c>
      <c r="EB110" s="279" t="str">
        <f ca="true">+IF(OFFSET('Hygiene Data'!$H$12,0,10*ROW('Hygiene Data'!H104))="","",OFFSET('Hygiene Data'!$H$12,0,10*ROW('Hygiene Data'!H104)))</f>
        <v/>
      </c>
      <c r="EC110" s="279" t="str">
        <f ca="true">+IF(OFFSET('Hygiene Data'!$H$13,0,10*ROW('Hygiene Data'!H104))="","",OFFSET('Hygiene Data'!$H$13,0,10*ROW('Hygiene Data'!H104)))</f>
        <v/>
      </c>
      <c r="ED110" s="279" t="str">
        <f ca="true">+IF(OFFSET('Hygiene Data'!$I$11,0,10*ROW('Hygiene Data'!I104))="","",OFFSET('Hygiene Data'!$I$11,0,10*ROW('Hygiene Data'!I104)))</f>
        <v/>
      </c>
      <c r="EE110" s="279" t="str">
        <f ca="true">+IF(OFFSET('Hygiene Data'!$I$12,0,10*ROW('Hygiene Data'!I104))="","",OFFSET('Hygiene Data'!$I$12,0,10*ROW('Hygiene Data'!I104)))</f>
        <v/>
      </c>
      <c r="EF110" s="279"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5" t="str">
        <f t="shared" ca="true" si="1"/>
        <v/>
      </c>
      <c r="D111" s="9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9"/>
      <c r="BS111" s="279" t="str">
        <f ca="true">+IF(OFFSET('Water Data'!$D$27,0,10*ROW('Water Data'!D105))="","",OFFSET('Water Data'!$D$27,0,10*ROW('Water Data'!D105)))</f>
        <v/>
      </c>
      <c r="BT111" s="279" t="str">
        <f ca="true">+IF(OFFSET('Water Data'!$D$28,0,10*ROW('Water Data'!D105))="","",OFFSET('Water Data'!$D$28,0,10*ROW('Water Data'!D105)))</f>
        <v/>
      </c>
      <c r="BU111" s="279" t="str">
        <f ca="true">+IF(OFFSET('Water Data'!$D$29,0,10*ROW('Water Data'!D105))="","",OFFSET('Water Data'!$D$29,0,10*ROW('Water Data'!D105)))</f>
        <v/>
      </c>
      <c r="BV111" s="279" t="str">
        <f ca="true">+IF(OFFSET('Water Data'!$E$27,0,10*ROW('Water Data'!E105))="","",OFFSET('Water Data'!$E$27,0,10*ROW('Water Data'!E105)))</f>
        <v/>
      </c>
      <c r="BW111" s="279" t="str">
        <f ca="true">+IF(OFFSET('Water Data'!$E$28,0,10*ROW('Water Data'!E105))="","",OFFSET('Water Data'!$E$28,0,10*ROW('Water Data'!E105)))</f>
        <v/>
      </c>
      <c r="BX111" s="279" t="str">
        <f ca="true">+IF(OFFSET('Water Data'!$E$29,0,10*ROW('Water Data'!E105))="","",OFFSET('Water Data'!$E$29,0,10*ROW('Water Data'!E105)))</f>
        <v/>
      </c>
      <c r="BY111" s="279" t="str">
        <f ca="true">+IF(OFFSET('Water Data'!$F$27,0,10*ROW('Water Data'!F105))="","",OFFSET('Water Data'!$F$27,0,10*ROW('Water Data'!F105)))</f>
        <v/>
      </c>
      <c r="BZ111" s="279" t="str">
        <f ca="true">+IF(OFFSET('Water Data'!$F$28,0,10*ROW('Water Data'!F105))="","",OFFSET('Water Data'!$F$28,0,10*ROW('Water Data'!F105)))</f>
        <v/>
      </c>
      <c r="CA111" s="279" t="str">
        <f ca="true">+IF(OFFSET('Water Data'!$F$29,0,10*ROW('Water Data'!F105))="","",OFFSET('Water Data'!$F$29,0,10*ROW('Water Data'!F105)))</f>
        <v/>
      </c>
      <c r="CB111" s="279" t="str">
        <f ca="true">+IF(OFFSET('Water Data'!$G$27,0,10*ROW('Water Data'!G105))="","",OFFSET('Water Data'!$G$27,0,10*ROW('Water Data'!G105)))</f>
        <v/>
      </c>
      <c r="CC111" s="279" t="str">
        <f ca="true">+IF(OFFSET('Water Data'!$G$28,0,10*ROW('Water Data'!G105))="","",OFFSET('Water Data'!$G$28,0,10*ROW('Water Data'!G105)))</f>
        <v/>
      </c>
      <c r="CD111" s="279" t="str">
        <f ca="true">+IF(OFFSET('Water Data'!$G$29,0,10*ROW('Water Data'!G105))="","",OFFSET('Water Data'!$G$29,0,10*ROW('Water Data'!G105)))</f>
        <v/>
      </c>
      <c r="CE111" s="279" t="str">
        <f ca="true">+IF(OFFSET('Water Data'!$H$27,0,10*ROW('Water Data'!H105))="","",OFFSET('Water Data'!$H$27,0,10*ROW('Water Data'!H105)))</f>
        <v/>
      </c>
      <c r="CF111" s="279" t="str">
        <f ca="true">+IF(OFFSET('Water Data'!$H$28,0,10*ROW('Water Data'!H105))="","",OFFSET('Water Data'!$H$28,0,10*ROW('Water Data'!H105)))</f>
        <v/>
      </c>
      <c r="CG111" s="279" t="str">
        <f ca="true">+IF(OFFSET('Water Data'!$H$29,0,10*ROW('Water Data'!H105))="","",OFFSET('Water Data'!$H$29,0,10*ROW('Water Data'!H105)))</f>
        <v/>
      </c>
      <c r="CH111" s="279" t="str">
        <f ca="true">+IF(OFFSET('Water Data'!$I$27,0,10*ROW('Water Data'!I105))="","",OFFSET('Water Data'!$I$27,0,10*ROW('Water Data'!I105)))</f>
        <v/>
      </c>
      <c r="CI111" s="279" t="str">
        <f ca="true">+IF(OFFSET('Water Data'!$I$28,0,10*ROW('Water Data'!I105))="","",OFFSET('Water Data'!$I$28,0,10*ROW('Water Data'!I105)))</f>
        <v/>
      </c>
      <c r="CJ111" s="279" t="str">
        <f ca="true">+IF(OFFSET('Water Data'!$I$29,0,10*ROW('Water Data'!I105))="","",OFFSET('Water Data'!$I$29,0,10*ROW('Water Data'!I105)))</f>
        <v/>
      </c>
      <c r="CK111" s="279" t="str">
        <f ca="true">+IF(OFFSET('Sanitation Data'!$D$28,0,10*ROW('Sanitation Data'!D105))="","",OFFSET('Sanitation Data'!$D$28,0,10*ROW('Sanitation Data'!D105)))</f>
        <v/>
      </c>
      <c r="CL111" s="279" t="str">
        <f ca="true">+IF(OFFSET('Sanitation Data'!$D$29,0,10*ROW('Sanitation Data'!D105))="","",OFFSET('Sanitation Data'!$D$29,0,10*ROW('Sanitation Data'!D105)))</f>
        <v/>
      </c>
      <c r="CM111" s="279" t="str">
        <f ca="true">+IF(OFFSET('Sanitation Data'!$D$30,0,10*ROW('Sanitation Data'!D105))="","",OFFSET('Sanitation Data'!$D$30,0,10*ROW('Sanitation Data'!D105)))</f>
        <v/>
      </c>
      <c r="CN111" s="279" t="str">
        <f ca="true">+IF(OFFSET('Sanitation Data'!$D$31,0,10*ROW('Sanitation Data'!D105))="","",OFFSET('Sanitation Data'!$D$31,0,10*ROW('Sanitation Data'!D105)))</f>
        <v/>
      </c>
      <c r="CO111" s="279" t="str">
        <f ca="true">+IF(OFFSET('Sanitation Data'!$D$32,0,10*ROW('Sanitation Data'!D105))="","",OFFSET('Sanitation Data'!$D$32,0,10*ROW('Sanitation Data'!D105)))</f>
        <v/>
      </c>
      <c r="CP111" s="279" t="str">
        <f ca="true">+IF(OFFSET('Sanitation Data'!$E$28,0,10*ROW('Sanitation Data'!E105))="","",OFFSET('Sanitation Data'!$E$28,0,10*ROW('Sanitation Data'!E105)))</f>
        <v/>
      </c>
      <c r="CQ111" s="279" t="str">
        <f ca="true">+IF(OFFSET('Sanitation Data'!$E$29,0,10*ROW('Sanitation Data'!E105))="","",OFFSET('Sanitation Data'!$E$29,0,10*ROW('Sanitation Data'!E105)))</f>
        <v/>
      </c>
      <c r="CR111" s="279" t="str">
        <f ca="true">+IF(OFFSET('Sanitation Data'!$E$30,0,10*ROW('Sanitation Data'!E105))="","",OFFSET('Sanitation Data'!$E$30,0,10*ROW('Sanitation Data'!E105)))</f>
        <v/>
      </c>
      <c r="CS111" s="279" t="str">
        <f ca="true">+IF(OFFSET('Sanitation Data'!$E$31,0,10*ROW('Sanitation Data'!E105))="","",OFFSET('Sanitation Data'!$E$31,0,10*ROW('Sanitation Data'!E105)))</f>
        <v/>
      </c>
      <c r="CT111" s="279" t="str">
        <f ca="true">+IF(OFFSET('Sanitation Data'!$E$32,0,10*ROW('Sanitation Data'!E105))="","",OFFSET('Sanitation Data'!$E$32,0,10*ROW('Sanitation Data'!E105)))</f>
        <v/>
      </c>
      <c r="CU111" s="279" t="str">
        <f ca="true">+IF(OFFSET('Sanitation Data'!$F$28,0,10*ROW('Sanitation Data'!F105))="","",OFFSET('Sanitation Data'!$F$28,0,10*ROW('Sanitation Data'!F105)))</f>
        <v/>
      </c>
      <c r="CV111" s="279" t="str">
        <f ca="true">+IF(OFFSET('Sanitation Data'!$F$29,0,10*ROW('Sanitation Data'!F105))="","",OFFSET('Sanitation Data'!$F$29,0,10*ROW('Sanitation Data'!F105)))</f>
        <v/>
      </c>
      <c r="CW111" s="279" t="str">
        <f ca="true">+IF(OFFSET('Sanitation Data'!$F$30,0,10*ROW('Sanitation Data'!F105))="","",OFFSET('Sanitation Data'!$F$30,0,10*ROW('Sanitation Data'!F105)))</f>
        <v/>
      </c>
      <c r="CX111" s="279" t="str">
        <f ca="true">+IF(OFFSET('Sanitation Data'!$F$31,0,10*ROW('Sanitation Data'!F105))="","",OFFSET('Sanitation Data'!$F$31,0,10*ROW('Sanitation Data'!F105)))</f>
        <v/>
      </c>
      <c r="CY111" s="279" t="str">
        <f ca="true">+IF(OFFSET('Sanitation Data'!$F$32,0,10*ROW('Sanitation Data'!F105))="","",OFFSET('Sanitation Data'!$F$32,0,10*ROW('Sanitation Data'!F105)))</f>
        <v/>
      </c>
      <c r="CZ111" s="279" t="str">
        <f ca="true">+IF(OFFSET('Sanitation Data'!$G$28,0,10*ROW('Sanitation Data'!G105))="","",OFFSET('Sanitation Data'!$G$28,0,10*ROW('Sanitation Data'!G105)))</f>
        <v/>
      </c>
      <c r="DA111" s="279" t="str">
        <f ca="true">+IF(OFFSET('Sanitation Data'!$G$29,0,10*ROW('Sanitation Data'!G105))="","",OFFSET('Sanitation Data'!$G$29,0,10*ROW('Sanitation Data'!G105)))</f>
        <v/>
      </c>
      <c r="DB111" s="279" t="str">
        <f ca="true">+IF(OFFSET('Sanitation Data'!$G$30,0,10*ROW('Sanitation Data'!G105))="","",OFFSET('Sanitation Data'!$G$30,0,10*ROW('Sanitation Data'!G105)))</f>
        <v/>
      </c>
      <c r="DC111" s="279" t="str">
        <f ca="true">+IF(OFFSET('Sanitation Data'!$G$31,0,10*ROW('Sanitation Data'!G105))="","",OFFSET('Sanitation Data'!$G$31,0,10*ROW('Sanitation Data'!G105)))</f>
        <v/>
      </c>
      <c r="DD111" s="279" t="str">
        <f ca="true">+IF(OFFSET('Sanitation Data'!$G$32,0,10*ROW('Sanitation Data'!G105))="","",OFFSET('Sanitation Data'!$G$32,0,10*ROW('Sanitation Data'!G105)))</f>
        <v/>
      </c>
      <c r="DE111" s="279" t="str">
        <f ca="true">+IF(OFFSET('Sanitation Data'!$H$28,0,10*ROW('Sanitation Data'!H105))="","",OFFSET('Sanitation Data'!$H$28,0,10*ROW('Sanitation Data'!H105)))</f>
        <v/>
      </c>
      <c r="DF111" s="279" t="str">
        <f ca="true">+IF(OFFSET('Sanitation Data'!$H$29,0,10*ROW('Sanitation Data'!H105))="","",OFFSET('Sanitation Data'!$H$29,0,10*ROW('Sanitation Data'!H105)))</f>
        <v/>
      </c>
      <c r="DG111" s="279" t="str">
        <f ca="true">+IF(OFFSET('Sanitation Data'!$H$30,0,10*ROW('Sanitation Data'!H105))="","",OFFSET('Sanitation Data'!$H$30,0,10*ROW('Sanitation Data'!H105)))</f>
        <v/>
      </c>
      <c r="DH111" s="279" t="str">
        <f ca="true">+IF(OFFSET('Sanitation Data'!$H$31,0,10*ROW('Sanitation Data'!H105))="","",OFFSET('Sanitation Data'!$H$31,0,10*ROW('Sanitation Data'!H105)))</f>
        <v/>
      </c>
      <c r="DI111" s="279" t="str">
        <f ca="true">+IF(OFFSET('Sanitation Data'!$H$32,0,10*ROW('Sanitation Data'!H105))="","",OFFSET('Sanitation Data'!$H$32,0,10*ROW('Sanitation Data'!H105)))</f>
        <v/>
      </c>
      <c r="DJ111" s="279" t="str">
        <f ca="true">+IF(OFFSET('Sanitation Data'!$I$28,0,10*ROW('Sanitation Data'!I105))="","",OFFSET('Sanitation Data'!$I$28,0,10*ROW('Sanitation Data'!I105)))</f>
        <v/>
      </c>
      <c r="DK111" s="279" t="str">
        <f ca="true">+IF(OFFSET('Sanitation Data'!$I$29,0,10*ROW('Sanitation Data'!I105))="","",OFFSET('Sanitation Data'!$I$29,0,10*ROW('Sanitation Data'!I105)))</f>
        <v/>
      </c>
      <c r="DL111" s="279" t="str">
        <f ca="true">+IF(OFFSET('Sanitation Data'!$I$30,0,10*ROW('Sanitation Data'!I105))="","",OFFSET('Sanitation Data'!$I$30,0,10*ROW('Sanitation Data'!I105)))</f>
        <v/>
      </c>
      <c r="DM111" s="279" t="str">
        <f ca="true">+IF(OFFSET('Sanitation Data'!$I$31,0,10*ROW('Sanitation Data'!I105))="","",OFFSET('Sanitation Data'!$I$31,0,10*ROW('Sanitation Data'!I105)))</f>
        <v/>
      </c>
      <c r="DN111" s="279" t="str">
        <f ca="true">+IF(OFFSET('Sanitation Data'!$I$32,0,10*ROW('Sanitation Data'!I105))="","",OFFSET('Sanitation Data'!$I$32,0,10*ROW('Sanitation Data'!I105)))</f>
        <v/>
      </c>
      <c r="DO111" s="279" t="str">
        <f ca="true">+IF(OFFSET('Hygiene Data'!$D$11,0,10*ROW('Hygiene Data'!D105))="","",OFFSET('Hygiene Data'!$D$11,0,10*ROW('Hygiene Data'!D105)))</f>
        <v/>
      </c>
      <c r="DP111" s="279" t="str">
        <f ca="true">+IF(OFFSET('Hygiene Data'!$D$12,0,10*ROW('Hygiene Data'!D105))="","",OFFSET('Hygiene Data'!$D$12,0,10*ROW('Hygiene Data'!D105)))</f>
        <v/>
      </c>
      <c r="DQ111" s="279" t="str">
        <f ca="true">+IF(OFFSET('Hygiene Data'!$D$13,0,10*ROW('Hygiene Data'!D105))="","",OFFSET('Hygiene Data'!$D$13,0,10*ROW('Hygiene Data'!D105)))</f>
        <v/>
      </c>
      <c r="DR111" s="279" t="str">
        <f ca="true">+IF(OFFSET('Hygiene Data'!$E$11,0,10*ROW('Hygiene Data'!E105))="","",OFFSET('Hygiene Data'!$E$11,0,10*ROW('Hygiene Data'!E105)))</f>
        <v/>
      </c>
      <c r="DS111" s="279" t="str">
        <f ca="true">+IF(OFFSET('Hygiene Data'!$E$12,0,10*ROW('Hygiene Data'!E105))="","",OFFSET('Hygiene Data'!$E$12,0,10*ROW('Hygiene Data'!E105)))</f>
        <v/>
      </c>
      <c r="DT111" s="279" t="str">
        <f ca="true">+IF(OFFSET('Hygiene Data'!$E$13,0,10*ROW('Hygiene Data'!E105))="","",OFFSET('Hygiene Data'!$E$13,0,10*ROW('Hygiene Data'!E105)))</f>
        <v/>
      </c>
      <c r="DU111" s="279" t="str">
        <f ca="true">+IF(OFFSET('Hygiene Data'!$F$11,0,10*ROW('Hygiene Data'!F105))="","",OFFSET('Hygiene Data'!$F$11,0,10*ROW('Hygiene Data'!F105)))</f>
        <v/>
      </c>
      <c r="DV111" s="279" t="str">
        <f ca="true">+IF(OFFSET('Hygiene Data'!$F$12,0,10*ROW('Hygiene Data'!F105))="","",OFFSET('Hygiene Data'!$F$12,0,10*ROW('Hygiene Data'!F105)))</f>
        <v/>
      </c>
      <c r="DW111" s="279" t="str">
        <f ca="true">+IF(OFFSET('Hygiene Data'!$F$13,0,10*ROW('Hygiene Data'!F105))="","",OFFSET('Hygiene Data'!$F$13,0,10*ROW('Hygiene Data'!F105)))</f>
        <v/>
      </c>
      <c r="DX111" s="279" t="str">
        <f ca="true">+IF(OFFSET('Hygiene Data'!$G$11,0,10*ROW('Hygiene Data'!G105))="","",OFFSET('Hygiene Data'!$G$11,0,10*ROW('Hygiene Data'!G105)))</f>
        <v/>
      </c>
      <c r="DY111" s="279" t="str">
        <f ca="true">+IF(OFFSET('Hygiene Data'!$G$12,0,10*ROW('Hygiene Data'!G105))="","",OFFSET('Hygiene Data'!$G$12,0,10*ROW('Hygiene Data'!G105)))</f>
        <v/>
      </c>
      <c r="DZ111" s="279" t="str">
        <f ca="true">+IF(OFFSET('Hygiene Data'!$G$13,0,10*ROW('Hygiene Data'!G105))="","",OFFSET('Hygiene Data'!$G$13,0,10*ROW('Hygiene Data'!G105)))</f>
        <v/>
      </c>
      <c r="EA111" s="279" t="str">
        <f ca="true">+IF(OFFSET('Hygiene Data'!$H$11,0,10*ROW('Hygiene Data'!H105))="","",OFFSET('Hygiene Data'!$H$11,0,10*ROW('Hygiene Data'!H105)))</f>
        <v/>
      </c>
      <c r="EB111" s="279" t="str">
        <f ca="true">+IF(OFFSET('Hygiene Data'!$H$12,0,10*ROW('Hygiene Data'!H105))="","",OFFSET('Hygiene Data'!$H$12,0,10*ROW('Hygiene Data'!H105)))</f>
        <v/>
      </c>
      <c r="EC111" s="279" t="str">
        <f ca="true">+IF(OFFSET('Hygiene Data'!$H$13,0,10*ROW('Hygiene Data'!H105))="","",OFFSET('Hygiene Data'!$H$13,0,10*ROW('Hygiene Data'!H105)))</f>
        <v/>
      </c>
      <c r="ED111" s="279" t="str">
        <f ca="true">+IF(OFFSET('Hygiene Data'!$I$11,0,10*ROW('Hygiene Data'!I105))="","",OFFSET('Hygiene Data'!$I$11,0,10*ROW('Hygiene Data'!I105)))</f>
        <v/>
      </c>
      <c r="EE111" s="279" t="str">
        <f ca="true">+IF(OFFSET('Hygiene Data'!$I$12,0,10*ROW('Hygiene Data'!I105))="","",OFFSET('Hygiene Data'!$I$12,0,10*ROW('Hygiene Data'!I105)))</f>
        <v/>
      </c>
      <c r="EF111" s="279"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5" t="str">
        <f t="shared" ca="true" si="1"/>
        <v/>
      </c>
      <c r="D112" s="9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9"/>
      <c r="BS112" s="279" t="str">
        <f ca="true">+IF(OFFSET('Water Data'!$D$27,0,10*ROW('Water Data'!D106))="","",OFFSET('Water Data'!$D$27,0,10*ROW('Water Data'!D106)))</f>
        <v/>
      </c>
      <c r="BT112" s="279" t="str">
        <f ca="true">+IF(OFFSET('Water Data'!$D$28,0,10*ROW('Water Data'!D106))="","",OFFSET('Water Data'!$D$28,0,10*ROW('Water Data'!D106)))</f>
        <v/>
      </c>
      <c r="BU112" s="279" t="str">
        <f ca="true">+IF(OFFSET('Water Data'!$D$29,0,10*ROW('Water Data'!D106))="","",OFFSET('Water Data'!$D$29,0,10*ROW('Water Data'!D106)))</f>
        <v/>
      </c>
      <c r="BV112" s="279" t="str">
        <f ca="true">+IF(OFFSET('Water Data'!$E$27,0,10*ROW('Water Data'!E106))="","",OFFSET('Water Data'!$E$27,0,10*ROW('Water Data'!E106)))</f>
        <v/>
      </c>
      <c r="BW112" s="279" t="str">
        <f ca="true">+IF(OFFSET('Water Data'!$E$28,0,10*ROW('Water Data'!E106))="","",OFFSET('Water Data'!$E$28,0,10*ROW('Water Data'!E106)))</f>
        <v/>
      </c>
      <c r="BX112" s="279" t="str">
        <f ca="true">+IF(OFFSET('Water Data'!$E$29,0,10*ROW('Water Data'!E106))="","",OFFSET('Water Data'!$E$29,0,10*ROW('Water Data'!E106)))</f>
        <v/>
      </c>
      <c r="BY112" s="279" t="str">
        <f ca="true">+IF(OFFSET('Water Data'!$F$27,0,10*ROW('Water Data'!F106))="","",OFFSET('Water Data'!$F$27,0,10*ROW('Water Data'!F106)))</f>
        <v/>
      </c>
      <c r="BZ112" s="279" t="str">
        <f ca="true">+IF(OFFSET('Water Data'!$F$28,0,10*ROW('Water Data'!F106))="","",OFFSET('Water Data'!$F$28,0,10*ROW('Water Data'!F106)))</f>
        <v/>
      </c>
      <c r="CA112" s="279" t="str">
        <f ca="true">+IF(OFFSET('Water Data'!$F$29,0,10*ROW('Water Data'!F106))="","",OFFSET('Water Data'!$F$29,0,10*ROW('Water Data'!F106)))</f>
        <v/>
      </c>
      <c r="CB112" s="279" t="str">
        <f ca="true">+IF(OFFSET('Water Data'!$G$27,0,10*ROW('Water Data'!G106))="","",OFFSET('Water Data'!$G$27,0,10*ROW('Water Data'!G106)))</f>
        <v/>
      </c>
      <c r="CC112" s="279" t="str">
        <f ca="true">+IF(OFFSET('Water Data'!$G$28,0,10*ROW('Water Data'!G106))="","",OFFSET('Water Data'!$G$28,0,10*ROW('Water Data'!G106)))</f>
        <v/>
      </c>
      <c r="CD112" s="279" t="str">
        <f ca="true">+IF(OFFSET('Water Data'!$G$29,0,10*ROW('Water Data'!G106))="","",OFFSET('Water Data'!$G$29,0,10*ROW('Water Data'!G106)))</f>
        <v/>
      </c>
      <c r="CE112" s="279" t="str">
        <f ca="true">+IF(OFFSET('Water Data'!$H$27,0,10*ROW('Water Data'!H106))="","",OFFSET('Water Data'!$H$27,0,10*ROW('Water Data'!H106)))</f>
        <v/>
      </c>
      <c r="CF112" s="279" t="str">
        <f ca="true">+IF(OFFSET('Water Data'!$H$28,0,10*ROW('Water Data'!H106))="","",OFFSET('Water Data'!$H$28,0,10*ROW('Water Data'!H106)))</f>
        <v/>
      </c>
      <c r="CG112" s="279" t="str">
        <f ca="true">+IF(OFFSET('Water Data'!$H$29,0,10*ROW('Water Data'!H106))="","",OFFSET('Water Data'!$H$29,0,10*ROW('Water Data'!H106)))</f>
        <v/>
      </c>
      <c r="CH112" s="279" t="str">
        <f ca="true">+IF(OFFSET('Water Data'!$I$27,0,10*ROW('Water Data'!I106))="","",OFFSET('Water Data'!$I$27,0,10*ROW('Water Data'!I106)))</f>
        <v/>
      </c>
      <c r="CI112" s="279" t="str">
        <f ca="true">+IF(OFFSET('Water Data'!$I$28,0,10*ROW('Water Data'!I106))="","",OFFSET('Water Data'!$I$28,0,10*ROW('Water Data'!I106)))</f>
        <v/>
      </c>
      <c r="CJ112" s="279" t="str">
        <f ca="true">+IF(OFFSET('Water Data'!$I$29,0,10*ROW('Water Data'!I106))="","",OFFSET('Water Data'!$I$29,0,10*ROW('Water Data'!I106)))</f>
        <v/>
      </c>
      <c r="CK112" s="279" t="str">
        <f ca="true">+IF(OFFSET('Sanitation Data'!$D$28,0,10*ROW('Sanitation Data'!D106))="","",OFFSET('Sanitation Data'!$D$28,0,10*ROW('Sanitation Data'!D106)))</f>
        <v/>
      </c>
      <c r="CL112" s="279" t="str">
        <f ca="true">+IF(OFFSET('Sanitation Data'!$D$29,0,10*ROW('Sanitation Data'!D106))="","",OFFSET('Sanitation Data'!$D$29,0,10*ROW('Sanitation Data'!D106)))</f>
        <v/>
      </c>
      <c r="CM112" s="279" t="str">
        <f ca="true">+IF(OFFSET('Sanitation Data'!$D$30,0,10*ROW('Sanitation Data'!D106))="","",OFFSET('Sanitation Data'!$D$30,0,10*ROW('Sanitation Data'!D106)))</f>
        <v/>
      </c>
      <c r="CN112" s="279" t="str">
        <f ca="true">+IF(OFFSET('Sanitation Data'!$D$31,0,10*ROW('Sanitation Data'!D106))="","",OFFSET('Sanitation Data'!$D$31,0,10*ROW('Sanitation Data'!D106)))</f>
        <v/>
      </c>
      <c r="CO112" s="279" t="str">
        <f ca="true">+IF(OFFSET('Sanitation Data'!$D$32,0,10*ROW('Sanitation Data'!D106))="","",OFFSET('Sanitation Data'!$D$32,0,10*ROW('Sanitation Data'!D106)))</f>
        <v/>
      </c>
      <c r="CP112" s="279" t="str">
        <f ca="true">+IF(OFFSET('Sanitation Data'!$E$28,0,10*ROW('Sanitation Data'!E106))="","",OFFSET('Sanitation Data'!$E$28,0,10*ROW('Sanitation Data'!E106)))</f>
        <v/>
      </c>
      <c r="CQ112" s="279" t="str">
        <f ca="true">+IF(OFFSET('Sanitation Data'!$E$29,0,10*ROW('Sanitation Data'!E106))="","",OFFSET('Sanitation Data'!$E$29,0,10*ROW('Sanitation Data'!E106)))</f>
        <v/>
      </c>
      <c r="CR112" s="279" t="str">
        <f ca="true">+IF(OFFSET('Sanitation Data'!$E$30,0,10*ROW('Sanitation Data'!E106))="","",OFFSET('Sanitation Data'!$E$30,0,10*ROW('Sanitation Data'!E106)))</f>
        <v/>
      </c>
      <c r="CS112" s="279" t="str">
        <f ca="true">+IF(OFFSET('Sanitation Data'!$E$31,0,10*ROW('Sanitation Data'!E106))="","",OFFSET('Sanitation Data'!$E$31,0,10*ROW('Sanitation Data'!E106)))</f>
        <v/>
      </c>
      <c r="CT112" s="279" t="str">
        <f ca="true">+IF(OFFSET('Sanitation Data'!$E$32,0,10*ROW('Sanitation Data'!E106))="","",OFFSET('Sanitation Data'!$E$32,0,10*ROW('Sanitation Data'!E106)))</f>
        <v/>
      </c>
      <c r="CU112" s="279" t="str">
        <f ca="true">+IF(OFFSET('Sanitation Data'!$F$28,0,10*ROW('Sanitation Data'!F106))="","",OFFSET('Sanitation Data'!$F$28,0,10*ROW('Sanitation Data'!F106)))</f>
        <v/>
      </c>
      <c r="CV112" s="279" t="str">
        <f ca="true">+IF(OFFSET('Sanitation Data'!$F$29,0,10*ROW('Sanitation Data'!F106))="","",OFFSET('Sanitation Data'!$F$29,0,10*ROW('Sanitation Data'!F106)))</f>
        <v/>
      </c>
      <c r="CW112" s="279" t="str">
        <f ca="true">+IF(OFFSET('Sanitation Data'!$F$30,0,10*ROW('Sanitation Data'!F106))="","",OFFSET('Sanitation Data'!$F$30,0,10*ROW('Sanitation Data'!F106)))</f>
        <v/>
      </c>
      <c r="CX112" s="279" t="str">
        <f ca="true">+IF(OFFSET('Sanitation Data'!$F$31,0,10*ROW('Sanitation Data'!F106))="","",OFFSET('Sanitation Data'!$F$31,0,10*ROW('Sanitation Data'!F106)))</f>
        <v/>
      </c>
      <c r="CY112" s="279" t="str">
        <f ca="true">+IF(OFFSET('Sanitation Data'!$F$32,0,10*ROW('Sanitation Data'!F106))="","",OFFSET('Sanitation Data'!$F$32,0,10*ROW('Sanitation Data'!F106)))</f>
        <v/>
      </c>
      <c r="CZ112" s="279" t="str">
        <f ca="true">+IF(OFFSET('Sanitation Data'!$G$28,0,10*ROW('Sanitation Data'!G106))="","",OFFSET('Sanitation Data'!$G$28,0,10*ROW('Sanitation Data'!G106)))</f>
        <v/>
      </c>
      <c r="DA112" s="279" t="str">
        <f ca="true">+IF(OFFSET('Sanitation Data'!$G$29,0,10*ROW('Sanitation Data'!G106))="","",OFFSET('Sanitation Data'!$G$29,0,10*ROW('Sanitation Data'!G106)))</f>
        <v/>
      </c>
      <c r="DB112" s="279" t="str">
        <f ca="true">+IF(OFFSET('Sanitation Data'!$G$30,0,10*ROW('Sanitation Data'!G106))="","",OFFSET('Sanitation Data'!$G$30,0,10*ROW('Sanitation Data'!G106)))</f>
        <v/>
      </c>
      <c r="DC112" s="279" t="str">
        <f ca="true">+IF(OFFSET('Sanitation Data'!$G$31,0,10*ROW('Sanitation Data'!G106))="","",OFFSET('Sanitation Data'!$G$31,0,10*ROW('Sanitation Data'!G106)))</f>
        <v/>
      </c>
      <c r="DD112" s="279" t="str">
        <f ca="true">+IF(OFFSET('Sanitation Data'!$G$32,0,10*ROW('Sanitation Data'!G106))="","",OFFSET('Sanitation Data'!$G$32,0,10*ROW('Sanitation Data'!G106)))</f>
        <v/>
      </c>
      <c r="DE112" s="279" t="str">
        <f ca="true">+IF(OFFSET('Sanitation Data'!$H$28,0,10*ROW('Sanitation Data'!H106))="","",OFFSET('Sanitation Data'!$H$28,0,10*ROW('Sanitation Data'!H106)))</f>
        <v/>
      </c>
      <c r="DF112" s="279" t="str">
        <f ca="true">+IF(OFFSET('Sanitation Data'!$H$29,0,10*ROW('Sanitation Data'!H106))="","",OFFSET('Sanitation Data'!$H$29,0,10*ROW('Sanitation Data'!H106)))</f>
        <v/>
      </c>
      <c r="DG112" s="279" t="str">
        <f ca="true">+IF(OFFSET('Sanitation Data'!$H$30,0,10*ROW('Sanitation Data'!H106))="","",OFFSET('Sanitation Data'!$H$30,0,10*ROW('Sanitation Data'!H106)))</f>
        <v/>
      </c>
      <c r="DH112" s="279" t="str">
        <f ca="true">+IF(OFFSET('Sanitation Data'!$H$31,0,10*ROW('Sanitation Data'!H106))="","",OFFSET('Sanitation Data'!$H$31,0,10*ROW('Sanitation Data'!H106)))</f>
        <v/>
      </c>
      <c r="DI112" s="279" t="str">
        <f ca="true">+IF(OFFSET('Sanitation Data'!$H$32,0,10*ROW('Sanitation Data'!H106))="","",OFFSET('Sanitation Data'!$H$32,0,10*ROW('Sanitation Data'!H106)))</f>
        <v/>
      </c>
      <c r="DJ112" s="279" t="str">
        <f ca="true">+IF(OFFSET('Sanitation Data'!$I$28,0,10*ROW('Sanitation Data'!I106))="","",OFFSET('Sanitation Data'!$I$28,0,10*ROW('Sanitation Data'!I106)))</f>
        <v/>
      </c>
      <c r="DK112" s="279" t="str">
        <f ca="true">+IF(OFFSET('Sanitation Data'!$I$29,0,10*ROW('Sanitation Data'!I106))="","",OFFSET('Sanitation Data'!$I$29,0,10*ROW('Sanitation Data'!I106)))</f>
        <v/>
      </c>
      <c r="DL112" s="279" t="str">
        <f ca="true">+IF(OFFSET('Sanitation Data'!$I$30,0,10*ROW('Sanitation Data'!I106))="","",OFFSET('Sanitation Data'!$I$30,0,10*ROW('Sanitation Data'!I106)))</f>
        <v/>
      </c>
      <c r="DM112" s="279" t="str">
        <f ca="true">+IF(OFFSET('Sanitation Data'!$I$31,0,10*ROW('Sanitation Data'!I106))="","",OFFSET('Sanitation Data'!$I$31,0,10*ROW('Sanitation Data'!I106)))</f>
        <v/>
      </c>
      <c r="DN112" s="279" t="str">
        <f ca="true">+IF(OFFSET('Sanitation Data'!$I$32,0,10*ROW('Sanitation Data'!I106))="","",OFFSET('Sanitation Data'!$I$32,0,10*ROW('Sanitation Data'!I106)))</f>
        <v/>
      </c>
      <c r="DO112" s="279" t="str">
        <f ca="true">+IF(OFFSET('Hygiene Data'!$D$11,0,10*ROW('Hygiene Data'!D106))="","",OFFSET('Hygiene Data'!$D$11,0,10*ROW('Hygiene Data'!D106)))</f>
        <v/>
      </c>
      <c r="DP112" s="279" t="str">
        <f ca="true">+IF(OFFSET('Hygiene Data'!$D$12,0,10*ROW('Hygiene Data'!D106))="","",OFFSET('Hygiene Data'!$D$12,0,10*ROW('Hygiene Data'!D106)))</f>
        <v/>
      </c>
      <c r="DQ112" s="279" t="str">
        <f ca="true">+IF(OFFSET('Hygiene Data'!$D$13,0,10*ROW('Hygiene Data'!D106))="","",OFFSET('Hygiene Data'!$D$13,0,10*ROW('Hygiene Data'!D106)))</f>
        <v/>
      </c>
      <c r="DR112" s="279" t="str">
        <f ca="true">+IF(OFFSET('Hygiene Data'!$E$11,0,10*ROW('Hygiene Data'!E106))="","",OFFSET('Hygiene Data'!$E$11,0,10*ROW('Hygiene Data'!E106)))</f>
        <v/>
      </c>
      <c r="DS112" s="279" t="str">
        <f ca="true">+IF(OFFSET('Hygiene Data'!$E$12,0,10*ROW('Hygiene Data'!E106))="","",OFFSET('Hygiene Data'!$E$12,0,10*ROW('Hygiene Data'!E106)))</f>
        <v/>
      </c>
      <c r="DT112" s="279" t="str">
        <f ca="true">+IF(OFFSET('Hygiene Data'!$E$13,0,10*ROW('Hygiene Data'!E106))="","",OFFSET('Hygiene Data'!$E$13,0,10*ROW('Hygiene Data'!E106)))</f>
        <v/>
      </c>
      <c r="DU112" s="279" t="str">
        <f ca="true">+IF(OFFSET('Hygiene Data'!$F$11,0,10*ROW('Hygiene Data'!F106))="","",OFFSET('Hygiene Data'!$F$11,0,10*ROW('Hygiene Data'!F106)))</f>
        <v/>
      </c>
      <c r="DV112" s="279" t="str">
        <f ca="true">+IF(OFFSET('Hygiene Data'!$F$12,0,10*ROW('Hygiene Data'!F106))="","",OFFSET('Hygiene Data'!$F$12,0,10*ROW('Hygiene Data'!F106)))</f>
        <v/>
      </c>
      <c r="DW112" s="279" t="str">
        <f ca="true">+IF(OFFSET('Hygiene Data'!$F$13,0,10*ROW('Hygiene Data'!F106))="","",OFFSET('Hygiene Data'!$F$13,0,10*ROW('Hygiene Data'!F106)))</f>
        <v/>
      </c>
      <c r="DX112" s="279" t="str">
        <f ca="true">+IF(OFFSET('Hygiene Data'!$G$11,0,10*ROW('Hygiene Data'!G106))="","",OFFSET('Hygiene Data'!$G$11,0,10*ROW('Hygiene Data'!G106)))</f>
        <v/>
      </c>
      <c r="DY112" s="279" t="str">
        <f ca="true">+IF(OFFSET('Hygiene Data'!$G$12,0,10*ROW('Hygiene Data'!G106))="","",OFFSET('Hygiene Data'!$G$12,0,10*ROW('Hygiene Data'!G106)))</f>
        <v/>
      </c>
      <c r="DZ112" s="279" t="str">
        <f ca="true">+IF(OFFSET('Hygiene Data'!$G$13,0,10*ROW('Hygiene Data'!G106))="","",OFFSET('Hygiene Data'!$G$13,0,10*ROW('Hygiene Data'!G106)))</f>
        <v/>
      </c>
      <c r="EA112" s="279" t="str">
        <f ca="true">+IF(OFFSET('Hygiene Data'!$H$11,0,10*ROW('Hygiene Data'!H106))="","",OFFSET('Hygiene Data'!$H$11,0,10*ROW('Hygiene Data'!H106)))</f>
        <v/>
      </c>
      <c r="EB112" s="279" t="str">
        <f ca="true">+IF(OFFSET('Hygiene Data'!$H$12,0,10*ROW('Hygiene Data'!H106))="","",OFFSET('Hygiene Data'!$H$12,0,10*ROW('Hygiene Data'!H106)))</f>
        <v/>
      </c>
      <c r="EC112" s="279" t="str">
        <f ca="true">+IF(OFFSET('Hygiene Data'!$H$13,0,10*ROW('Hygiene Data'!H106))="","",OFFSET('Hygiene Data'!$H$13,0,10*ROW('Hygiene Data'!H106)))</f>
        <v/>
      </c>
      <c r="ED112" s="279" t="str">
        <f ca="true">+IF(OFFSET('Hygiene Data'!$I$11,0,10*ROW('Hygiene Data'!I106))="","",OFFSET('Hygiene Data'!$I$11,0,10*ROW('Hygiene Data'!I106)))</f>
        <v/>
      </c>
      <c r="EE112" s="279" t="str">
        <f ca="true">+IF(OFFSET('Hygiene Data'!$I$12,0,10*ROW('Hygiene Data'!I106))="","",OFFSET('Hygiene Data'!$I$12,0,10*ROW('Hygiene Data'!I106)))</f>
        <v/>
      </c>
      <c r="EF112" s="279"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5" t="str">
        <f t="shared" ca="true" si="1"/>
        <v/>
      </c>
      <c r="D113" s="9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9"/>
      <c r="BS113" s="279" t="str">
        <f ca="true">+IF(OFFSET('Water Data'!$D$27,0,10*ROW('Water Data'!D107))="","",OFFSET('Water Data'!$D$27,0,10*ROW('Water Data'!D107)))</f>
        <v/>
      </c>
      <c r="BT113" s="279" t="str">
        <f ca="true">+IF(OFFSET('Water Data'!$D$28,0,10*ROW('Water Data'!D107))="","",OFFSET('Water Data'!$D$28,0,10*ROW('Water Data'!D107)))</f>
        <v/>
      </c>
      <c r="BU113" s="279" t="str">
        <f ca="true">+IF(OFFSET('Water Data'!$D$29,0,10*ROW('Water Data'!D107))="","",OFFSET('Water Data'!$D$29,0,10*ROW('Water Data'!D107)))</f>
        <v/>
      </c>
      <c r="BV113" s="279" t="str">
        <f ca="true">+IF(OFFSET('Water Data'!$E$27,0,10*ROW('Water Data'!E107))="","",OFFSET('Water Data'!$E$27,0,10*ROW('Water Data'!E107)))</f>
        <v/>
      </c>
      <c r="BW113" s="279" t="str">
        <f ca="true">+IF(OFFSET('Water Data'!$E$28,0,10*ROW('Water Data'!E107))="","",OFFSET('Water Data'!$E$28,0,10*ROW('Water Data'!E107)))</f>
        <v/>
      </c>
      <c r="BX113" s="279" t="str">
        <f ca="true">+IF(OFFSET('Water Data'!$E$29,0,10*ROW('Water Data'!E107))="","",OFFSET('Water Data'!$E$29,0,10*ROW('Water Data'!E107)))</f>
        <v/>
      </c>
      <c r="BY113" s="279" t="str">
        <f ca="true">+IF(OFFSET('Water Data'!$F$27,0,10*ROW('Water Data'!F107))="","",OFFSET('Water Data'!$F$27,0,10*ROW('Water Data'!F107)))</f>
        <v/>
      </c>
      <c r="BZ113" s="279" t="str">
        <f ca="true">+IF(OFFSET('Water Data'!$F$28,0,10*ROW('Water Data'!F107))="","",OFFSET('Water Data'!$F$28,0,10*ROW('Water Data'!F107)))</f>
        <v/>
      </c>
      <c r="CA113" s="279" t="str">
        <f ca="true">+IF(OFFSET('Water Data'!$F$29,0,10*ROW('Water Data'!F107))="","",OFFSET('Water Data'!$F$29,0,10*ROW('Water Data'!F107)))</f>
        <v/>
      </c>
      <c r="CB113" s="279" t="str">
        <f ca="true">+IF(OFFSET('Water Data'!$G$27,0,10*ROW('Water Data'!G107))="","",OFFSET('Water Data'!$G$27,0,10*ROW('Water Data'!G107)))</f>
        <v/>
      </c>
      <c r="CC113" s="279" t="str">
        <f ca="true">+IF(OFFSET('Water Data'!$G$28,0,10*ROW('Water Data'!G107))="","",OFFSET('Water Data'!$G$28,0,10*ROW('Water Data'!G107)))</f>
        <v/>
      </c>
      <c r="CD113" s="279" t="str">
        <f ca="true">+IF(OFFSET('Water Data'!$G$29,0,10*ROW('Water Data'!G107))="","",OFFSET('Water Data'!$G$29,0,10*ROW('Water Data'!G107)))</f>
        <v/>
      </c>
      <c r="CE113" s="279" t="str">
        <f ca="true">+IF(OFFSET('Water Data'!$H$27,0,10*ROW('Water Data'!H107))="","",OFFSET('Water Data'!$H$27,0,10*ROW('Water Data'!H107)))</f>
        <v/>
      </c>
      <c r="CF113" s="279" t="str">
        <f ca="true">+IF(OFFSET('Water Data'!$H$28,0,10*ROW('Water Data'!H107))="","",OFFSET('Water Data'!$H$28,0,10*ROW('Water Data'!H107)))</f>
        <v/>
      </c>
      <c r="CG113" s="279" t="str">
        <f ca="true">+IF(OFFSET('Water Data'!$H$29,0,10*ROW('Water Data'!H107))="","",OFFSET('Water Data'!$H$29,0,10*ROW('Water Data'!H107)))</f>
        <v/>
      </c>
      <c r="CH113" s="279" t="str">
        <f ca="true">+IF(OFFSET('Water Data'!$I$27,0,10*ROW('Water Data'!I107))="","",OFFSET('Water Data'!$I$27,0,10*ROW('Water Data'!I107)))</f>
        <v/>
      </c>
      <c r="CI113" s="279" t="str">
        <f ca="true">+IF(OFFSET('Water Data'!$I$28,0,10*ROW('Water Data'!I107))="","",OFFSET('Water Data'!$I$28,0,10*ROW('Water Data'!I107)))</f>
        <v/>
      </c>
      <c r="CJ113" s="279" t="str">
        <f ca="true">+IF(OFFSET('Water Data'!$I$29,0,10*ROW('Water Data'!I107))="","",OFFSET('Water Data'!$I$29,0,10*ROW('Water Data'!I107)))</f>
        <v/>
      </c>
      <c r="CK113" s="279" t="str">
        <f ca="true">+IF(OFFSET('Sanitation Data'!$D$28,0,10*ROW('Sanitation Data'!D107))="","",OFFSET('Sanitation Data'!$D$28,0,10*ROW('Sanitation Data'!D107)))</f>
        <v/>
      </c>
      <c r="CL113" s="279" t="str">
        <f ca="true">+IF(OFFSET('Sanitation Data'!$D$29,0,10*ROW('Sanitation Data'!D107))="","",OFFSET('Sanitation Data'!$D$29,0,10*ROW('Sanitation Data'!D107)))</f>
        <v/>
      </c>
      <c r="CM113" s="279" t="str">
        <f ca="true">+IF(OFFSET('Sanitation Data'!$D$30,0,10*ROW('Sanitation Data'!D107))="","",OFFSET('Sanitation Data'!$D$30,0,10*ROW('Sanitation Data'!D107)))</f>
        <v/>
      </c>
      <c r="CN113" s="279" t="str">
        <f ca="true">+IF(OFFSET('Sanitation Data'!$D$31,0,10*ROW('Sanitation Data'!D107))="","",OFFSET('Sanitation Data'!$D$31,0,10*ROW('Sanitation Data'!D107)))</f>
        <v/>
      </c>
      <c r="CO113" s="279" t="str">
        <f ca="true">+IF(OFFSET('Sanitation Data'!$D$32,0,10*ROW('Sanitation Data'!D107))="","",OFFSET('Sanitation Data'!$D$32,0,10*ROW('Sanitation Data'!D107)))</f>
        <v/>
      </c>
      <c r="CP113" s="279" t="str">
        <f ca="true">+IF(OFFSET('Sanitation Data'!$E$28,0,10*ROW('Sanitation Data'!E107))="","",OFFSET('Sanitation Data'!$E$28,0,10*ROW('Sanitation Data'!E107)))</f>
        <v/>
      </c>
      <c r="CQ113" s="279" t="str">
        <f ca="true">+IF(OFFSET('Sanitation Data'!$E$29,0,10*ROW('Sanitation Data'!E107))="","",OFFSET('Sanitation Data'!$E$29,0,10*ROW('Sanitation Data'!E107)))</f>
        <v/>
      </c>
      <c r="CR113" s="279" t="str">
        <f ca="true">+IF(OFFSET('Sanitation Data'!$E$30,0,10*ROW('Sanitation Data'!E107))="","",OFFSET('Sanitation Data'!$E$30,0,10*ROW('Sanitation Data'!E107)))</f>
        <v/>
      </c>
      <c r="CS113" s="279" t="str">
        <f ca="true">+IF(OFFSET('Sanitation Data'!$E$31,0,10*ROW('Sanitation Data'!E107))="","",OFFSET('Sanitation Data'!$E$31,0,10*ROW('Sanitation Data'!E107)))</f>
        <v/>
      </c>
      <c r="CT113" s="279" t="str">
        <f ca="true">+IF(OFFSET('Sanitation Data'!$E$32,0,10*ROW('Sanitation Data'!E107))="","",OFFSET('Sanitation Data'!$E$32,0,10*ROW('Sanitation Data'!E107)))</f>
        <v/>
      </c>
      <c r="CU113" s="279" t="str">
        <f ca="true">+IF(OFFSET('Sanitation Data'!$F$28,0,10*ROW('Sanitation Data'!F107))="","",OFFSET('Sanitation Data'!$F$28,0,10*ROW('Sanitation Data'!F107)))</f>
        <v/>
      </c>
      <c r="CV113" s="279" t="str">
        <f ca="true">+IF(OFFSET('Sanitation Data'!$F$29,0,10*ROW('Sanitation Data'!F107))="","",OFFSET('Sanitation Data'!$F$29,0,10*ROW('Sanitation Data'!F107)))</f>
        <v/>
      </c>
      <c r="CW113" s="279" t="str">
        <f ca="true">+IF(OFFSET('Sanitation Data'!$F$30,0,10*ROW('Sanitation Data'!F107))="","",OFFSET('Sanitation Data'!$F$30,0,10*ROW('Sanitation Data'!F107)))</f>
        <v/>
      </c>
      <c r="CX113" s="279" t="str">
        <f ca="true">+IF(OFFSET('Sanitation Data'!$F$31,0,10*ROW('Sanitation Data'!F107))="","",OFFSET('Sanitation Data'!$F$31,0,10*ROW('Sanitation Data'!F107)))</f>
        <v/>
      </c>
      <c r="CY113" s="279" t="str">
        <f ca="true">+IF(OFFSET('Sanitation Data'!$F$32,0,10*ROW('Sanitation Data'!F107))="","",OFFSET('Sanitation Data'!$F$32,0,10*ROW('Sanitation Data'!F107)))</f>
        <v/>
      </c>
      <c r="CZ113" s="279" t="str">
        <f ca="true">+IF(OFFSET('Sanitation Data'!$G$28,0,10*ROW('Sanitation Data'!G107))="","",OFFSET('Sanitation Data'!$G$28,0,10*ROW('Sanitation Data'!G107)))</f>
        <v/>
      </c>
      <c r="DA113" s="279" t="str">
        <f ca="true">+IF(OFFSET('Sanitation Data'!$G$29,0,10*ROW('Sanitation Data'!G107))="","",OFFSET('Sanitation Data'!$G$29,0,10*ROW('Sanitation Data'!G107)))</f>
        <v/>
      </c>
      <c r="DB113" s="279" t="str">
        <f ca="true">+IF(OFFSET('Sanitation Data'!$G$30,0,10*ROW('Sanitation Data'!G107))="","",OFFSET('Sanitation Data'!$G$30,0,10*ROW('Sanitation Data'!G107)))</f>
        <v/>
      </c>
      <c r="DC113" s="279" t="str">
        <f ca="true">+IF(OFFSET('Sanitation Data'!$G$31,0,10*ROW('Sanitation Data'!G107))="","",OFFSET('Sanitation Data'!$G$31,0,10*ROW('Sanitation Data'!G107)))</f>
        <v/>
      </c>
      <c r="DD113" s="279" t="str">
        <f ca="true">+IF(OFFSET('Sanitation Data'!$G$32,0,10*ROW('Sanitation Data'!G107))="","",OFFSET('Sanitation Data'!$G$32,0,10*ROW('Sanitation Data'!G107)))</f>
        <v/>
      </c>
      <c r="DE113" s="279" t="str">
        <f ca="true">+IF(OFFSET('Sanitation Data'!$H$28,0,10*ROW('Sanitation Data'!H107))="","",OFFSET('Sanitation Data'!$H$28,0,10*ROW('Sanitation Data'!H107)))</f>
        <v/>
      </c>
      <c r="DF113" s="279" t="str">
        <f ca="true">+IF(OFFSET('Sanitation Data'!$H$29,0,10*ROW('Sanitation Data'!H107))="","",OFFSET('Sanitation Data'!$H$29,0,10*ROW('Sanitation Data'!H107)))</f>
        <v/>
      </c>
      <c r="DG113" s="279" t="str">
        <f ca="true">+IF(OFFSET('Sanitation Data'!$H$30,0,10*ROW('Sanitation Data'!H107))="","",OFFSET('Sanitation Data'!$H$30,0,10*ROW('Sanitation Data'!H107)))</f>
        <v/>
      </c>
      <c r="DH113" s="279" t="str">
        <f ca="true">+IF(OFFSET('Sanitation Data'!$H$31,0,10*ROW('Sanitation Data'!H107))="","",OFFSET('Sanitation Data'!$H$31,0,10*ROW('Sanitation Data'!H107)))</f>
        <v/>
      </c>
      <c r="DI113" s="279" t="str">
        <f ca="true">+IF(OFFSET('Sanitation Data'!$H$32,0,10*ROW('Sanitation Data'!H107))="","",OFFSET('Sanitation Data'!$H$32,0,10*ROW('Sanitation Data'!H107)))</f>
        <v/>
      </c>
      <c r="DJ113" s="279" t="str">
        <f ca="true">+IF(OFFSET('Sanitation Data'!$I$28,0,10*ROW('Sanitation Data'!I107))="","",OFFSET('Sanitation Data'!$I$28,0,10*ROW('Sanitation Data'!I107)))</f>
        <v/>
      </c>
      <c r="DK113" s="279" t="str">
        <f ca="true">+IF(OFFSET('Sanitation Data'!$I$29,0,10*ROW('Sanitation Data'!I107))="","",OFFSET('Sanitation Data'!$I$29,0,10*ROW('Sanitation Data'!I107)))</f>
        <v/>
      </c>
      <c r="DL113" s="279" t="str">
        <f ca="true">+IF(OFFSET('Sanitation Data'!$I$30,0,10*ROW('Sanitation Data'!I107))="","",OFFSET('Sanitation Data'!$I$30,0,10*ROW('Sanitation Data'!I107)))</f>
        <v/>
      </c>
      <c r="DM113" s="279" t="str">
        <f ca="true">+IF(OFFSET('Sanitation Data'!$I$31,0,10*ROW('Sanitation Data'!I107))="","",OFFSET('Sanitation Data'!$I$31,0,10*ROW('Sanitation Data'!I107)))</f>
        <v/>
      </c>
      <c r="DN113" s="279" t="str">
        <f ca="true">+IF(OFFSET('Sanitation Data'!$I$32,0,10*ROW('Sanitation Data'!I107))="","",OFFSET('Sanitation Data'!$I$32,0,10*ROW('Sanitation Data'!I107)))</f>
        <v/>
      </c>
      <c r="DO113" s="279" t="str">
        <f ca="true">+IF(OFFSET('Hygiene Data'!$D$11,0,10*ROW('Hygiene Data'!D107))="","",OFFSET('Hygiene Data'!$D$11,0,10*ROW('Hygiene Data'!D107)))</f>
        <v/>
      </c>
      <c r="DP113" s="279" t="str">
        <f ca="true">+IF(OFFSET('Hygiene Data'!$D$12,0,10*ROW('Hygiene Data'!D107))="","",OFFSET('Hygiene Data'!$D$12,0,10*ROW('Hygiene Data'!D107)))</f>
        <v/>
      </c>
      <c r="DQ113" s="279" t="str">
        <f ca="true">+IF(OFFSET('Hygiene Data'!$D$13,0,10*ROW('Hygiene Data'!D107))="","",OFFSET('Hygiene Data'!$D$13,0,10*ROW('Hygiene Data'!D107)))</f>
        <v/>
      </c>
      <c r="DR113" s="279" t="str">
        <f ca="true">+IF(OFFSET('Hygiene Data'!$E$11,0,10*ROW('Hygiene Data'!E107))="","",OFFSET('Hygiene Data'!$E$11,0,10*ROW('Hygiene Data'!E107)))</f>
        <v/>
      </c>
      <c r="DS113" s="279" t="str">
        <f ca="true">+IF(OFFSET('Hygiene Data'!$E$12,0,10*ROW('Hygiene Data'!E107))="","",OFFSET('Hygiene Data'!$E$12,0,10*ROW('Hygiene Data'!E107)))</f>
        <v/>
      </c>
      <c r="DT113" s="279" t="str">
        <f ca="true">+IF(OFFSET('Hygiene Data'!$E$13,0,10*ROW('Hygiene Data'!E107))="","",OFFSET('Hygiene Data'!$E$13,0,10*ROW('Hygiene Data'!E107)))</f>
        <v/>
      </c>
      <c r="DU113" s="279" t="str">
        <f ca="true">+IF(OFFSET('Hygiene Data'!$F$11,0,10*ROW('Hygiene Data'!F107))="","",OFFSET('Hygiene Data'!$F$11,0,10*ROW('Hygiene Data'!F107)))</f>
        <v/>
      </c>
      <c r="DV113" s="279" t="str">
        <f ca="true">+IF(OFFSET('Hygiene Data'!$F$12,0,10*ROW('Hygiene Data'!F107))="","",OFFSET('Hygiene Data'!$F$12,0,10*ROW('Hygiene Data'!F107)))</f>
        <v/>
      </c>
      <c r="DW113" s="279" t="str">
        <f ca="true">+IF(OFFSET('Hygiene Data'!$F$13,0,10*ROW('Hygiene Data'!F107))="","",OFFSET('Hygiene Data'!$F$13,0,10*ROW('Hygiene Data'!F107)))</f>
        <v/>
      </c>
      <c r="DX113" s="279" t="str">
        <f ca="true">+IF(OFFSET('Hygiene Data'!$G$11,0,10*ROW('Hygiene Data'!G107))="","",OFFSET('Hygiene Data'!$G$11,0,10*ROW('Hygiene Data'!G107)))</f>
        <v/>
      </c>
      <c r="DY113" s="279" t="str">
        <f ca="true">+IF(OFFSET('Hygiene Data'!$G$12,0,10*ROW('Hygiene Data'!G107))="","",OFFSET('Hygiene Data'!$G$12,0,10*ROW('Hygiene Data'!G107)))</f>
        <v/>
      </c>
      <c r="DZ113" s="279" t="str">
        <f ca="true">+IF(OFFSET('Hygiene Data'!$G$13,0,10*ROW('Hygiene Data'!G107))="","",OFFSET('Hygiene Data'!$G$13,0,10*ROW('Hygiene Data'!G107)))</f>
        <v/>
      </c>
      <c r="EA113" s="279" t="str">
        <f ca="true">+IF(OFFSET('Hygiene Data'!$H$11,0,10*ROW('Hygiene Data'!H107))="","",OFFSET('Hygiene Data'!$H$11,0,10*ROW('Hygiene Data'!H107)))</f>
        <v/>
      </c>
      <c r="EB113" s="279" t="str">
        <f ca="true">+IF(OFFSET('Hygiene Data'!$H$12,0,10*ROW('Hygiene Data'!H107))="","",OFFSET('Hygiene Data'!$H$12,0,10*ROW('Hygiene Data'!H107)))</f>
        <v/>
      </c>
      <c r="EC113" s="279" t="str">
        <f ca="true">+IF(OFFSET('Hygiene Data'!$H$13,0,10*ROW('Hygiene Data'!H107))="","",OFFSET('Hygiene Data'!$H$13,0,10*ROW('Hygiene Data'!H107)))</f>
        <v/>
      </c>
      <c r="ED113" s="279" t="str">
        <f ca="true">+IF(OFFSET('Hygiene Data'!$I$11,0,10*ROW('Hygiene Data'!I107))="","",OFFSET('Hygiene Data'!$I$11,0,10*ROW('Hygiene Data'!I107)))</f>
        <v/>
      </c>
      <c r="EE113" s="279" t="str">
        <f ca="true">+IF(OFFSET('Hygiene Data'!$I$12,0,10*ROW('Hygiene Data'!I107))="","",OFFSET('Hygiene Data'!$I$12,0,10*ROW('Hygiene Data'!I107)))</f>
        <v/>
      </c>
      <c r="EF113" s="279"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5" t="str">
        <f t="shared" ca="true" si="1"/>
        <v/>
      </c>
      <c r="D114" s="9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9"/>
      <c r="BS114" s="279" t="str">
        <f ca="true">+IF(OFFSET('Water Data'!$D$27,0,10*ROW('Water Data'!D108))="","",OFFSET('Water Data'!$D$27,0,10*ROW('Water Data'!D108)))</f>
        <v/>
      </c>
      <c r="BT114" s="279" t="str">
        <f ca="true">+IF(OFFSET('Water Data'!$D$28,0,10*ROW('Water Data'!D108))="","",OFFSET('Water Data'!$D$28,0,10*ROW('Water Data'!D108)))</f>
        <v/>
      </c>
      <c r="BU114" s="279" t="str">
        <f ca="true">+IF(OFFSET('Water Data'!$D$29,0,10*ROW('Water Data'!D108))="","",OFFSET('Water Data'!$D$29,0,10*ROW('Water Data'!D108)))</f>
        <v/>
      </c>
      <c r="BV114" s="279" t="str">
        <f ca="true">+IF(OFFSET('Water Data'!$E$27,0,10*ROW('Water Data'!E108))="","",OFFSET('Water Data'!$E$27,0,10*ROW('Water Data'!E108)))</f>
        <v/>
      </c>
      <c r="BW114" s="279" t="str">
        <f ca="true">+IF(OFFSET('Water Data'!$E$28,0,10*ROW('Water Data'!E108))="","",OFFSET('Water Data'!$E$28,0,10*ROW('Water Data'!E108)))</f>
        <v/>
      </c>
      <c r="BX114" s="279" t="str">
        <f ca="true">+IF(OFFSET('Water Data'!$E$29,0,10*ROW('Water Data'!E108))="","",OFFSET('Water Data'!$E$29,0,10*ROW('Water Data'!E108)))</f>
        <v/>
      </c>
      <c r="BY114" s="279" t="str">
        <f ca="true">+IF(OFFSET('Water Data'!$F$27,0,10*ROW('Water Data'!F108))="","",OFFSET('Water Data'!$F$27,0,10*ROW('Water Data'!F108)))</f>
        <v/>
      </c>
      <c r="BZ114" s="279" t="str">
        <f ca="true">+IF(OFFSET('Water Data'!$F$28,0,10*ROW('Water Data'!F108))="","",OFFSET('Water Data'!$F$28,0,10*ROW('Water Data'!F108)))</f>
        <v/>
      </c>
      <c r="CA114" s="279" t="str">
        <f ca="true">+IF(OFFSET('Water Data'!$F$29,0,10*ROW('Water Data'!F108))="","",OFFSET('Water Data'!$F$29,0,10*ROW('Water Data'!F108)))</f>
        <v/>
      </c>
      <c r="CB114" s="279" t="str">
        <f ca="true">+IF(OFFSET('Water Data'!$G$27,0,10*ROW('Water Data'!G108))="","",OFFSET('Water Data'!$G$27,0,10*ROW('Water Data'!G108)))</f>
        <v/>
      </c>
      <c r="CC114" s="279" t="str">
        <f ca="true">+IF(OFFSET('Water Data'!$G$28,0,10*ROW('Water Data'!G108))="","",OFFSET('Water Data'!$G$28,0,10*ROW('Water Data'!G108)))</f>
        <v/>
      </c>
      <c r="CD114" s="279" t="str">
        <f ca="true">+IF(OFFSET('Water Data'!$G$29,0,10*ROW('Water Data'!G108))="","",OFFSET('Water Data'!$G$29,0,10*ROW('Water Data'!G108)))</f>
        <v/>
      </c>
      <c r="CE114" s="279" t="str">
        <f ca="true">+IF(OFFSET('Water Data'!$H$27,0,10*ROW('Water Data'!H108))="","",OFFSET('Water Data'!$H$27,0,10*ROW('Water Data'!H108)))</f>
        <v/>
      </c>
      <c r="CF114" s="279" t="str">
        <f ca="true">+IF(OFFSET('Water Data'!$H$28,0,10*ROW('Water Data'!H108))="","",OFFSET('Water Data'!$H$28,0,10*ROW('Water Data'!H108)))</f>
        <v/>
      </c>
      <c r="CG114" s="279" t="str">
        <f ca="true">+IF(OFFSET('Water Data'!$H$29,0,10*ROW('Water Data'!H108))="","",OFFSET('Water Data'!$H$29,0,10*ROW('Water Data'!H108)))</f>
        <v/>
      </c>
      <c r="CH114" s="279" t="str">
        <f ca="true">+IF(OFFSET('Water Data'!$I$27,0,10*ROW('Water Data'!I108))="","",OFFSET('Water Data'!$I$27,0,10*ROW('Water Data'!I108)))</f>
        <v/>
      </c>
      <c r="CI114" s="279" t="str">
        <f ca="true">+IF(OFFSET('Water Data'!$I$28,0,10*ROW('Water Data'!I108))="","",OFFSET('Water Data'!$I$28,0,10*ROW('Water Data'!I108)))</f>
        <v/>
      </c>
      <c r="CJ114" s="279" t="str">
        <f ca="true">+IF(OFFSET('Water Data'!$I$29,0,10*ROW('Water Data'!I108))="","",OFFSET('Water Data'!$I$29,0,10*ROW('Water Data'!I108)))</f>
        <v/>
      </c>
      <c r="CK114" s="279" t="str">
        <f ca="true">+IF(OFFSET('Sanitation Data'!$D$28,0,10*ROW('Sanitation Data'!D108))="","",OFFSET('Sanitation Data'!$D$28,0,10*ROW('Sanitation Data'!D108)))</f>
        <v/>
      </c>
      <c r="CL114" s="279" t="str">
        <f ca="true">+IF(OFFSET('Sanitation Data'!$D$29,0,10*ROW('Sanitation Data'!D108))="","",OFFSET('Sanitation Data'!$D$29,0,10*ROW('Sanitation Data'!D108)))</f>
        <v/>
      </c>
      <c r="CM114" s="279" t="str">
        <f ca="true">+IF(OFFSET('Sanitation Data'!$D$30,0,10*ROW('Sanitation Data'!D108))="","",OFFSET('Sanitation Data'!$D$30,0,10*ROW('Sanitation Data'!D108)))</f>
        <v/>
      </c>
      <c r="CN114" s="279" t="str">
        <f ca="true">+IF(OFFSET('Sanitation Data'!$D$31,0,10*ROW('Sanitation Data'!D108))="","",OFFSET('Sanitation Data'!$D$31,0,10*ROW('Sanitation Data'!D108)))</f>
        <v/>
      </c>
      <c r="CO114" s="279" t="str">
        <f ca="true">+IF(OFFSET('Sanitation Data'!$D$32,0,10*ROW('Sanitation Data'!D108))="","",OFFSET('Sanitation Data'!$D$32,0,10*ROW('Sanitation Data'!D108)))</f>
        <v/>
      </c>
      <c r="CP114" s="279" t="str">
        <f ca="true">+IF(OFFSET('Sanitation Data'!$E$28,0,10*ROW('Sanitation Data'!E108))="","",OFFSET('Sanitation Data'!$E$28,0,10*ROW('Sanitation Data'!E108)))</f>
        <v/>
      </c>
      <c r="CQ114" s="279" t="str">
        <f ca="true">+IF(OFFSET('Sanitation Data'!$E$29,0,10*ROW('Sanitation Data'!E108))="","",OFFSET('Sanitation Data'!$E$29,0,10*ROW('Sanitation Data'!E108)))</f>
        <v/>
      </c>
      <c r="CR114" s="279" t="str">
        <f ca="true">+IF(OFFSET('Sanitation Data'!$E$30,0,10*ROW('Sanitation Data'!E108))="","",OFFSET('Sanitation Data'!$E$30,0,10*ROW('Sanitation Data'!E108)))</f>
        <v/>
      </c>
      <c r="CS114" s="279" t="str">
        <f ca="true">+IF(OFFSET('Sanitation Data'!$E$31,0,10*ROW('Sanitation Data'!E108))="","",OFFSET('Sanitation Data'!$E$31,0,10*ROW('Sanitation Data'!E108)))</f>
        <v/>
      </c>
      <c r="CT114" s="279" t="str">
        <f ca="true">+IF(OFFSET('Sanitation Data'!$E$32,0,10*ROW('Sanitation Data'!E108))="","",OFFSET('Sanitation Data'!$E$32,0,10*ROW('Sanitation Data'!E108)))</f>
        <v/>
      </c>
      <c r="CU114" s="279" t="str">
        <f ca="true">+IF(OFFSET('Sanitation Data'!$F$28,0,10*ROW('Sanitation Data'!F108))="","",OFFSET('Sanitation Data'!$F$28,0,10*ROW('Sanitation Data'!F108)))</f>
        <v/>
      </c>
      <c r="CV114" s="279" t="str">
        <f ca="true">+IF(OFFSET('Sanitation Data'!$F$29,0,10*ROW('Sanitation Data'!F108))="","",OFFSET('Sanitation Data'!$F$29,0,10*ROW('Sanitation Data'!F108)))</f>
        <v/>
      </c>
      <c r="CW114" s="279" t="str">
        <f ca="true">+IF(OFFSET('Sanitation Data'!$F$30,0,10*ROW('Sanitation Data'!F108))="","",OFFSET('Sanitation Data'!$F$30,0,10*ROW('Sanitation Data'!F108)))</f>
        <v/>
      </c>
      <c r="CX114" s="279" t="str">
        <f ca="true">+IF(OFFSET('Sanitation Data'!$F$31,0,10*ROW('Sanitation Data'!F108))="","",OFFSET('Sanitation Data'!$F$31,0,10*ROW('Sanitation Data'!F108)))</f>
        <v/>
      </c>
      <c r="CY114" s="279" t="str">
        <f ca="true">+IF(OFFSET('Sanitation Data'!$F$32,0,10*ROW('Sanitation Data'!F108))="","",OFFSET('Sanitation Data'!$F$32,0,10*ROW('Sanitation Data'!F108)))</f>
        <v/>
      </c>
      <c r="CZ114" s="279" t="str">
        <f ca="true">+IF(OFFSET('Sanitation Data'!$G$28,0,10*ROW('Sanitation Data'!G108))="","",OFFSET('Sanitation Data'!$G$28,0,10*ROW('Sanitation Data'!G108)))</f>
        <v/>
      </c>
      <c r="DA114" s="279" t="str">
        <f ca="true">+IF(OFFSET('Sanitation Data'!$G$29,0,10*ROW('Sanitation Data'!G108))="","",OFFSET('Sanitation Data'!$G$29,0,10*ROW('Sanitation Data'!G108)))</f>
        <v/>
      </c>
      <c r="DB114" s="279" t="str">
        <f ca="true">+IF(OFFSET('Sanitation Data'!$G$30,0,10*ROW('Sanitation Data'!G108))="","",OFFSET('Sanitation Data'!$G$30,0,10*ROW('Sanitation Data'!G108)))</f>
        <v/>
      </c>
      <c r="DC114" s="279" t="str">
        <f ca="true">+IF(OFFSET('Sanitation Data'!$G$31,0,10*ROW('Sanitation Data'!G108))="","",OFFSET('Sanitation Data'!$G$31,0,10*ROW('Sanitation Data'!G108)))</f>
        <v/>
      </c>
      <c r="DD114" s="279" t="str">
        <f ca="true">+IF(OFFSET('Sanitation Data'!$G$32,0,10*ROW('Sanitation Data'!G108))="","",OFFSET('Sanitation Data'!$G$32,0,10*ROW('Sanitation Data'!G108)))</f>
        <v/>
      </c>
      <c r="DE114" s="279" t="str">
        <f ca="true">+IF(OFFSET('Sanitation Data'!$H$28,0,10*ROW('Sanitation Data'!H108))="","",OFFSET('Sanitation Data'!$H$28,0,10*ROW('Sanitation Data'!H108)))</f>
        <v/>
      </c>
      <c r="DF114" s="279" t="str">
        <f ca="true">+IF(OFFSET('Sanitation Data'!$H$29,0,10*ROW('Sanitation Data'!H108))="","",OFFSET('Sanitation Data'!$H$29,0,10*ROW('Sanitation Data'!H108)))</f>
        <v/>
      </c>
      <c r="DG114" s="279" t="str">
        <f ca="true">+IF(OFFSET('Sanitation Data'!$H$30,0,10*ROW('Sanitation Data'!H108))="","",OFFSET('Sanitation Data'!$H$30,0,10*ROW('Sanitation Data'!H108)))</f>
        <v/>
      </c>
      <c r="DH114" s="279" t="str">
        <f ca="true">+IF(OFFSET('Sanitation Data'!$H$31,0,10*ROW('Sanitation Data'!H108))="","",OFFSET('Sanitation Data'!$H$31,0,10*ROW('Sanitation Data'!H108)))</f>
        <v/>
      </c>
      <c r="DI114" s="279" t="str">
        <f ca="true">+IF(OFFSET('Sanitation Data'!$H$32,0,10*ROW('Sanitation Data'!H108))="","",OFFSET('Sanitation Data'!$H$32,0,10*ROW('Sanitation Data'!H108)))</f>
        <v/>
      </c>
      <c r="DJ114" s="279" t="str">
        <f ca="true">+IF(OFFSET('Sanitation Data'!$I$28,0,10*ROW('Sanitation Data'!I108))="","",OFFSET('Sanitation Data'!$I$28,0,10*ROW('Sanitation Data'!I108)))</f>
        <v/>
      </c>
      <c r="DK114" s="279" t="str">
        <f ca="true">+IF(OFFSET('Sanitation Data'!$I$29,0,10*ROW('Sanitation Data'!I108))="","",OFFSET('Sanitation Data'!$I$29,0,10*ROW('Sanitation Data'!I108)))</f>
        <v/>
      </c>
      <c r="DL114" s="279" t="str">
        <f ca="true">+IF(OFFSET('Sanitation Data'!$I$30,0,10*ROW('Sanitation Data'!I108))="","",OFFSET('Sanitation Data'!$I$30,0,10*ROW('Sanitation Data'!I108)))</f>
        <v/>
      </c>
      <c r="DM114" s="279" t="str">
        <f ca="true">+IF(OFFSET('Sanitation Data'!$I$31,0,10*ROW('Sanitation Data'!I108))="","",OFFSET('Sanitation Data'!$I$31,0,10*ROW('Sanitation Data'!I108)))</f>
        <v/>
      </c>
      <c r="DN114" s="279" t="str">
        <f ca="true">+IF(OFFSET('Sanitation Data'!$I$32,0,10*ROW('Sanitation Data'!I108))="","",OFFSET('Sanitation Data'!$I$32,0,10*ROW('Sanitation Data'!I108)))</f>
        <v/>
      </c>
      <c r="DO114" s="279" t="str">
        <f ca="true">+IF(OFFSET('Hygiene Data'!$D$11,0,10*ROW('Hygiene Data'!D108))="","",OFFSET('Hygiene Data'!$D$11,0,10*ROW('Hygiene Data'!D108)))</f>
        <v/>
      </c>
      <c r="DP114" s="279" t="str">
        <f ca="true">+IF(OFFSET('Hygiene Data'!$D$12,0,10*ROW('Hygiene Data'!D108))="","",OFFSET('Hygiene Data'!$D$12,0,10*ROW('Hygiene Data'!D108)))</f>
        <v/>
      </c>
      <c r="DQ114" s="279" t="str">
        <f ca="true">+IF(OFFSET('Hygiene Data'!$D$13,0,10*ROW('Hygiene Data'!D108))="","",OFFSET('Hygiene Data'!$D$13,0,10*ROW('Hygiene Data'!D108)))</f>
        <v/>
      </c>
      <c r="DR114" s="279" t="str">
        <f ca="true">+IF(OFFSET('Hygiene Data'!$E$11,0,10*ROW('Hygiene Data'!E108))="","",OFFSET('Hygiene Data'!$E$11,0,10*ROW('Hygiene Data'!E108)))</f>
        <v/>
      </c>
      <c r="DS114" s="279" t="str">
        <f ca="true">+IF(OFFSET('Hygiene Data'!$E$12,0,10*ROW('Hygiene Data'!E108))="","",OFFSET('Hygiene Data'!$E$12,0,10*ROW('Hygiene Data'!E108)))</f>
        <v/>
      </c>
      <c r="DT114" s="279" t="str">
        <f ca="true">+IF(OFFSET('Hygiene Data'!$E$13,0,10*ROW('Hygiene Data'!E108))="","",OFFSET('Hygiene Data'!$E$13,0,10*ROW('Hygiene Data'!E108)))</f>
        <v/>
      </c>
      <c r="DU114" s="279" t="str">
        <f ca="true">+IF(OFFSET('Hygiene Data'!$F$11,0,10*ROW('Hygiene Data'!F108))="","",OFFSET('Hygiene Data'!$F$11,0,10*ROW('Hygiene Data'!F108)))</f>
        <v/>
      </c>
      <c r="DV114" s="279" t="str">
        <f ca="true">+IF(OFFSET('Hygiene Data'!$F$12,0,10*ROW('Hygiene Data'!F108))="","",OFFSET('Hygiene Data'!$F$12,0,10*ROW('Hygiene Data'!F108)))</f>
        <v/>
      </c>
      <c r="DW114" s="279" t="str">
        <f ca="true">+IF(OFFSET('Hygiene Data'!$F$13,0,10*ROW('Hygiene Data'!F108))="","",OFFSET('Hygiene Data'!$F$13,0,10*ROW('Hygiene Data'!F108)))</f>
        <v/>
      </c>
      <c r="DX114" s="279" t="str">
        <f ca="true">+IF(OFFSET('Hygiene Data'!$G$11,0,10*ROW('Hygiene Data'!G108))="","",OFFSET('Hygiene Data'!$G$11,0,10*ROW('Hygiene Data'!G108)))</f>
        <v/>
      </c>
      <c r="DY114" s="279" t="str">
        <f ca="true">+IF(OFFSET('Hygiene Data'!$G$12,0,10*ROW('Hygiene Data'!G108))="","",OFFSET('Hygiene Data'!$G$12,0,10*ROW('Hygiene Data'!G108)))</f>
        <v/>
      </c>
      <c r="DZ114" s="279" t="str">
        <f ca="true">+IF(OFFSET('Hygiene Data'!$G$13,0,10*ROW('Hygiene Data'!G108))="","",OFFSET('Hygiene Data'!$G$13,0,10*ROW('Hygiene Data'!G108)))</f>
        <v/>
      </c>
      <c r="EA114" s="279" t="str">
        <f ca="true">+IF(OFFSET('Hygiene Data'!$H$11,0,10*ROW('Hygiene Data'!H108))="","",OFFSET('Hygiene Data'!$H$11,0,10*ROW('Hygiene Data'!H108)))</f>
        <v/>
      </c>
      <c r="EB114" s="279" t="str">
        <f ca="true">+IF(OFFSET('Hygiene Data'!$H$12,0,10*ROW('Hygiene Data'!H108))="","",OFFSET('Hygiene Data'!$H$12,0,10*ROW('Hygiene Data'!H108)))</f>
        <v/>
      </c>
      <c r="EC114" s="279" t="str">
        <f ca="true">+IF(OFFSET('Hygiene Data'!$H$13,0,10*ROW('Hygiene Data'!H108))="","",OFFSET('Hygiene Data'!$H$13,0,10*ROW('Hygiene Data'!H108)))</f>
        <v/>
      </c>
      <c r="ED114" s="279" t="str">
        <f ca="true">+IF(OFFSET('Hygiene Data'!$I$11,0,10*ROW('Hygiene Data'!I108))="","",OFFSET('Hygiene Data'!$I$11,0,10*ROW('Hygiene Data'!I108)))</f>
        <v/>
      </c>
      <c r="EE114" s="279" t="str">
        <f ca="true">+IF(OFFSET('Hygiene Data'!$I$12,0,10*ROW('Hygiene Data'!I108))="","",OFFSET('Hygiene Data'!$I$12,0,10*ROW('Hygiene Data'!I108)))</f>
        <v/>
      </c>
      <c r="EF114" s="279"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5" t="str">
        <f t="shared" ca="true" si="1"/>
        <v/>
      </c>
      <c r="D115" s="9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9"/>
      <c r="BS115" s="279" t="str">
        <f ca="true">+IF(OFFSET('Water Data'!$D$27,0,10*ROW('Water Data'!D109))="","",OFFSET('Water Data'!$D$27,0,10*ROW('Water Data'!D109)))</f>
        <v/>
      </c>
      <c r="BT115" s="279" t="str">
        <f ca="true">+IF(OFFSET('Water Data'!$D$28,0,10*ROW('Water Data'!D109))="","",OFFSET('Water Data'!$D$28,0,10*ROW('Water Data'!D109)))</f>
        <v/>
      </c>
      <c r="BU115" s="279" t="str">
        <f ca="true">+IF(OFFSET('Water Data'!$D$29,0,10*ROW('Water Data'!D109))="","",OFFSET('Water Data'!$D$29,0,10*ROW('Water Data'!D109)))</f>
        <v/>
      </c>
      <c r="BV115" s="279" t="str">
        <f ca="true">+IF(OFFSET('Water Data'!$E$27,0,10*ROW('Water Data'!E109))="","",OFFSET('Water Data'!$E$27,0,10*ROW('Water Data'!E109)))</f>
        <v/>
      </c>
      <c r="BW115" s="279" t="str">
        <f ca="true">+IF(OFFSET('Water Data'!$E$28,0,10*ROW('Water Data'!E109))="","",OFFSET('Water Data'!$E$28,0,10*ROW('Water Data'!E109)))</f>
        <v/>
      </c>
      <c r="BX115" s="279" t="str">
        <f ca="true">+IF(OFFSET('Water Data'!$E$29,0,10*ROW('Water Data'!E109))="","",OFFSET('Water Data'!$E$29,0,10*ROW('Water Data'!E109)))</f>
        <v/>
      </c>
      <c r="BY115" s="279" t="str">
        <f ca="true">+IF(OFFSET('Water Data'!$F$27,0,10*ROW('Water Data'!F109))="","",OFFSET('Water Data'!$F$27,0,10*ROW('Water Data'!F109)))</f>
        <v/>
      </c>
      <c r="BZ115" s="279" t="str">
        <f ca="true">+IF(OFFSET('Water Data'!$F$28,0,10*ROW('Water Data'!F109))="","",OFFSET('Water Data'!$F$28,0,10*ROW('Water Data'!F109)))</f>
        <v/>
      </c>
      <c r="CA115" s="279" t="str">
        <f ca="true">+IF(OFFSET('Water Data'!$F$29,0,10*ROW('Water Data'!F109))="","",OFFSET('Water Data'!$F$29,0,10*ROW('Water Data'!F109)))</f>
        <v/>
      </c>
      <c r="CB115" s="279" t="str">
        <f ca="true">+IF(OFFSET('Water Data'!$G$27,0,10*ROW('Water Data'!G109))="","",OFFSET('Water Data'!$G$27,0,10*ROW('Water Data'!G109)))</f>
        <v/>
      </c>
      <c r="CC115" s="279" t="str">
        <f ca="true">+IF(OFFSET('Water Data'!$G$28,0,10*ROW('Water Data'!G109))="","",OFFSET('Water Data'!$G$28,0,10*ROW('Water Data'!G109)))</f>
        <v/>
      </c>
      <c r="CD115" s="279" t="str">
        <f ca="true">+IF(OFFSET('Water Data'!$G$29,0,10*ROW('Water Data'!G109))="","",OFFSET('Water Data'!$G$29,0,10*ROW('Water Data'!G109)))</f>
        <v/>
      </c>
      <c r="CE115" s="279" t="str">
        <f ca="true">+IF(OFFSET('Water Data'!$H$27,0,10*ROW('Water Data'!H109))="","",OFFSET('Water Data'!$H$27,0,10*ROW('Water Data'!H109)))</f>
        <v/>
      </c>
      <c r="CF115" s="279" t="str">
        <f ca="true">+IF(OFFSET('Water Data'!$H$28,0,10*ROW('Water Data'!H109))="","",OFFSET('Water Data'!$H$28,0,10*ROW('Water Data'!H109)))</f>
        <v/>
      </c>
      <c r="CG115" s="279" t="str">
        <f ca="true">+IF(OFFSET('Water Data'!$H$29,0,10*ROW('Water Data'!H109))="","",OFFSET('Water Data'!$H$29,0,10*ROW('Water Data'!H109)))</f>
        <v/>
      </c>
      <c r="CH115" s="279" t="str">
        <f ca="true">+IF(OFFSET('Water Data'!$I$27,0,10*ROW('Water Data'!I109))="","",OFFSET('Water Data'!$I$27,0,10*ROW('Water Data'!I109)))</f>
        <v/>
      </c>
      <c r="CI115" s="279" t="str">
        <f ca="true">+IF(OFFSET('Water Data'!$I$28,0,10*ROW('Water Data'!I109))="","",OFFSET('Water Data'!$I$28,0,10*ROW('Water Data'!I109)))</f>
        <v/>
      </c>
      <c r="CJ115" s="279" t="str">
        <f ca="true">+IF(OFFSET('Water Data'!$I$29,0,10*ROW('Water Data'!I109))="","",OFFSET('Water Data'!$I$29,0,10*ROW('Water Data'!I109)))</f>
        <v/>
      </c>
      <c r="CK115" s="279" t="str">
        <f ca="true">+IF(OFFSET('Sanitation Data'!$D$28,0,10*ROW('Sanitation Data'!D109))="","",OFFSET('Sanitation Data'!$D$28,0,10*ROW('Sanitation Data'!D109)))</f>
        <v/>
      </c>
      <c r="CL115" s="279" t="str">
        <f ca="true">+IF(OFFSET('Sanitation Data'!$D$29,0,10*ROW('Sanitation Data'!D109))="","",OFFSET('Sanitation Data'!$D$29,0,10*ROW('Sanitation Data'!D109)))</f>
        <v/>
      </c>
      <c r="CM115" s="279" t="str">
        <f ca="true">+IF(OFFSET('Sanitation Data'!$D$30,0,10*ROW('Sanitation Data'!D109))="","",OFFSET('Sanitation Data'!$D$30,0,10*ROW('Sanitation Data'!D109)))</f>
        <v/>
      </c>
      <c r="CN115" s="279" t="str">
        <f ca="true">+IF(OFFSET('Sanitation Data'!$D$31,0,10*ROW('Sanitation Data'!D109))="","",OFFSET('Sanitation Data'!$D$31,0,10*ROW('Sanitation Data'!D109)))</f>
        <v/>
      </c>
      <c r="CO115" s="279" t="str">
        <f ca="true">+IF(OFFSET('Sanitation Data'!$D$32,0,10*ROW('Sanitation Data'!D109))="","",OFFSET('Sanitation Data'!$D$32,0,10*ROW('Sanitation Data'!D109)))</f>
        <v/>
      </c>
      <c r="CP115" s="279" t="str">
        <f ca="true">+IF(OFFSET('Sanitation Data'!$E$28,0,10*ROW('Sanitation Data'!E109))="","",OFFSET('Sanitation Data'!$E$28,0,10*ROW('Sanitation Data'!E109)))</f>
        <v/>
      </c>
      <c r="CQ115" s="279" t="str">
        <f ca="true">+IF(OFFSET('Sanitation Data'!$E$29,0,10*ROW('Sanitation Data'!E109))="","",OFFSET('Sanitation Data'!$E$29,0,10*ROW('Sanitation Data'!E109)))</f>
        <v/>
      </c>
      <c r="CR115" s="279" t="str">
        <f ca="true">+IF(OFFSET('Sanitation Data'!$E$30,0,10*ROW('Sanitation Data'!E109))="","",OFFSET('Sanitation Data'!$E$30,0,10*ROW('Sanitation Data'!E109)))</f>
        <v/>
      </c>
      <c r="CS115" s="279" t="str">
        <f ca="true">+IF(OFFSET('Sanitation Data'!$E$31,0,10*ROW('Sanitation Data'!E109))="","",OFFSET('Sanitation Data'!$E$31,0,10*ROW('Sanitation Data'!E109)))</f>
        <v/>
      </c>
      <c r="CT115" s="279" t="str">
        <f ca="true">+IF(OFFSET('Sanitation Data'!$E$32,0,10*ROW('Sanitation Data'!E109))="","",OFFSET('Sanitation Data'!$E$32,0,10*ROW('Sanitation Data'!E109)))</f>
        <v/>
      </c>
      <c r="CU115" s="279" t="str">
        <f ca="true">+IF(OFFSET('Sanitation Data'!$F$28,0,10*ROW('Sanitation Data'!F109))="","",OFFSET('Sanitation Data'!$F$28,0,10*ROW('Sanitation Data'!F109)))</f>
        <v/>
      </c>
      <c r="CV115" s="279" t="str">
        <f ca="true">+IF(OFFSET('Sanitation Data'!$F$29,0,10*ROW('Sanitation Data'!F109))="","",OFFSET('Sanitation Data'!$F$29,0,10*ROW('Sanitation Data'!F109)))</f>
        <v/>
      </c>
      <c r="CW115" s="279" t="str">
        <f ca="true">+IF(OFFSET('Sanitation Data'!$F$30,0,10*ROW('Sanitation Data'!F109))="","",OFFSET('Sanitation Data'!$F$30,0,10*ROW('Sanitation Data'!F109)))</f>
        <v/>
      </c>
      <c r="CX115" s="279" t="str">
        <f ca="true">+IF(OFFSET('Sanitation Data'!$F$31,0,10*ROW('Sanitation Data'!F109))="","",OFFSET('Sanitation Data'!$F$31,0,10*ROW('Sanitation Data'!F109)))</f>
        <v/>
      </c>
      <c r="CY115" s="279" t="str">
        <f ca="true">+IF(OFFSET('Sanitation Data'!$F$32,0,10*ROW('Sanitation Data'!F109))="","",OFFSET('Sanitation Data'!$F$32,0,10*ROW('Sanitation Data'!F109)))</f>
        <v/>
      </c>
      <c r="CZ115" s="279" t="str">
        <f ca="true">+IF(OFFSET('Sanitation Data'!$G$28,0,10*ROW('Sanitation Data'!G109))="","",OFFSET('Sanitation Data'!$G$28,0,10*ROW('Sanitation Data'!G109)))</f>
        <v/>
      </c>
      <c r="DA115" s="279" t="str">
        <f ca="true">+IF(OFFSET('Sanitation Data'!$G$29,0,10*ROW('Sanitation Data'!G109))="","",OFFSET('Sanitation Data'!$G$29,0,10*ROW('Sanitation Data'!G109)))</f>
        <v/>
      </c>
      <c r="DB115" s="279" t="str">
        <f ca="true">+IF(OFFSET('Sanitation Data'!$G$30,0,10*ROW('Sanitation Data'!G109))="","",OFFSET('Sanitation Data'!$G$30,0,10*ROW('Sanitation Data'!G109)))</f>
        <v/>
      </c>
      <c r="DC115" s="279" t="str">
        <f ca="true">+IF(OFFSET('Sanitation Data'!$G$31,0,10*ROW('Sanitation Data'!G109))="","",OFFSET('Sanitation Data'!$G$31,0,10*ROW('Sanitation Data'!G109)))</f>
        <v/>
      </c>
      <c r="DD115" s="279" t="str">
        <f ca="true">+IF(OFFSET('Sanitation Data'!$G$32,0,10*ROW('Sanitation Data'!G109))="","",OFFSET('Sanitation Data'!$G$32,0,10*ROW('Sanitation Data'!G109)))</f>
        <v/>
      </c>
      <c r="DE115" s="279" t="str">
        <f ca="true">+IF(OFFSET('Sanitation Data'!$H$28,0,10*ROW('Sanitation Data'!H109))="","",OFFSET('Sanitation Data'!$H$28,0,10*ROW('Sanitation Data'!H109)))</f>
        <v/>
      </c>
      <c r="DF115" s="279" t="str">
        <f ca="true">+IF(OFFSET('Sanitation Data'!$H$29,0,10*ROW('Sanitation Data'!H109))="","",OFFSET('Sanitation Data'!$H$29,0,10*ROW('Sanitation Data'!H109)))</f>
        <v/>
      </c>
      <c r="DG115" s="279" t="str">
        <f ca="true">+IF(OFFSET('Sanitation Data'!$H$30,0,10*ROW('Sanitation Data'!H109))="","",OFFSET('Sanitation Data'!$H$30,0,10*ROW('Sanitation Data'!H109)))</f>
        <v/>
      </c>
      <c r="DH115" s="279" t="str">
        <f ca="true">+IF(OFFSET('Sanitation Data'!$H$31,0,10*ROW('Sanitation Data'!H109))="","",OFFSET('Sanitation Data'!$H$31,0,10*ROW('Sanitation Data'!H109)))</f>
        <v/>
      </c>
      <c r="DI115" s="279" t="str">
        <f ca="true">+IF(OFFSET('Sanitation Data'!$H$32,0,10*ROW('Sanitation Data'!H109))="","",OFFSET('Sanitation Data'!$H$32,0,10*ROW('Sanitation Data'!H109)))</f>
        <v/>
      </c>
      <c r="DJ115" s="279" t="str">
        <f ca="true">+IF(OFFSET('Sanitation Data'!$I$28,0,10*ROW('Sanitation Data'!I109))="","",OFFSET('Sanitation Data'!$I$28,0,10*ROW('Sanitation Data'!I109)))</f>
        <v/>
      </c>
      <c r="DK115" s="279" t="str">
        <f ca="true">+IF(OFFSET('Sanitation Data'!$I$29,0,10*ROW('Sanitation Data'!I109))="","",OFFSET('Sanitation Data'!$I$29,0,10*ROW('Sanitation Data'!I109)))</f>
        <v/>
      </c>
      <c r="DL115" s="279" t="str">
        <f ca="true">+IF(OFFSET('Sanitation Data'!$I$30,0,10*ROW('Sanitation Data'!I109))="","",OFFSET('Sanitation Data'!$I$30,0,10*ROW('Sanitation Data'!I109)))</f>
        <v/>
      </c>
      <c r="DM115" s="279" t="str">
        <f ca="true">+IF(OFFSET('Sanitation Data'!$I$31,0,10*ROW('Sanitation Data'!I109))="","",OFFSET('Sanitation Data'!$I$31,0,10*ROW('Sanitation Data'!I109)))</f>
        <v/>
      </c>
      <c r="DN115" s="279" t="str">
        <f ca="true">+IF(OFFSET('Sanitation Data'!$I$32,0,10*ROW('Sanitation Data'!I109))="","",OFFSET('Sanitation Data'!$I$32,0,10*ROW('Sanitation Data'!I109)))</f>
        <v/>
      </c>
      <c r="DO115" s="279" t="str">
        <f ca="true">+IF(OFFSET('Hygiene Data'!$D$11,0,10*ROW('Hygiene Data'!D109))="","",OFFSET('Hygiene Data'!$D$11,0,10*ROW('Hygiene Data'!D109)))</f>
        <v/>
      </c>
      <c r="DP115" s="279" t="str">
        <f ca="true">+IF(OFFSET('Hygiene Data'!$D$12,0,10*ROW('Hygiene Data'!D109))="","",OFFSET('Hygiene Data'!$D$12,0,10*ROW('Hygiene Data'!D109)))</f>
        <v/>
      </c>
      <c r="DQ115" s="279" t="str">
        <f ca="true">+IF(OFFSET('Hygiene Data'!$D$13,0,10*ROW('Hygiene Data'!D109))="","",OFFSET('Hygiene Data'!$D$13,0,10*ROW('Hygiene Data'!D109)))</f>
        <v/>
      </c>
      <c r="DR115" s="279" t="str">
        <f ca="true">+IF(OFFSET('Hygiene Data'!$E$11,0,10*ROW('Hygiene Data'!E109))="","",OFFSET('Hygiene Data'!$E$11,0,10*ROW('Hygiene Data'!E109)))</f>
        <v/>
      </c>
      <c r="DS115" s="279" t="str">
        <f ca="true">+IF(OFFSET('Hygiene Data'!$E$12,0,10*ROW('Hygiene Data'!E109))="","",OFFSET('Hygiene Data'!$E$12,0,10*ROW('Hygiene Data'!E109)))</f>
        <v/>
      </c>
      <c r="DT115" s="279" t="str">
        <f ca="true">+IF(OFFSET('Hygiene Data'!$E$13,0,10*ROW('Hygiene Data'!E109))="","",OFFSET('Hygiene Data'!$E$13,0,10*ROW('Hygiene Data'!E109)))</f>
        <v/>
      </c>
      <c r="DU115" s="279" t="str">
        <f ca="true">+IF(OFFSET('Hygiene Data'!$F$11,0,10*ROW('Hygiene Data'!F109))="","",OFFSET('Hygiene Data'!$F$11,0,10*ROW('Hygiene Data'!F109)))</f>
        <v/>
      </c>
      <c r="DV115" s="279" t="str">
        <f ca="true">+IF(OFFSET('Hygiene Data'!$F$12,0,10*ROW('Hygiene Data'!F109))="","",OFFSET('Hygiene Data'!$F$12,0,10*ROW('Hygiene Data'!F109)))</f>
        <v/>
      </c>
      <c r="DW115" s="279" t="str">
        <f ca="true">+IF(OFFSET('Hygiene Data'!$F$13,0,10*ROW('Hygiene Data'!F109))="","",OFFSET('Hygiene Data'!$F$13,0,10*ROW('Hygiene Data'!F109)))</f>
        <v/>
      </c>
      <c r="DX115" s="279" t="str">
        <f ca="true">+IF(OFFSET('Hygiene Data'!$G$11,0,10*ROW('Hygiene Data'!G109))="","",OFFSET('Hygiene Data'!$G$11,0,10*ROW('Hygiene Data'!G109)))</f>
        <v/>
      </c>
      <c r="DY115" s="279" t="str">
        <f ca="true">+IF(OFFSET('Hygiene Data'!$G$12,0,10*ROW('Hygiene Data'!G109))="","",OFFSET('Hygiene Data'!$G$12,0,10*ROW('Hygiene Data'!G109)))</f>
        <v/>
      </c>
      <c r="DZ115" s="279" t="str">
        <f ca="true">+IF(OFFSET('Hygiene Data'!$G$13,0,10*ROW('Hygiene Data'!G109))="","",OFFSET('Hygiene Data'!$G$13,0,10*ROW('Hygiene Data'!G109)))</f>
        <v/>
      </c>
      <c r="EA115" s="279" t="str">
        <f ca="true">+IF(OFFSET('Hygiene Data'!$H$11,0,10*ROW('Hygiene Data'!H109))="","",OFFSET('Hygiene Data'!$H$11,0,10*ROW('Hygiene Data'!H109)))</f>
        <v/>
      </c>
      <c r="EB115" s="279" t="str">
        <f ca="true">+IF(OFFSET('Hygiene Data'!$H$12,0,10*ROW('Hygiene Data'!H109))="","",OFFSET('Hygiene Data'!$H$12,0,10*ROW('Hygiene Data'!H109)))</f>
        <v/>
      </c>
      <c r="EC115" s="279" t="str">
        <f ca="true">+IF(OFFSET('Hygiene Data'!$H$13,0,10*ROW('Hygiene Data'!H109))="","",OFFSET('Hygiene Data'!$H$13,0,10*ROW('Hygiene Data'!H109)))</f>
        <v/>
      </c>
      <c r="ED115" s="279" t="str">
        <f ca="true">+IF(OFFSET('Hygiene Data'!$I$11,0,10*ROW('Hygiene Data'!I109))="","",OFFSET('Hygiene Data'!$I$11,0,10*ROW('Hygiene Data'!I109)))</f>
        <v/>
      </c>
      <c r="EE115" s="279" t="str">
        <f ca="true">+IF(OFFSET('Hygiene Data'!$I$12,0,10*ROW('Hygiene Data'!I109))="","",OFFSET('Hygiene Data'!$I$12,0,10*ROW('Hygiene Data'!I109)))</f>
        <v/>
      </c>
      <c r="EF115" s="279"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5" t="str">
        <f t="shared" ca="true" si="1"/>
        <v/>
      </c>
      <c r="D116" s="9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9"/>
      <c r="BS116" s="279" t="str">
        <f ca="true">+IF(OFFSET('Water Data'!$D$27,0,10*ROW('Water Data'!D110))="","",OFFSET('Water Data'!$D$27,0,10*ROW('Water Data'!D110)))</f>
        <v/>
      </c>
      <c r="BT116" s="279" t="str">
        <f ca="true">+IF(OFFSET('Water Data'!$D$28,0,10*ROW('Water Data'!D110))="","",OFFSET('Water Data'!$D$28,0,10*ROW('Water Data'!D110)))</f>
        <v/>
      </c>
      <c r="BU116" s="279" t="str">
        <f ca="true">+IF(OFFSET('Water Data'!$D$29,0,10*ROW('Water Data'!D110))="","",OFFSET('Water Data'!$D$29,0,10*ROW('Water Data'!D110)))</f>
        <v/>
      </c>
      <c r="BV116" s="279" t="str">
        <f ca="true">+IF(OFFSET('Water Data'!$E$27,0,10*ROW('Water Data'!E110))="","",OFFSET('Water Data'!$E$27,0,10*ROW('Water Data'!E110)))</f>
        <v/>
      </c>
      <c r="BW116" s="279" t="str">
        <f ca="true">+IF(OFFSET('Water Data'!$E$28,0,10*ROW('Water Data'!E110))="","",OFFSET('Water Data'!$E$28,0,10*ROW('Water Data'!E110)))</f>
        <v/>
      </c>
      <c r="BX116" s="279" t="str">
        <f ca="true">+IF(OFFSET('Water Data'!$E$29,0,10*ROW('Water Data'!E110))="","",OFFSET('Water Data'!$E$29,0,10*ROW('Water Data'!E110)))</f>
        <v/>
      </c>
      <c r="BY116" s="279" t="str">
        <f ca="true">+IF(OFFSET('Water Data'!$F$27,0,10*ROW('Water Data'!F110))="","",OFFSET('Water Data'!$F$27,0,10*ROW('Water Data'!F110)))</f>
        <v/>
      </c>
      <c r="BZ116" s="279" t="str">
        <f ca="true">+IF(OFFSET('Water Data'!$F$28,0,10*ROW('Water Data'!F110))="","",OFFSET('Water Data'!$F$28,0,10*ROW('Water Data'!F110)))</f>
        <v/>
      </c>
      <c r="CA116" s="279" t="str">
        <f ca="true">+IF(OFFSET('Water Data'!$F$29,0,10*ROW('Water Data'!F110))="","",OFFSET('Water Data'!$F$29,0,10*ROW('Water Data'!F110)))</f>
        <v/>
      </c>
      <c r="CB116" s="279" t="str">
        <f ca="true">+IF(OFFSET('Water Data'!$G$27,0,10*ROW('Water Data'!G110))="","",OFFSET('Water Data'!$G$27,0,10*ROW('Water Data'!G110)))</f>
        <v/>
      </c>
      <c r="CC116" s="279" t="str">
        <f ca="true">+IF(OFFSET('Water Data'!$G$28,0,10*ROW('Water Data'!G110))="","",OFFSET('Water Data'!$G$28,0,10*ROW('Water Data'!G110)))</f>
        <v/>
      </c>
      <c r="CD116" s="279" t="str">
        <f ca="true">+IF(OFFSET('Water Data'!$G$29,0,10*ROW('Water Data'!G110))="","",OFFSET('Water Data'!$G$29,0,10*ROW('Water Data'!G110)))</f>
        <v/>
      </c>
      <c r="CE116" s="279" t="str">
        <f ca="true">+IF(OFFSET('Water Data'!$H$27,0,10*ROW('Water Data'!H110))="","",OFFSET('Water Data'!$H$27,0,10*ROW('Water Data'!H110)))</f>
        <v/>
      </c>
      <c r="CF116" s="279" t="str">
        <f ca="true">+IF(OFFSET('Water Data'!$H$28,0,10*ROW('Water Data'!H110))="","",OFFSET('Water Data'!$H$28,0,10*ROW('Water Data'!H110)))</f>
        <v/>
      </c>
      <c r="CG116" s="279" t="str">
        <f ca="true">+IF(OFFSET('Water Data'!$H$29,0,10*ROW('Water Data'!H110))="","",OFFSET('Water Data'!$H$29,0,10*ROW('Water Data'!H110)))</f>
        <v/>
      </c>
      <c r="CH116" s="279" t="str">
        <f ca="true">+IF(OFFSET('Water Data'!$I$27,0,10*ROW('Water Data'!I110))="","",OFFSET('Water Data'!$I$27,0,10*ROW('Water Data'!I110)))</f>
        <v/>
      </c>
      <c r="CI116" s="279" t="str">
        <f ca="true">+IF(OFFSET('Water Data'!$I$28,0,10*ROW('Water Data'!I110))="","",OFFSET('Water Data'!$I$28,0,10*ROW('Water Data'!I110)))</f>
        <v/>
      </c>
      <c r="CJ116" s="279" t="str">
        <f ca="true">+IF(OFFSET('Water Data'!$I$29,0,10*ROW('Water Data'!I110))="","",OFFSET('Water Data'!$I$29,0,10*ROW('Water Data'!I110)))</f>
        <v/>
      </c>
      <c r="CK116" s="279" t="str">
        <f ca="true">+IF(OFFSET('Sanitation Data'!$D$28,0,10*ROW('Sanitation Data'!D110))="","",OFFSET('Sanitation Data'!$D$28,0,10*ROW('Sanitation Data'!D110)))</f>
        <v/>
      </c>
      <c r="CL116" s="279" t="str">
        <f ca="true">+IF(OFFSET('Sanitation Data'!$D$29,0,10*ROW('Sanitation Data'!D110))="","",OFFSET('Sanitation Data'!$D$29,0,10*ROW('Sanitation Data'!D110)))</f>
        <v/>
      </c>
      <c r="CM116" s="279" t="str">
        <f ca="true">+IF(OFFSET('Sanitation Data'!$D$30,0,10*ROW('Sanitation Data'!D110))="","",OFFSET('Sanitation Data'!$D$30,0,10*ROW('Sanitation Data'!D110)))</f>
        <v/>
      </c>
      <c r="CN116" s="279" t="str">
        <f ca="true">+IF(OFFSET('Sanitation Data'!$D$31,0,10*ROW('Sanitation Data'!D110))="","",OFFSET('Sanitation Data'!$D$31,0,10*ROW('Sanitation Data'!D110)))</f>
        <v/>
      </c>
      <c r="CO116" s="279" t="str">
        <f ca="true">+IF(OFFSET('Sanitation Data'!$D$32,0,10*ROW('Sanitation Data'!D110))="","",OFFSET('Sanitation Data'!$D$32,0,10*ROW('Sanitation Data'!D110)))</f>
        <v/>
      </c>
      <c r="CP116" s="279" t="str">
        <f ca="true">+IF(OFFSET('Sanitation Data'!$E$28,0,10*ROW('Sanitation Data'!E110))="","",OFFSET('Sanitation Data'!$E$28,0,10*ROW('Sanitation Data'!E110)))</f>
        <v/>
      </c>
      <c r="CQ116" s="279" t="str">
        <f ca="true">+IF(OFFSET('Sanitation Data'!$E$29,0,10*ROW('Sanitation Data'!E110))="","",OFFSET('Sanitation Data'!$E$29,0,10*ROW('Sanitation Data'!E110)))</f>
        <v/>
      </c>
      <c r="CR116" s="279" t="str">
        <f ca="true">+IF(OFFSET('Sanitation Data'!$E$30,0,10*ROW('Sanitation Data'!E110))="","",OFFSET('Sanitation Data'!$E$30,0,10*ROW('Sanitation Data'!E110)))</f>
        <v/>
      </c>
      <c r="CS116" s="279" t="str">
        <f ca="true">+IF(OFFSET('Sanitation Data'!$E$31,0,10*ROW('Sanitation Data'!E110))="","",OFFSET('Sanitation Data'!$E$31,0,10*ROW('Sanitation Data'!E110)))</f>
        <v/>
      </c>
      <c r="CT116" s="279" t="str">
        <f ca="true">+IF(OFFSET('Sanitation Data'!$E$32,0,10*ROW('Sanitation Data'!E110))="","",OFFSET('Sanitation Data'!$E$32,0,10*ROW('Sanitation Data'!E110)))</f>
        <v/>
      </c>
      <c r="CU116" s="279" t="str">
        <f ca="true">+IF(OFFSET('Sanitation Data'!$F$28,0,10*ROW('Sanitation Data'!F110))="","",OFFSET('Sanitation Data'!$F$28,0,10*ROW('Sanitation Data'!F110)))</f>
        <v/>
      </c>
      <c r="CV116" s="279" t="str">
        <f ca="true">+IF(OFFSET('Sanitation Data'!$F$29,0,10*ROW('Sanitation Data'!F110))="","",OFFSET('Sanitation Data'!$F$29,0,10*ROW('Sanitation Data'!F110)))</f>
        <v/>
      </c>
      <c r="CW116" s="279" t="str">
        <f ca="true">+IF(OFFSET('Sanitation Data'!$F$30,0,10*ROW('Sanitation Data'!F110))="","",OFFSET('Sanitation Data'!$F$30,0,10*ROW('Sanitation Data'!F110)))</f>
        <v/>
      </c>
      <c r="CX116" s="279" t="str">
        <f ca="true">+IF(OFFSET('Sanitation Data'!$F$31,0,10*ROW('Sanitation Data'!F110))="","",OFFSET('Sanitation Data'!$F$31,0,10*ROW('Sanitation Data'!F110)))</f>
        <v/>
      </c>
      <c r="CY116" s="279" t="str">
        <f ca="true">+IF(OFFSET('Sanitation Data'!$F$32,0,10*ROW('Sanitation Data'!F110))="","",OFFSET('Sanitation Data'!$F$32,0,10*ROW('Sanitation Data'!F110)))</f>
        <v/>
      </c>
      <c r="CZ116" s="279" t="str">
        <f ca="true">+IF(OFFSET('Sanitation Data'!$G$28,0,10*ROW('Sanitation Data'!G110))="","",OFFSET('Sanitation Data'!$G$28,0,10*ROW('Sanitation Data'!G110)))</f>
        <v/>
      </c>
      <c r="DA116" s="279" t="str">
        <f ca="true">+IF(OFFSET('Sanitation Data'!$G$29,0,10*ROW('Sanitation Data'!G110))="","",OFFSET('Sanitation Data'!$G$29,0,10*ROW('Sanitation Data'!G110)))</f>
        <v/>
      </c>
      <c r="DB116" s="279" t="str">
        <f ca="true">+IF(OFFSET('Sanitation Data'!$G$30,0,10*ROW('Sanitation Data'!G110))="","",OFFSET('Sanitation Data'!$G$30,0,10*ROW('Sanitation Data'!G110)))</f>
        <v/>
      </c>
      <c r="DC116" s="279" t="str">
        <f ca="true">+IF(OFFSET('Sanitation Data'!$G$31,0,10*ROW('Sanitation Data'!G110))="","",OFFSET('Sanitation Data'!$G$31,0,10*ROW('Sanitation Data'!G110)))</f>
        <v/>
      </c>
      <c r="DD116" s="279" t="str">
        <f ca="true">+IF(OFFSET('Sanitation Data'!$G$32,0,10*ROW('Sanitation Data'!G110))="","",OFFSET('Sanitation Data'!$G$32,0,10*ROW('Sanitation Data'!G110)))</f>
        <v/>
      </c>
      <c r="DE116" s="279" t="str">
        <f ca="true">+IF(OFFSET('Sanitation Data'!$H$28,0,10*ROW('Sanitation Data'!H110))="","",OFFSET('Sanitation Data'!$H$28,0,10*ROW('Sanitation Data'!H110)))</f>
        <v/>
      </c>
      <c r="DF116" s="279" t="str">
        <f ca="true">+IF(OFFSET('Sanitation Data'!$H$29,0,10*ROW('Sanitation Data'!H110))="","",OFFSET('Sanitation Data'!$H$29,0,10*ROW('Sanitation Data'!H110)))</f>
        <v/>
      </c>
      <c r="DG116" s="279" t="str">
        <f ca="true">+IF(OFFSET('Sanitation Data'!$H$30,0,10*ROW('Sanitation Data'!H110))="","",OFFSET('Sanitation Data'!$H$30,0,10*ROW('Sanitation Data'!H110)))</f>
        <v/>
      </c>
      <c r="DH116" s="279" t="str">
        <f ca="true">+IF(OFFSET('Sanitation Data'!$H$31,0,10*ROW('Sanitation Data'!H110))="","",OFFSET('Sanitation Data'!$H$31,0,10*ROW('Sanitation Data'!H110)))</f>
        <v/>
      </c>
      <c r="DI116" s="279" t="str">
        <f ca="true">+IF(OFFSET('Sanitation Data'!$H$32,0,10*ROW('Sanitation Data'!H110))="","",OFFSET('Sanitation Data'!$H$32,0,10*ROW('Sanitation Data'!H110)))</f>
        <v/>
      </c>
      <c r="DJ116" s="279" t="str">
        <f ca="true">+IF(OFFSET('Sanitation Data'!$I$28,0,10*ROW('Sanitation Data'!I110))="","",OFFSET('Sanitation Data'!$I$28,0,10*ROW('Sanitation Data'!I110)))</f>
        <v/>
      </c>
      <c r="DK116" s="279" t="str">
        <f ca="true">+IF(OFFSET('Sanitation Data'!$I$29,0,10*ROW('Sanitation Data'!I110))="","",OFFSET('Sanitation Data'!$I$29,0,10*ROW('Sanitation Data'!I110)))</f>
        <v/>
      </c>
      <c r="DL116" s="279" t="str">
        <f ca="true">+IF(OFFSET('Sanitation Data'!$I$30,0,10*ROW('Sanitation Data'!I110))="","",OFFSET('Sanitation Data'!$I$30,0,10*ROW('Sanitation Data'!I110)))</f>
        <v/>
      </c>
      <c r="DM116" s="279" t="str">
        <f ca="true">+IF(OFFSET('Sanitation Data'!$I$31,0,10*ROW('Sanitation Data'!I110))="","",OFFSET('Sanitation Data'!$I$31,0,10*ROW('Sanitation Data'!I110)))</f>
        <v/>
      </c>
      <c r="DN116" s="279" t="str">
        <f ca="true">+IF(OFFSET('Sanitation Data'!$I$32,0,10*ROW('Sanitation Data'!I110))="","",OFFSET('Sanitation Data'!$I$32,0,10*ROW('Sanitation Data'!I110)))</f>
        <v/>
      </c>
      <c r="DO116" s="279" t="str">
        <f ca="true">+IF(OFFSET('Hygiene Data'!$D$11,0,10*ROW('Hygiene Data'!D110))="","",OFFSET('Hygiene Data'!$D$11,0,10*ROW('Hygiene Data'!D110)))</f>
        <v/>
      </c>
      <c r="DP116" s="279" t="str">
        <f ca="true">+IF(OFFSET('Hygiene Data'!$D$12,0,10*ROW('Hygiene Data'!D110))="","",OFFSET('Hygiene Data'!$D$12,0,10*ROW('Hygiene Data'!D110)))</f>
        <v/>
      </c>
      <c r="DQ116" s="279" t="str">
        <f ca="true">+IF(OFFSET('Hygiene Data'!$D$13,0,10*ROW('Hygiene Data'!D110))="","",OFFSET('Hygiene Data'!$D$13,0,10*ROW('Hygiene Data'!D110)))</f>
        <v/>
      </c>
      <c r="DR116" s="279" t="str">
        <f ca="true">+IF(OFFSET('Hygiene Data'!$E$11,0,10*ROW('Hygiene Data'!E110))="","",OFFSET('Hygiene Data'!$E$11,0,10*ROW('Hygiene Data'!E110)))</f>
        <v/>
      </c>
      <c r="DS116" s="279" t="str">
        <f ca="true">+IF(OFFSET('Hygiene Data'!$E$12,0,10*ROW('Hygiene Data'!E110))="","",OFFSET('Hygiene Data'!$E$12,0,10*ROW('Hygiene Data'!E110)))</f>
        <v/>
      </c>
      <c r="DT116" s="279" t="str">
        <f ca="true">+IF(OFFSET('Hygiene Data'!$E$13,0,10*ROW('Hygiene Data'!E110))="","",OFFSET('Hygiene Data'!$E$13,0,10*ROW('Hygiene Data'!E110)))</f>
        <v/>
      </c>
      <c r="DU116" s="279" t="str">
        <f ca="true">+IF(OFFSET('Hygiene Data'!$F$11,0,10*ROW('Hygiene Data'!F110))="","",OFFSET('Hygiene Data'!$F$11,0,10*ROW('Hygiene Data'!F110)))</f>
        <v/>
      </c>
      <c r="DV116" s="279" t="str">
        <f ca="true">+IF(OFFSET('Hygiene Data'!$F$12,0,10*ROW('Hygiene Data'!F110))="","",OFFSET('Hygiene Data'!$F$12,0,10*ROW('Hygiene Data'!F110)))</f>
        <v/>
      </c>
      <c r="DW116" s="279" t="str">
        <f ca="true">+IF(OFFSET('Hygiene Data'!$F$13,0,10*ROW('Hygiene Data'!F110))="","",OFFSET('Hygiene Data'!$F$13,0,10*ROW('Hygiene Data'!F110)))</f>
        <v/>
      </c>
      <c r="DX116" s="279" t="str">
        <f ca="true">+IF(OFFSET('Hygiene Data'!$G$11,0,10*ROW('Hygiene Data'!G110))="","",OFFSET('Hygiene Data'!$G$11,0,10*ROW('Hygiene Data'!G110)))</f>
        <v/>
      </c>
      <c r="DY116" s="279" t="str">
        <f ca="true">+IF(OFFSET('Hygiene Data'!$G$12,0,10*ROW('Hygiene Data'!G110))="","",OFFSET('Hygiene Data'!$G$12,0,10*ROW('Hygiene Data'!G110)))</f>
        <v/>
      </c>
      <c r="DZ116" s="279" t="str">
        <f ca="true">+IF(OFFSET('Hygiene Data'!$G$13,0,10*ROW('Hygiene Data'!G110))="","",OFFSET('Hygiene Data'!$G$13,0,10*ROW('Hygiene Data'!G110)))</f>
        <v/>
      </c>
      <c r="EA116" s="279" t="str">
        <f ca="true">+IF(OFFSET('Hygiene Data'!$H$11,0,10*ROW('Hygiene Data'!H110))="","",OFFSET('Hygiene Data'!$H$11,0,10*ROW('Hygiene Data'!H110)))</f>
        <v/>
      </c>
      <c r="EB116" s="279" t="str">
        <f ca="true">+IF(OFFSET('Hygiene Data'!$H$12,0,10*ROW('Hygiene Data'!H110))="","",OFFSET('Hygiene Data'!$H$12,0,10*ROW('Hygiene Data'!H110)))</f>
        <v/>
      </c>
      <c r="EC116" s="279" t="str">
        <f ca="true">+IF(OFFSET('Hygiene Data'!$H$13,0,10*ROW('Hygiene Data'!H110))="","",OFFSET('Hygiene Data'!$H$13,0,10*ROW('Hygiene Data'!H110)))</f>
        <v/>
      </c>
      <c r="ED116" s="279" t="str">
        <f ca="true">+IF(OFFSET('Hygiene Data'!$I$11,0,10*ROW('Hygiene Data'!I110))="","",OFFSET('Hygiene Data'!$I$11,0,10*ROW('Hygiene Data'!I110)))</f>
        <v/>
      </c>
      <c r="EE116" s="279" t="str">
        <f ca="true">+IF(OFFSET('Hygiene Data'!$I$12,0,10*ROW('Hygiene Data'!I110))="","",OFFSET('Hygiene Data'!$I$12,0,10*ROW('Hygiene Data'!I110)))</f>
        <v/>
      </c>
      <c r="EF116" s="279"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5" t="str">
        <f t="shared" ca="true" si="1"/>
        <v/>
      </c>
      <c r="D117" s="9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9"/>
      <c r="BS117" s="279" t="str">
        <f ca="true">+IF(OFFSET('Water Data'!$D$27,0,10*ROW('Water Data'!D111))="","",OFFSET('Water Data'!$D$27,0,10*ROW('Water Data'!D111)))</f>
        <v/>
      </c>
      <c r="BT117" s="279" t="str">
        <f ca="true">+IF(OFFSET('Water Data'!$D$28,0,10*ROW('Water Data'!D111))="","",OFFSET('Water Data'!$D$28,0,10*ROW('Water Data'!D111)))</f>
        <v/>
      </c>
      <c r="BU117" s="279" t="str">
        <f ca="true">+IF(OFFSET('Water Data'!$D$29,0,10*ROW('Water Data'!D111))="","",OFFSET('Water Data'!$D$29,0,10*ROW('Water Data'!D111)))</f>
        <v/>
      </c>
      <c r="BV117" s="279" t="str">
        <f ca="true">+IF(OFFSET('Water Data'!$E$27,0,10*ROW('Water Data'!E111))="","",OFFSET('Water Data'!$E$27,0,10*ROW('Water Data'!E111)))</f>
        <v/>
      </c>
      <c r="BW117" s="279" t="str">
        <f ca="true">+IF(OFFSET('Water Data'!$E$28,0,10*ROW('Water Data'!E111))="","",OFFSET('Water Data'!$E$28,0,10*ROW('Water Data'!E111)))</f>
        <v/>
      </c>
      <c r="BX117" s="279" t="str">
        <f ca="true">+IF(OFFSET('Water Data'!$E$29,0,10*ROW('Water Data'!E111))="","",OFFSET('Water Data'!$E$29,0,10*ROW('Water Data'!E111)))</f>
        <v/>
      </c>
      <c r="BY117" s="279" t="str">
        <f ca="true">+IF(OFFSET('Water Data'!$F$27,0,10*ROW('Water Data'!F111))="","",OFFSET('Water Data'!$F$27,0,10*ROW('Water Data'!F111)))</f>
        <v/>
      </c>
      <c r="BZ117" s="279" t="str">
        <f ca="true">+IF(OFFSET('Water Data'!$F$28,0,10*ROW('Water Data'!F111))="","",OFFSET('Water Data'!$F$28,0,10*ROW('Water Data'!F111)))</f>
        <v/>
      </c>
      <c r="CA117" s="279" t="str">
        <f ca="true">+IF(OFFSET('Water Data'!$F$29,0,10*ROW('Water Data'!F111))="","",OFFSET('Water Data'!$F$29,0,10*ROW('Water Data'!F111)))</f>
        <v/>
      </c>
      <c r="CB117" s="279" t="str">
        <f ca="true">+IF(OFFSET('Water Data'!$G$27,0,10*ROW('Water Data'!G111))="","",OFFSET('Water Data'!$G$27,0,10*ROW('Water Data'!G111)))</f>
        <v/>
      </c>
      <c r="CC117" s="279" t="str">
        <f ca="true">+IF(OFFSET('Water Data'!$G$28,0,10*ROW('Water Data'!G111))="","",OFFSET('Water Data'!$G$28,0,10*ROW('Water Data'!G111)))</f>
        <v/>
      </c>
      <c r="CD117" s="279" t="str">
        <f ca="true">+IF(OFFSET('Water Data'!$G$29,0,10*ROW('Water Data'!G111))="","",OFFSET('Water Data'!$G$29,0,10*ROW('Water Data'!G111)))</f>
        <v/>
      </c>
      <c r="CE117" s="279" t="str">
        <f ca="true">+IF(OFFSET('Water Data'!$H$27,0,10*ROW('Water Data'!H111))="","",OFFSET('Water Data'!$H$27,0,10*ROW('Water Data'!H111)))</f>
        <v/>
      </c>
      <c r="CF117" s="279" t="str">
        <f ca="true">+IF(OFFSET('Water Data'!$H$28,0,10*ROW('Water Data'!H111))="","",OFFSET('Water Data'!$H$28,0,10*ROW('Water Data'!H111)))</f>
        <v/>
      </c>
      <c r="CG117" s="279" t="str">
        <f ca="true">+IF(OFFSET('Water Data'!$H$29,0,10*ROW('Water Data'!H111))="","",OFFSET('Water Data'!$H$29,0,10*ROW('Water Data'!H111)))</f>
        <v/>
      </c>
      <c r="CH117" s="279" t="str">
        <f ca="true">+IF(OFFSET('Water Data'!$I$27,0,10*ROW('Water Data'!I111))="","",OFFSET('Water Data'!$I$27,0,10*ROW('Water Data'!I111)))</f>
        <v/>
      </c>
      <c r="CI117" s="279" t="str">
        <f ca="true">+IF(OFFSET('Water Data'!$I$28,0,10*ROW('Water Data'!I111))="","",OFFSET('Water Data'!$I$28,0,10*ROW('Water Data'!I111)))</f>
        <v/>
      </c>
      <c r="CJ117" s="279" t="str">
        <f ca="true">+IF(OFFSET('Water Data'!$I$29,0,10*ROW('Water Data'!I111))="","",OFFSET('Water Data'!$I$29,0,10*ROW('Water Data'!I111)))</f>
        <v/>
      </c>
      <c r="CK117" s="279" t="str">
        <f ca="true">+IF(OFFSET('Sanitation Data'!$D$28,0,10*ROW('Sanitation Data'!D111))="","",OFFSET('Sanitation Data'!$D$28,0,10*ROW('Sanitation Data'!D111)))</f>
        <v/>
      </c>
      <c r="CL117" s="279" t="str">
        <f ca="true">+IF(OFFSET('Sanitation Data'!$D$29,0,10*ROW('Sanitation Data'!D111))="","",OFFSET('Sanitation Data'!$D$29,0,10*ROW('Sanitation Data'!D111)))</f>
        <v/>
      </c>
      <c r="CM117" s="279" t="str">
        <f ca="true">+IF(OFFSET('Sanitation Data'!$D$30,0,10*ROW('Sanitation Data'!D111))="","",OFFSET('Sanitation Data'!$D$30,0,10*ROW('Sanitation Data'!D111)))</f>
        <v/>
      </c>
      <c r="CN117" s="279" t="str">
        <f ca="true">+IF(OFFSET('Sanitation Data'!$D$31,0,10*ROW('Sanitation Data'!D111))="","",OFFSET('Sanitation Data'!$D$31,0,10*ROW('Sanitation Data'!D111)))</f>
        <v/>
      </c>
      <c r="CO117" s="279" t="str">
        <f ca="true">+IF(OFFSET('Sanitation Data'!$D$32,0,10*ROW('Sanitation Data'!D111))="","",OFFSET('Sanitation Data'!$D$32,0,10*ROW('Sanitation Data'!D111)))</f>
        <v/>
      </c>
      <c r="CP117" s="279" t="str">
        <f ca="true">+IF(OFFSET('Sanitation Data'!$E$28,0,10*ROW('Sanitation Data'!E111))="","",OFFSET('Sanitation Data'!$E$28,0,10*ROW('Sanitation Data'!E111)))</f>
        <v/>
      </c>
      <c r="CQ117" s="279" t="str">
        <f ca="true">+IF(OFFSET('Sanitation Data'!$E$29,0,10*ROW('Sanitation Data'!E111))="","",OFFSET('Sanitation Data'!$E$29,0,10*ROW('Sanitation Data'!E111)))</f>
        <v/>
      </c>
      <c r="CR117" s="279" t="str">
        <f ca="true">+IF(OFFSET('Sanitation Data'!$E$30,0,10*ROW('Sanitation Data'!E111))="","",OFFSET('Sanitation Data'!$E$30,0,10*ROW('Sanitation Data'!E111)))</f>
        <v/>
      </c>
      <c r="CS117" s="279" t="str">
        <f ca="true">+IF(OFFSET('Sanitation Data'!$E$31,0,10*ROW('Sanitation Data'!E111))="","",OFFSET('Sanitation Data'!$E$31,0,10*ROW('Sanitation Data'!E111)))</f>
        <v/>
      </c>
      <c r="CT117" s="279" t="str">
        <f ca="true">+IF(OFFSET('Sanitation Data'!$E$32,0,10*ROW('Sanitation Data'!E111))="","",OFFSET('Sanitation Data'!$E$32,0,10*ROW('Sanitation Data'!E111)))</f>
        <v/>
      </c>
      <c r="CU117" s="279" t="str">
        <f ca="true">+IF(OFFSET('Sanitation Data'!$F$28,0,10*ROW('Sanitation Data'!F111))="","",OFFSET('Sanitation Data'!$F$28,0,10*ROW('Sanitation Data'!F111)))</f>
        <v/>
      </c>
      <c r="CV117" s="279" t="str">
        <f ca="true">+IF(OFFSET('Sanitation Data'!$F$29,0,10*ROW('Sanitation Data'!F111))="","",OFFSET('Sanitation Data'!$F$29,0,10*ROW('Sanitation Data'!F111)))</f>
        <v/>
      </c>
      <c r="CW117" s="279" t="str">
        <f ca="true">+IF(OFFSET('Sanitation Data'!$F$30,0,10*ROW('Sanitation Data'!F111))="","",OFFSET('Sanitation Data'!$F$30,0,10*ROW('Sanitation Data'!F111)))</f>
        <v/>
      </c>
      <c r="CX117" s="279" t="str">
        <f ca="true">+IF(OFFSET('Sanitation Data'!$F$31,0,10*ROW('Sanitation Data'!F111))="","",OFFSET('Sanitation Data'!$F$31,0,10*ROW('Sanitation Data'!F111)))</f>
        <v/>
      </c>
      <c r="CY117" s="279" t="str">
        <f ca="true">+IF(OFFSET('Sanitation Data'!$F$32,0,10*ROW('Sanitation Data'!F111))="","",OFFSET('Sanitation Data'!$F$32,0,10*ROW('Sanitation Data'!F111)))</f>
        <v/>
      </c>
      <c r="CZ117" s="279" t="str">
        <f ca="true">+IF(OFFSET('Sanitation Data'!$G$28,0,10*ROW('Sanitation Data'!G111))="","",OFFSET('Sanitation Data'!$G$28,0,10*ROW('Sanitation Data'!G111)))</f>
        <v/>
      </c>
      <c r="DA117" s="279" t="str">
        <f ca="true">+IF(OFFSET('Sanitation Data'!$G$29,0,10*ROW('Sanitation Data'!G111))="","",OFFSET('Sanitation Data'!$G$29,0,10*ROW('Sanitation Data'!G111)))</f>
        <v/>
      </c>
      <c r="DB117" s="279" t="str">
        <f ca="true">+IF(OFFSET('Sanitation Data'!$G$30,0,10*ROW('Sanitation Data'!G111))="","",OFFSET('Sanitation Data'!$G$30,0,10*ROW('Sanitation Data'!G111)))</f>
        <v/>
      </c>
      <c r="DC117" s="279" t="str">
        <f ca="true">+IF(OFFSET('Sanitation Data'!$G$31,0,10*ROW('Sanitation Data'!G111))="","",OFFSET('Sanitation Data'!$G$31,0,10*ROW('Sanitation Data'!G111)))</f>
        <v/>
      </c>
      <c r="DD117" s="279" t="str">
        <f ca="true">+IF(OFFSET('Sanitation Data'!$G$32,0,10*ROW('Sanitation Data'!G111))="","",OFFSET('Sanitation Data'!$G$32,0,10*ROW('Sanitation Data'!G111)))</f>
        <v/>
      </c>
      <c r="DE117" s="279" t="str">
        <f ca="true">+IF(OFFSET('Sanitation Data'!$H$28,0,10*ROW('Sanitation Data'!H111))="","",OFFSET('Sanitation Data'!$H$28,0,10*ROW('Sanitation Data'!H111)))</f>
        <v/>
      </c>
      <c r="DF117" s="279" t="str">
        <f ca="true">+IF(OFFSET('Sanitation Data'!$H$29,0,10*ROW('Sanitation Data'!H111))="","",OFFSET('Sanitation Data'!$H$29,0,10*ROW('Sanitation Data'!H111)))</f>
        <v/>
      </c>
      <c r="DG117" s="279" t="str">
        <f ca="true">+IF(OFFSET('Sanitation Data'!$H$30,0,10*ROW('Sanitation Data'!H111))="","",OFFSET('Sanitation Data'!$H$30,0,10*ROW('Sanitation Data'!H111)))</f>
        <v/>
      </c>
      <c r="DH117" s="279" t="str">
        <f ca="true">+IF(OFFSET('Sanitation Data'!$H$31,0,10*ROW('Sanitation Data'!H111))="","",OFFSET('Sanitation Data'!$H$31,0,10*ROW('Sanitation Data'!H111)))</f>
        <v/>
      </c>
      <c r="DI117" s="279" t="str">
        <f ca="true">+IF(OFFSET('Sanitation Data'!$H$32,0,10*ROW('Sanitation Data'!H111))="","",OFFSET('Sanitation Data'!$H$32,0,10*ROW('Sanitation Data'!H111)))</f>
        <v/>
      </c>
      <c r="DJ117" s="279" t="str">
        <f ca="true">+IF(OFFSET('Sanitation Data'!$I$28,0,10*ROW('Sanitation Data'!I111))="","",OFFSET('Sanitation Data'!$I$28,0,10*ROW('Sanitation Data'!I111)))</f>
        <v/>
      </c>
      <c r="DK117" s="279" t="str">
        <f ca="true">+IF(OFFSET('Sanitation Data'!$I$29,0,10*ROW('Sanitation Data'!I111))="","",OFFSET('Sanitation Data'!$I$29,0,10*ROW('Sanitation Data'!I111)))</f>
        <v/>
      </c>
      <c r="DL117" s="279" t="str">
        <f ca="true">+IF(OFFSET('Sanitation Data'!$I$30,0,10*ROW('Sanitation Data'!I111))="","",OFFSET('Sanitation Data'!$I$30,0,10*ROW('Sanitation Data'!I111)))</f>
        <v/>
      </c>
      <c r="DM117" s="279" t="str">
        <f ca="true">+IF(OFFSET('Sanitation Data'!$I$31,0,10*ROW('Sanitation Data'!I111))="","",OFFSET('Sanitation Data'!$I$31,0,10*ROW('Sanitation Data'!I111)))</f>
        <v/>
      </c>
      <c r="DN117" s="279" t="str">
        <f ca="true">+IF(OFFSET('Sanitation Data'!$I$32,0,10*ROW('Sanitation Data'!I111))="","",OFFSET('Sanitation Data'!$I$32,0,10*ROW('Sanitation Data'!I111)))</f>
        <v/>
      </c>
      <c r="DO117" s="279" t="str">
        <f ca="true">+IF(OFFSET('Hygiene Data'!$D$11,0,10*ROW('Hygiene Data'!D111))="","",OFFSET('Hygiene Data'!$D$11,0,10*ROW('Hygiene Data'!D111)))</f>
        <v/>
      </c>
      <c r="DP117" s="279" t="str">
        <f ca="true">+IF(OFFSET('Hygiene Data'!$D$12,0,10*ROW('Hygiene Data'!D111))="","",OFFSET('Hygiene Data'!$D$12,0,10*ROW('Hygiene Data'!D111)))</f>
        <v/>
      </c>
      <c r="DQ117" s="279" t="str">
        <f ca="true">+IF(OFFSET('Hygiene Data'!$D$13,0,10*ROW('Hygiene Data'!D111))="","",OFFSET('Hygiene Data'!$D$13,0,10*ROW('Hygiene Data'!D111)))</f>
        <v/>
      </c>
      <c r="DR117" s="279" t="str">
        <f ca="true">+IF(OFFSET('Hygiene Data'!$E$11,0,10*ROW('Hygiene Data'!E111))="","",OFFSET('Hygiene Data'!$E$11,0,10*ROW('Hygiene Data'!E111)))</f>
        <v/>
      </c>
      <c r="DS117" s="279" t="str">
        <f ca="true">+IF(OFFSET('Hygiene Data'!$E$12,0,10*ROW('Hygiene Data'!E111))="","",OFFSET('Hygiene Data'!$E$12,0,10*ROW('Hygiene Data'!E111)))</f>
        <v/>
      </c>
      <c r="DT117" s="279" t="str">
        <f ca="true">+IF(OFFSET('Hygiene Data'!$E$13,0,10*ROW('Hygiene Data'!E111))="","",OFFSET('Hygiene Data'!$E$13,0,10*ROW('Hygiene Data'!E111)))</f>
        <v/>
      </c>
      <c r="DU117" s="279" t="str">
        <f ca="true">+IF(OFFSET('Hygiene Data'!$F$11,0,10*ROW('Hygiene Data'!F111))="","",OFFSET('Hygiene Data'!$F$11,0,10*ROW('Hygiene Data'!F111)))</f>
        <v/>
      </c>
      <c r="DV117" s="279" t="str">
        <f ca="true">+IF(OFFSET('Hygiene Data'!$F$12,0,10*ROW('Hygiene Data'!F111))="","",OFFSET('Hygiene Data'!$F$12,0,10*ROW('Hygiene Data'!F111)))</f>
        <v/>
      </c>
      <c r="DW117" s="279" t="str">
        <f ca="true">+IF(OFFSET('Hygiene Data'!$F$13,0,10*ROW('Hygiene Data'!F111))="","",OFFSET('Hygiene Data'!$F$13,0,10*ROW('Hygiene Data'!F111)))</f>
        <v/>
      </c>
      <c r="DX117" s="279" t="str">
        <f ca="true">+IF(OFFSET('Hygiene Data'!$G$11,0,10*ROW('Hygiene Data'!G111))="","",OFFSET('Hygiene Data'!$G$11,0,10*ROW('Hygiene Data'!G111)))</f>
        <v/>
      </c>
      <c r="DY117" s="279" t="str">
        <f ca="true">+IF(OFFSET('Hygiene Data'!$G$12,0,10*ROW('Hygiene Data'!G111))="","",OFFSET('Hygiene Data'!$G$12,0,10*ROW('Hygiene Data'!G111)))</f>
        <v/>
      </c>
      <c r="DZ117" s="279" t="str">
        <f ca="true">+IF(OFFSET('Hygiene Data'!$G$13,0,10*ROW('Hygiene Data'!G111))="","",OFFSET('Hygiene Data'!$G$13,0,10*ROW('Hygiene Data'!G111)))</f>
        <v/>
      </c>
      <c r="EA117" s="279" t="str">
        <f ca="true">+IF(OFFSET('Hygiene Data'!$H$11,0,10*ROW('Hygiene Data'!H111))="","",OFFSET('Hygiene Data'!$H$11,0,10*ROW('Hygiene Data'!H111)))</f>
        <v/>
      </c>
      <c r="EB117" s="279" t="str">
        <f ca="true">+IF(OFFSET('Hygiene Data'!$H$12,0,10*ROW('Hygiene Data'!H111))="","",OFFSET('Hygiene Data'!$H$12,0,10*ROW('Hygiene Data'!H111)))</f>
        <v/>
      </c>
      <c r="EC117" s="279" t="str">
        <f ca="true">+IF(OFFSET('Hygiene Data'!$H$13,0,10*ROW('Hygiene Data'!H111))="","",OFFSET('Hygiene Data'!$H$13,0,10*ROW('Hygiene Data'!H111)))</f>
        <v/>
      </c>
      <c r="ED117" s="279" t="str">
        <f ca="true">+IF(OFFSET('Hygiene Data'!$I$11,0,10*ROW('Hygiene Data'!I111))="","",OFFSET('Hygiene Data'!$I$11,0,10*ROW('Hygiene Data'!I111)))</f>
        <v/>
      </c>
      <c r="EE117" s="279" t="str">
        <f ca="true">+IF(OFFSET('Hygiene Data'!$I$12,0,10*ROW('Hygiene Data'!I111))="","",OFFSET('Hygiene Data'!$I$12,0,10*ROW('Hygiene Data'!I111)))</f>
        <v/>
      </c>
      <c r="EF117" s="279"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5" t="str">
        <f t="shared" ca="true" si="1"/>
        <v/>
      </c>
      <c r="D118" s="9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9"/>
      <c r="BS118" s="279" t="str">
        <f ca="true">+IF(OFFSET('Water Data'!$D$27,0,10*ROW('Water Data'!D112))="","",OFFSET('Water Data'!$D$27,0,10*ROW('Water Data'!D112)))</f>
        <v/>
      </c>
      <c r="BT118" s="279" t="str">
        <f ca="true">+IF(OFFSET('Water Data'!$D$28,0,10*ROW('Water Data'!D112))="","",OFFSET('Water Data'!$D$28,0,10*ROW('Water Data'!D112)))</f>
        <v/>
      </c>
      <c r="BU118" s="279" t="str">
        <f ca="true">+IF(OFFSET('Water Data'!$D$29,0,10*ROW('Water Data'!D112))="","",OFFSET('Water Data'!$D$29,0,10*ROW('Water Data'!D112)))</f>
        <v/>
      </c>
      <c r="BV118" s="279" t="str">
        <f ca="true">+IF(OFFSET('Water Data'!$E$27,0,10*ROW('Water Data'!E112))="","",OFFSET('Water Data'!$E$27,0,10*ROW('Water Data'!E112)))</f>
        <v/>
      </c>
      <c r="BW118" s="279" t="str">
        <f ca="true">+IF(OFFSET('Water Data'!$E$28,0,10*ROW('Water Data'!E112))="","",OFFSET('Water Data'!$E$28,0,10*ROW('Water Data'!E112)))</f>
        <v/>
      </c>
      <c r="BX118" s="279" t="str">
        <f ca="true">+IF(OFFSET('Water Data'!$E$29,0,10*ROW('Water Data'!E112))="","",OFFSET('Water Data'!$E$29,0,10*ROW('Water Data'!E112)))</f>
        <v/>
      </c>
      <c r="BY118" s="279" t="str">
        <f ca="true">+IF(OFFSET('Water Data'!$F$27,0,10*ROW('Water Data'!F112))="","",OFFSET('Water Data'!$F$27,0,10*ROW('Water Data'!F112)))</f>
        <v/>
      </c>
      <c r="BZ118" s="279" t="str">
        <f ca="true">+IF(OFFSET('Water Data'!$F$28,0,10*ROW('Water Data'!F112))="","",OFFSET('Water Data'!$F$28,0,10*ROW('Water Data'!F112)))</f>
        <v/>
      </c>
      <c r="CA118" s="279" t="str">
        <f ca="true">+IF(OFFSET('Water Data'!$F$29,0,10*ROW('Water Data'!F112))="","",OFFSET('Water Data'!$F$29,0,10*ROW('Water Data'!F112)))</f>
        <v/>
      </c>
      <c r="CB118" s="279" t="str">
        <f ca="true">+IF(OFFSET('Water Data'!$G$27,0,10*ROW('Water Data'!G112))="","",OFFSET('Water Data'!$G$27,0,10*ROW('Water Data'!G112)))</f>
        <v/>
      </c>
      <c r="CC118" s="279" t="str">
        <f ca="true">+IF(OFFSET('Water Data'!$G$28,0,10*ROW('Water Data'!G112))="","",OFFSET('Water Data'!$G$28,0,10*ROW('Water Data'!G112)))</f>
        <v/>
      </c>
      <c r="CD118" s="279" t="str">
        <f ca="true">+IF(OFFSET('Water Data'!$G$29,0,10*ROW('Water Data'!G112))="","",OFFSET('Water Data'!$G$29,0,10*ROW('Water Data'!G112)))</f>
        <v/>
      </c>
      <c r="CE118" s="279" t="str">
        <f ca="true">+IF(OFFSET('Water Data'!$H$27,0,10*ROW('Water Data'!H112))="","",OFFSET('Water Data'!$H$27,0,10*ROW('Water Data'!H112)))</f>
        <v/>
      </c>
      <c r="CF118" s="279" t="str">
        <f ca="true">+IF(OFFSET('Water Data'!$H$28,0,10*ROW('Water Data'!H112))="","",OFFSET('Water Data'!$H$28,0,10*ROW('Water Data'!H112)))</f>
        <v/>
      </c>
      <c r="CG118" s="279" t="str">
        <f ca="true">+IF(OFFSET('Water Data'!$H$29,0,10*ROW('Water Data'!H112))="","",OFFSET('Water Data'!$H$29,0,10*ROW('Water Data'!H112)))</f>
        <v/>
      </c>
      <c r="CH118" s="279" t="str">
        <f ca="true">+IF(OFFSET('Water Data'!$I$27,0,10*ROW('Water Data'!I112))="","",OFFSET('Water Data'!$I$27,0,10*ROW('Water Data'!I112)))</f>
        <v/>
      </c>
      <c r="CI118" s="279" t="str">
        <f ca="true">+IF(OFFSET('Water Data'!$I$28,0,10*ROW('Water Data'!I112))="","",OFFSET('Water Data'!$I$28,0,10*ROW('Water Data'!I112)))</f>
        <v/>
      </c>
      <c r="CJ118" s="279" t="str">
        <f ca="true">+IF(OFFSET('Water Data'!$I$29,0,10*ROW('Water Data'!I112))="","",OFFSET('Water Data'!$I$29,0,10*ROW('Water Data'!I112)))</f>
        <v/>
      </c>
      <c r="CK118" s="279" t="str">
        <f ca="true">+IF(OFFSET('Sanitation Data'!$D$28,0,10*ROW('Sanitation Data'!D112))="","",OFFSET('Sanitation Data'!$D$28,0,10*ROW('Sanitation Data'!D112)))</f>
        <v/>
      </c>
      <c r="CL118" s="279" t="str">
        <f ca="true">+IF(OFFSET('Sanitation Data'!$D$29,0,10*ROW('Sanitation Data'!D112))="","",OFFSET('Sanitation Data'!$D$29,0,10*ROW('Sanitation Data'!D112)))</f>
        <v/>
      </c>
      <c r="CM118" s="279" t="str">
        <f ca="true">+IF(OFFSET('Sanitation Data'!$D$30,0,10*ROW('Sanitation Data'!D112))="","",OFFSET('Sanitation Data'!$D$30,0,10*ROW('Sanitation Data'!D112)))</f>
        <v/>
      </c>
      <c r="CN118" s="279" t="str">
        <f ca="true">+IF(OFFSET('Sanitation Data'!$D$31,0,10*ROW('Sanitation Data'!D112))="","",OFFSET('Sanitation Data'!$D$31,0,10*ROW('Sanitation Data'!D112)))</f>
        <v/>
      </c>
      <c r="CO118" s="279" t="str">
        <f ca="true">+IF(OFFSET('Sanitation Data'!$D$32,0,10*ROW('Sanitation Data'!D112))="","",OFFSET('Sanitation Data'!$D$32,0,10*ROW('Sanitation Data'!D112)))</f>
        <v/>
      </c>
      <c r="CP118" s="279" t="str">
        <f ca="true">+IF(OFFSET('Sanitation Data'!$E$28,0,10*ROW('Sanitation Data'!E112))="","",OFFSET('Sanitation Data'!$E$28,0,10*ROW('Sanitation Data'!E112)))</f>
        <v/>
      </c>
      <c r="CQ118" s="279" t="str">
        <f ca="true">+IF(OFFSET('Sanitation Data'!$E$29,0,10*ROW('Sanitation Data'!E112))="","",OFFSET('Sanitation Data'!$E$29,0,10*ROW('Sanitation Data'!E112)))</f>
        <v/>
      </c>
      <c r="CR118" s="279" t="str">
        <f ca="true">+IF(OFFSET('Sanitation Data'!$E$30,0,10*ROW('Sanitation Data'!E112))="","",OFFSET('Sanitation Data'!$E$30,0,10*ROW('Sanitation Data'!E112)))</f>
        <v/>
      </c>
      <c r="CS118" s="279" t="str">
        <f ca="true">+IF(OFFSET('Sanitation Data'!$E$31,0,10*ROW('Sanitation Data'!E112))="","",OFFSET('Sanitation Data'!$E$31,0,10*ROW('Sanitation Data'!E112)))</f>
        <v/>
      </c>
      <c r="CT118" s="279" t="str">
        <f ca="true">+IF(OFFSET('Sanitation Data'!$E$32,0,10*ROW('Sanitation Data'!E112))="","",OFFSET('Sanitation Data'!$E$32,0,10*ROW('Sanitation Data'!E112)))</f>
        <v/>
      </c>
      <c r="CU118" s="279" t="str">
        <f ca="true">+IF(OFFSET('Sanitation Data'!$F$28,0,10*ROW('Sanitation Data'!F112))="","",OFFSET('Sanitation Data'!$F$28,0,10*ROW('Sanitation Data'!F112)))</f>
        <v/>
      </c>
      <c r="CV118" s="279" t="str">
        <f ca="true">+IF(OFFSET('Sanitation Data'!$F$29,0,10*ROW('Sanitation Data'!F112))="","",OFFSET('Sanitation Data'!$F$29,0,10*ROW('Sanitation Data'!F112)))</f>
        <v/>
      </c>
      <c r="CW118" s="279" t="str">
        <f ca="true">+IF(OFFSET('Sanitation Data'!$F$30,0,10*ROW('Sanitation Data'!F112))="","",OFFSET('Sanitation Data'!$F$30,0,10*ROW('Sanitation Data'!F112)))</f>
        <v/>
      </c>
      <c r="CX118" s="279" t="str">
        <f ca="true">+IF(OFFSET('Sanitation Data'!$F$31,0,10*ROW('Sanitation Data'!F112))="","",OFFSET('Sanitation Data'!$F$31,0,10*ROW('Sanitation Data'!F112)))</f>
        <v/>
      </c>
      <c r="CY118" s="279" t="str">
        <f ca="true">+IF(OFFSET('Sanitation Data'!$F$32,0,10*ROW('Sanitation Data'!F112))="","",OFFSET('Sanitation Data'!$F$32,0,10*ROW('Sanitation Data'!F112)))</f>
        <v/>
      </c>
      <c r="CZ118" s="279" t="str">
        <f ca="true">+IF(OFFSET('Sanitation Data'!$G$28,0,10*ROW('Sanitation Data'!G112))="","",OFFSET('Sanitation Data'!$G$28,0,10*ROW('Sanitation Data'!G112)))</f>
        <v/>
      </c>
      <c r="DA118" s="279" t="str">
        <f ca="true">+IF(OFFSET('Sanitation Data'!$G$29,0,10*ROW('Sanitation Data'!G112))="","",OFFSET('Sanitation Data'!$G$29,0,10*ROW('Sanitation Data'!G112)))</f>
        <v/>
      </c>
      <c r="DB118" s="279" t="str">
        <f ca="true">+IF(OFFSET('Sanitation Data'!$G$30,0,10*ROW('Sanitation Data'!G112))="","",OFFSET('Sanitation Data'!$G$30,0,10*ROW('Sanitation Data'!G112)))</f>
        <v/>
      </c>
      <c r="DC118" s="279" t="str">
        <f ca="true">+IF(OFFSET('Sanitation Data'!$G$31,0,10*ROW('Sanitation Data'!G112))="","",OFFSET('Sanitation Data'!$G$31,0,10*ROW('Sanitation Data'!G112)))</f>
        <v/>
      </c>
      <c r="DD118" s="279" t="str">
        <f ca="true">+IF(OFFSET('Sanitation Data'!$G$32,0,10*ROW('Sanitation Data'!G112))="","",OFFSET('Sanitation Data'!$G$32,0,10*ROW('Sanitation Data'!G112)))</f>
        <v/>
      </c>
      <c r="DE118" s="279" t="str">
        <f ca="true">+IF(OFFSET('Sanitation Data'!$H$28,0,10*ROW('Sanitation Data'!H112))="","",OFFSET('Sanitation Data'!$H$28,0,10*ROW('Sanitation Data'!H112)))</f>
        <v/>
      </c>
      <c r="DF118" s="279" t="str">
        <f ca="true">+IF(OFFSET('Sanitation Data'!$H$29,0,10*ROW('Sanitation Data'!H112))="","",OFFSET('Sanitation Data'!$H$29,0,10*ROW('Sanitation Data'!H112)))</f>
        <v/>
      </c>
      <c r="DG118" s="279" t="str">
        <f ca="true">+IF(OFFSET('Sanitation Data'!$H$30,0,10*ROW('Sanitation Data'!H112))="","",OFFSET('Sanitation Data'!$H$30,0,10*ROW('Sanitation Data'!H112)))</f>
        <v/>
      </c>
      <c r="DH118" s="279" t="str">
        <f ca="true">+IF(OFFSET('Sanitation Data'!$H$31,0,10*ROW('Sanitation Data'!H112))="","",OFFSET('Sanitation Data'!$H$31,0,10*ROW('Sanitation Data'!H112)))</f>
        <v/>
      </c>
      <c r="DI118" s="279" t="str">
        <f ca="true">+IF(OFFSET('Sanitation Data'!$H$32,0,10*ROW('Sanitation Data'!H112))="","",OFFSET('Sanitation Data'!$H$32,0,10*ROW('Sanitation Data'!H112)))</f>
        <v/>
      </c>
      <c r="DJ118" s="279" t="str">
        <f ca="true">+IF(OFFSET('Sanitation Data'!$I$28,0,10*ROW('Sanitation Data'!I112))="","",OFFSET('Sanitation Data'!$I$28,0,10*ROW('Sanitation Data'!I112)))</f>
        <v/>
      </c>
      <c r="DK118" s="279" t="str">
        <f ca="true">+IF(OFFSET('Sanitation Data'!$I$29,0,10*ROW('Sanitation Data'!I112))="","",OFFSET('Sanitation Data'!$I$29,0,10*ROW('Sanitation Data'!I112)))</f>
        <v/>
      </c>
      <c r="DL118" s="279" t="str">
        <f ca="true">+IF(OFFSET('Sanitation Data'!$I$30,0,10*ROW('Sanitation Data'!I112))="","",OFFSET('Sanitation Data'!$I$30,0,10*ROW('Sanitation Data'!I112)))</f>
        <v/>
      </c>
      <c r="DM118" s="279" t="str">
        <f ca="true">+IF(OFFSET('Sanitation Data'!$I$31,0,10*ROW('Sanitation Data'!I112))="","",OFFSET('Sanitation Data'!$I$31,0,10*ROW('Sanitation Data'!I112)))</f>
        <v/>
      </c>
      <c r="DN118" s="279" t="str">
        <f ca="true">+IF(OFFSET('Sanitation Data'!$I$32,0,10*ROW('Sanitation Data'!I112))="","",OFFSET('Sanitation Data'!$I$32,0,10*ROW('Sanitation Data'!I112)))</f>
        <v/>
      </c>
      <c r="DO118" s="279" t="str">
        <f ca="true">+IF(OFFSET('Hygiene Data'!$D$11,0,10*ROW('Hygiene Data'!D112))="","",OFFSET('Hygiene Data'!$D$11,0,10*ROW('Hygiene Data'!D112)))</f>
        <v/>
      </c>
      <c r="DP118" s="279" t="str">
        <f ca="true">+IF(OFFSET('Hygiene Data'!$D$12,0,10*ROW('Hygiene Data'!D112))="","",OFFSET('Hygiene Data'!$D$12,0,10*ROW('Hygiene Data'!D112)))</f>
        <v/>
      </c>
      <c r="DQ118" s="279" t="str">
        <f ca="true">+IF(OFFSET('Hygiene Data'!$D$13,0,10*ROW('Hygiene Data'!D112))="","",OFFSET('Hygiene Data'!$D$13,0,10*ROW('Hygiene Data'!D112)))</f>
        <v/>
      </c>
      <c r="DR118" s="279" t="str">
        <f ca="true">+IF(OFFSET('Hygiene Data'!$E$11,0,10*ROW('Hygiene Data'!E112))="","",OFFSET('Hygiene Data'!$E$11,0,10*ROW('Hygiene Data'!E112)))</f>
        <v/>
      </c>
      <c r="DS118" s="279" t="str">
        <f ca="true">+IF(OFFSET('Hygiene Data'!$E$12,0,10*ROW('Hygiene Data'!E112))="","",OFFSET('Hygiene Data'!$E$12,0,10*ROW('Hygiene Data'!E112)))</f>
        <v/>
      </c>
      <c r="DT118" s="279" t="str">
        <f ca="true">+IF(OFFSET('Hygiene Data'!$E$13,0,10*ROW('Hygiene Data'!E112))="","",OFFSET('Hygiene Data'!$E$13,0,10*ROW('Hygiene Data'!E112)))</f>
        <v/>
      </c>
      <c r="DU118" s="279" t="str">
        <f ca="true">+IF(OFFSET('Hygiene Data'!$F$11,0,10*ROW('Hygiene Data'!F112))="","",OFFSET('Hygiene Data'!$F$11,0,10*ROW('Hygiene Data'!F112)))</f>
        <v/>
      </c>
      <c r="DV118" s="279" t="str">
        <f ca="true">+IF(OFFSET('Hygiene Data'!$F$12,0,10*ROW('Hygiene Data'!F112))="","",OFFSET('Hygiene Data'!$F$12,0,10*ROW('Hygiene Data'!F112)))</f>
        <v/>
      </c>
      <c r="DW118" s="279" t="str">
        <f ca="true">+IF(OFFSET('Hygiene Data'!$F$13,0,10*ROW('Hygiene Data'!F112))="","",OFFSET('Hygiene Data'!$F$13,0,10*ROW('Hygiene Data'!F112)))</f>
        <v/>
      </c>
      <c r="DX118" s="279" t="str">
        <f ca="true">+IF(OFFSET('Hygiene Data'!$G$11,0,10*ROW('Hygiene Data'!G112))="","",OFFSET('Hygiene Data'!$G$11,0,10*ROW('Hygiene Data'!G112)))</f>
        <v/>
      </c>
      <c r="DY118" s="279" t="str">
        <f ca="true">+IF(OFFSET('Hygiene Data'!$G$12,0,10*ROW('Hygiene Data'!G112))="","",OFFSET('Hygiene Data'!$G$12,0,10*ROW('Hygiene Data'!G112)))</f>
        <v/>
      </c>
      <c r="DZ118" s="279" t="str">
        <f ca="true">+IF(OFFSET('Hygiene Data'!$G$13,0,10*ROW('Hygiene Data'!G112))="","",OFFSET('Hygiene Data'!$G$13,0,10*ROW('Hygiene Data'!G112)))</f>
        <v/>
      </c>
      <c r="EA118" s="279" t="str">
        <f ca="true">+IF(OFFSET('Hygiene Data'!$H$11,0,10*ROW('Hygiene Data'!H112))="","",OFFSET('Hygiene Data'!$H$11,0,10*ROW('Hygiene Data'!H112)))</f>
        <v/>
      </c>
      <c r="EB118" s="279" t="str">
        <f ca="true">+IF(OFFSET('Hygiene Data'!$H$12,0,10*ROW('Hygiene Data'!H112))="","",OFFSET('Hygiene Data'!$H$12,0,10*ROW('Hygiene Data'!H112)))</f>
        <v/>
      </c>
      <c r="EC118" s="279" t="str">
        <f ca="true">+IF(OFFSET('Hygiene Data'!$H$13,0,10*ROW('Hygiene Data'!H112))="","",OFFSET('Hygiene Data'!$H$13,0,10*ROW('Hygiene Data'!H112)))</f>
        <v/>
      </c>
      <c r="ED118" s="279" t="str">
        <f ca="true">+IF(OFFSET('Hygiene Data'!$I$11,0,10*ROW('Hygiene Data'!I112))="","",OFFSET('Hygiene Data'!$I$11,0,10*ROW('Hygiene Data'!I112)))</f>
        <v/>
      </c>
      <c r="EE118" s="279" t="str">
        <f ca="true">+IF(OFFSET('Hygiene Data'!$I$12,0,10*ROW('Hygiene Data'!I112))="","",OFFSET('Hygiene Data'!$I$12,0,10*ROW('Hygiene Data'!I112)))</f>
        <v/>
      </c>
      <c r="EF118" s="279"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5" t="str">
        <f t="shared" ca="true" si="1"/>
        <v/>
      </c>
      <c r="D119" s="9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9"/>
      <c r="BS119" s="279" t="str">
        <f ca="true">+IF(OFFSET('Water Data'!$D$27,0,10*ROW('Water Data'!D113))="","",OFFSET('Water Data'!$D$27,0,10*ROW('Water Data'!D113)))</f>
        <v/>
      </c>
      <c r="BT119" s="279" t="str">
        <f ca="true">+IF(OFFSET('Water Data'!$D$28,0,10*ROW('Water Data'!D113))="","",OFFSET('Water Data'!$D$28,0,10*ROW('Water Data'!D113)))</f>
        <v/>
      </c>
      <c r="BU119" s="279" t="str">
        <f ca="true">+IF(OFFSET('Water Data'!$D$29,0,10*ROW('Water Data'!D113))="","",OFFSET('Water Data'!$D$29,0,10*ROW('Water Data'!D113)))</f>
        <v/>
      </c>
      <c r="BV119" s="279" t="str">
        <f ca="true">+IF(OFFSET('Water Data'!$E$27,0,10*ROW('Water Data'!E113))="","",OFFSET('Water Data'!$E$27,0,10*ROW('Water Data'!E113)))</f>
        <v/>
      </c>
      <c r="BW119" s="279" t="str">
        <f ca="true">+IF(OFFSET('Water Data'!$E$28,0,10*ROW('Water Data'!E113))="","",OFFSET('Water Data'!$E$28,0,10*ROW('Water Data'!E113)))</f>
        <v/>
      </c>
      <c r="BX119" s="279" t="str">
        <f ca="true">+IF(OFFSET('Water Data'!$E$29,0,10*ROW('Water Data'!E113))="","",OFFSET('Water Data'!$E$29,0,10*ROW('Water Data'!E113)))</f>
        <v/>
      </c>
      <c r="BY119" s="279" t="str">
        <f ca="true">+IF(OFFSET('Water Data'!$F$27,0,10*ROW('Water Data'!F113))="","",OFFSET('Water Data'!$F$27,0,10*ROW('Water Data'!F113)))</f>
        <v/>
      </c>
      <c r="BZ119" s="279" t="str">
        <f ca="true">+IF(OFFSET('Water Data'!$F$28,0,10*ROW('Water Data'!F113))="","",OFFSET('Water Data'!$F$28,0,10*ROW('Water Data'!F113)))</f>
        <v/>
      </c>
      <c r="CA119" s="279" t="str">
        <f ca="true">+IF(OFFSET('Water Data'!$F$29,0,10*ROW('Water Data'!F113))="","",OFFSET('Water Data'!$F$29,0,10*ROW('Water Data'!F113)))</f>
        <v/>
      </c>
      <c r="CB119" s="279" t="str">
        <f ca="true">+IF(OFFSET('Water Data'!$G$27,0,10*ROW('Water Data'!G113))="","",OFFSET('Water Data'!$G$27,0,10*ROW('Water Data'!G113)))</f>
        <v/>
      </c>
      <c r="CC119" s="279" t="str">
        <f ca="true">+IF(OFFSET('Water Data'!$G$28,0,10*ROW('Water Data'!G113))="","",OFFSET('Water Data'!$G$28,0,10*ROW('Water Data'!G113)))</f>
        <v/>
      </c>
      <c r="CD119" s="279" t="str">
        <f ca="true">+IF(OFFSET('Water Data'!$G$29,0,10*ROW('Water Data'!G113))="","",OFFSET('Water Data'!$G$29,0,10*ROW('Water Data'!G113)))</f>
        <v/>
      </c>
      <c r="CE119" s="279" t="str">
        <f ca="true">+IF(OFFSET('Water Data'!$H$27,0,10*ROW('Water Data'!H113))="","",OFFSET('Water Data'!$H$27,0,10*ROW('Water Data'!H113)))</f>
        <v/>
      </c>
      <c r="CF119" s="279" t="str">
        <f ca="true">+IF(OFFSET('Water Data'!$H$28,0,10*ROW('Water Data'!H113))="","",OFFSET('Water Data'!$H$28,0,10*ROW('Water Data'!H113)))</f>
        <v/>
      </c>
      <c r="CG119" s="279" t="str">
        <f ca="true">+IF(OFFSET('Water Data'!$H$29,0,10*ROW('Water Data'!H113))="","",OFFSET('Water Data'!$H$29,0,10*ROW('Water Data'!H113)))</f>
        <v/>
      </c>
      <c r="CH119" s="279" t="str">
        <f ca="true">+IF(OFFSET('Water Data'!$I$27,0,10*ROW('Water Data'!I113))="","",OFFSET('Water Data'!$I$27,0,10*ROW('Water Data'!I113)))</f>
        <v/>
      </c>
      <c r="CI119" s="279" t="str">
        <f ca="true">+IF(OFFSET('Water Data'!$I$28,0,10*ROW('Water Data'!I113))="","",OFFSET('Water Data'!$I$28,0,10*ROW('Water Data'!I113)))</f>
        <v/>
      </c>
      <c r="CJ119" s="279" t="str">
        <f ca="true">+IF(OFFSET('Water Data'!$I$29,0,10*ROW('Water Data'!I113))="","",OFFSET('Water Data'!$I$29,0,10*ROW('Water Data'!I113)))</f>
        <v/>
      </c>
      <c r="CK119" s="279" t="str">
        <f ca="true">+IF(OFFSET('Sanitation Data'!$D$28,0,10*ROW('Sanitation Data'!D113))="","",OFFSET('Sanitation Data'!$D$28,0,10*ROW('Sanitation Data'!D113)))</f>
        <v/>
      </c>
      <c r="CL119" s="279" t="str">
        <f ca="true">+IF(OFFSET('Sanitation Data'!$D$29,0,10*ROW('Sanitation Data'!D113))="","",OFFSET('Sanitation Data'!$D$29,0,10*ROW('Sanitation Data'!D113)))</f>
        <v/>
      </c>
      <c r="CM119" s="279" t="str">
        <f ca="true">+IF(OFFSET('Sanitation Data'!$D$30,0,10*ROW('Sanitation Data'!D113))="","",OFFSET('Sanitation Data'!$D$30,0,10*ROW('Sanitation Data'!D113)))</f>
        <v/>
      </c>
      <c r="CN119" s="279" t="str">
        <f ca="true">+IF(OFFSET('Sanitation Data'!$D$31,0,10*ROW('Sanitation Data'!D113))="","",OFFSET('Sanitation Data'!$D$31,0,10*ROW('Sanitation Data'!D113)))</f>
        <v/>
      </c>
      <c r="CO119" s="279" t="str">
        <f ca="true">+IF(OFFSET('Sanitation Data'!$D$32,0,10*ROW('Sanitation Data'!D113))="","",OFFSET('Sanitation Data'!$D$32,0,10*ROW('Sanitation Data'!D113)))</f>
        <v/>
      </c>
      <c r="CP119" s="279" t="str">
        <f ca="true">+IF(OFFSET('Sanitation Data'!$E$28,0,10*ROW('Sanitation Data'!E113))="","",OFFSET('Sanitation Data'!$E$28,0,10*ROW('Sanitation Data'!E113)))</f>
        <v/>
      </c>
      <c r="CQ119" s="279" t="str">
        <f ca="true">+IF(OFFSET('Sanitation Data'!$E$29,0,10*ROW('Sanitation Data'!E113))="","",OFFSET('Sanitation Data'!$E$29,0,10*ROW('Sanitation Data'!E113)))</f>
        <v/>
      </c>
      <c r="CR119" s="279" t="str">
        <f ca="true">+IF(OFFSET('Sanitation Data'!$E$30,0,10*ROW('Sanitation Data'!E113))="","",OFFSET('Sanitation Data'!$E$30,0,10*ROW('Sanitation Data'!E113)))</f>
        <v/>
      </c>
      <c r="CS119" s="279" t="str">
        <f ca="true">+IF(OFFSET('Sanitation Data'!$E$31,0,10*ROW('Sanitation Data'!E113))="","",OFFSET('Sanitation Data'!$E$31,0,10*ROW('Sanitation Data'!E113)))</f>
        <v/>
      </c>
      <c r="CT119" s="279" t="str">
        <f ca="true">+IF(OFFSET('Sanitation Data'!$E$32,0,10*ROW('Sanitation Data'!E113))="","",OFFSET('Sanitation Data'!$E$32,0,10*ROW('Sanitation Data'!E113)))</f>
        <v/>
      </c>
      <c r="CU119" s="279" t="str">
        <f ca="true">+IF(OFFSET('Sanitation Data'!$F$28,0,10*ROW('Sanitation Data'!F113))="","",OFFSET('Sanitation Data'!$F$28,0,10*ROW('Sanitation Data'!F113)))</f>
        <v/>
      </c>
      <c r="CV119" s="279" t="str">
        <f ca="true">+IF(OFFSET('Sanitation Data'!$F$29,0,10*ROW('Sanitation Data'!F113))="","",OFFSET('Sanitation Data'!$F$29,0,10*ROW('Sanitation Data'!F113)))</f>
        <v/>
      </c>
      <c r="CW119" s="279" t="str">
        <f ca="true">+IF(OFFSET('Sanitation Data'!$F$30,0,10*ROW('Sanitation Data'!F113))="","",OFFSET('Sanitation Data'!$F$30,0,10*ROW('Sanitation Data'!F113)))</f>
        <v/>
      </c>
      <c r="CX119" s="279" t="str">
        <f ca="true">+IF(OFFSET('Sanitation Data'!$F$31,0,10*ROW('Sanitation Data'!F113))="","",OFFSET('Sanitation Data'!$F$31,0,10*ROW('Sanitation Data'!F113)))</f>
        <v/>
      </c>
      <c r="CY119" s="279" t="str">
        <f ca="true">+IF(OFFSET('Sanitation Data'!$F$32,0,10*ROW('Sanitation Data'!F113))="","",OFFSET('Sanitation Data'!$F$32,0,10*ROW('Sanitation Data'!F113)))</f>
        <v/>
      </c>
      <c r="CZ119" s="279" t="str">
        <f ca="true">+IF(OFFSET('Sanitation Data'!$G$28,0,10*ROW('Sanitation Data'!G113))="","",OFFSET('Sanitation Data'!$G$28,0,10*ROW('Sanitation Data'!G113)))</f>
        <v/>
      </c>
      <c r="DA119" s="279" t="str">
        <f ca="true">+IF(OFFSET('Sanitation Data'!$G$29,0,10*ROW('Sanitation Data'!G113))="","",OFFSET('Sanitation Data'!$G$29,0,10*ROW('Sanitation Data'!G113)))</f>
        <v/>
      </c>
      <c r="DB119" s="279" t="str">
        <f ca="true">+IF(OFFSET('Sanitation Data'!$G$30,0,10*ROW('Sanitation Data'!G113))="","",OFFSET('Sanitation Data'!$G$30,0,10*ROW('Sanitation Data'!G113)))</f>
        <v/>
      </c>
      <c r="DC119" s="279" t="str">
        <f ca="true">+IF(OFFSET('Sanitation Data'!$G$31,0,10*ROW('Sanitation Data'!G113))="","",OFFSET('Sanitation Data'!$G$31,0,10*ROW('Sanitation Data'!G113)))</f>
        <v/>
      </c>
      <c r="DD119" s="279" t="str">
        <f ca="true">+IF(OFFSET('Sanitation Data'!$G$32,0,10*ROW('Sanitation Data'!G113))="","",OFFSET('Sanitation Data'!$G$32,0,10*ROW('Sanitation Data'!G113)))</f>
        <v/>
      </c>
      <c r="DE119" s="279" t="str">
        <f ca="true">+IF(OFFSET('Sanitation Data'!$H$28,0,10*ROW('Sanitation Data'!H113))="","",OFFSET('Sanitation Data'!$H$28,0,10*ROW('Sanitation Data'!H113)))</f>
        <v/>
      </c>
      <c r="DF119" s="279" t="str">
        <f ca="true">+IF(OFFSET('Sanitation Data'!$H$29,0,10*ROW('Sanitation Data'!H113))="","",OFFSET('Sanitation Data'!$H$29,0,10*ROW('Sanitation Data'!H113)))</f>
        <v/>
      </c>
      <c r="DG119" s="279" t="str">
        <f ca="true">+IF(OFFSET('Sanitation Data'!$H$30,0,10*ROW('Sanitation Data'!H113))="","",OFFSET('Sanitation Data'!$H$30,0,10*ROW('Sanitation Data'!H113)))</f>
        <v/>
      </c>
      <c r="DH119" s="279" t="str">
        <f ca="true">+IF(OFFSET('Sanitation Data'!$H$31,0,10*ROW('Sanitation Data'!H113))="","",OFFSET('Sanitation Data'!$H$31,0,10*ROW('Sanitation Data'!H113)))</f>
        <v/>
      </c>
      <c r="DI119" s="279" t="str">
        <f ca="true">+IF(OFFSET('Sanitation Data'!$H$32,0,10*ROW('Sanitation Data'!H113))="","",OFFSET('Sanitation Data'!$H$32,0,10*ROW('Sanitation Data'!H113)))</f>
        <v/>
      </c>
      <c r="DJ119" s="279" t="str">
        <f ca="true">+IF(OFFSET('Sanitation Data'!$I$28,0,10*ROW('Sanitation Data'!I113))="","",OFFSET('Sanitation Data'!$I$28,0,10*ROW('Sanitation Data'!I113)))</f>
        <v/>
      </c>
      <c r="DK119" s="279" t="str">
        <f ca="true">+IF(OFFSET('Sanitation Data'!$I$29,0,10*ROW('Sanitation Data'!I113))="","",OFFSET('Sanitation Data'!$I$29,0,10*ROW('Sanitation Data'!I113)))</f>
        <v/>
      </c>
      <c r="DL119" s="279" t="str">
        <f ca="true">+IF(OFFSET('Sanitation Data'!$I$30,0,10*ROW('Sanitation Data'!I113))="","",OFFSET('Sanitation Data'!$I$30,0,10*ROW('Sanitation Data'!I113)))</f>
        <v/>
      </c>
      <c r="DM119" s="279" t="str">
        <f ca="true">+IF(OFFSET('Sanitation Data'!$I$31,0,10*ROW('Sanitation Data'!I113))="","",OFFSET('Sanitation Data'!$I$31,0,10*ROW('Sanitation Data'!I113)))</f>
        <v/>
      </c>
      <c r="DN119" s="279" t="str">
        <f ca="true">+IF(OFFSET('Sanitation Data'!$I$32,0,10*ROW('Sanitation Data'!I113))="","",OFFSET('Sanitation Data'!$I$32,0,10*ROW('Sanitation Data'!I113)))</f>
        <v/>
      </c>
      <c r="DO119" s="279" t="str">
        <f ca="true">+IF(OFFSET('Hygiene Data'!$D$11,0,10*ROW('Hygiene Data'!D113))="","",OFFSET('Hygiene Data'!$D$11,0,10*ROW('Hygiene Data'!D113)))</f>
        <v/>
      </c>
      <c r="DP119" s="279" t="str">
        <f ca="true">+IF(OFFSET('Hygiene Data'!$D$12,0,10*ROW('Hygiene Data'!D113))="","",OFFSET('Hygiene Data'!$D$12,0,10*ROW('Hygiene Data'!D113)))</f>
        <v/>
      </c>
      <c r="DQ119" s="279" t="str">
        <f ca="true">+IF(OFFSET('Hygiene Data'!$D$13,0,10*ROW('Hygiene Data'!D113))="","",OFFSET('Hygiene Data'!$D$13,0,10*ROW('Hygiene Data'!D113)))</f>
        <v/>
      </c>
      <c r="DR119" s="279" t="str">
        <f ca="true">+IF(OFFSET('Hygiene Data'!$E$11,0,10*ROW('Hygiene Data'!E113))="","",OFFSET('Hygiene Data'!$E$11,0,10*ROW('Hygiene Data'!E113)))</f>
        <v/>
      </c>
      <c r="DS119" s="279" t="str">
        <f ca="true">+IF(OFFSET('Hygiene Data'!$E$12,0,10*ROW('Hygiene Data'!E113))="","",OFFSET('Hygiene Data'!$E$12,0,10*ROW('Hygiene Data'!E113)))</f>
        <v/>
      </c>
      <c r="DT119" s="279" t="str">
        <f ca="true">+IF(OFFSET('Hygiene Data'!$E$13,0,10*ROW('Hygiene Data'!E113))="","",OFFSET('Hygiene Data'!$E$13,0,10*ROW('Hygiene Data'!E113)))</f>
        <v/>
      </c>
      <c r="DU119" s="279" t="str">
        <f ca="true">+IF(OFFSET('Hygiene Data'!$F$11,0,10*ROW('Hygiene Data'!F113))="","",OFFSET('Hygiene Data'!$F$11,0,10*ROW('Hygiene Data'!F113)))</f>
        <v/>
      </c>
      <c r="DV119" s="279" t="str">
        <f ca="true">+IF(OFFSET('Hygiene Data'!$F$12,0,10*ROW('Hygiene Data'!F113))="","",OFFSET('Hygiene Data'!$F$12,0,10*ROW('Hygiene Data'!F113)))</f>
        <v/>
      </c>
      <c r="DW119" s="279" t="str">
        <f ca="true">+IF(OFFSET('Hygiene Data'!$F$13,0,10*ROW('Hygiene Data'!F113))="","",OFFSET('Hygiene Data'!$F$13,0,10*ROW('Hygiene Data'!F113)))</f>
        <v/>
      </c>
      <c r="DX119" s="279" t="str">
        <f ca="true">+IF(OFFSET('Hygiene Data'!$G$11,0,10*ROW('Hygiene Data'!G113))="","",OFFSET('Hygiene Data'!$G$11,0,10*ROW('Hygiene Data'!G113)))</f>
        <v/>
      </c>
      <c r="DY119" s="279" t="str">
        <f ca="true">+IF(OFFSET('Hygiene Data'!$G$12,0,10*ROW('Hygiene Data'!G113))="","",OFFSET('Hygiene Data'!$G$12,0,10*ROW('Hygiene Data'!G113)))</f>
        <v/>
      </c>
      <c r="DZ119" s="279" t="str">
        <f ca="true">+IF(OFFSET('Hygiene Data'!$G$13,0,10*ROW('Hygiene Data'!G113))="","",OFFSET('Hygiene Data'!$G$13,0,10*ROW('Hygiene Data'!G113)))</f>
        <v/>
      </c>
      <c r="EA119" s="279" t="str">
        <f ca="true">+IF(OFFSET('Hygiene Data'!$H$11,0,10*ROW('Hygiene Data'!H113))="","",OFFSET('Hygiene Data'!$H$11,0,10*ROW('Hygiene Data'!H113)))</f>
        <v/>
      </c>
      <c r="EB119" s="279" t="str">
        <f ca="true">+IF(OFFSET('Hygiene Data'!$H$12,0,10*ROW('Hygiene Data'!H113))="","",OFFSET('Hygiene Data'!$H$12,0,10*ROW('Hygiene Data'!H113)))</f>
        <v/>
      </c>
      <c r="EC119" s="279" t="str">
        <f ca="true">+IF(OFFSET('Hygiene Data'!$H$13,0,10*ROW('Hygiene Data'!H113))="","",OFFSET('Hygiene Data'!$H$13,0,10*ROW('Hygiene Data'!H113)))</f>
        <v/>
      </c>
      <c r="ED119" s="279" t="str">
        <f ca="true">+IF(OFFSET('Hygiene Data'!$I$11,0,10*ROW('Hygiene Data'!I113))="","",OFFSET('Hygiene Data'!$I$11,0,10*ROW('Hygiene Data'!I113)))</f>
        <v/>
      </c>
      <c r="EE119" s="279" t="str">
        <f ca="true">+IF(OFFSET('Hygiene Data'!$I$12,0,10*ROW('Hygiene Data'!I113))="","",OFFSET('Hygiene Data'!$I$12,0,10*ROW('Hygiene Data'!I113)))</f>
        <v/>
      </c>
      <c r="EF119" s="279"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5" t="str">
        <f t="shared" ca="true" si="1"/>
        <v/>
      </c>
      <c r="D120" s="9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9"/>
      <c r="BS120" s="279" t="str">
        <f ca="true">+IF(OFFSET('Water Data'!$D$27,0,10*ROW('Water Data'!D114))="","",OFFSET('Water Data'!$D$27,0,10*ROW('Water Data'!D114)))</f>
        <v/>
      </c>
      <c r="BT120" s="279" t="str">
        <f ca="true">+IF(OFFSET('Water Data'!$D$28,0,10*ROW('Water Data'!D114))="","",OFFSET('Water Data'!$D$28,0,10*ROW('Water Data'!D114)))</f>
        <v/>
      </c>
      <c r="BU120" s="279" t="str">
        <f ca="true">+IF(OFFSET('Water Data'!$D$29,0,10*ROW('Water Data'!D114))="","",OFFSET('Water Data'!$D$29,0,10*ROW('Water Data'!D114)))</f>
        <v/>
      </c>
      <c r="BV120" s="279" t="str">
        <f ca="true">+IF(OFFSET('Water Data'!$E$27,0,10*ROW('Water Data'!E114))="","",OFFSET('Water Data'!$E$27,0,10*ROW('Water Data'!E114)))</f>
        <v/>
      </c>
      <c r="BW120" s="279" t="str">
        <f ca="true">+IF(OFFSET('Water Data'!$E$28,0,10*ROW('Water Data'!E114))="","",OFFSET('Water Data'!$E$28,0,10*ROW('Water Data'!E114)))</f>
        <v/>
      </c>
      <c r="BX120" s="279" t="str">
        <f ca="true">+IF(OFFSET('Water Data'!$E$29,0,10*ROW('Water Data'!E114))="","",OFFSET('Water Data'!$E$29,0,10*ROW('Water Data'!E114)))</f>
        <v/>
      </c>
      <c r="BY120" s="279" t="str">
        <f ca="true">+IF(OFFSET('Water Data'!$F$27,0,10*ROW('Water Data'!F114))="","",OFFSET('Water Data'!$F$27,0,10*ROW('Water Data'!F114)))</f>
        <v/>
      </c>
      <c r="BZ120" s="279" t="str">
        <f ca="true">+IF(OFFSET('Water Data'!$F$28,0,10*ROW('Water Data'!F114))="","",OFFSET('Water Data'!$F$28,0,10*ROW('Water Data'!F114)))</f>
        <v/>
      </c>
      <c r="CA120" s="279" t="str">
        <f ca="true">+IF(OFFSET('Water Data'!$F$29,0,10*ROW('Water Data'!F114))="","",OFFSET('Water Data'!$F$29,0,10*ROW('Water Data'!F114)))</f>
        <v/>
      </c>
      <c r="CB120" s="279" t="str">
        <f ca="true">+IF(OFFSET('Water Data'!$G$27,0,10*ROW('Water Data'!G114))="","",OFFSET('Water Data'!$G$27,0,10*ROW('Water Data'!G114)))</f>
        <v/>
      </c>
      <c r="CC120" s="279" t="str">
        <f ca="true">+IF(OFFSET('Water Data'!$G$28,0,10*ROW('Water Data'!G114))="","",OFFSET('Water Data'!$G$28,0,10*ROW('Water Data'!G114)))</f>
        <v/>
      </c>
      <c r="CD120" s="279" t="str">
        <f ca="true">+IF(OFFSET('Water Data'!$G$29,0,10*ROW('Water Data'!G114))="","",OFFSET('Water Data'!$G$29,0,10*ROW('Water Data'!G114)))</f>
        <v/>
      </c>
      <c r="CE120" s="279" t="str">
        <f ca="true">+IF(OFFSET('Water Data'!$H$27,0,10*ROW('Water Data'!H114))="","",OFFSET('Water Data'!$H$27,0,10*ROW('Water Data'!H114)))</f>
        <v/>
      </c>
      <c r="CF120" s="279" t="str">
        <f ca="true">+IF(OFFSET('Water Data'!$H$28,0,10*ROW('Water Data'!H114))="","",OFFSET('Water Data'!$H$28,0,10*ROW('Water Data'!H114)))</f>
        <v/>
      </c>
      <c r="CG120" s="279" t="str">
        <f ca="true">+IF(OFFSET('Water Data'!$H$29,0,10*ROW('Water Data'!H114))="","",OFFSET('Water Data'!$H$29,0,10*ROW('Water Data'!H114)))</f>
        <v/>
      </c>
      <c r="CH120" s="279" t="str">
        <f ca="true">+IF(OFFSET('Water Data'!$I$27,0,10*ROW('Water Data'!I114))="","",OFFSET('Water Data'!$I$27,0,10*ROW('Water Data'!I114)))</f>
        <v/>
      </c>
      <c r="CI120" s="279" t="str">
        <f ca="true">+IF(OFFSET('Water Data'!$I$28,0,10*ROW('Water Data'!I114))="","",OFFSET('Water Data'!$I$28,0,10*ROW('Water Data'!I114)))</f>
        <v/>
      </c>
      <c r="CJ120" s="279" t="str">
        <f ca="true">+IF(OFFSET('Water Data'!$I$29,0,10*ROW('Water Data'!I114))="","",OFFSET('Water Data'!$I$29,0,10*ROW('Water Data'!I114)))</f>
        <v/>
      </c>
      <c r="CK120" s="279" t="str">
        <f ca="true">+IF(OFFSET('Sanitation Data'!$D$28,0,10*ROW('Sanitation Data'!D114))="","",OFFSET('Sanitation Data'!$D$28,0,10*ROW('Sanitation Data'!D114)))</f>
        <v/>
      </c>
      <c r="CL120" s="279" t="str">
        <f ca="true">+IF(OFFSET('Sanitation Data'!$D$29,0,10*ROW('Sanitation Data'!D114))="","",OFFSET('Sanitation Data'!$D$29,0,10*ROW('Sanitation Data'!D114)))</f>
        <v/>
      </c>
      <c r="CM120" s="279" t="str">
        <f ca="true">+IF(OFFSET('Sanitation Data'!$D$30,0,10*ROW('Sanitation Data'!D114))="","",OFFSET('Sanitation Data'!$D$30,0,10*ROW('Sanitation Data'!D114)))</f>
        <v/>
      </c>
      <c r="CN120" s="279" t="str">
        <f ca="true">+IF(OFFSET('Sanitation Data'!$D$31,0,10*ROW('Sanitation Data'!D114))="","",OFFSET('Sanitation Data'!$D$31,0,10*ROW('Sanitation Data'!D114)))</f>
        <v/>
      </c>
      <c r="CO120" s="279" t="str">
        <f ca="true">+IF(OFFSET('Sanitation Data'!$D$32,0,10*ROW('Sanitation Data'!D114))="","",OFFSET('Sanitation Data'!$D$32,0,10*ROW('Sanitation Data'!D114)))</f>
        <v/>
      </c>
      <c r="CP120" s="279" t="str">
        <f ca="true">+IF(OFFSET('Sanitation Data'!$E$28,0,10*ROW('Sanitation Data'!E114))="","",OFFSET('Sanitation Data'!$E$28,0,10*ROW('Sanitation Data'!E114)))</f>
        <v/>
      </c>
      <c r="CQ120" s="279" t="str">
        <f ca="true">+IF(OFFSET('Sanitation Data'!$E$29,0,10*ROW('Sanitation Data'!E114))="","",OFFSET('Sanitation Data'!$E$29,0,10*ROW('Sanitation Data'!E114)))</f>
        <v/>
      </c>
      <c r="CR120" s="279" t="str">
        <f ca="true">+IF(OFFSET('Sanitation Data'!$E$30,0,10*ROW('Sanitation Data'!E114))="","",OFFSET('Sanitation Data'!$E$30,0,10*ROW('Sanitation Data'!E114)))</f>
        <v/>
      </c>
      <c r="CS120" s="279" t="str">
        <f ca="true">+IF(OFFSET('Sanitation Data'!$E$31,0,10*ROW('Sanitation Data'!E114))="","",OFFSET('Sanitation Data'!$E$31,0,10*ROW('Sanitation Data'!E114)))</f>
        <v/>
      </c>
      <c r="CT120" s="279" t="str">
        <f ca="true">+IF(OFFSET('Sanitation Data'!$E$32,0,10*ROW('Sanitation Data'!E114))="","",OFFSET('Sanitation Data'!$E$32,0,10*ROW('Sanitation Data'!E114)))</f>
        <v/>
      </c>
      <c r="CU120" s="279" t="str">
        <f ca="true">+IF(OFFSET('Sanitation Data'!$F$28,0,10*ROW('Sanitation Data'!F114))="","",OFFSET('Sanitation Data'!$F$28,0,10*ROW('Sanitation Data'!F114)))</f>
        <v/>
      </c>
      <c r="CV120" s="279" t="str">
        <f ca="true">+IF(OFFSET('Sanitation Data'!$F$29,0,10*ROW('Sanitation Data'!F114))="","",OFFSET('Sanitation Data'!$F$29,0,10*ROW('Sanitation Data'!F114)))</f>
        <v/>
      </c>
      <c r="CW120" s="279" t="str">
        <f ca="true">+IF(OFFSET('Sanitation Data'!$F$30,0,10*ROW('Sanitation Data'!F114))="","",OFFSET('Sanitation Data'!$F$30,0,10*ROW('Sanitation Data'!F114)))</f>
        <v/>
      </c>
      <c r="CX120" s="279" t="str">
        <f ca="true">+IF(OFFSET('Sanitation Data'!$F$31,0,10*ROW('Sanitation Data'!F114))="","",OFFSET('Sanitation Data'!$F$31,0,10*ROW('Sanitation Data'!F114)))</f>
        <v/>
      </c>
      <c r="CY120" s="279" t="str">
        <f ca="true">+IF(OFFSET('Sanitation Data'!$F$32,0,10*ROW('Sanitation Data'!F114))="","",OFFSET('Sanitation Data'!$F$32,0,10*ROW('Sanitation Data'!F114)))</f>
        <v/>
      </c>
      <c r="CZ120" s="279" t="str">
        <f ca="true">+IF(OFFSET('Sanitation Data'!$G$28,0,10*ROW('Sanitation Data'!G114))="","",OFFSET('Sanitation Data'!$G$28,0,10*ROW('Sanitation Data'!G114)))</f>
        <v/>
      </c>
      <c r="DA120" s="279" t="str">
        <f ca="true">+IF(OFFSET('Sanitation Data'!$G$29,0,10*ROW('Sanitation Data'!G114))="","",OFFSET('Sanitation Data'!$G$29,0,10*ROW('Sanitation Data'!G114)))</f>
        <v/>
      </c>
      <c r="DB120" s="279" t="str">
        <f ca="true">+IF(OFFSET('Sanitation Data'!$G$30,0,10*ROW('Sanitation Data'!G114))="","",OFFSET('Sanitation Data'!$G$30,0,10*ROW('Sanitation Data'!G114)))</f>
        <v/>
      </c>
      <c r="DC120" s="279" t="str">
        <f ca="true">+IF(OFFSET('Sanitation Data'!$G$31,0,10*ROW('Sanitation Data'!G114))="","",OFFSET('Sanitation Data'!$G$31,0,10*ROW('Sanitation Data'!G114)))</f>
        <v/>
      </c>
      <c r="DD120" s="279" t="str">
        <f ca="true">+IF(OFFSET('Sanitation Data'!$G$32,0,10*ROW('Sanitation Data'!G114))="","",OFFSET('Sanitation Data'!$G$32,0,10*ROW('Sanitation Data'!G114)))</f>
        <v/>
      </c>
      <c r="DE120" s="279" t="str">
        <f ca="true">+IF(OFFSET('Sanitation Data'!$H$28,0,10*ROW('Sanitation Data'!H114))="","",OFFSET('Sanitation Data'!$H$28,0,10*ROW('Sanitation Data'!H114)))</f>
        <v/>
      </c>
      <c r="DF120" s="279" t="str">
        <f ca="true">+IF(OFFSET('Sanitation Data'!$H$29,0,10*ROW('Sanitation Data'!H114))="","",OFFSET('Sanitation Data'!$H$29,0,10*ROW('Sanitation Data'!H114)))</f>
        <v/>
      </c>
      <c r="DG120" s="279" t="str">
        <f ca="true">+IF(OFFSET('Sanitation Data'!$H$30,0,10*ROW('Sanitation Data'!H114))="","",OFFSET('Sanitation Data'!$H$30,0,10*ROW('Sanitation Data'!H114)))</f>
        <v/>
      </c>
      <c r="DH120" s="279" t="str">
        <f ca="true">+IF(OFFSET('Sanitation Data'!$H$31,0,10*ROW('Sanitation Data'!H114))="","",OFFSET('Sanitation Data'!$H$31,0,10*ROW('Sanitation Data'!H114)))</f>
        <v/>
      </c>
      <c r="DI120" s="279" t="str">
        <f ca="true">+IF(OFFSET('Sanitation Data'!$H$32,0,10*ROW('Sanitation Data'!H114))="","",OFFSET('Sanitation Data'!$H$32,0,10*ROW('Sanitation Data'!H114)))</f>
        <v/>
      </c>
      <c r="DJ120" s="279" t="str">
        <f ca="true">+IF(OFFSET('Sanitation Data'!$I$28,0,10*ROW('Sanitation Data'!I114))="","",OFFSET('Sanitation Data'!$I$28,0,10*ROW('Sanitation Data'!I114)))</f>
        <v/>
      </c>
      <c r="DK120" s="279" t="str">
        <f ca="true">+IF(OFFSET('Sanitation Data'!$I$29,0,10*ROW('Sanitation Data'!I114))="","",OFFSET('Sanitation Data'!$I$29,0,10*ROW('Sanitation Data'!I114)))</f>
        <v/>
      </c>
      <c r="DL120" s="279" t="str">
        <f ca="true">+IF(OFFSET('Sanitation Data'!$I$30,0,10*ROW('Sanitation Data'!I114))="","",OFFSET('Sanitation Data'!$I$30,0,10*ROW('Sanitation Data'!I114)))</f>
        <v/>
      </c>
      <c r="DM120" s="279" t="str">
        <f ca="true">+IF(OFFSET('Sanitation Data'!$I$31,0,10*ROW('Sanitation Data'!I114))="","",OFFSET('Sanitation Data'!$I$31,0,10*ROW('Sanitation Data'!I114)))</f>
        <v/>
      </c>
      <c r="DN120" s="279" t="str">
        <f ca="true">+IF(OFFSET('Sanitation Data'!$I$32,0,10*ROW('Sanitation Data'!I114))="","",OFFSET('Sanitation Data'!$I$32,0,10*ROW('Sanitation Data'!I114)))</f>
        <v/>
      </c>
      <c r="DO120" s="279" t="str">
        <f ca="true">+IF(OFFSET('Hygiene Data'!$D$11,0,10*ROW('Hygiene Data'!D114))="","",OFFSET('Hygiene Data'!$D$11,0,10*ROW('Hygiene Data'!D114)))</f>
        <v/>
      </c>
      <c r="DP120" s="279" t="str">
        <f ca="true">+IF(OFFSET('Hygiene Data'!$D$12,0,10*ROW('Hygiene Data'!D114))="","",OFFSET('Hygiene Data'!$D$12,0,10*ROW('Hygiene Data'!D114)))</f>
        <v/>
      </c>
      <c r="DQ120" s="279" t="str">
        <f ca="true">+IF(OFFSET('Hygiene Data'!$D$13,0,10*ROW('Hygiene Data'!D114))="","",OFFSET('Hygiene Data'!$D$13,0,10*ROW('Hygiene Data'!D114)))</f>
        <v/>
      </c>
      <c r="DR120" s="279" t="str">
        <f ca="true">+IF(OFFSET('Hygiene Data'!$E$11,0,10*ROW('Hygiene Data'!E114))="","",OFFSET('Hygiene Data'!$E$11,0,10*ROW('Hygiene Data'!E114)))</f>
        <v/>
      </c>
      <c r="DS120" s="279" t="str">
        <f ca="true">+IF(OFFSET('Hygiene Data'!$E$12,0,10*ROW('Hygiene Data'!E114))="","",OFFSET('Hygiene Data'!$E$12,0,10*ROW('Hygiene Data'!E114)))</f>
        <v/>
      </c>
      <c r="DT120" s="279" t="str">
        <f ca="true">+IF(OFFSET('Hygiene Data'!$E$13,0,10*ROW('Hygiene Data'!E114))="","",OFFSET('Hygiene Data'!$E$13,0,10*ROW('Hygiene Data'!E114)))</f>
        <v/>
      </c>
      <c r="DU120" s="279" t="str">
        <f ca="true">+IF(OFFSET('Hygiene Data'!$F$11,0,10*ROW('Hygiene Data'!F114))="","",OFFSET('Hygiene Data'!$F$11,0,10*ROW('Hygiene Data'!F114)))</f>
        <v/>
      </c>
      <c r="DV120" s="279" t="str">
        <f ca="true">+IF(OFFSET('Hygiene Data'!$F$12,0,10*ROW('Hygiene Data'!F114))="","",OFFSET('Hygiene Data'!$F$12,0,10*ROW('Hygiene Data'!F114)))</f>
        <v/>
      </c>
      <c r="DW120" s="279" t="str">
        <f ca="true">+IF(OFFSET('Hygiene Data'!$F$13,0,10*ROW('Hygiene Data'!F114))="","",OFFSET('Hygiene Data'!$F$13,0,10*ROW('Hygiene Data'!F114)))</f>
        <v/>
      </c>
      <c r="DX120" s="279" t="str">
        <f ca="true">+IF(OFFSET('Hygiene Data'!$G$11,0,10*ROW('Hygiene Data'!G114))="","",OFFSET('Hygiene Data'!$G$11,0,10*ROW('Hygiene Data'!G114)))</f>
        <v/>
      </c>
      <c r="DY120" s="279" t="str">
        <f ca="true">+IF(OFFSET('Hygiene Data'!$G$12,0,10*ROW('Hygiene Data'!G114))="","",OFFSET('Hygiene Data'!$G$12,0,10*ROW('Hygiene Data'!G114)))</f>
        <v/>
      </c>
      <c r="DZ120" s="279" t="str">
        <f ca="true">+IF(OFFSET('Hygiene Data'!$G$13,0,10*ROW('Hygiene Data'!G114))="","",OFFSET('Hygiene Data'!$G$13,0,10*ROW('Hygiene Data'!G114)))</f>
        <v/>
      </c>
      <c r="EA120" s="279" t="str">
        <f ca="true">+IF(OFFSET('Hygiene Data'!$H$11,0,10*ROW('Hygiene Data'!H114))="","",OFFSET('Hygiene Data'!$H$11,0,10*ROW('Hygiene Data'!H114)))</f>
        <v/>
      </c>
      <c r="EB120" s="279" t="str">
        <f ca="true">+IF(OFFSET('Hygiene Data'!$H$12,0,10*ROW('Hygiene Data'!H114))="","",OFFSET('Hygiene Data'!$H$12,0,10*ROW('Hygiene Data'!H114)))</f>
        <v/>
      </c>
      <c r="EC120" s="279" t="str">
        <f ca="true">+IF(OFFSET('Hygiene Data'!$H$13,0,10*ROW('Hygiene Data'!H114))="","",OFFSET('Hygiene Data'!$H$13,0,10*ROW('Hygiene Data'!H114)))</f>
        <v/>
      </c>
      <c r="ED120" s="279" t="str">
        <f ca="true">+IF(OFFSET('Hygiene Data'!$I$11,0,10*ROW('Hygiene Data'!I114))="","",OFFSET('Hygiene Data'!$I$11,0,10*ROW('Hygiene Data'!I114)))</f>
        <v/>
      </c>
      <c r="EE120" s="279" t="str">
        <f ca="true">+IF(OFFSET('Hygiene Data'!$I$12,0,10*ROW('Hygiene Data'!I114))="","",OFFSET('Hygiene Data'!$I$12,0,10*ROW('Hygiene Data'!I114)))</f>
        <v/>
      </c>
      <c r="EF120" s="279"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5" t="str">
        <f t="shared" ca="true" si="1"/>
        <v/>
      </c>
      <c r="D121" s="9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9"/>
      <c r="BS121" s="279" t="str">
        <f ca="true">+IF(OFFSET('Water Data'!$D$27,0,10*ROW('Water Data'!D115))="","",OFFSET('Water Data'!$D$27,0,10*ROW('Water Data'!D115)))</f>
        <v/>
      </c>
      <c r="BT121" s="279" t="str">
        <f ca="true">+IF(OFFSET('Water Data'!$D$28,0,10*ROW('Water Data'!D115))="","",OFFSET('Water Data'!$D$28,0,10*ROW('Water Data'!D115)))</f>
        <v/>
      </c>
      <c r="BU121" s="279" t="str">
        <f ca="true">+IF(OFFSET('Water Data'!$D$29,0,10*ROW('Water Data'!D115))="","",OFFSET('Water Data'!$D$29,0,10*ROW('Water Data'!D115)))</f>
        <v/>
      </c>
      <c r="BV121" s="279" t="str">
        <f ca="true">+IF(OFFSET('Water Data'!$E$27,0,10*ROW('Water Data'!E115))="","",OFFSET('Water Data'!$E$27,0,10*ROW('Water Data'!E115)))</f>
        <v/>
      </c>
      <c r="BW121" s="279" t="str">
        <f ca="true">+IF(OFFSET('Water Data'!$E$28,0,10*ROW('Water Data'!E115))="","",OFFSET('Water Data'!$E$28,0,10*ROW('Water Data'!E115)))</f>
        <v/>
      </c>
      <c r="BX121" s="279" t="str">
        <f ca="true">+IF(OFFSET('Water Data'!$E$29,0,10*ROW('Water Data'!E115))="","",OFFSET('Water Data'!$E$29,0,10*ROW('Water Data'!E115)))</f>
        <v/>
      </c>
      <c r="BY121" s="279" t="str">
        <f ca="true">+IF(OFFSET('Water Data'!$F$27,0,10*ROW('Water Data'!F115))="","",OFFSET('Water Data'!$F$27,0,10*ROW('Water Data'!F115)))</f>
        <v/>
      </c>
      <c r="BZ121" s="279" t="str">
        <f ca="true">+IF(OFFSET('Water Data'!$F$28,0,10*ROW('Water Data'!F115))="","",OFFSET('Water Data'!$F$28,0,10*ROW('Water Data'!F115)))</f>
        <v/>
      </c>
      <c r="CA121" s="279" t="str">
        <f ca="true">+IF(OFFSET('Water Data'!$F$29,0,10*ROW('Water Data'!F115))="","",OFFSET('Water Data'!$F$29,0,10*ROW('Water Data'!F115)))</f>
        <v/>
      </c>
      <c r="CB121" s="279" t="str">
        <f ca="true">+IF(OFFSET('Water Data'!$G$27,0,10*ROW('Water Data'!G115))="","",OFFSET('Water Data'!$G$27,0,10*ROW('Water Data'!G115)))</f>
        <v/>
      </c>
      <c r="CC121" s="279" t="str">
        <f ca="true">+IF(OFFSET('Water Data'!$G$28,0,10*ROW('Water Data'!G115))="","",OFFSET('Water Data'!$G$28,0,10*ROW('Water Data'!G115)))</f>
        <v/>
      </c>
      <c r="CD121" s="279" t="str">
        <f ca="true">+IF(OFFSET('Water Data'!$G$29,0,10*ROW('Water Data'!G115))="","",OFFSET('Water Data'!$G$29,0,10*ROW('Water Data'!G115)))</f>
        <v/>
      </c>
      <c r="CE121" s="279" t="str">
        <f ca="true">+IF(OFFSET('Water Data'!$H$27,0,10*ROW('Water Data'!H115))="","",OFFSET('Water Data'!$H$27,0,10*ROW('Water Data'!H115)))</f>
        <v/>
      </c>
      <c r="CF121" s="279" t="str">
        <f ca="true">+IF(OFFSET('Water Data'!$H$28,0,10*ROW('Water Data'!H115))="","",OFFSET('Water Data'!$H$28,0,10*ROW('Water Data'!H115)))</f>
        <v/>
      </c>
      <c r="CG121" s="279" t="str">
        <f ca="true">+IF(OFFSET('Water Data'!$H$29,0,10*ROW('Water Data'!H115))="","",OFFSET('Water Data'!$H$29,0,10*ROW('Water Data'!H115)))</f>
        <v/>
      </c>
      <c r="CH121" s="279" t="str">
        <f ca="true">+IF(OFFSET('Water Data'!$I$27,0,10*ROW('Water Data'!I115))="","",OFFSET('Water Data'!$I$27,0,10*ROW('Water Data'!I115)))</f>
        <v/>
      </c>
      <c r="CI121" s="279" t="str">
        <f ca="true">+IF(OFFSET('Water Data'!$I$28,0,10*ROW('Water Data'!I115))="","",OFFSET('Water Data'!$I$28,0,10*ROW('Water Data'!I115)))</f>
        <v/>
      </c>
      <c r="CJ121" s="279" t="str">
        <f ca="true">+IF(OFFSET('Water Data'!$I$29,0,10*ROW('Water Data'!I115))="","",OFFSET('Water Data'!$I$29,0,10*ROW('Water Data'!I115)))</f>
        <v/>
      </c>
      <c r="CK121" s="279" t="str">
        <f ca="true">+IF(OFFSET('Sanitation Data'!$D$28,0,10*ROW('Sanitation Data'!D115))="","",OFFSET('Sanitation Data'!$D$28,0,10*ROW('Sanitation Data'!D115)))</f>
        <v/>
      </c>
      <c r="CL121" s="279" t="str">
        <f ca="true">+IF(OFFSET('Sanitation Data'!$D$29,0,10*ROW('Sanitation Data'!D115))="","",OFFSET('Sanitation Data'!$D$29,0,10*ROW('Sanitation Data'!D115)))</f>
        <v/>
      </c>
      <c r="CM121" s="279" t="str">
        <f ca="true">+IF(OFFSET('Sanitation Data'!$D$30,0,10*ROW('Sanitation Data'!D115))="","",OFFSET('Sanitation Data'!$D$30,0,10*ROW('Sanitation Data'!D115)))</f>
        <v/>
      </c>
      <c r="CN121" s="279" t="str">
        <f ca="true">+IF(OFFSET('Sanitation Data'!$D$31,0,10*ROW('Sanitation Data'!D115))="","",OFFSET('Sanitation Data'!$D$31,0,10*ROW('Sanitation Data'!D115)))</f>
        <v/>
      </c>
      <c r="CO121" s="279" t="str">
        <f ca="true">+IF(OFFSET('Sanitation Data'!$D$32,0,10*ROW('Sanitation Data'!D115))="","",OFFSET('Sanitation Data'!$D$32,0,10*ROW('Sanitation Data'!D115)))</f>
        <v/>
      </c>
      <c r="CP121" s="279" t="str">
        <f ca="true">+IF(OFFSET('Sanitation Data'!$E$28,0,10*ROW('Sanitation Data'!E115))="","",OFFSET('Sanitation Data'!$E$28,0,10*ROW('Sanitation Data'!E115)))</f>
        <v/>
      </c>
      <c r="CQ121" s="279" t="str">
        <f ca="true">+IF(OFFSET('Sanitation Data'!$E$29,0,10*ROW('Sanitation Data'!E115))="","",OFFSET('Sanitation Data'!$E$29,0,10*ROW('Sanitation Data'!E115)))</f>
        <v/>
      </c>
      <c r="CR121" s="279" t="str">
        <f ca="true">+IF(OFFSET('Sanitation Data'!$E$30,0,10*ROW('Sanitation Data'!E115))="","",OFFSET('Sanitation Data'!$E$30,0,10*ROW('Sanitation Data'!E115)))</f>
        <v/>
      </c>
      <c r="CS121" s="279" t="str">
        <f ca="true">+IF(OFFSET('Sanitation Data'!$E$31,0,10*ROW('Sanitation Data'!E115))="","",OFFSET('Sanitation Data'!$E$31,0,10*ROW('Sanitation Data'!E115)))</f>
        <v/>
      </c>
      <c r="CT121" s="279" t="str">
        <f ca="true">+IF(OFFSET('Sanitation Data'!$E$32,0,10*ROW('Sanitation Data'!E115))="","",OFFSET('Sanitation Data'!$E$32,0,10*ROW('Sanitation Data'!E115)))</f>
        <v/>
      </c>
      <c r="CU121" s="279" t="str">
        <f ca="true">+IF(OFFSET('Sanitation Data'!$F$28,0,10*ROW('Sanitation Data'!F115))="","",OFFSET('Sanitation Data'!$F$28,0,10*ROW('Sanitation Data'!F115)))</f>
        <v/>
      </c>
      <c r="CV121" s="279" t="str">
        <f ca="true">+IF(OFFSET('Sanitation Data'!$F$29,0,10*ROW('Sanitation Data'!F115))="","",OFFSET('Sanitation Data'!$F$29,0,10*ROW('Sanitation Data'!F115)))</f>
        <v/>
      </c>
      <c r="CW121" s="279" t="str">
        <f ca="true">+IF(OFFSET('Sanitation Data'!$F$30,0,10*ROW('Sanitation Data'!F115))="","",OFFSET('Sanitation Data'!$F$30,0,10*ROW('Sanitation Data'!F115)))</f>
        <v/>
      </c>
      <c r="CX121" s="279" t="str">
        <f ca="true">+IF(OFFSET('Sanitation Data'!$F$31,0,10*ROW('Sanitation Data'!F115))="","",OFFSET('Sanitation Data'!$F$31,0,10*ROW('Sanitation Data'!F115)))</f>
        <v/>
      </c>
      <c r="CY121" s="279" t="str">
        <f ca="true">+IF(OFFSET('Sanitation Data'!$F$32,0,10*ROW('Sanitation Data'!F115))="","",OFFSET('Sanitation Data'!$F$32,0,10*ROW('Sanitation Data'!F115)))</f>
        <v/>
      </c>
      <c r="CZ121" s="279" t="str">
        <f ca="true">+IF(OFFSET('Sanitation Data'!$G$28,0,10*ROW('Sanitation Data'!G115))="","",OFFSET('Sanitation Data'!$G$28,0,10*ROW('Sanitation Data'!G115)))</f>
        <v/>
      </c>
      <c r="DA121" s="279" t="str">
        <f ca="true">+IF(OFFSET('Sanitation Data'!$G$29,0,10*ROW('Sanitation Data'!G115))="","",OFFSET('Sanitation Data'!$G$29,0,10*ROW('Sanitation Data'!G115)))</f>
        <v/>
      </c>
      <c r="DB121" s="279" t="str">
        <f ca="true">+IF(OFFSET('Sanitation Data'!$G$30,0,10*ROW('Sanitation Data'!G115))="","",OFFSET('Sanitation Data'!$G$30,0,10*ROW('Sanitation Data'!G115)))</f>
        <v/>
      </c>
      <c r="DC121" s="279" t="str">
        <f ca="true">+IF(OFFSET('Sanitation Data'!$G$31,0,10*ROW('Sanitation Data'!G115))="","",OFFSET('Sanitation Data'!$G$31,0,10*ROW('Sanitation Data'!G115)))</f>
        <v/>
      </c>
      <c r="DD121" s="279" t="str">
        <f ca="true">+IF(OFFSET('Sanitation Data'!$G$32,0,10*ROW('Sanitation Data'!G115))="","",OFFSET('Sanitation Data'!$G$32,0,10*ROW('Sanitation Data'!G115)))</f>
        <v/>
      </c>
      <c r="DE121" s="279" t="str">
        <f ca="true">+IF(OFFSET('Sanitation Data'!$H$28,0,10*ROW('Sanitation Data'!H115))="","",OFFSET('Sanitation Data'!$H$28,0,10*ROW('Sanitation Data'!H115)))</f>
        <v/>
      </c>
      <c r="DF121" s="279" t="str">
        <f ca="true">+IF(OFFSET('Sanitation Data'!$H$29,0,10*ROW('Sanitation Data'!H115))="","",OFFSET('Sanitation Data'!$H$29,0,10*ROW('Sanitation Data'!H115)))</f>
        <v/>
      </c>
      <c r="DG121" s="279" t="str">
        <f ca="true">+IF(OFFSET('Sanitation Data'!$H$30,0,10*ROW('Sanitation Data'!H115))="","",OFFSET('Sanitation Data'!$H$30,0,10*ROW('Sanitation Data'!H115)))</f>
        <v/>
      </c>
      <c r="DH121" s="279" t="str">
        <f ca="true">+IF(OFFSET('Sanitation Data'!$H$31,0,10*ROW('Sanitation Data'!H115))="","",OFFSET('Sanitation Data'!$H$31,0,10*ROW('Sanitation Data'!H115)))</f>
        <v/>
      </c>
      <c r="DI121" s="279" t="str">
        <f ca="true">+IF(OFFSET('Sanitation Data'!$H$32,0,10*ROW('Sanitation Data'!H115))="","",OFFSET('Sanitation Data'!$H$32,0,10*ROW('Sanitation Data'!H115)))</f>
        <v/>
      </c>
      <c r="DJ121" s="279" t="str">
        <f ca="true">+IF(OFFSET('Sanitation Data'!$I$28,0,10*ROW('Sanitation Data'!I115))="","",OFFSET('Sanitation Data'!$I$28,0,10*ROW('Sanitation Data'!I115)))</f>
        <v/>
      </c>
      <c r="DK121" s="279" t="str">
        <f ca="true">+IF(OFFSET('Sanitation Data'!$I$29,0,10*ROW('Sanitation Data'!I115))="","",OFFSET('Sanitation Data'!$I$29,0,10*ROW('Sanitation Data'!I115)))</f>
        <v/>
      </c>
      <c r="DL121" s="279" t="str">
        <f ca="true">+IF(OFFSET('Sanitation Data'!$I$30,0,10*ROW('Sanitation Data'!I115))="","",OFFSET('Sanitation Data'!$I$30,0,10*ROW('Sanitation Data'!I115)))</f>
        <v/>
      </c>
      <c r="DM121" s="279" t="str">
        <f ca="true">+IF(OFFSET('Sanitation Data'!$I$31,0,10*ROW('Sanitation Data'!I115))="","",OFFSET('Sanitation Data'!$I$31,0,10*ROW('Sanitation Data'!I115)))</f>
        <v/>
      </c>
      <c r="DN121" s="279" t="str">
        <f ca="true">+IF(OFFSET('Sanitation Data'!$I$32,0,10*ROW('Sanitation Data'!I115))="","",OFFSET('Sanitation Data'!$I$32,0,10*ROW('Sanitation Data'!I115)))</f>
        <v/>
      </c>
      <c r="DO121" s="279" t="str">
        <f ca="true">+IF(OFFSET('Hygiene Data'!$D$11,0,10*ROW('Hygiene Data'!D115))="","",OFFSET('Hygiene Data'!$D$11,0,10*ROW('Hygiene Data'!D115)))</f>
        <v/>
      </c>
      <c r="DP121" s="279" t="str">
        <f ca="true">+IF(OFFSET('Hygiene Data'!$D$12,0,10*ROW('Hygiene Data'!D115))="","",OFFSET('Hygiene Data'!$D$12,0,10*ROW('Hygiene Data'!D115)))</f>
        <v/>
      </c>
      <c r="DQ121" s="279" t="str">
        <f ca="true">+IF(OFFSET('Hygiene Data'!$D$13,0,10*ROW('Hygiene Data'!D115))="","",OFFSET('Hygiene Data'!$D$13,0,10*ROW('Hygiene Data'!D115)))</f>
        <v/>
      </c>
      <c r="DR121" s="279" t="str">
        <f ca="true">+IF(OFFSET('Hygiene Data'!$E$11,0,10*ROW('Hygiene Data'!E115))="","",OFFSET('Hygiene Data'!$E$11,0,10*ROW('Hygiene Data'!E115)))</f>
        <v/>
      </c>
      <c r="DS121" s="279" t="str">
        <f ca="true">+IF(OFFSET('Hygiene Data'!$E$12,0,10*ROW('Hygiene Data'!E115))="","",OFFSET('Hygiene Data'!$E$12,0,10*ROW('Hygiene Data'!E115)))</f>
        <v/>
      </c>
      <c r="DT121" s="279" t="str">
        <f ca="true">+IF(OFFSET('Hygiene Data'!$E$13,0,10*ROW('Hygiene Data'!E115))="","",OFFSET('Hygiene Data'!$E$13,0,10*ROW('Hygiene Data'!E115)))</f>
        <v/>
      </c>
      <c r="DU121" s="279" t="str">
        <f ca="true">+IF(OFFSET('Hygiene Data'!$F$11,0,10*ROW('Hygiene Data'!F115))="","",OFFSET('Hygiene Data'!$F$11,0,10*ROW('Hygiene Data'!F115)))</f>
        <v/>
      </c>
      <c r="DV121" s="279" t="str">
        <f ca="true">+IF(OFFSET('Hygiene Data'!$F$12,0,10*ROW('Hygiene Data'!F115))="","",OFFSET('Hygiene Data'!$F$12,0,10*ROW('Hygiene Data'!F115)))</f>
        <v/>
      </c>
      <c r="DW121" s="279" t="str">
        <f ca="true">+IF(OFFSET('Hygiene Data'!$F$13,0,10*ROW('Hygiene Data'!F115))="","",OFFSET('Hygiene Data'!$F$13,0,10*ROW('Hygiene Data'!F115)))</f>
        <v/>
      </c>
      <c r="DX121" s="279" t="str">
        <f ca="true">+IF(OFFSET('Hygiene Data'!$G$11,0,10*ROW('Hygiene Data'!G115))="","",OFFSET('Hygiene Data'!$G$11,0,10*ROW('Hygiene Data'!G115)))</f>
        <v/>
      </c>
      <c r="DY121" s="279" t="str">
        <f ca="true">+IF(OFFSET('Hygiene Data'!$G$12,0,10*ROW('Hygiene Data'!G115))="","",OFFSET('Hygiene Data'!$G$12,0,10*ROW('Hygiene Data'!G115)))</f>
        <v/>
      </c>
      <c r="DZ121" s="279" t="str">
        <f ca="true">+IF(OFFSET('Hygiene Data'!$G$13,0,10*ROW('Hygiene Data'!G115))="","",OFFSET('Hygiene Data'!$G$13,0,10*ROW('Hygiene Data'!G115)))</f>
        <v/>
      </c>
      <c r="EA121" s="279" t="str">
        <f ca="true">+IF(OFFSET('Hygiene Data'!$H$11,0,10*ROW('Hygiene Data'!H115))="","",OFFSET('Hygiene Data'!$H$11,0,10*ROW('Hygiene Data'!H115)))</f>
        <v/>
      </c>
      <c r="EB121" s="279" t="str">
        <f ca="true">+IF(OFFSET('Hygiene Data'!$H$12,0,10*ROW('Hygiene Data'!H115))="","",OFFSET('Hygiene Data'!$H$12,0,10*ROW('Hygiene Data'!H115)))</f>
        <v/>
      </c>
      <c r="EC121" s="279" t="str">
        <f ca="true">+IF(OFFSET('Hygiene Data'!$H$13,0,10*ROW('Hygiene Data'!H115))="","",OFFSET('Hygiene Data'!$H$13,0,10*ROW('Hygiene Data'!H115)))</f>
        <v/>
      </c>
      <c r="ED121" s="279" t="str">
        <f ca="true">+IF(OFFSET('Hygiene Data'!$I$11,0,10*ROW('Hygiene Data'!I115))="","",OFFSET('Hygiene Data'!$I$11,0,10*ROW('Hygiene Data'!I115)))</f>
        <v/>
      </c>
      <c r="EE121" s="279" t="str">
        <f ca="true">+IF(OFFSET('Hygiene Data'!$I$12,0,10*ROW('Hygiene Data'!I115))="","",OFFSET('Hygiene Data'!$I$12,0,10*ROW('Hygiene Data'!I115)))</f>
        <v/>
      </c>
      <c r="EF121" s="279"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5" t="str">
        <f t="shared" ca="true" si="1"/>
        <v/>
      </c>
      <c r="D122" s="9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9"/>
      <c r="BS122" s="279" t="str">
        <f ca="true">+IF(OFFSET('Water Data'!$D$27,0,10*ROW('Water Data'!D116))="","",OFFSET('Water Data'!$D$27,0,10*ROW('Water Data'!D116)))</f>
        <v/>
      </c>
      <c r="BT122" s="279" t="str">
        <f ca="true">+IF(OFFSET('Water Data'!$D$28,0,10*ROW('Water Data'!D116))="","",OFFSET('Water Data'!$D$28,0,10*ROW('Water Data'!D116)))</f>
        <v/>
      </c>
      <c r="BU122" s="279" t="str">
        <f ca="true">+IF(OFFSET('Water Data'!$D$29,0,10*ROW('Water Data'!D116))="","",OFFSET('Water Data'!$D$29,0,10*ROW('Water Data'!D116)))</f>
        <v/>
      </c>
      <c r="BV122" s="279" t="str">
        <f ca="true">+IF(OFFSET('Water Data'!$E$27,0,10*ROW('Water Data'!E116))="","",OFFSET('Water Data'!$E$27,0,10*ROW('Water Data'!E116)))</f>
        <v/>
      </c>
      <c r="BW122" s="279" t="str">
        <f ca="true">+IF(OFFSET('Water Data'!$E$28,0,10*ROW('Water Data'!E116))="","",OFFSET('Water Data'!$E$28,0,10*ROW('Water Data'!E116)))</f>
        <v/>
      </c>
      <c r="BX122" s="279" t="str">
        <f ca="true">+IF(OFFSET('Water Data'!$E$29,0,10*ROW('Water Data'!E116))="","",OFFSET('Water Data'!$E$29,0,10*ROW('Water Data'!E116)))</f>
        <v/>
      </c>
      <c r="BY122" s="279" t="str">
        <f ca="true">+IF(OFFSET('Water Data'!$F$27,0,10*ROW('Water Data'!F116))="","",OFFSET('Water Data'!$F$27,0,10*ROW('Water Data'!F116)))</f>
        <v/>
      </c>
      <c r="BZ122" s="279" t="str">
        <f ca="true">+IF(OFFSET('Water Data'!$F$28,0,10*ROW('Water Data'!F116))="","",OFFSET('Water Data'!$F$28,0,10*ROW('Water Data'!F116)))</f>
        <v/>
      </c>
      <c r="CA122" s="279" t="str">
        <f ca="true">+IF(OFFSET('Water Data'!$F$29,0,10*ROW('Water Data'!F116))="","",OFFSET('Water Data'!$F$29,0,10*ROW('Water Data'!F116)))</f>
        <v/>
      </c>
      <c r="CB122" s="279" t="str">
        <f ca="true">+IF(OFFSET('Water Data'!$G$27,0,10*ROW('Water Data'!G116))="","",OFFSET('Water Data'!$G$27,0,10*ROW('Water Data'!G116)))</f>
        <v/>
      </c>
      <c r="CC122" s="279" t="str">
        <f ca="true">+IF(OFFSET('Water Data'!$G$28,0,10*ROW('Water Data'!G116))="","",OFFSET('Water Data'!$G$28,0,10*ROW('Water Data'!G116)))</f>
        <v/>
      </c>
      <c r="CD122" s="279" t="str">
        <f ca="true">+IF(OFFSET('Water Data'!$G$29,0,10*ROW('Water Data'!G116))="","",OFFSET('Water Data'!$G$29,0,10*ROW('Water Data'!G116)))</f>
        <v/>
      </c>
      <c r="CE122" s="279" t="str">
        <f ca="true">+IF(OFFSET('Water Data'!$H$27,0,10*ROW('Water Data'!H116))="","",OFFSET('Water Data'!$H$27,0,10*ROW('Water Data'!H116)))</f>
        <v/>
      </c>
      <c r="CF122" s="279" t="str">
        <f ca="true">+IF(OFFSET('Water Data'!$H$28,0,10*ROW('Water Data'!H116))="","",OFFSET('Water Data'!$H$28,0,10*ROW('Water Data'!H116)))</f>
        <v/>
      </c>
      <c r="CG122" s="279" t="str">
        <f ca="true">+IF(OFFSET('Water Data'!$H$29,0,10*ROW('Water Data'!H116))="","",OFFSET('Water Data'!$H$29,0,10*ROW('Water Data'!H116)))</f>
        <v/>
      </c>
      <c r="CH122" s="279" t="str">
        <f ca="true">+IF(OFFSET('Water Data'!$I$27,0,10*ROW('Water Data'!I116))="","",OFFSET('Water Data'!$I$27,0,10*ROW('Water Data'!I116)))</f>
        <v/>
      </c>
      <c r="CI122" s="279" t="str">
        <f ca="true">+IF(OFFSET('Water Data'!$I$28,0,10*ROW('Water Data'!I116))="","",OFFSET('Water Data'!$I$28,0,10*ROW('Water Data'!I116)))</f>
        <v/>
      </c>
      <c r="CJ122" s="279" t="str">
        <f ca="true">+IF(OFFSET('Water Data'!$I$29,0,10*ROW('Water Data'!I116))="","",OFFSET('Water Data'!$I$29,0,10*ROW('Water Data'!I116)))</f>
        <v/>
      </c>
      <c r="CK122" s="279" t="str">
        <f ca="true">+IF(OFFSET('Sanitation Data'!$D$28,0,10*ROW('Sanitation Data'!D116))="","",OFFSET('Sanitation Data'!$D$28,0,10*ROW('Sanitation Data'!D116)))</f>
        <v/>
      </c>
      <c r="CL122" s="279" t="str">
        <f ca="true">+IF(OFFSET('Sanitation Data'!$D$29,0,10*ROW('Sanitation Data'!D116))="","",OFFSET('Sanitation Data'!$D$29,0,10*ROW('Sanitation Data'!D116)))</f>
        <v/>
      </c>
      <c r="CM122" s="279" t="str">
        <f ca="true">+IF(OFFSET('Sanitation Data'!$D$30,0,10*ROW('Sanitation Data'!D116))="","",OFFSET('Sanitation Data'!$D$30,0,10*ROW('Sanitation Data'!D116)))</f>
        <v/>
      </c>
      <c r="CN122" s="279" t="str">
        <f ca="true">+IF(OFFSET('Sanitation Data'!$D$31,0,10*ROW('Sanitation Data'!D116))="","",OFFSET('Sanitation Data'!$D$31,0,10*ROW('Sanitation Data'!D116)))</f>
        <v/>
      </c>
      <c r="CO122" s="279" t="str">
        <f ca="true">+IF(OFFSET('Sanitation Data'!$D$32,0,10*ROW('Sanitation Data'!D116))="","",OFFSET('Sanitation Data'!$D$32,0,10*ROW('Sanitation Data'!D116)))</f>
        <v/>
      </c>
      <c r="CP122" s="279" t="str">
        <f ca="true">+IF(OFFSET('Sanitation Data'!$E$28,0,10*ROW('Sanitation Data'!E116))="","",OFFSET('Sanitation Data'!$E$28,0,10*ROW('Sanitation Data'!E116)))</f>
        <v/>
      </c>
      <c r="CQ122" s="279" t="str">
        <f ca="true">+IF(OFFSET('Sanitation Data'!$E$29,0,10*ROW('Sanitation Data'!E116))="","",OFFSET('Sanitation Data'!$E$29,0,10*ROW('Sanitation Data'!E116)))</f>
        <v/>
      </c>
      <c r="CR122" s="279" t="str">
        <f ca="true">+IF(OFFSET('Sanitation Data'!$E$30,0,10*ROW('Sanitation Data'!E116))="","",OFFSET('Sanitation Data'!$E$30,0,10*ROW('Sanitation Data'!E116)))</f>
        <v/>
      </c>
      <c r="CS122" s="279" t="str">
        <f ca="true">+IF(OFFSET('Sanitation Data'!$E$31,0,10*ROW('Sanitation Data'!E116))="","",OFFSET('Sanitation Data'!$E$31,0,10*ROW('Sanitation Data'!E116)))</f>
        <v/>
      </c>
      <c r="CT122" s="279" t="str">
        <f ca="true">+IF(OFFSET('Sanitation Data'!$E$32,0,10*ROW('Sanitation Data'!E116))="","",OFFSET('Sanitation Data'!$E$32,0,10*ROW('Sanitation Data'!E116)))</f>
        <v/>
      </c>
      <c r="CU122" s="279" t="str">
        <f ca="true">+IF(OFFSET('Sanitation Data'!$F$28,0,10*ROW('Sanitation Data'!F116))="","",OFFSET('Sanitation Data'!$F$28,0,10*ROW('Sanitation Data'!F116)))</f>
        <v/>
      </c>
      <c r="CV122" s="279" t="str">
        <f ca="true">+IF(OFFSET('Sanitation Data'!$F$29,0,10*ROW('Sanitation Data'!F116))="","",OFFSET('Sanitation Data'!$F$29,0,10*ROW('Sanitation Data'!F116)))</f>
        <v/>
      </c>
      <c r="CW122" s="279" t="str">
        <f ca="true">+IF(OFFSET('Sanitation Data'!$F$30,0,10*ROW('Sanitation Data'!F116))="","",OFFSET('Sanitation Data'!$F$30,0,10*ROW('Sanitation Data'!F116)))</f>
        <v/>
      </c>
      <c r="CX122" s="279" t="str">
        <f ca="true">+IF(OFFSET('Sanitation Data'!$F$31,0,10*ROW('Sanitation Data'!F116))="","",OFFSET('Sanitation Data'!$F$31,0,10*ROW('Sanitation Data'!F116)))</f>
        <v/>
      </c>
      <c r="CY122" s="279" t="str">
        <f ca="true">+IF(OFFSET('Sanitation Data'!$F$32,0,10*ROW('Sanitation Data'!F116))="","",OFFSET('Sanitation Data'!$F$32,0,10*ROW('Sanitation Data'!F116)))</f>
        <v/>
      </c>
      <c r="CZ122" s="279" t="str">
        <f ca="true">+IF(OFFSET('Sanitation Data'!$G$28,0,10*ROW('Sanitation Data'!G116))="","",OFFSET('Sanitation Data'!$G$28,0,10*ROW('Sanitation Data'!G116)))</f>
        <v/>
      </c>
      <c r="DA122" s="279" t="str">
        <f ca="true">+IF(OFFSET('Sanitation Data'!$G$29,0,10*ROW('Sanitation Data'!G116))="","",OFFSET('Sanitation Data'!$G$29,0,10*ROW('Sanitation Data'!G116)))</f>
        <v/>
      </c>
      <c r="DB122" s="279" t="str">
        <f ca="true">+IF(OFFSET('Sanitation Data'!$G$30,0,10*ROW('Sanitation Data'!G116))="","",OFFSET('Sanitation Data'!$G$30,0,10*ROW('Sanitation Data'!G116)))</f>
        <v/>
      </c>
      <c r="DC122" s="279" t="str">
        <f ca="true">+IF(OFFSET('Sanitation Data'!$G$31,0,10*ROW('Sanitation Data'!G116))="","",OFFSET('Sanitation Data'!$G$31,0,10*ROW('Sanitation Data'!G116)))</f>
        <v/>
      </c>
      <c r="DD122" s="279" t="str">
        <f ca="true">+IF(OFFSET('Sanitation Data'!$G$32,0,10*ROW('Sanitation Data'!G116))="","",OFFSET('Sanitation Data'!$G$32,0,10*ROW('Sanitation Data'!G116)))</f>
        <v/>
      </c>
      <c r="DE122" s="279" t="str">
        <f ca="true">+IF(OFFSET('Sanitation Data'!$H$28,0,10*ROW('Sanitation Data'!H116))="","",OFFSET('Sanitation Data'!$H$28,0,10*ROW('Sanitation Data'!H116)))</f>
        <v/>
      </c>
      <c r="DF122" s="279" t="str">
        <f ca="true">+IF(OFFSET('Sanitation Data'!$H$29,0,10*ROW('Sanitation Data'!H116))="","",OFFSET('Sanitation Data'!$H$29,0,10*ROW('Sanitation Data'!H116)))</f>
        <v/>
      </c>
      <c r="DG122" s="279" t="str">
        <f ca="true">+IF(OFFSET('Sanitation Data'!$H$30,0,10*ROW('Sanitation Data'!H116))="","",OFFSET('Sanitation Data'!$H$30,0,10*ROW('Sanitation Data'!H116)))</f>
        <v/>
      </c>
      <c r="DH122" s="279" t="str">
        <f ca="true">+IF(OFFSET('Sanitation Data'!$H$31,0,10*ROW('Sanitation Data'!H116))="","",OFFSET('Sanitation Data'!$H$31,0,10*ROW('Sanitation Data'!H116)))</f>
        <v/>
      </c>
      <c r="DI122" s="279" t="str">
        <f ca="true">+IF(OFFSET('Sanitation Data'!$H$32,0,10*ROW('Sanitation Data'!H116))="","",OFFSET('Sanitation Data'!$H$32,0,10*ROW('Sanitation Data'!H116)))</f>
        <v/>
      </c>
      <c r="DJ122" s="279" t="str">
        <f ca="true">+IF(OFFSET('Sanitation Data'!$I$28,0,10*ROW('Sanitation Data'!I116))="","",OFFSET('Sanitation Data'!$I$28,0,10*ROW('Sanitation Data'!I116)))</f>
        <v/>
      </c>
      <c r="DK122" s="279" t="str">
        <f ca="true">+IF(OFFSET('Sanitation Data'!$I$29,0,10*ROW('Sanitation Data'!I116))="","",OFFSET('Sanitation Data'!$I$29,0,10*ROW('Sanitation Data'!I116)))</f>
        <v/>
      </c>
      <c r="DL122" s="279" t="str">
        <f ca="true">+IF(OFFSET('Sanitation Data'!$I$30,0,10*ROW('Sanitation Data'!I116))="","",OFFSET('Sanitation Data'!$I$30,0,10*ROW('Sanitation Data'!I116)))</f>
        <v/>
      </c>
      <c r="DM122" s="279" t="str">
        <f ca="true">+IF(OFFSET('Sanitation Data'!$I$31,0,10*ROW('Sanitation Data'!I116))="","",OFFSET('Sanitation Data'!$I$31,0,10*ROW('Sanitation Data'!I116)))</f>
        <v/>
      </c>
      <c r="DN122" s="279" t="str">
        <f ca="true">+IF(OFFSET('Sanitation Data'!$I$32,0,10*ROW('Sanitation Data'!I116))="","",OFFSET('Sanitation Data'!$I$32,0,10*ROW('Sanitation Data'!I116)))</f>
        <v/>
      </c>
      <c r="DO122" s="279" t="str">
        <f ca="true">+IF(OFFSET('Hygiene Data'!$D$11,0,10*ROW('Hygiene Data'!D116))="","",OFFSET('Hygiene Data'!$D$11,0,10*ROW('Hygiene Data'!D116)))</f>
        <v/>
      </c>
      <c r="DP122" s="279" t="str">
        <f ca="true">+IF(OFFSET('Hygiene Data'!$D$12,0,10*ROW('Hygiene Data'!D116))="","",OFFSET('Hygiene Data'!$D$12,0,10*ROW('Hygiene Data'!D116)))</f>
        <v/>
      </c>
      <c r="DQ122" s="279" t="str">
        <f ca="true">+IF(OFFSET('Hygiene Data'!$D$13,0,10*ROW('Hygiene Data'!D116))="","",OFFSET('Hygiene Data'!$D$13,0,10*ROW('Hygiene Data'!D116)))</f>
        <v/>
      </c>
      <c r="DR122" s="279" t="str">
        <f ca="true">+IF(OFFSET('Hygiene Data'!$E$11,0,10*ROW('Hygiene Data'!E116))="","",OFFSET('Hygiene Data'!$E$11,0,10*ROW('Hygiene Data'!E116)))</f>
        <v/>
      </c>
      <c r="DS122" s="279" t="str">
        <f ca="true">+IF(OFFSET('Hygiene Data'!$E$12,0,10*ROW('Hygiene Data'!E116))="","",OFFSET('Hygiene Data'!$E$12,0,10*ROW('Hygiene Data'!E116)))</f>
        <v/>
      </c>
      <c r="DT122" s="279" t="str">
        <f ca="true">+IF(OFFSET('Hygiene Data'!$E$13,0,10*ROW('Hygiene Data'!E116))="","",OFFSET('Hygiene Data'!$E$13,0,10*ROW('Hygiene Data'!E116)))</f>
        <v/>
      </c>
      <c r="DU122" s="279" t="str">
        <f ca="true">+IF(OFFSET('Hygiene Data'!$F$11,0,10*ROW('Hygiene Data'!F116))="","",OFFSET('Hygiene Data'!$F$11,0,10*ROW('Hygiene Data'!F116)))</f>
        <v/>
      </c>
      <c r="DV122" s="279" t="str">
        <f ca="true">+IF(OFFSET('Hygiene Data'!$F$12,0,10*ROW('Hygiene Data'!F116))="","",OFFSET('Hygiene Data'!$F$12,0,10*ROW('Hygiene Data'!F116)))</f>
        <v/>
      </c>
      <c r="DW122" s="279" t="str">
        <f ca="true">+IF(OFFSET('Hygiene Data'!$F$13,0,10*ROW('Hygiene Data'!F116))="","",OFFSET('Hygiene Data'!$F$13,0,10*ROW('Hygiene Data'!F116)))</f>
        <v/>
      </c>
      <c r="DX122" s="279" t="str">
        <f ca="true">+IF(OFFSET('Hygiene Data'!$G$11,0,10*ROW('Hygiene Data'!G116))="","",OFFSET('Hygiene Data'!$G$11,0,10*ROW('Hygiene Data'!G116)))</f>
        <v/>
      </c>
      <c r="DY122" s="279" t="str">
        <f ca="true">+IF(OFFSET('Hygiene Data'!$G$12,0,10*ROW('Hygiene Data'!G116))="","",OFFSET('Hygiene Data'!$G$12,0,10*ROW('Hygiene Data'!G116)))</f>
        <v/>
      </c>
      <c r="DZ122" s="279" t="str">
        <f ca="true">+IF(OFFSET('Hygiene Data'!$G$13,0,10*ROW('Hygiene Data'!G116))="","",OFFSET('Hygiene Data'!$G$13,0,10*ROW('Hygiene Data'!G116)))</f>
        <v/>
      </c>
      <c r="EA122" s="279" t="str">
        <f ca="true">+IF(OFFSET('Hygiene Data'!$H$11,0,10*ROW('Hygiene Data'!H116))="","",OFFSET('Hygiene Data'!$H$11,0,10*ROW('Hygiene Data'!H116)))</f>
        <v/>
      </c>
      <c r="EB122" s="279" t="str">
        <f ca="true">+IF(OFFSET('Hygiene Data'!$H$12,0,10*ROW('Hygiene Data'!H116))="","",OFFSET('Hygiene Data'!$H$12,0,10*ROW('Hygiene Data'!H116)))</f>
        <v/>
      </c>
      <c r="EC122" s="279" t="str">
        <f ca="true">+IF(OFFSET('Hygiene Data'!$H$13,0,10*ROW('Hygiene Data'!H116))="","",OFFSET('Hygiene Data'!$H$13,0,10*ROW('Hygiene Data'!H116)))</f>
        <v/>
      </c>
      <c r="ED122" s="279" t="str">
        <f ca="true">+IF(OFFSET('Hygiene Data'!$I$11,0,10*ROW('Hygiene Data'!I116))="","",OFFSET('Hygiene Data'!$I$11,0,10*ROW('Hygiene Data'!I116)))</f>
        <v/>
      </c>
      <c r="EE122" s="279" t="str">
        <f ca="true">+IF(OFFSET('Hygiene Data'!$I$12,0,10*ROW('Hygiene Data'!I116))="","",OFFSET('Hygiene Data'!$I$12,0,10*ROW('Hygiene Data'!I116)))</f>
        <v/>
      </c>
      <c r="EF122" s="279"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5" t="str">
        <f t="shared" ca="true" si="1"/>
        <v/>
      </c>
      <c r="D123" s="9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9"/>
      <c r="BS123" s="279" t="str">
        <f ca="true">+IF(OFFSET('Water Data'!$D$27,0,10*ROW('Water Data'!D117))="","",OFFSET('Water Data'!$D$27,0,10*ROW('Water Data'!D117)))</f>
        <v/>
      </c>
      <c r="BT123" s="279" t="str">
        <f ca="true">+IF(OFFSET('Water Data'!$D$28,0,10*ROW('Water Data'!D117))="","",OFFSET('Water Data'!$D$28,0,10*ROW('Water Data'!D117)))</f>
        <v/>
      </c>
      <c r="BU123" s="279" t="str">
        <f ca="true">+IF(OFFSET('Water Data'!$D$29,0,10*ROW('Water Data'!D117))="","",OFFSET('Water Data'!$D$29,0,10*ROW('Water Data'!D117)))</f>
        <v/>
      </c>
      <c r="BV123" s="279" t="str">
        <f ca="true">+IF(OFFSET('Water Data'!$E$27,0,10*ROW('Water Data'!E117))="","",OFFSET('Water Data'!$E$27,0,10*ROW('Water Data'!E117)))</f>
        <v/>
      </c>
      <c r="BW123" s="279" t="str">
        <f ca="true">+IF(OFFSET('Water Data'!$E$28,0,10*ROW('Water Data'!E117))="","",OFFSET('Water Data'!$E$28,0,10*ROW('Water Data'!E117)))</f>
        <v/>
      </c>
      <c r="BX123" s="279" t="str">
        <f ca="true">+IF(OFFSET('Water Data'!$E$29,0,10*ROW('Water Data'!E117))="","",OFFSET('Water Data'!$E$29,0,10*ROW('Water Data'!E117)))</f>
        <v/>
      </c>
      <c r="BY123" s="279" t="str">
        <f ca="true">+IF(OFFSET('Water Data'!$F$27,0,10*ROW('Water Data'!F117))="","",OFFSET('Water Data'!$F$27,0,10*ROW('Water Data'!F117)))</f>
        <v/>
      </c>
      <c r="BZ123" s="279" t="str">
        <f ca="true">+IF(OFFSET('Water Data'!$F$28,0,10*ROW('Water Data'!F117))="","",OFFSET('Water Data'!$F$28,0,10*ROW('Water Data'!F117)))</f>
        <v/>
      </c>
      <c r="CA123" s="279" t="str">
        <f ca="true">+IF(OFFSET('Water Data'!$F$29,0,10*ROW('Water Data'!F117))="","",OFFSET('Water Data'!$F$29,0,10*ROW('Water Data'!F117)))</f>
        <v/>
      </c>
      <c r="CB123" s="279" t="str">
        <f ca="true">+IF(OFFSET('Water Data'!$G$27,0,10*ROW('Water Data'!G117))="","",OFFSET('Water Data'!$G$27,0,10*ROW('Water Data'!G117)))</f>
        <v/>
      </c>
      <c r="CC123" s="279" t="str">
        <f ca="true">+IF(OFFSET('Water Data'!$G$28,0,10*ROW('Water Data'!G117))="","",OFFSET('Water Data'!$G$28,0,10*ROW('Water Data'!G117)))</f>
        <v/>
      </c>
      <c r="CD123" s="279" t="str">
        <f ca="true">+IF(OFFSET('Water Data'!$G$29,0,10*ROW('Water Data'!G117))="","",OFFSET('Water Data'!$G$29,0,10*ROW('Water Data'!G117)))</f>
        <v/>
      </c>
      <c r="CE123" s="279" t="str">
        <f ca="true">+IF(OFFSET('Water Data'!$H$27,0,10*ROW('Water Data'!H117))="","",OFFSET('Water Data'!$H$27,0,10*ROW('Water Data'!H117)))</f>
        <v/>
      </c>
      <c r="CF123" s="279" t="str">
        <f ca="true">+IF(OFFSET('Water Data'!$H$28,0,10*ROW('Water Data'!H117))="","",OFFSET('Water Data'!$H$28,0,10*ROW('Water Data'!H117)))</f>
        <v/>
      </c>
      <c r="CG123" s="279" t="str">
        <f ca="true">+IF(OFFSET('Water Data'!$H$29,0,10*ROW('Water Data'!H117))="","",OFFSET('Water Data'!$H$29,0,10*ROW('Water Data'!H117)))</f>
        <v/>
      </c>
      <c r="CH123" s="279" t="str">
        <f ca="true">+IF(OFFSET('Water Data'!$I$27,0,10*ROW('Water Data'!I117))="","",OFFSET('Water Data'!$I$27,0,10*ROW('Water Data'!I117)))</f>
        <v/>
      </c>
      <c r="CI123" s="279" t="str">
        <f ca="true">+IF(OFFSET('Water Data'!$I$28,0,10*ROW('Water Data'!I117))="","",OFFSET('Water Data'!$I$28,0,10*ROW('Water Data'!I117)))</f>
        <v/>
      </c>
      <c r="CJ123" s="279" t="str">
        <f ca="true">+IF(OFFSET('Water Data'!$I$29,0,10*ROW('Water Data'!I117))="","",OFFSET('Water Data'!$I$29,0,10*ROW('Water Data'!I117)))</f>
        <v/>
      </c>
      <c r="CK123" s="279" t="str">
        <f ca="true">+IF(OFFSET('Sanitation Data'!$D$28,0,10*ROW('Sanitation Data'!D117))="","",OFFSET('Sanitation Data'!$D$28,0,10*ROW('Sanitation Data'!D117)))</f>
        <v/>
      </c>
      <c r="CL123" s="279" t="str">
        <f ca="true">+IF(OFFSET('Sanitation Data'!$D$29,0,10*ROW('Sanitation Data'!D117))="","",OFFSET('Sanitation Data'!$D$29,0,10*ROW('Sanitation Data'!D117)))</f>
        <v/>
      </c>
      <c r="CM123" s="279" t="str">
        <f ca="true">+IF(OFFSET('Sanitation Data'!$D$30,0,10*ROW('Sanitation Data'!D117))="","",OFFSET('Sanitation Data'!$D$30,0,10*ROW('Sanitation Data'!D117)))</f>
        <v/>
      </c>
      <c r="CN123" s="279" t="str">
        <f ca="true">+IF(OFFSET('Sanitation Data'!$D$31,0,10*ROW('Sanitation Data'!D117))="","",OFFSET('Sanitation Data'!$D$31,0,10*ROW('Sanitation Data'!D117)))</f>
        <v/>
      </c>
      <c r="CO123" s="279" t="str">
        <f ca="true">+IF(OFFSET('Sanitation Data'!$D$32,0,10*ROW('Sanitation Data'!D117))="","",OFFSET('Sanitation Data'!$D$32,0,10*ROW('Sanitation Data'!D117)))</f>
        <v/>
      </c>
      <c r="CP123" s="279" t="str">
        <f ca="true">+IF(OFFSET('Sanitation Data'!$E$28,0,10*ROW('Sanitation Data'!E117))="","",OFFSET('Sanitation Data'!$E$28,0,10*ROW('Sanitation Data'!E117)))</f>
        <v/>
      </c>
      <c r="CQ123" s="279" t="str">
        <f ca="true">+IF(OFFSET('Sanitation Data'!$E$29,0,10*ROW('Sanitation Data'!E117))="","",OFFSET('Sanitation Data'!$E$29,0,10*ROW('Sanitation Data'!E117)))</f>
        <v/>
      </c>
      <c r="CR123" s="279" t="str">
        <f ca="true">+IF(OFFSET('Sanitation Data'!$E$30,0,10*ROW('Sanitation Data'!E117))="","",OFFSET('Sanitation Data'!$E$30,0,10*ROW('Sanitation Data'!E117)))</f>
        <v/>
      </c>
      <c r="CS123" s="279" t="str">
        <f ca="true">+IF(OFFSET('Sanitation Data'!$E$31,0,10*ROW('Sanitation Data'!E117))="","",OFFSET('Sanitation Data'!$E$31,0,10*ROW('Sanitation Data'!E117)))</f>
        <v/>
      </c>
      <c r="CT123" s="279" t="str">
        <f ca="true">+IF(OFFSET('Sanitation Data'!$E$32,0,10*ROW('Sanitation Data'!E117))="","",OFFSET('Sanitation Data'!$E$32,0,10*ROW('Sanitation Data'!E117)))</f>
        <v/>
      </c>
      <c r="CU123" s="279" t="str">
        <f ca="true">+IF(OFFSET('Sanitation Data'!$F$28,0,10*ROW('Sanitation Data'!F117))="","",OFFSET('Sanitation Data'!$F$28,0,10*ROW('Sanitation Data'!F117)))</f>
        <v/>
      </c>
      <c r="CV123" s="279" t="str">
        <f ca="true">+IF(OFFSET('Sanitation Data'!$F$29,0,10*ROW('Sanitation Data'!F117))="","",OFFSET('Sanitation Data'!$F$29,0,10*ROW('Sanitation Data'!F117)))</f>
        <v/>
      </c>
      <c r="CW123" s="279" t="str">
        <f ca="true">+IF(OFFSET('Sanitation Data'!$F$30,0,10*ROW('Sanitation Data'!F117))="","",OFFSET('Sanitation Data'!$F$30,0,10*ROW('Sanitation Data'!F117)))</f>
        <v/>
      </c>
      <c r="CX123" s="279" t="str">
        <f ca="true">+IF(OFFSET('Sanitation Data'!$F$31,0,10*ROW('Sanitation Data'!F117))="","",OFFSET('Sanitation Data'!$F$31,0,10*ROW('Sanitation Data'!F117)))</f>
        <v/>
      </c>
      <c r="CY123" s="279" t="str">
        <f ca="true">+IF(OFFSET('Sanitation Data'!$F$32,0,10*ROW('Sanitation Data'!F117))="","",OFFSET('Sanitation Data'!$F$32,0,10*ROW('Sanitation Data'!F117)))</f>
        <v/>
      </c>
      <c r="CZ123" s="279" t="str">
        <f ca="true">+IF(OFFSET('Sanitation Data'!$G$28,0,10*ROW('Sanitation Data'!G117))="","",OFFSET('Sanitation Data'!$G$28,0,10*ROW('Sanitation Data'!G117)))</f>
        <v/>
      </c>
      <c r="DA123" s="279" t="str">
        <f ca="true">+IF(OFFSET('Sanitation Data'!$G$29,0,10*ROW('Sanitation Data'!G117))="","",OFFSET('Sanitation Data'!$G$29,0,10*ROW('Sanitation Data'!G117)))</f>
        <v/>
      </c>
      <c r="DB123" s="279" t="str">
        <f ca="true">+IF(OFFSET('Sanitation Data'!$G$30,0,10*ROW('Sanitation Data'!G117))="","",OFFSET('Sanitation Data'!$G$30,0,10*ROW('Sanitation Data'!G117)))</f>
        <v/>
      </c>
      <c r="DC123" s="279" t="str">
        <f ca="true">+IF(OFFSET('Sanitation Data'!$G$31,0,10*ROW('Sanitation Data'!G117))="","",OFFSET('Sanitation Data'!$G$31,0,10*ROW('Sanitation Data'!G117)))</f>
        <v/>
      </c>
      <c r="DD123" s="279" t="str">
        <f ca="true">+IF(OFFSET('Sanitation Data'!$G$32,0,10*ROW('Sanitation Data'!G117))="","",OFFSET('Sanitation Data'!$G$32,0,10*ROW('Sanitation Data'!G117)))</f>
        <v/>
      </c>
      <c r="DE123" s="279" t="str">
        <f ca="true">+IF(OFFSET('Sanitation Data'!$H$28,0,10*ROW('Sanitation Data'!H117))="","",OFFSET('Sanitation Data'!$H$28,0,10*ROW('Sanitation Data'!H117)))</f>
        <v/>
      </c>
      <c r="DF123" s="279" t="str">
        <f ca="true">+IF(OFFSET('Sanitation Data'!$H$29,0,10*ROW('Sanitation Data'!H117))="","",OFFSET('Sanitation Data'!$H$29,0,10*ROW('Sanitation Data'!H117)))</f>
        <v/>
      </c>
      <c r="DG123" s="279" t="str">
        <f ca="true">+IF(OFFSET('Sanitation Data'!$H$30,0,10*ROW('Sanitation Data'!H117))="","",OFFSET('Sanitation Data'!$H$30,0,10*ROW('Sanitation Data'!H117)))</f>
        <v/>
      </c>
      <c r="DH123" s="279" t="str">
        <f ca="true">+IF(OFFSET('Sanitation Data'!$H$31,0,10*ROW('Sanitation Data'!H117))="","",OFFSET('Sanitation Data'!$H$31,0,10*ROW('Sanitation Data'!H117)))</f>
        <v/>
      </c>
      <c r="DI123" s="279" t="str">
        <f ca="true">+IF(OFFSET('Sanitation Data'!$H$32,0,10*ROW('Sanitation Data'!H117))="","",OFFSET('Sanitation Data'!$H$32,0,10*ROW('Sanitation Data'!H117)))</f>
        <v/>
      </c>
      <c r="DJ123" s="279" t="str">
        <f ca="true">+IF(OFFSET('Sanitation Data'!$I$28,0,10*ROW('Sanitation Data'!I117))="","",OFFSET('Sanitation Data'!$I$28,0,10*ROW('Sanitation Data'!I117)))</f>
        <v/>
      </c>
      <c r="DK123" s="279" t="str">
        <f ca="true">+IF(OFFSET('Sanitation Data'!$I$29,0,10*ROW('Sanitation Data'!I117))="","",OFFSET('Sanitation Data'!$I$29,0,10*ROW('Sanitation Data'!I117)))</f>
        <v/>
      </c>
      <c r="DL123" s="279" t="str">
        <f ca="true">+IF(OFFSET('Sanitation Data'!$I$30,0,10*ROW('Sanitation Data'!I117))="","",OFFSET('Sanitation Data'!$I$30,0,10*ROW('Sanitation Data'!I117)))</f>
        <v/>
      </c>
      <c r="DM123" s="279" t="str">
        <f ca="true">+IF(OFFSET('Sanitation Data'!$I$31,0,10*ROW('Sanitation Data'!I117))="","",OFFSET('Sanitation Data'!$I$31,0,10*ROW('Sanitation Data'!I117)))</f>
        <v/>
      </c>
      <c r="DN123" s="279" t="str">
        <f ca="true">+IF(OFFSET('Sanitation Data'!$I$32,0,10*ROW('Sanitation Data'!I117))="","",OFFSET('Sanitation Data'!$I$32,0,10*ROW('Sanitation Data'!I117)))</f>
        <v/>
      </c>
      <c r="DO123" s="279" t="str">
        <f ca="true">+IF(OFFSET('Hygiene Data'!$D$11,0,10*ROW('Hygiene Data'!D117))="","",OFFSET('Hygiene Data'!$D$11,0,10*ROW('Hygiene Data'!D117)))</f>
        <v/>
      </c>
      <c r="DP123" s="279" t="str">
        <f ca="true">+IF(OFFSET('Hygiene Data'!$D$12,0,10*ROW('Hygiene Data'!D117))="","",OFFSET('Hygiene Data'!$D$12,0,10*ROW('Hygiene Data'!D117)))</f>
        <v/>
      </c>
      <c r="DQ123" s="279" t="str">
        <f ca="true">+IF(OFFSET('Hygiene Data'!$D$13,0,10*ROW('Hygiene Data'!D117))="","",OFFSET('Hygiene Data'!$D$13,0,10*ROW('Hygiene Data'!D117)))</f>
        <v/>
      </c>
      <c r="DR123" s="279" t="str">
        <f ca="true">+IF(OFFSET('Hygiene Data'!$E$11,0,10*ROW('Hygiene Data'!E117))="","",OFFSET('Hygiene Data'!$E$11,0,10*ROW('Hygiene Data'!E117)))</f>
        <v/>
      </c>
      <c r="DS123" s="279" t="str">
        <f ca="true">+IF(OFFSET('Hygiene Data'!$E$12,0,10*ROW('Hygiene Data'!E117))="","",OFFSET('Hygiene Data'!$E$12,0,10*ROW('Hygiene Data'!E117)))</f>
        <v/>
      </c>
      <c r="DT123" s="279" t="str">
        <f ca="true">+IF(OFFSET('Hygiene Data'!$E$13,0,10*ROW('Hygiene Data'!E117))="","",OFFSET('Hygiene Data'!$E$13,0,10*ROW('Hygiene Data'!E117)))</f>
        <v/>
      </c>
      <c r="DU123" s="279" t="str">
        <f ca="true">+IF(OFFSET('Hygiene Data'!$F$11,0,10*ROW('Hygiene Data'!F117))="","",OFFSET('Hygiene Data'!$F$11,0,10*ROW('Hygiene Data'!F117)))</f>
        <v/>
      </c>
      <c r="DV123" s="279" t="str">
        <f ca="true">+IF(OFFSET('Hygiene Data'!$F$12,0,10*ROW('Hygiene Data'!F117))="","",OFFSET('Hygiene Data'!$F$12,0,10*ROW('Hygiene Data'!F117)))</f>
        <v/>
      </c>
      <c r="DW123" s="279" t="str">
        <f ca="true">+IF(OFFSET('Hygiene Data'!$F$13,0,10*ROW('Hygiene Data'!F117))="","",OFFSET('Hygiene Data'!$F$13,0,10*ROW('Hygiene Data'!F117)))</f>
        <v/>
      </c>
      <c r="DX123" s="279" t="str">
        <f ca="true">+IF(OFFSET('Hygiene Data'!$G$11,0,10*ROW('Hygiene Data'!G117))="","",OFFSET('Hygiene Data'!$G$11,0,10*ROW('Hygiene Data'!G117)))</f>
        <v/>
      </c>
      <c r="DY123" s="279" t="str">
        <f ca="true">+IF(OFFSET('Hygiene Data'!$G$12,0,10*ROW('Hygiene Data'!G117))="","",OFFSET('Hygiene Data'!$G$12,0,10*ROW('Hygiene Data'!G117)))</f>
        <v/>
      </c>
      <c r="DZ123" s="279" t="str">
        <f ca="true">+IF(OFFSET('Hygiene Data'!$G$13,0,10*ROW('Hygiene Data'!G117))="","",OFFSET('Hygiene Data'!$G$13,0,10*ROW('Hygiene Data'!G117)))</f>
        <v/>
      </c>
      <c r="EA123" s="279" t="str">
        <f ca="true">+IF(OFFSET('Hygiene Data'!$H$11,0,10*ROW('Hygiene Data'!H117))="","",OFFSET('Hygiene Data'!$H$11,0,10*ROW('Hygiene Data'!H117)))</f>
        <v/>
      </c>
      <c r="EB123" s="279" t="str">
        <f ca="true">+IF(OFFSET('Hygiene Data'!$H$12,0,10*ROW('Hygiene Data'!H117))="","",OFFSET('Hygiene Data'!$H$12,0,10*ROW('Hygiene Data'!H117)))</f>
        <v/>
      </c>
      <c r="EC123" s="279" t="str">
        <f ca="true">+IF(OFFSET('Hygiene Data'!$H$13,0,10*ROW('Hygiene Data'!H117))="","",OFFSET('Hygiene Data'!$H$13,0,10*ROW('Hygiene Data'!H117)))</f>
        <v/>
      </c>
      <c r="ED123" s="279" t="str">
        <f ca="true">+IF(OFFSET('Hygiene Data'!$I$11,0,10*ROW('Hygiene Data'!I117))="","",OFFSET('Hygiene Data'!$I$11,0,10*ROW('Hygiene Data'!I117)))</f>
        <v/>
      </c>
      <c r="EE123" s="279" t="str">
        <f ca="true">+IF(OFFSET('Hygiene Data'!$I$12,0,10*ROW('Hygiene Data'!I117))="","",OFFSET('Hygiene Data'!$I$12,0,10*ROW('Hygiene Data'!I117)))</f>
        <v/>
      </c>
      <c r="EF123" s="279"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5" t="str">
        <f t="shared" ca="true" si="1"/>
        <v/>
      </c>
      <c r="D124" s="9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9"/>
      <c r="BS124" s="279" t="str">
        <f ca="true">+IF(OFFSET('Water Data'!$D$27,0,10*ROW('Water Data'!D118))="","",OFFSET('Water Data'!$D$27,0,10*ROW('Water Data'!D118)))</f>
        <v/>
      </c>
      <c r="BT124" s="279" t="str">
        <f ca="true">+IF(OFFSET('Water Data'!$D$28,0,10*ROW('Water Data'!D118))="","",OFFSET('Water Data'!$D$28,0,10*ROW('Water Data'!D118)))</f>
        <v/>
      </c>
      <c r="BU124" s="279" t="str">
        <f ca="true">+IF(OFFSET('Water Data'!$D$29,0,10*ROW('Water Data'!D118))="","",OFFSET('Water Data'!$D$29,0,10*ROW('Water Data'!D118)))</f>
        <v/>
      </c>
      <c r="BV124" s="279" t="str">
        <f ca="true">+IF(OFFSET('Water Data'!$E$27,0,10*ROW('Water Data'!E118))="","",OFFSET('Water Data'!$E$27,0,10*ROW('Water Data'!E118)))</f>
        <v/>
      </c>
      <c r="BW124" s="279" t="str">
        <f ca="true">+IF(OFFSET('Water Data'!$E$28,0,10*ROW('Water Data'!E118))="","",OFFSET('Water Data'!$E$28,0,10*ROW('Water Data'!E118)))</f>
        <v/>
      </c>
      <c r="BX124" s="279" t="str">
        <f ca="true">+IF(OFFSET('Water Data'!$E$29,0,10*ROW('Water Data'!E118))="","",OFFSET('Water Data'!$E$29,0,10*ROW('Water Data'!E118)))</f>
        <v/>
      </c>
      <c r="BY124" s="279" t="str">
        <f ca="true">+IF(OFFSET('Water Data'!$F$27,0,10*ROW('Water Data'!F118))="","",OFFSET('Water Data'!$F$27,0,10*ROW('Water Data'!F118)))</f>
        <v/>
      </c>
      <c r="BZ124" s="279" t="str">
        <f ca="true">+IF(OFFSET('Water Data'!$F$28,0,10*ROW('Water Data'!F118))="","",OFFSET('Water Data'!$F$28,0,10*ROW('Water Data'!F118)))</f>
        <v/>
      </c>
      <c r="CA124" s="279" t="str">
        <f ca="true">+IF(OFFSET('Water Data'!$F$29,0,10*ROW('Water Data'!F118))="","",OFFSET('Water Data'!$F$29,0,10*ROW('Water Data'!F118)))</f>
        <v/>
      </c>
      <c r="CB124" s="279" t="str">
        <f ca="true">+IF(OFFSET('Water Data'!$G$27,0,10*ROW('Water Data'!G118))="","",OFFSET('Water Data'!$G$27,0,10*ROW('Water Data'!G118)))</f>
        <v/>
      </c>
      <c r="CC124" s="279" t="str">
        <f ca="true">+IF(OFFSET('Water Data'!$G$28,0,10*ROW('Water Data'!G118))="","",OFFSET('Water Data'!$G$28,0,10*ROW('Water Data'!G118)))</f>
        <v/>
      </c>
      <c r="CD124" s="279" t="str">
        <f ca="true">+IF(OFFSET('Water Data'!$G$29,0,10*ROW('Water Data'!G118))="","",OFFSET('Water Data'!$G$29,0,10*ROW('Water Data'!G118)))</f>
        <v/>
      </c>
      <c r="CE124" s="279" t="str">
        <f ca="true">+IF(OFFSET('Water Data'!$H$27,0,10*ROW('Water Data'!H118))="","",OFFSET('Water Data'!$H$27,0,10*ROW('Water Data'!H118)))</f>
        <v/>
      </c>
      <c r="CF124" s="279" t="str">
        <f ca="true">+IF(OFFSET('Water Data'!$H$28,0,10*ROW('Water Data'!H118))="","",OFFSET('Water Data'!$H$28,0,10*ROW('Water Data'!H118)))</f>
        <v/>
      </c>
      <c r="CG124" s="279" t="str">
        <f ca="true">+IF(OFFSET('Water Data'!$H$29,0,10*ROW('Water Data'!H118))="","",OFFSET('Water Data'!$H$29,0,10*ROW('Water Data'!H118)))</f>
        <v/>
      </c>
      <c r="CH124" s="279" t="str">
        <f ca="true">+IF(OFFSET('Water Data'!$I$27,0,10*ROW('Water Data'!I118))="","",OFFSET('Water Data'!$I$27,0,10*ROW('Water Data'!I118)))</f>
        <v/>
      </c>
      <c r="CI124" s="279" t="str">
        <f ca="true">+IF(OFFSET('Water Data'!$I$28,0,10*ROW('Water Data'!I118))="","",OFFSET('Water Data'!$I$28,0,10*ROW('Water Data'!I118)))</f>
        <v/>
      </c>
      <c r="CJ124" s="279" t="str">
        <f ca="true">+IF(OFFSET('Water Data'!$I$29,0,10*ROW('Water Data'!I118))="","",OFFSET('Water Data'!$I$29,0,10*ROW('Water Data'!I118)))</f>
        <v/>
      </c>
      <c r="CK124" s="279" t="str">
        <f ca="true">+IF(OFFSET('Sanitation Data'!$D$28,0,10*ROW('Sanitation Data'!D118))="","",OFFSET('Sanitation Data'!$D$28,0,10*ROW('Sanitation Data'!D118)))</f>
        <v/>
      </c>
      <c r="CL124" s="279" t="str">
        <f ca="true">+IF(OFFSET('Sanitation Data'!$D$29,0,10*ROW('Sanitation Data'!D118))="","",OFFSET('Sanitation Data'!$D$29,0,10*ROW('Sanitation Data'!D118)))</f>
        <v/>
      </c>
      <c r="CM124" s="279" t="str">
        <f ca="true">+IF(OFFSET('Sanitation Data'!$D$30,0,10*ROW('Sanitation Data'!D118))="","",OFFSET('Sanitation Data'!$D$30,0,10*ROW('Sanitation Data'!D118)))</f>
        <v/>
      </c>
      <c r="CN124" s="279" t="str">
        <f ca="true">+IF(OFFSET('Sanitation Data'!$D$31,0,10*ROW('Sanitation Data'!D118))="","",OFFSET('Sanitation Data'!$D$31,0,10*ROW('Sanitation Data'!D118)))</f>
        <v/>
      </c>
      <c r="CO124" s="279" t="str">
        <f ca="true">+IF(OFFSET('Sanitation Data'!$D$32,0,10*ROW('Sanitation Data'!D118))="","",OFFSET('Sanitation Data'!$D$32,0,10*ROW('Sanitation Data'!D118)))</f>
        <v/>
      </c>
      <c r="CP124" s="279" t="str">
        <f ca="true">+IF(OFFSET('Sanitation Data'!$E$28,0,10*ROW('Sanitation Data'!E118))="","",OFFSET('Sanitation Data'!$E$28,0,10*ROW('Sanitation Data'!E118)))</f>
        <v/>
      </c>
      <c r="CQ124" s="279" t="str">
        <f ca="true">+IF(OFFSET('Sanitation Data'!$E$29,0,10*ROW('Sanitation Data'!E118))="","",OFFSET('Sanitation Data'!$E$29,0,10*ROW('Sanitation Data'!E118)))</f>
        <v/>
      </c>
      <c r="CR124" s="279" t="str">
        <f ca="true">+IF(OFFSET('Sanitation Data'!$E$30,0,10*ROW('Sanitation Data'!E118))="","",OFFSET('Sanitation Data'!$E$30,0,10*ROW('Sanitation Data'!E118)))</f>
        <v/>
      </c>
      <c r="CS124" s="279" t="str">
        <f ca="true">+IF(OFFSET('Sanitation Data'!$E$31,0,10*ROW('Sanitation Data'!E118))="","",OFFSET('Sanitation Data'!$E$31,0,10*ROW('Sanitation Data'!E118)))</f>
        <v/>
      </c>
      <c r="CT124" s="279" t="str">
        <f ca="true">+IF(OFFSET('Sanitation Data'!$E$32,0,10*ROW('Sanitation Data'!E118))="","",OFFSET('Sanitation Data'!$E$32,0,10*ROW('Sanitation Data'!E118)))</f>
        <v/>
      </c>
      <c r="CU124" s="279" t="str">
        <f ca="true">+IF(OFFSET('Sanitation Data'!$F$28,0,10*ROW('Sanitation Data'!F118))="","",OFFSET('Sanitation Data'!$F$28,0,10*ROW('Sanitation Data'!F118)))</f>
        <v/>
      </c>
      <c r="CV124" s="279" t="str">
        <f ca="true">+IF(OFFSET('Sanitation Data'!$F$29,0,10*ROW('Sanitation Data'!F118))="","",OFFSET('Sanitation Data'!$F$29,0,10*ROW('Sanitation Data'!F118)))</f>
        <v/>
      </c>
      <c r="CW124" s="279" t="str">
        <f ca="true">+IF(OFFSET('Sanitation Data'!$F$30,0,10*ROW('Sanitation Data'!F118))="","",OFFSET('Sanitation Data'!$F$30,0,10*ROW('Sanitation Data'!F118)))</f>
        <v/>
      </c>
      <c r="CX124" s="279" t="str">
        <f ca="true">+IF(OFFSET('Sanitation Data'!$F$31,0,10*ROW('Sanitation Data'!F118))="","",OFFSET('Sanitation Data'!$F$31,0,10*ROW('Sanitation Data'!F118)))</f>
        <v/>
      </c>
      <c r="CY124" s="279" t="str">
        <f ca="true">+IF(OFFSET('Sanitation Data'!$F$32,0,10*ROW('Sanitation Data'!F118))="","",OFFSET('Sanitation Data'!$F$32,0,10*ROW('Sanitation Data'!F118)))</f>
        <v/>
      </c>
      <c r="CZ124" s="279" t="str">
        <f ca="true">+IF(OFFSET('Sanitation Data'!$G$28,0,10*ROW('Sanitation Data'!G118))="","",OFFSET('Sanitation Data'!$G$28,0,10*ROW('Sanitation Data'!G118)))</f>
        <v/>
      </c>
      <c r="DA124" s="279" t="str">
        <f ca="true">+IF(OFFSET('Sanitation Data'!$G$29,0,10*ROW('Sanitation Data'!G118))="","",OFFSET('Sanitation Data'!$G$29,0,10*ROW('Sanitation Data'!G118)))</f>
        <v/>
      </c>
      <c r="DB124" s="279" t="str">
        <f ca="true">+IF(OFFSET('Sanitation Data'!$G$30,0,10*ROW('Sanitation Data'!G118))="","",OFFSET('Sanitation Data'!$G$30,0,10*ROW('Sanitation Data'!G118)))</f>
        <v/>
      </c>
      <c r="DC124" s="279" t="str">
        <f ca="true">+IF(OFFSET('Sanitation Data'!$G$31,0,10*ROW('Sanitation Data'!G118))="","",OFFSET('Sanitation Data'!$G$31,0,10*ROW('Sanitation Data'!G118)))</f>
        <v/>
      </c>
      <c r="DD124" s="279" t="str">
        <f ca="true">+IF(OFFSET('Sanitation Data'!$G$32,0,10*ROW('Sanitation Data'!G118))="","",OFFSET('Sanitation Data'!$G$32,0,10*ROW('Sanitation Data'!G118)))</f>
        <v/>
      </c>
      <c r="DE124" s="279" t="str">
        <f ca="true">+IF(OFFSET('Sanitation Data'!$H$28,0,10*ROW('Sanitation Data'!H118))="","",OFFSET('Sanitation Data'!$H$28,0,10*ROW('Sanitation Data'!H118)))</f>
        <v/>
      </c>
      <c r="DF124" s="279" t="str">
        <f ca="true">+IF(OFFSET('Sanitation Data'!$H$29,0,10*ROW('Sanitation Data'!H118))="","",OFFSET('Sanitation Data'!$H$29,0,10*ROW('Sanitation Data'!H118)))</f>
        <v/>
      </c>
      <c r="DG124" s="279" t="str">
        <f ca="true">+IF(OFFSET('Sanitation Data'!$H$30,0,10*ROW('Sanitation Data'!H118))="","",OFFSET('Sanitation Data'!$H$30,0,10*ROW('Sanitation Data'!H118)))</f>
        <v/>
      </c>
      <c r="DH124" s="279" t="str">
        <f ca="true">+IF(OFFSET('Sanitation Data'!$H$31,0,10*ROW('Sanitation Data'!H118))="","",OFFSET('Sanitation Data'!$H$31,0,10*ROW('Sanitation Data'!H118)))</f>
        <v/>
      </c>
      <c r="DI124" s="279" t="str">
        <f ca="true">+IF(OFFSET('Sanitation Data'!$H$32,0,10*ROW('Sanitation Data'!H118))="","",OFFSET('Sanitation Data'!$H$32,0,10*ROW('Sanitation Data'!H118)))</f>
        <v/>
      </c>
      <c r="DJ124" s="279" t="str">
        <f ca="true">+IF(OFFSET('Sanitation Data'!$I$28,0,10*ROW('Sanitation Data'!I118))="","",OFFSET('Sanitation Data'!$I$28,0,10*ROW('Sanitation Data'!I118)))</f>
        <v/>
      </c>
      <c r="DK124" s="279" t="str">
        <f ca="true">+IF(OFFSET('Sanitation Data'!$I$29,0,10*ROW('Sanitation Data'!I118))="","",OFFSET('Sanitation Data'!$I$29,0,10*ROW('Sanitation Data'!I118)))</f>
        <v/>
      </c>
      <c r="DL124" s="279" t="str">
        <f ca="true">+IF(OFFSET('Sanitation Data'!$I$30,0,10*ROW('Sanitation Data'!I118))="","",OFFSET('Sanitation Data'!$I$30,0,10*ROW('Sanitation Data'!I118)))</f>
        <v/>
      </c>
      <c r="DM124" s="279" t="str">
        <f ca="true">+IF(OFFSET('Sanitation Data'!$I$31,0,10*ROW('Sanitation Data'!I118))="","",OFFSET('Sanitation Data'!$I$31,0,10*ROW('Sanitation Data'!I118)))</f>
        <v/>
      </c>
      <c r="DN124" s="279" t="str">
        <f ca="true">+IF(OFFSET('Sanitation Data'!$I$32,0,10*ROW('Sanitation Data'!I118))="","",OFFSET('Sanitation Data'!$I$32,0,10*ROW('Sanitation Data'!I118)))</f>
        <v/>
      </c>
      <c r="DO124" s="279" t="str">
        <f ca="true">+IF(OFFSET('Hygiene Data'!$D$11,0,10*ROW('Hygiene Data'!D118))="","",OFFSET('Hygiene Data'!$D$11,0,10*ROW('Hygiene Data'!D118)))</f>
        <v/>
      </c>
      <c r="DP124" s="279" t="str">
        <f ca="true">+IF(OFFSET('Hygiene Data'!$D$12,0,10*ROW('Hygiene Data'!D118))="","",OFFSET('Hygiene Data'!$D$12,0,10*ROW('Hygiene Data'!D118)))</f>
        <v/>
      </c>
      <c r="DQ124" s="279" t="str">
        <f ca="true">+IF(OFFSET('Hygiene Data'!$D$13,0,10*ROW('Hygiene Data'!D118))="","",OFFSET('Hygiene Data'!$D$13,0,10*ROW('Hygiene Data'!D118)))</f>
        <v/>
      </c>
      <c r="DR124" s="279" t="str">
        <f ca="true">+IF(OFFSET('Hygiene Data'!$E$11,0,10*ROW('Hygiene Data'!E118))="","",OFFSET('Hygiene Data'!$E$11,0,10*ROW('Hygiene Data'!E118)))</f>
        <v/>
      </c>
      <c r="DS124" s="279" t="str">
        <f ca="true">+IF(OFFSET('Hygiene Data'!$E$12,0,10*ROW('Hygiene Data'!E118))="","",OFFSET('Hygiene Data'!$E$12,0,10*ROW('Hygiene Data'!E118)))</f>
        <v/>
      </c>
      <c r="DT124" s="279" t="str">
        <f ca="true">+IF(OFFSET('Hygiene Data'!$E$13,0,10*ROW('Hygiene Data'!E118))="","",OFFSET('Hygiene Data'!$E$13,0,10*ROW('Hygiene Data'!E118)))</f>
        <v/>
      </c>
      <c r="DU124" s="279" t="str">
        <f ca="true">+IF(OFFSET('Hygiene Data'!$F$11,0,10*ROW('Hygiene Data'!F118))="","",OFFSET('Hygiene Data'!$F$11,0,10*ROW('Hygiene Data'!F118)))</f>
        <v/>
      </c>
      <c r="DV124" s="279" t="str">
        <f ca="true">+IF(OFFSET('Hygiene Data'!$F$12,0,10*ROW('Hygiene Data'!F118))="","",OFFSET('Hygiene Data'!$F$12,0,10*ROW('Hygiene Data'!F118)))</f>
        <v/>
      </c>
      <c r="DW124" s="279" t="str">
        <f ca="true">+IF(OFFSET('Hygiene Data'!$F$13,0,10*ROW('Hygiene Data'!F118))="","",OFFSET('Hygiene Data'!$F$13,0,10*ROW('Hygiene Data'!F118)))</f>
        <v/>
      </c>
      <c r="DX124" s="279" t="str">
        <f ca="true">+IF(OFFSET('Hygiene Data'!$G$11,0,10*ROW('Hygiene Data'!G118))="","",OFFSET('Hygiene Data'!$G$11,0,10*ROW('Hygiene Data'!G118)))</f>
        <v/>
      </c>
      <c r="DY124" s="279" t="str">
        <f ca="true">+IF(OFFSET('Hygiene Data'!$G$12,0,10*ROW('Hygiene Data'!G118))="","",OFFSET('Hygiene Data'!$G$12,0,10*ROW('Hygiene Data'!G118)))</f>
        <v/>
      </c>
      <c r="DZ124" s="279" t="str">
        <f ca="true">+IF(OFFSET('Hygiene Data'!$G$13,0,10*ROW('Hygiene Data'!G118))="","",OFFSET('Hygiene Data'!$G$13,0,10*ROW('Hygiene Data'!G118)))</f>
        <v/>
      </c>
      <c r="EA124" s="279" t="str">
        <f ca="true">+IF(OFFSET('Hygiene Data'!$H$11,0,10*ROW('Hygiene Data'!H118))="","",OFFSET('Hygiene Data'!$H$11,0,10*ROW('Hygiene Data'!H118)))</f>
        <v/>
      </c>
      <c r="EB124" s="279" t="str">
        <f ca="true">+IF(OFFSET('Hygiene Data'!$H$12,0,10*ROW('Hygiene Data'!H118))="","",OFFSET('Hygiene Data'!$H$12,0,10*ROW('Hygiene Data'!H118)))</f>
        <v/>
      </c>
      <c r="EC124" s="279" t="str">
        <f ca="true">+IF(OFFSET('Hygiene Data'!$H$13,0,10*ROW('Hygiene Data'!H118))="","",OFFSET('Hygiene Data'!$H$13,0,10*ROW('Hygiene Data'!H118)))</f>
        <v/>
      </c>
      <c r="ED124" s="279" t="str">
        <f ca="true">+IF(OFFSET('Hygiene Data'!$I$11,0,10*ROW('Hygiene Data'!I118))="","",OFFSET('Hygiene Data'!$I$11,0,10*ROW('Hygiene Data'!I118)))</f>
        <v/>
      </c>
      <c r="EE124" s="279" t="str">
        <f ca="true">+IF(OFFSET('Hygiene Data'!$I$12,0,10*ROW('Hygiene Data'!I118))="","",OFFSET('Hygiene Data'!$I$12,0,10*ROW('Hygiene Data'!I118)))</f>
        <v/>
      </c>
      <c r="EF124" s="279"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5" t="str">
        <f t="shared" ca="true" si="1"/>
        <v/>
      </c>
      <c r="D125" s="9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9"/>
      <c r="BS125" s="279" t="str">
        <f ca="true">+IF(OFFSET('Water Data'!$D$27,0,10*ROW('Water Data'!D119))="","",OFFSET('Water Data'!$D$27,0,10*ROW('Water Data'!D119)))</f>
        <v/>
      </c>
      <c r="BT125" s="279" t="str">
        <f ca="true">+IF(OFFSET('Water Data'!$D$28,0,10*ROW('Water Data'!D119))="","",OFFSET('Water Data'!$D$28,0,10*ROW('Water Data'!D119)))</f>
        <v/>
      </c>
      <c r="BU125" s="279" t="str">
        <f ca="true">+IF(OFFSET('Water Data'!$D$29,0,10*ROW('Water Data'!D119))="","",OFFSET('Water Data'!$D$29,0,10*ROW('Water Data'!D119)))</f>
        <v/>
      </c>
      <c r="BV125" s="279" t="str">
        <f ca="true">+IF(OFFSET('Water Data'!$E$27,0,10*ROW('Water Data'!E119))="","",OFFSET('Water Data'!$E$27,0,10*ROW('Water Data'!E119)))</f>
        <v/>
      </c>
      <c r="BW125" s="279" t="str">
        <f ca="true">+IF(OFFSET('Water Data'!$E$28,0,10*ROW('Water Data'!E119))="","",OFFSET('Water Data'!$E$28,0,10*ROW('Water Data'!E119)))</f>
        <v/>
      </c>
      <c r="BX125" s="279" t="str">
        <f ca="true">+IF(OFFSET('Water Data'!$E$29,0,10*ROW('Water Data'!E119))="","",OFFSET('Water Data'!$E$29,0,10*ROW('Water Data'!E119)))</f>
        <v/>
      </c>
      <c r="BY125" s="279" t="str">
        <f ca="true">+IF(OFFSET('Water Data'!$F$27,0,10*ROW('Water Data'!F119))="","",OFFSET('Water Data'!$F$27,0,10*ROW('Water Data'!F119)))</f>
        <v/>
      </c>
      <c r="BZ125" s="279" t="str">
        <f ca="true">+IF(OFFSET('Water Data'!$F$28,0,10*ROW('Water Data'!F119))="","",OFFSET('Water Data'!$F$28,0,10*ROW('Water Data'!F119)))</f>
        <v/>
      </c>
      <c r="CA125" s="279" t="str">
        <f ca="true">+IF(OFFSET('Water Data'!$F$29,0,10*ROW('Water Data'!F119))="","",OFFSET('Water Data'!$F$29,0,10*ROW('Water Data'!F119)))</f>
        <v/>
      </c>
      <c r="CB125" s="279" t="str">
        <f ca="true">+IF(OFFSET('Water Data'!$G$27,0,10*ROW('Water Data'!G119))="","",OFFSET('Water Data'!$G$27,0,10*ROW('Water Data'!G119)))</f>
        <v/>
      </c>
      <c r="CC125" s="279" t="str">
        <f ca="true">+IF(OFFSET('Water Data'!$G$28,0,10*ROW('Water Data'!G119))="","",OFFSET('Water Data'!$G$28,0,10*ROW('Water Data'!G119)))</f>
        <v/>
      </c>
      <c r="CD125" s="279" t="str">
        <f ca="true">+IF(OFFSET('Water Data'!$G$29,0,10*ROW('Water Data'!G119))="","",OFFSET('Water Data'!$G$29,0,10*ROW('Water Data'!G119)))</f>
        <v/>
      </c>
      <c r="CE125" s="279" t="str">
        <f ca="true">+IF(OFFSET('Water Data'!$H$27,0,10*ROW('Water Data'!H119))="","",OFFSET('Water Data'!$H$27,0,10*ROW('Water Data'!H119)))</f>
        <v/>
      </c>
      <c r="CF125" s="279" t="str">
        <f ca="true">+IF(OFFSET('Water Data'!$H$28,0,10*ROW('Water Data'!H119))="","",OFFSET('Water Data'!$H$28,0,10*ROW('Water Data'!H119)))</f>
        <v/>
      </c>
      <c r="CG125" s="279" t="str">
        <f ca="true">+IF(OFFSET('Water Data'!$H$29,0,10*ROW('Water Data'!H119))="","",OFFSET('Water Data'!$H$29,0,10*ROW('Water Data'!H119)))</f>
        <v/>
      </c>
      <c r="CH125" s="279" t="str">
        <f ca="true">+IF(OFFSET('Water Data'!$I$27,0,10*ROW('Water Data'!I119))="","",OFFSET('Water Data'!$I$27,0,10*ROW('Water Data'!I119)))</f>
        <v/>
      </c>
      <c r="CI125" s="279" t="str">
        <f ca="true">+IF(OFFSET('Water Data'!$I$28,0,10*ROW('Water Data'!I119))="","",OFFSET('Water Data'!$I$28,0,10*ROW('Water Data'!I119)))</f>
        <v/>
      </c>
      <c r="CJ125" s="279" t="str">
        <f ca="true">+IF(OFFSET('Water Data'!$I$29,0,10*ROW('Water Data'!I119))="","",OFFSET('Water Data'!$I$29,0,10*ROW('Water Data'!I119)))</f>
        <v/>
      </c>
      <c r="CK125" s="279" t="str">
        <f ca="true">+IF(OFFSET('Sanitation Data'!$D$28,0,10*ROW('Sanitation Data'!D119))="","",OFFSET('Sanitation Data'!$D$28,0,10*ROW('Sanitation Data'!D119)))</f>
        <v/>
      </c>
      <c r="CL125" s="279" t="str">
        <f ca="true">+IF(OFFSET('Sanitation Data'!$D$29,0,10*ROW('Sanitation Data'!D119))="","",OFFSET('Sanitation Data'!$D$29,0,10*ROW('Sanitation Data'!D119)))</f>
        <v/>
      </c>
      <c r="CM125" s="279" t="str">
        <f ca="true">+IF(OFFSET('Sanitation Data'!$D$30,0,10*ROW('Sanitation Data'!D119))="","",OFFSET('Sanitation Data'!$D$30,0,10*ROW('Sanitation Data'!D119)))</f>
        <v/>
      </c>
      <c r="CN125" s="279" t="str">
        <f ca="true">+IF(OFFSET('Sanitation Data'!$D$31,0,10*ROW('Sanitation Data'!D119))="","",OFFSET('Sanitation Data'!$D$31,0,10*ROW('Sanitation Data'!D119)))</f>
        <v/>
      </c>
      <c r="CO125" s="279" t="str">
        <f ca="true">+IF(OFFSET('Sanitation Data'!$D$32,0,10*ROW('Sanitation Data'!D119))="","",OFFSET('Sanitation Data'!$D$32,0,10*ROW('Sanitation Data'!D119)))</f>
        <v/>
      </c>
      <c r="CP125" s="279" t="str">
        <f ca="true">+IF(OFFSET('Sanitation Data'!$E$28,0,10*ROW('Sanitation Data'!E119))="","",OFFSET('Sanitation Data'!$E$28,0,10*ROW('Sanitation Data'!E119)))</f>
        <v/>
      </c>
      <c r="CQ125" s="279" t="str">
        <f ca="true">+IF(OFFSET('Sanitation Data'!$E$29,0,10*ROW('Sanitation Data'!E119))="","",OFFSET('Sanitation Data'!$E$29,0,10*ROW('Sanitation Data'!E119)))</f>
        <v/>
      </c>
      <c r="CR125" s="279" t="str">
        <f ca="true">+IF(OFFSET('Sanitation Data'!$E$30,0,10*ROW('Sanitation Data'!E119))="","",OFFSET('Sanitation Data'!$E$30,0,10*ROW('Sanitation Data'!E119)))</f>
        <v/>
      </c>
      <c r="CS125" s="279" t="str">
        <f ca="true">+IF(OFFSET('Sanitation Data'!$E$31,0,10*ROW('Sanitation Data'!E119))="","",OFFSET('Sanitation Data'!$E$31,0,10*ROW('Sanitation Data'!E119)))</f>
        <v/>
      </c>
      <c r="CT125" s="279" t="str">
        <f ca="true">+IF(OFFSET('Sanitation Data'!$E$32,0,10*ROW('Sanitation Data'!E119))="","",OFFSET('Sanitation Data'!$E$32,0,10*ROW('Sanitation Data'!E119)))</f>
        <v/>
      </c>
      <c r="CU125" s="279" t="str">
        <f ca="true">+IF(OFFSET('Sanitation Data'!$F$28,0,10*ROW('Sanitation Data'!F119))="","",OFFSET('Sanitation Data'!$F$28,0,10*ROW('Sanitation Data'!F119)))</f>
        <v/>
      </c>
      <c r="CV125" s="279" t="str">
        <f ca="true">+IF(OFFSET('Sanitation Data'!$F$29,0,10*ROW('Sanitation Data'!F119))="","",OFFSET('Sanitation Data'!$F$29,0,10*ROW('Sanitation Data'!F119)))</f>
        <v/>
      </c>
      <c r="CW125" s="279" t="str">
        <f ca="true">+IF(OFFSET('Sanitation Data'!$F$30,0,10*ROW('Sanitation Data'!F119))="","",OFFSET('Sanitation Data'!$F$30,0,10*ROW('Sanitation Data'!F119)))</f>
        <v/>
      </c>
      <c r="CX125" s="279" t="str">
        <f ca="true">+IF(OFFSET('Sanitation Data'!$F$31,0,10*ROW('Sanitation Data'!F119))="","",OFFSET('Sanitation Data'!$F$31,0,10*ROW('Sanitation Data'!F119)))</f>
        <v/>
      </c>
      <c r="CY125" s="279" t="str">
        <f ca="true">+IF(OFFSET('Sanitation Data'!$F$32,0,10*ROW('Sanitation Data'!F119))="","",OFFSET('Sanitation Data'!$F$32,0,10*ROW('Sanitation Data'!F119)))</f>
        <v/>
      </c>
      <c r="CZ125" s="279" t="str">
        <f ca="true">+IF(OFFSET('Sanitation Data'!$G$28,0,10*ROW('Sanitation Data'!G119))="","",OFFSET('Sanitation Data'!$G$28,0,10*ROW('Sanitation Data'!G119)))</f>
        <v/>
      </c>
      <c r="DA125" s="279" t="str">
        <f ca="true">+IF(OFFSET('Sanitation Data'!$G$29,0,10*ROW('Sanitation Data'!G119))="","",OFFSET('Sanitation Data'!$G$29,0,10*ROW('Sanitation Data'!G119)))</f>
        <v/>
      </c>
      <c r="DB125" s="279" t="str">
        <f ca="true">+IF(OFFSET('Sanitation Data'!$G$30,0,10*ROW('Sanitation Data'!G119))="","",OFFSET('Sanitation Data'!$G$30,0,10*ROW('Sanitation Data'!G119)))</f>
        <v/>
      </c>
      <c r="DC125" s="279" t="str">
        <f ca="true">+IF(OFFSET('Sanitation Data'!$G$31,0,10*ROW('Sanitation Data'!G119))="","",OFFSET('Sanitation Data'!$G$31,0,10*ROW('Sanitation Data'!G119)))</f>
        <v/>
      </c>
      <c r="DD125" s="279" t="str">
        <f ca="true">+IF(OFFSET('Sanitation Data'!$G$32,0,10*ROW('Sanitation Data'!G119))="","",OFFSET('Sanitation Data'!$G$32,0,10*ROW('Sanitation Data'!G119)))</f>
        <v/>
      </c>
      <c r="DE125" s="279" t="str">
        <f ca="true">+IF(OFFSET('Sanitation Data'!$H$28,0,10*ROW('Sanitation Data'!H119))="","",OFFSET('Sanitation Data'!$H$28,0,10*ROW('Sanitation Data'!H119)))</f>
        <v/>
      </c>
      <c r="DF125" s="279" t="str">
        <f ca="true">+IF(OFFSET('Sanitation Data'!$H$29,0,10*ROW('Sanitation Data'!H119))="","",OFFSET('Sanitation Data'!$H$29,0,10*ROW('Sanitation Data'!H119)))</f>
        <v/>
      </c>
      <c r="DG125" s="279" t="str">
        <f ca="true">+IF(OFFSET('Sanitation Data'!$H$30,0,10*ROW('Sanitation Data'!H119))="","",OFFSET('Sanitation Data'!$H$30,0,10*ROW('Sanitation Data'!H119)))</f>
        <v/>
      </c>
      <c r="DH125" s="279" t="str">
        <f ca="true">+IF(OFFSET('Sanitation Data'!$H$31,0,10*ROW('Sanitation Data'!H119))="","",OFFSET('Sanitation Data'!$H$31,0,10*ROW('Sanitation Data'!H119)))</f>
        <v/>
      </c>
      <c r="DI125" s="279" t="str">
        <f ca="true">+IF(OFFSET('Sanitation Data'!$H$32,0,10*ROW('Sanitation Data'!H119))="","",OFFSET('Sanitation Data'!$H$32,0,10*ROW('Sanitation Data'!H119)))</f>
        <v/>
      </c>
      <c r="DJ125" s="279" t="str">
        <f ca="true">+IF(OFFSET('Sanitation Data'!$I$28,0,10*ROW('Sanitation Data'!I119))="","",OFFSET('Sanitation Data'!$I$28,0,10*ROW('Sanitation Data'!I119)))</f>
        <v/>
      </c>
      <c r="DK125" s="279" t="str">
        <f ca="true">+IF(OFFSET('Sanitation Data'!$I$29,0,10*ROW('Sanitation Data'!I119))="","",OFFSET('Sanitation Data'!$I$29,0,10*ROW('Sanitation Data'!I119)))</f>
        <v/>
      </c>
      <c r="DL125" s="279" t="str">
        <f ca="true">+IF(OFFSET('Sanitation Data'!$I$30,0,10*ROW('Sanitation Data'!I119))="","",OFFSET('Sanitation Data'!$I$30,0,10*ROW('Sanitation Data'!I119)))</f>
        <v/>
      </c>
      <c r="DM125" s="279" t="str">
        <f ca="true">+IF(OFFSET('Sanitation Data'!$I$31,0,10*ROW('Sanitation Data'!I119))="","",OFFSET('Sanitation Data'!$I$31,0,10*ROW('Sanitation Data'!I119)))</f>
        <v/>
      </c>
      <c r="DN125" s="279" t="str">
        <f ca="true">+IF(OFFSET('Sanitation Data'!$I$32,0,10*ROW('Sanitation Data'!I119))="","",OFFSET('Sanitation Data'!$I$32,0,10*ROW('Sanitation Data'!I119)))</f>
        <v/>
      </c>
      <c r="DO125" s="279" t="str">
        <f ca="true">+IF(OFFSET('Hygiene Data'!$D$11,0,10*ROW('Hygiene Data'!D119))="","",OFFSET('Hygiene Data'!$D$11,0,10*ROW('Hygiene Data'!D119)))</f>
        <v/>
      </c>
      <c r="DP125" s="279" t="str">
        <f ca="true">+IF(OFFSET('Hygiene Data'!$D$12,0,10*ROW('Hygiene Data'!D119))="","",OFFSET('Hygiene Data'!$D$12,0,10*ROW('Hygiene Data'!D119)))</f>
        <v/>
      </c>
      <c r="DQ125" s="279" t="str">
        <f ca="true">+IF(OFFSET('Hygiene Data'!$D$13,0,10*ROW('Hygiene Data'!D119))="","",OFFSET('Hygiene Data'!$D$13,0,10*ROW('Hygiene Data'!D119)))</f>
        <v/>
      </c>
      <c r="DR125" s="279" t="str">
        <f ca="true">+IF(OFFSET('Hygiene Data'!$E$11,0,10*ROW('Hygiene Data'!E119))="","",OFFSET('Hygiene Data'!$E$11,0,10*ROW('Hygiene Data'!E119)))</f>
        <v/>
      </c>
      <c r="DS125" s="279" t="str">
        <f ca="true">+IF(OFFSET('Hygiene Data'!$E$12,0,10*ROW('Hygiene Data'!E119))="","",OFFSET('Hygiene Data'!$E$12,0,10*ROW('Hygiene Data'!E119)))</f>
        <v/>
      </c>
      <c r="DT125" s="279" t="str">
        <f ca="true">+IF(OFFSET('Hygiene Data'!$E$13,0,10*ROW('Hygiene Data'!E119))="","",OFFSET('Hygiene Data'!$E$13,0,10*ROW('Hygiene Data'!E119)))</f>
        <v/>
      </c>
      <c r="DU125" s="279" t="str">
        <f ca="true">+IF(OFFSET('Hygiene Data'!$F$11,0,10*ROW('Hygiene Data'!F119))="","",OFFSET('Hygiene Data'!$F$11,0,10*ROW('Hygiene Data'!F119)))</f>
        <v/>
      </c>
      <c r="DV125" s="279" t="str">
        <f ca="true">+IF(OFFSET('Hygiene Data'!$F$12,0,10*ROW('Hygiene Data'!F119))="","",OFFSET('Hygiene Data'!$F$12,0,10*ROW('Hygiene Data'!F119)))</f>
        <v/>
      </c>
      <c r="DW125" s="279" t="str">
        <f ca="true">+IF(OFFSET('Hygiene Data'!$F$13,0,10*ROW('Hygiene Data'!F119))="","",OFFSET('Hygiene Data'!$F$13,0,10*ROW('Hygiene Data'!F119)))</f>
        <v/>
      </c>
      <c r="DX125" s="279" t="str">
        <f ca="true">+IF(OFFSET('Hygiene Data'!$G$11,0,10*ROW('Hygiene Data'!G119))="","",OFFSET('Hygiene Data'!$G$11,0,10*ROW('Hygiene Data'!G119)))</f>
        <v/>
      </c>
      <c r="DY125" s="279" t="str">
        <f ca="true">+IF(OFFSET('Hygiene Data'!$G$12,0,10*ROW('Hygiene Data'!G119))="","",OFFSET('Hygiene Data'!$G$12,0,10*ROW('Hygiene Data'!G119)))</f>
        <v/>
      </c>
      <c r="DZ125" s="279" t="str">
        <f ca="true">+IF(OFFSET('Hygiene Data'!$G$13,0,10*ROW('Hygiene Data'!G119))="","",OFFSET('Hygiene Data'!$G$13,0,10*ROW('Hygiene Data'!G119)))</f>
        <v/>
      </c>
      <c r="EA125" s="279" t="str">
        <f ca="true">+IF(OFFSET('Hygiene Data'!$H$11,0,10*ROW('Hygiene Data'!H119))="","",OFFSET('Hygiene Data'!$H$11,0,10*ROW('Hygiene Data'!H119)))</f>
        <v/>
      </c>
      <c r="EB125" s="279" t="str">
        <f ca="true">+IF(OFFSET('Hygiene Data'!$H$12,0,10*ROW('Hygiene Data'!H119))="","",OFFSET('Hygiene Data'!$H$12,0,10*ROW('Hygiene Data'!H119)))</f>
        <v/>
      </c>
      <c r="EC125" s="279" t="str">
        <f ca="true">+IF(OFFSET('Hygiene Data'!$H$13,0,10*ROW('Hygiene Data'!H119))="","",OFFSET('Hygiene Data'!$H$13,0,10*ROW('Hygiene Data'!H119)))</f>
        <v/>
      </c>
      <c r="ED125" s="279" t="str">
        <f ca="true">+IF(OFFSET('Hygiene Data'!$I$11,0,10*ROW('Hygiene Data'!I119))="","",OFFSET('Hygiene Data'!$I$11,0,10*ROW('Hygiene Data'!I119)))</f>
        <v/>
      </c>
      <c r="EE125" s="279" t="str">
        <f ca="true">+IF(OFFSET('Hygiene Data'!$I$12,0,10*ROW('Hygiene Data'!I119))="","",OFFSET('Hygiene Data'!$I$12,0,10*ROW('Hygiene Data'!I119)))</f>
        <v/>
      </c>
      <c r="EF125" s="279"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5" t="str">
        <f t="shared" ca="true" si="1"/>
        <v/>
      </c>
      <c r="D126" s="9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9"/>
      <c r="BS126" s="279" t="str">
        <f ca="true">+IF(OFFSET('Water Data'!$D$27,0,10*ROW('Water Data'!D120))="","",OFFSET('Water Data'!$D$27,0,10*ROW('Water Data'!D120)))</f>
        <v/>
      </c>
      <c r="BT126" s="279" t="str">
        <f ca="true">+IF(OFFSET('Water Data'!$D$28,0,10*ROW('Water Data'!D120))="","",OFFSET('Water Data'!$D$28,0,10*ROW('Water Data'!D120)))</f>
        <v/>
      </c>
      <c r="BU126" s="279" t="str">
        <f ca="true">+IF(OFFSET('Water Data'!$D$29,0,10*ROW('Water Data'!D120))="","",OFFSET('Water Data'!$D$29,0,10*ROW('Water Data'!D120)))</f>
        <v/>
      </c>
      <c r="BV126" s="279" t="str">
        <f ca="true">+IF(OFFSET('Water Data'!$E$27,0,10*ROW('Water Data'!E120))="","",OFFSET('Water Data'!$E$27,0,10*ROW('Water Data'!E120)))</f>
        <v/>
      </c>
      <c r="BW126" s="279" t="str">
        <f ca="true">+IF(OFFSET('Water Data'!$E$28,0,10*ROW('Water Data'!E120))="","",OFFSET('Water Data'!$E$28,0,10*ROW('Water Data'!E120)))</f>
        <v/>
      </c>
      <c r="BX126" s="279" t="str">
        <f ca="true">+IF(OFFSET('Water Data'!$E$29,0,10*ROW('Water Data'!E120))="","",OFFSET('Water Data'!$E$29,0,10*ROW('Water Data'!E120)))</f>
        <v/>
      </c>
      <c r="BY126" s="279" t="str">
        <f ca="true">+IF(OFFSET('Water Data'!$F$27,0,10*ROW('Water Data'!F120))="","",OFFSET('Water Data'!$F$27,0,10*ROW('Water Data'!F120)))</f>
        <v/>
      </c>
      <c r="BZ126" s="279" t="str">
        <f ca="true">+IF(OFFSET('Water Data'!$F$28,0,10*ROW('Water Data'!F120))="","",OFFSET('Water Data'!$F$28,0,10*ROW('Water Data'!F120)))</f>
        <v/>
      </c>
      <c r="CA126" s="279" t="str">
        <f ca="true">+IF(OFFSET('Water Data'!$F$29,0,10*ROW('Water Data'!F120))="","",OFFSET('Water Data'!$F$29,0,10*ROW('Water Data'!F120)))</f>
        <v/>
      </c>
      <c r="CB126" s="279" t="str">
        <f ca="true">+IF(OFFSET('Water Data'!$G$27,0,10*ROW('Water Data'!G120))="","",OFFSET('Water Data'!$G$27,0,10*ROW('Water Data'!G120)))</f>
        <v/>
      </c>
      <c r="CC126" s="279" t="str">
        <f ca="true">+IF(OFFSET('Water Data'!$G$28,0,10*ROW('Water Data'!G120))="","",OFFSET('Water Data'!$G$28,0,10*ROW('Water Data'!G120)))</f>
        <v/>
      </c>
      <c r="CD126" s="279" t="str">
        <f ca="true">+IF(OFFSET('Water Data'!$G$29,0,10*ROW('Water Data'!G120))="","",OFFSET('Water Data'!$G$29,0,10*ROW('Water Data'!G120)))</f>
        <v/>
      </c>
      <c r="CE126" s="279" t="str">
        <f ca="true">+IF(OFFSET('Water Data'!$H$27,0,10*ROW('Water Data'!H120))="","",OFFSET('Water Data'!$H$27,0,10*ROW('Water Data'!H120)))</f>
        <v/>
      </c>
      <c r="CF126" s="279" t="str">
        <f ca="true">+IF(OFFSET('Water Data'!$H$28,0,10*ROW('Water Data'!H120))="","",OFFSET('Water Data'!$H$28,0,10*ROW('Water Data'!H120)))</f>
        <v/>
      </c>
      <c r="CG126" s="279" t="str">
        <f ca="true">+IF(OFFSET('Water Data'!$H$29,0,10*ROW('Water Data'!H120))="","",OFFSET('Water Data'!$H$29,0,10*ROW('Water Data'!H120)))</f>
        <v/>
      </c>
      <c r="CH126" s="279" t="str">
        <f ca="true">+IF(OFFSET('Water Data'!$I$27,0,10*ROW('Water Data'!I120))="","",OFFSET('Water Data'!$I$27,0,10*ROW('Water Data'!I120)))</f>
        <v/>
      </c>
      <c r="CI126" s="279" t="str">
        <f ca="true">+IF(OFFSET('Water Data'!$I$28,0,10*ROW('Water Data'!I120))="","",OFFSET('Water Data'!$I$28,0,10*ROW('Water Data'!I120)))</f>
        <v/>
      </c>
      <c r="CJ126" s="279" t="str">
        <f ca="true">+IF(OFFSET('Water Data'!$I$29,0,10*ROW('Water Data'!I120))="","",OFFSET('Water Data'!$I$29,0,10*ROW('Water Data'!I120)))</f>
        <v/>
      </c>
      <c r="CK126" s="279" t="str">
        <f ca="true">+IF(OFFSET('Sanitation Data'!$D$28,0,10*ROW('Sanitation Data'!D120))="","",OFFSET('Sanitation Data'!$D$28,0,10*ROW('Sanitation Data'!D120)))</f>
        <v/>
      </c>
      <c r="CL126" s="279" t="str">
        <f ca="true">+IF(OFFSET('Sanitation Data'!$D$29,0,10*ROW('Sanitation Data'!D120))="","",OFFSET('Sanitation Data'!$D$29,0,10*ROW('Sanitation Data'!D120)))</f>
        <v/>
      </c>
      <c r="CM126" s="279" t="str">
        <f ca="true">+IF(OFFSET('Sanitation Data'!$D$30,0,10*ROW('Sanitation Data'!D120))="","",OFFSET('Sanitation Data'!$D$30,0,10*ROW('Sanitation Data'!D120)))</f>
        <v/>
      </c>
      <c r="CN126" s="279" t="str">
        <f ca="true">+IF(OFFSET('Sanitation Data'!$D$31,0,10*ROW('Sanitation Data'!D120))="","",OFFSET('Sanitation Data'!$D$31,0,10*ROW('Sanitation Data'!D120)))</f>
        <v/>
      </c>
      <c r="CO126" s="279" t="str">
        <f ca="true">+IF(OFFSET('Sanitation Data'!$D$32,0,10*ROW('Sanitation Data'!D120))="","",OFFSET('Sanitation Data'!$D$32,0,10*ROW('Sanitation Data'!D120)))</f>
        <v/>
      </c>
      <c r="CP126" s="279" t="str">
        <f ca="true">+IF(OFFSET('Sanitation Data'!$E$28,0,10*ROW('Sanitation Data'!E120))="","",OFFSET('Sanitation Data'!$E$28,0,10*ROW('Sanitation Data'!E120)))</f>
        <v/>
      </c>
      <c r="CQ126" s="279" t="str">
        <f ca="true">+IF(OFFSET('Sanitation Data'!$E$29,0,10*ROW('Sanitation Data'!E120))="","",OFFSET('Sanitation Data'!$E$29,0,10*ROW('Sanitation Data'!E120)))</f>
        <v/>
      </c>
      <c r="CR126" s="279" t="str">
        <f ca="true">+IF(OFFSET('Sanitation Data'!$E$30,0,10*ROW('Sanitation Data'!E120))="","",OFFSET('Sanitation Data'!$E$30,0,10*ROW('Sanitation Data'!E120)))</f>
        <v/>
      </c>
      <c r="CS126" s="279" t="str">
        <f ca="true">+IF(OFFSET('Sanitation Data'!$E$31,0,10*ROW('Sanitation Data'!E120))="","",OFFSET('Sanitation Data'!$E$31,0,10*ROW('Sanitation Data'!E120)))</f>
        <v/>
      </c>
      <c r="CT126" s="279" t="str">
        <f ca="true">+IF(OFFSET('Sanitation Data'!$E$32,0,10*ROW('Sanitation Data'!E120))="","",OFFSET('Sanitation Data'!$E$32,0,10*ROW('Sanitation Data'!E120)))</f>
        <v/>
      </c>
      <c r="CU126" s="279" t="str">
        <f ca="true">+IF(OFFSET('Sanitation Data'!$F$28,0,10*ROW('Sanitation Data'!F120))="","",OFFSET('Sanitation Data'!$F$28,0,10*ROW('Sanitation Data'!F120)))</f>
        <v/>
      </c>
      <c r="CV126" s="279" t="str">
        <f ca="true">+IF(OFFSET('Sanitation Data'!$F$29,0,10*ROW('Sanitation Data'!F120))="","",OFFSET('Sanitation Data'!$F$29,0,10*ROW('Sanitation Data'!F120)))</f>
        <v/>
      </c>
      <c r="CW126" s="279" t="str">
        <f ca="true">+IF(OFFSET('Sanitation Data'!$F$30,0,10*ROW('Sanitation Data'!F120))="","",OFFSET('Sanitation Data'!$F$30,0,10*ROW('Sanitation Data'!F120)))</f>
        <v/>
      </c>
      <c r="CX126" s="279" t="str">
        <f ca="true">+IF(OFFSET('Sanitation Data'!$F$31,0,10*ROW('Sanitation Data'!F120))="","",OFFSET('Sanitation Data'!$F$31,0,10*ROW('Sanitation Data'!F120)))</f>
        <v/>
      </c>
      <c r="CY126" s="279" t="str">
        <f ca="true">+IF(OFFSET('Sanitation Data'!$F$32,0,10*ROW('Sanitation Data'!F120))="","",OFFSET('Sanitation Data'!$F$32,0,10*ROW('Sanitation Data'!F120)))</f>
        <v/>
      </c>
      <c r="CZ126" s="279" t="str">
        <f ca="true">+IF(OFFSET('Sanitation Data'!$G$28,0,10*ROW('Sanitation Data'!G120))="","",OFFSET('Sanitation Data'!$G$28,0,10*ROW('Sanitation Data'!G120)))</f>
        <v/>
      </c>
      <c r="DA126" s="279" t="str">
        <f ca="true">+IF(OFFSET('Sanitation Data'!$G$29,0,10*ROW('Sanitation Data'!G120))="","",OFFSET('Sanitation Data'!$G$29,0,10*ROW('Sanitation Data'!G120)))</f>
        <v/>
      </c>
      <c r="DB126" s="279" t="str">
        <f ca="true">+IF(OFFSET('Sanitation Data'!$G$30,0,10*ROW('Sanitation Data'!G120))="","",OFFSET('Sanitation Data'!$G$30,0,10*ROW('Sanitation Data'!G120)))</f>
        <v/>
      </c>
      <c r="DC126" s="279" t="str">
        <f ca="true">+IF(OFFSET('Sanitation Data'!$G$31,0,10*ROW('Sanitation Data'!G120))="","",OFFSET('Sanitation Data'!$G$31,0,10*ROW('Sanitation Data'!G120)))</f>
        <v/>
      </c>
      <c r="DD126" s="279" t="str">
        <f ca="true">+IF(OFFSET('Sanitation Data'!$G$32,0,10*ROW('Sanitation Data'!G120))="","",OFFSET('Sanitation Data'!$G$32,0,10*ROW('Sanitation Data'!G120)))</f>
        <v/>
      </c>
      <c r="DE126" s="279" t="str">
        <f ca="true">+IF(OFFSET('Sanitation Data'!$H$28,0,10*ROW('Sanitation Data'!H120))="","",OFFSET('Sanitation Data'!$H$28,0,10*ROW('Sanitation Data'!H120)))</f>
        <v/>
      </c>
      <c r="DF126" s="279" t="str">
        <f ca="true">+IF(OFFSET('Sanitation Data'!$H$29,0,10*ROW('Sanitation Data'!H120))="","",OFFSET('Sanitation Data'!$H$29,0,10*ROW('Sanitation Data'!H120)))</f>
        <v/>
      </c>
      <c r="DG126" s="279" t="str">
        <f ca="true">+IF(OFFSET('Sanitation Data'!$H$30,0,10*ROW('Sanitation Data'!H120))="","",OFFSET('Sanitation Data'!$H$30,0,10*ROW('Sanitation Data'!H120)))</f>
        <v/>
      </c>
      <c r="DH126" s="279" t="str">
        <f ca="true">+IF(OFFSET('Sanitation Data'!$H$31,0,10*ROW('Sanitation Data'!H120))="","",OFFSET('Sanitation Data'!$H$31,0,10*ROW('Sanitation Data'!H120)))</f>
        <v/>
      </c>
      <c r="DI126" s="279" t="str">
        <f ca="true">+IF(OFFSET('Sanitation Data'!$H$32,0,10*ROW('Sanitation Data'!H120))="","",OFFSET('Sanitation Data'!$H$32,0,10*ROW('Sanitation Data'!H120)))</f>
        <v/>
      </c>
      <c r="DJ126" s="279" t="str">
        <f ca="true">+IF(OFFSET('Sanitation Data'!$I$28,0,10*ROW('Sanitation Data'!I120))="","",OFFSET('Sanitation Data'!$I$28,0,10*ROW('Sanitation Data'!I120)))</f>
        <v/>
      </c>
      <c r="DK126" s="279" t="str">
        <f ca="true">+IF(OFFSET('Sanitation Data'!$I$29,0,10*ROW('Sanitation Data'!I120))="","",OFFSET('Sanitation Data'!$I$29,0,10*ROW('Sanitation Data'!I120)))</f>
        <v/>
      </c>
      <c r="DL126" s="279" t="str">
        <f ca="true">+IF(OFFSET('Sanitation Data'!$I$30,0,10*ROW('Sanitation Data'!I120))="","",OFFSET('Sanitation Data'!$I$30,0,10*ROW('Sanitation Data'!I120)))</f>
        <v/>
      </c>
      <c r="DM126" s="279" t="str">
        <f ca="true">+IF(OFFSET('Sanitation Data'!$I$31,0,10*ROW('Sanitation Data'!I120))="","",OFFSET('Sanitation Data'!$I$31,0,10*ROW('Sanitation Data'!I120)))</f>
        <v/>
      </c>
      <c r="DN126" s="279" t="str">
        <f ca="true">+IF(OFFSET('Sanitation Data'!$I$32,0,10*ROW('Sanitation Data'!I120))="","",OFFSET('Sanitation Data'!$I$32,0,10*ROW('Sanitation Data'!I120)))</f>
        <v/>
      </c>
      <c r="DO126" s="279" t="str">
        <f ca="true">+IF(OFFSET('Hygiene Data'!$D$11,0,10*ROW('Hygiene Data'!D120))="","",OFFSET('Hygiene Data'!$D$11,0,10*ROW('Hygiene Data'!D120)))</f>
        <v/>
      </c>
      <c r="DP126" s="279" t="str">
        <f ca="true">+IF(OFFSET('Hygiene Data'!$D$12,0,10*ROW('Hygiene Data'!D120))="","",OFFSET('Hygiene Data'!$D$12,0,10*ROW('Hygiene Data'!D120)))</f>
        <v/>
      </c>
      <c r="DQ126" s="279" t="str">
        <f ca="true">+IF(OFFSET('Hygiene Data'!$D$13,0,10*ROW('Hygiene Data'!D120))="","",OFFSET('Hygiene Data'!$D$13,0,10*ROW('Hygiene Data'!D120)))</f>
        <v/>
      </c>
      <c r="DR126" s="279" t="str">
        <f ca="true">+IF(OFFSET('Hygiene Data'!$E$11,0,10*ROW('Hygiene Data'!E120))="","",OFFSET('Hygiene Data'!$E$11,0,10*ROW('Hygiene Data'!E120)))</f>
        <v/>
      </c>
      <c r="DS126" s="279" t="str">
        <f ca="true">+IF(OFFSET('Hygiene Data'!$E$12,0,10*ROW('Hygiene Data'!E120))="","",OFFSET('Hygiene Data'!$E$12,0,10*ROW('Hygiene Data'!E120)))</f>
        <v/>
      </c>
      <c r="DT126" s="279" t="str">
        <f ca="true">+IF(OFFSET('Hygiene Data'!$E$13,0,10*ROW('Hygiene Data'!E120))="","",OFFSET('Hygiene Data'!$E$13,0,10*ROW('Hygiene Data'!E120)))</f>
        <v/>
      </c>
      <c r="DU126" s="279" t="str">
        <f ca="true">+IF(OFFSET('Hygiene Data'!$F$11,0,10*ROW('Hygiene Data'!F120))="","",OFFSET('Hygiene Data'!$F$11,0,10*ROW('Hygiene Data'!F120)))</f>
        <v/>
      </c>
      <c r="DV126" s="279" t="str">
        <f ca="true">+IF(OFFSET('Hygiene Data'!$F$12,0,10*ROW('Hygiene Data'!F120))="","",OFFSET('Hygiene Data'!$F$12,0,10*ROW('Hygiene Data'!F120)))</f>
        <v/>
      </c>
      <c r="DW126" s="279" t="str">
        <f ca="true">+IF(OFFSET('Hygiene Data'!$F$13,0,10*ROW('Hygiene Data'!F120))="","",OFFSET('Hygiene Data'!$F$13,0,10*ROW('Hygiene Data'!F120)))</f>
        <v/>
      </c>
      <c r="DX126" s="279" t="str">
        <f ca="true">+IF(OFFSET('Hygiene Data'!$G$11,0,10*ROW('Hygiene Data'!G120))="","",OFFSET('Hygiene Data'!$G$11,0,10*ROW('Hygiene Data'!G120)))</f>
        <v/>
      </c>
      <c r="DY126" s="279" t="str">
        <f ca="true">+IF(OFFSET('Hygiene Data'!$G$12,0,10*ROW('Hygiene Data'!G120))="","",OFFSET('Hygiene Data'!$G$12,0,10*ROW('Hygiene Data'!G120)))</f>
        <v/>
      </c>
      <c r="DZ126" s="279" t="str">
        <f ca="true">+IF(OFFSET('Hygiene Data'!$G$13,0,10*ROW('Hygiene Data'!G120))="","",OFFSET('Hygiene Data'!$G$13,0,10*ROW('Hygiene Data'!G120)))</f>
        <v/>
      </c>
      <c r="EA126" s="279" t="str">
        <f ca="true">+IF(OFFSET('Hygiene Data'!$H$11,0,10*ROW('Hygiene Data'!H120))="","",OFFSET('Hygiene Data'!$H$11,0,10*ROW('Hygiene Data'!H120)))</f>
        <v/>
      </c>
      <c r="EB126" s="279" t="str">
        <f ca="true">+IF(OFFSET('Hygiene Data'!$H$12,0,10*ROW('Hygiene Data'!H120))="","",OFFSET('Hygiene Data'!$H$12,0,10*ROW('Hygiene Data'!H120)))</f>
        <v/>
      </c>
      <c r="EC126" s="279" t="str">
        <f ca="true">+IF(OFFSET('Hygiene Data'!$H$13,0,10*ROW('Hygiene Data'!H120))="","",OFFSET('Hygiene Data'!$H$13,0,10*ROW('Hygiene Data'!H120)))</f>
        <v/>
      </c>
      <c r="ED126" s="279" t="str">
        <f ca="true">+IF(OFFSET('Hygiene Data'!$I$11,0,10*ROW('Hygiene Data'!I120))="","",OFFSET('Hygiene Data'!$I$11,0,10*ROW('Hygiene Data'!I120)))</f>
        <v/>
      </c>
      <c r="EE126" s="279" t="str">
        <f ca="true">+IF(OFFSET('Hygiene Data'!$I$12,0,10*ROW('Hygiene Data'!I120))="","",OFFSET('Hygiene Data'!$I$12,0,10*ROW('Hygiene Data'!I120)))</f>
        <v/>
      </c>
      <c r="EF126" s="279"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5" t="str">
        <f t="shared" ca="true" si="1"/>
        <v/>
      </c>
      <c r="D127" s="9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9"/>
      <c r="BS127" s="279" t="str">
        <f ca="true">+IF(OFFSET('Water Data'!$D$27,0,10*ROW('Water Data'!D121))="","",OFFSET('Water Data'!$D$27,0,10*ROW('Water Data'!D121)))</f>
        <v/>
      </c>
      <c r="BT127" s="279" t="str">
        <f ca="true">+IF(OFFSET('Water Data'!$D$28,0,10*ROW('Water Data'!D121))="","",OFFSET('Water Data'!$D$28,0,10*ROW('Water Data'!D121)))</f>
        <v/>
      </c>
      <c r="BU127" s="279" t="str">
        <f ca="true">+IF(OFFSET('Water Data'!$D$29,0,10*ROW('Water Data'!D121))="","",OFFSET('Water Data'!$D$29,0,10*ROW('Water Data'!D121)))</f>
        <v/>
      </c>
      <c r="BV127" s="279" t="str">
        <f ca="true">+IF(OFFSET('Water Data'!$E$27,0,10*ROW('Water Data'!E121))="","",OFFSET('Water Data'!$E$27,0,10*ROW('Water Data'!E121)))</f>
        <v/>
      </c>
      <c r="BW127" s="279" t="str">
        <f ca="true">+IF(OFFSET('Water Data'!$E$28,0,10*ROW('Water Data'!E121))="","",OFFSET('Water Data'!$E$28,0,10*ROW('Water Data'!E121)))</f>
        <v/>
      </c>
      <c r="BX127" s="279" t="str">
        <f ca="true">+IF(OFFSET('Water Data'!$E$29,0,10*ROW('Water Data'!E121))="","",OFFSET('Water Data'!$E$29,0,10*ROW('Water Data'!E121)))</f>
        <v/>
      </c>
      <c r="BY127" s="279" t="str">
        <f ca="true">+IF(OFFSET('Water Data'!$F$27,0,10*ROW('Water Data'!F121))="","",OFFSET('Water Data'!$F$27,0,10*ROW('Water Data'!F121)))</f>
        <v/>
      </c>
      <c r="BZ127" s="279" t="str">
        <f ca="true">+IF(OFFSET('Water Data'!$F$28,0,10*ROW('Water Data'!F121))="","",OFFSET('Water Data'!$F$28,0,10*ROW('Water Data'!F121)))</f>
        <v/>
      </c>
      <c r="CA127" s="279" t="str">
        <f ca="true">+IF(OFFSET('Water Data'!$F$29,0,10*ROW('Water Data'!F121))="","",OFFSET('Water Data'!$F$29,0,10*ROW('Water Data'!F121)))</f>
        <v/>
      </c>
      <c r="CB127" s="279" t="str">
        <f ca="true">+IF(OFFSET('Water Data'!$G$27,0,10*ROW('Water Data'!G121))="","",OFFSET('Water Data'!$G$27,0,10*ROW('Water Data'!G121)))</f>
        <v/>
      </c>
      <c r="CC127" s="279" t="str">
        <f ca="true">+IF(OFFSET('Water Data'!$G$28,0,10*ROW('Water Data'!G121))="","",OFFSET('Water Data'!$G$28,0,10*ROW('Water Data'!G121)))</f>
        <v/>
      </c>
      <c r="CD127" s="279" t="str">
        <f ca="true">+IF(OFFSET('Water Data'!$G$29,0,10*ROW('Water Data'!G121))="","",OFFSET('Water Data'!$G$29,0,10*ROW('Water Data'!G121)))</f>
        <v/>
      </c>
      <c r="CE127" s="279" t="str">
        <f ca="true">+IF(OFFSET('Water Data'!$H$27,0,10*ROW('Water Data'!H121))="","",OFFSET('Water Data'!$H$27,0,10*ROW('Water Data'!H121)))</f>
        <v/>
      </c>
      <c r="CF127" s="279" t="str">
        <f ca="true">+IF(OFFSET('Water Data'!$H$28,0,10*ROW('Water Data'!H121))="","",OFFSET('Water Data'!$H$28,0,10*ROW('Water Data'!H121)))</f>
        <v/>
      </c>
      <c r="CG127" s="279" t="str">
        <f ca="true">+IF(OFFSET('Water Data'!$H$29,0,10*ROW('Water Data'!H121))="","",OFFSET('Water Data'!$H$29,0,10*ROW('Water Data'!H121)))</f>
        <v/>
      </c>
      <c r="CH127" s="279" t="str">
        <f ca="true">+IF(OFFSET('Water Data'!$I$27,0,10*ROW('Water Data'!I121))="","",OFFSET('Water Data'!$I$27,0,10*ROW('Water Data'!I121)))</f>
        <v/>
      </c>
      <c r="CI127" s="279" t="str">
        <f ca="true">+IF(OFFSET('Water Data'!$I$28,0,10*ROW('Water Data'!I121))="","",OFFSET('Water Data'!$I$28,0,10*ROW('Water Data'!I121)))</f>
        <v/>
      </c>
      <c r="CJ127" s="279" t="str">
        <f ca="true">+IF(OFFSET('Water Data'!$I$29,0,10*ROW('Water Data'!I121))="","",OFFSET('Water Data'!$I$29,0,10*ROW('Water Data'!I121)))</f>
        <v/>
      </c>
      <c r="CK127" s="279" t="str">
        <f ca="true">+IF(OFFSET('Sanitation Data'!$D$28,0,10*ROW('Sanitation Data'!D121))="","",OFFSET('Sanitation Data'!$D$28,0,10*ROW('Sanitation Data'!D121)))</f>
        <v/>
      </c>
      <c r="CL127" s="279" t="str">
        <f ca="true">+IF(OFFSET('Sanitation Data'!$D$29,0,10*ROW('Sanitation Data'!D121))="","",OFFSET('Sanitation Data'!$D$29,0,10*ROW('Sanitation Data'!D121)))</f>
        <v/>
      </c>
      <c r="CM127" s="279" t="str">
        <f ca="true">+IF(OFFSET('Sanitation Data'!$D$30,0,10*ROW('Sanitation Data'!D121))="","",OFFSET('Sanitation Data'!$D$30,0,10*ROW('Sanitation Data'!D121)))</f>
        <v/>
      </c>
      <c r="CN127" s="279" t="str">
        <f ca="true">+IF(OFFSET('Sanitation Data'!$D$31,0,10*ROW('Sanitation Data'!D121))="","",OFFSET('Sanitation Data'!$D$31,0,10*ROW('Sanitation Data'!D121)))</f>
        <v/>
      </c>
      <c r="CO127" s="279" t="str">
        <f ca="true">+IF(OFFSET('Sanitation Data'!$D$32,0,10*ROW('Sanitation Data'!D121))="","",OFFSET('Sanitation Data'!$D$32,0,10*ROW('Sanitation Data'!D121)))</f>
        <v/>
      </c>
      <c r="CP127" s="279" t="str">
        <f ca="true">+IF(OFFSET('Sanitation Data'!$E$28,0,10*ROW('Sanitation Data'!E121))="","",OFFSET('Sanitation Data'!$E$28,0,10*ROW('Sanitation Data'!E121)))</f>
        <v/>
      </c>
      <c r="CQ127" s="279" t="str">
        <f ca="true">+IF(OFFSET('Sanitation Data'!$E$29,0,10*ROW('Sanitation Data'!E121))="","",OFFSET('Sanitation Data'!$E$29,0,10*ROW('Sanitation Data'!E121)))</f>
        <v/>
      </c>
      <c r="CR127" s="279" t="str">
        <f ca="true">+IF(OFFSET('Sanitation Data'!$E$30,0,10*ROW('Sanitation Data'!E121))="","",OFFSET('Sanitation Data'!$E$30,0,10*ROW('Sanitation Data'!E121)))</f>
        <v/>
      </c>
      <c r="CS127" s="279" t="str">
        <f ca="true">+IF(OFFSET('Sanitation Data'!$E$31,0,10*ROW('Sanitation Data'!E121))="","",OFFSET('Sanitation Data'!$E$31,0,10*ROW('Sanitation Data'!E121)))</f>
        <v/>
      </c>
      <c r="CT127" s="279" t="str">
        <f ca="true">+IF(OFFSET('Sanitation Data'!$E$32,0,10*ROW('Sanitation Data'!E121))="","",OFFSET('Sanitation Data'!$E$32,0,10*ROW('Sanitation Data'!E121)))</f>
        <v/>
      </c>
      <c r="CU127" s="279" t="str">
        <f ca="true">+IF(OFFSET('Sanitation Data'!$F$28,0,10*ROW('Sanitation Data'!F121))="","",OFFSET('Sanitation Data'!$F$28,0,10*ROW('Sanitation Data'!F121)))</f>
        <v/>
      </c>
      <c r="CV127" s="279" t="str">
        <f ca="true">+IF(OFFSET('Sanitation Data'!$F$29,0,10*ROW('Sanitation Data'!F121))="","",OFFSET('Sanitation Data'!$F$29,0,10*ROW('Sanitation Data'!F121)))</f>
        <v/>
      </c>
      <c r="CW127" s="279" t="str">
        <f ca="true">+IF(OFFSET('Sanitation Data'!$F$30,0,10*ROW('Sanitation Data'!F121))="","",OFFSET('Sanitation Data'!$F$30,0,10*ROW('Sanitation Data'!F121)))</f>
        <v/>
      </c>
      <c r="CX127" s="279" t="str">
        <f ca="true">+IF(OFFSET('Sanitation Data'!$F$31,0,10*ROW('Sanitation Data'!F121))="","",OFFSET('Sanitation Data'!$F$31,0,10*ROW('Sanitation Data'!F121)))</f>
        <v/>
      </c>
      <c r="CY127" s="279" t="str">
        <f ca="true">+IF(OFFSET('Sanitation Data'!$F$32,0,10*ROW('Sanitation Data'!F121))="","",OFFSET('Sanitation Data'!$F$32,0,10*ROW('Sanitation Data'!F121)))</f>
        <v/>
      </c>
      <c r="CZ127" s="279" t="str">
        <f ca="true">+IF(OFFSET('Sanitation Data'!$G$28,0,10*ROW('Sanitation Data'!G121))="","",OFFSET('Sanitation Data'!$G$28,0,10*ROW('Sanitation Data'!G121)))</f>
        <v/>
      </c>
      <c r="DA127" s="279" t="str">
        <f ca="true">+IF(OFFSET('Sanitation Data'!$G$29,0,10*ROW('Sanitation Data'!G121))="","",OFFSET('Sanitation Data'!$G$29,0,10*ROW('Sanitation Data'!G121)))</f>
        <v/>
      </c>
      <c r="DB127" s="279" t="str">
        <f ca="true">+IF(OFFSET('Sanitation Data'!$G$30,0,10*ROW('Sanitation Data'!G121))="","",OFFSET('Sanitation Data'!$G$30,0,10*ROW('Sanitation Data'!G121)))</f>
        <v/>
      </c>
      <c r="DC127" s="279" t="str">
        <f ca="true">+IF(OFFSET('Sanitation Data'!$G$31,0,10*ROW('Sanitation Data'!G121))="","",OFFSET('Sanitation Data'!$G$31,0,10*ROW('Sanitation Data'!G121)))</f>
        <v/>
      </c>
      <c r="DD127" s="279" t="str">
        <f ca="true">+IF(OFFSET('Sanitation Data'!$G$32,0,10*ROW('Sanitation Data'!G121))="","",OFFSET('Sanitation Data'!$G$32,0,10*ROW('Sanitation Data'!G121)))</f>
        <v/>
      </c>
      <c r="DE127" s="279" t="str">
        <f ca="true">+IF(OFFSET('Sanitation Data'!$H$28,0,10*ROW('Sanitation Data'!H121))="","",OFFSET('Sanitation Data'!$H$28,0,10*ROW('Sanitation Data'!H121)))</f>
        <v/>
      </c>
      <c r="DF127" s="279" t="str">
        <f ca="true">+IF(OFFSET('Sanitation Data'!$H$29,0,10*ROW('Sanitation Data'!H121))="","",OFFSET('Sanitation Data'!$H$29,0,10*ROW('Sanitation Data'!H121)))</f>
        <v/>
      </c>
      <c r="DG127" s="279" t="str">
        <f ca="true">+IF(OFFSET('Sanitation Data'!$H$30,0,10*ROW('Sanitation Data'!H121))="","",OFFSET('Sanitation Data'!$H$30,0,10*ROW('Sanitation Data'!H121)))</f>
        <v/>
      </c>
      <c r="DH127" s="279" t="str">
        <f ca="true">+IF(OFFSET('Sanitation Data'!$H$31,0,10*ROW('Sanitation Data'!H121))="","",OFFSET('Sanitation Data'!$H$31,0,10*ROW('Sanitation Data'!H121)))</f>
        <v/>
      </c>
      <c r="DI127" s="279" t="str">
        <f ca="true">+IF(OFFSET('Sanitation Data'!$H$32,0,10*ROW('Sanitation Data'!H121))="","",OFFSET('Sanitation Data'!$H$32,0,10*ROW('Sanitation Data'!H121)))</f>
        <v/>
      </c>
      <c r="DJ127" s="279" t="str">
        <f ca="true">+IF(OFFSET('Sanitation Data'!$I$28,0,10*ROW('Sanitation Data'!I121))="","",OFFSET('Sanitation Data'!$I$28,0,10*ROW('Sanitation Data'!I121)))</f>
        <v/>
      </c>
      <c r="DK127" s="279" t="str">
        <f ca="true">+IF(OFFSET('Sanitation Data'!$I$29,0,10*ROW('Sanitation Data'!I121))="","",OFFSET('Sanitation Data'!$I$29,0,10*ROW('Sanitation Data'!I121)))</f>
        <v/>
      </c>
      <c r="DL127" s="279" t="str">
        <f ca="true">+IF(OFFSET('Sanitation Data'!$I$30,0,10*ROW('Sanitation Data'!I121))="","",OFFSET('Sanitation Data'!$I$30,0,10*ROW('Sanitation Data'!I121)))</f>
        <v/>
      </c>
      <c r="DM127" s="279" t="str">
        <f ca="true">+IF(OFFSET('Sanitation Data'!$I$31,0,10*ROW('Sanitation Data'!I121))="","",OFFSET('Sanitation Data'!$I$31,0,10*ROW('Sanitation Data'!I121)))</f>
        <v/>
      </c>
      <c r="DN127" s="279" t="str">
        <f ca="true">+IF(OFFSET('Sanitation Data'!$I$32,0,10*ROW('Sanitation Data'!I121))="","",OFFSET('Sanitation Data'!$I$32,0,10*ROW('Sanitation Data'!I121)))</f>
        <v/>
      </c>
      <c r="DO127" s="279" t="str">
        <f ca="true">+IF(OFFSET('Hygiene Data'!$D$11,0,10*ROW('Hygiene Data'!D121))="","",OFFSET('Hygiene Data'!$D$11,0,10*ROW('Hygiene Data'!D121)))</f>
        <v/>
      </c>
      <c r="DP127" s="279" t="str">
        <f ca="true">+IF(OFFSET('Hygiene Data'!$D$12,0,10*ROW('Hygiene Data'!D121))="","",OFFSET('Hygiene Data'!$D$12,0,10*ROW('Hygiene Data'!D121)))</f>
        <v/>
      </c>
      <c r="DQ127" s="279" t="str">
        <f ca="true">+IF(OFFSET('Hygiene Data'!$D$13,0,10*ROW('Hygiene Data'!D121))="","",OFFSET('Hygiene Data'!$D$13,0,10*ROW('Hygiene Data'!D121)))</f>
        <v/>
      </c>
      <c r="DR127" s="279" t="str">
        <f ca="true">+IF(OFFSET('Hygiene Data'!$E$11,0,10*ROW('Hygiene Data'!E121))="","",OFFSET('Hygiene Data'!$E$11,0,10*ROW('Hygiene Data'!E121)))</f>
        <v/>
      </c>
      <c r="DS127" s="279" t="str">
        <f ca="true">+IF(OFFSET('Hygiene Data'!$E$12,0,10*ROW('Hygiene Data'!E121))="","",OFFSET('Hygiene Data'!$E$12,0,10*ROW('Hygiene Data'!E121)))</f>
        <v/>
      </c>
      <c r="DT127" s="279" t="str">
        <f ca="true">+IF(OFFSET('Hygiene Data'!$E$13,0,10*ROW('Hygiene Data'!E121))="","",OFFSET('Hygiene Data'!$E$13,0,10*ROW('Hygiene Data'!E121)))</f>
        <v/>
      </c>
      <c r="DU127" s="279" t="str">
        <f ca="true">+IF(OFFSET('Hygiene Data'!$F$11,0,10*ROW('Hygiene Data'!F121))="","",OFFSET('Hygiene Data'!$F$11,0,10*ROW('Hygiene Data'!F121)))</f>
        <v/>
      </c>
      <c r="DV127" s="279" t="str">
        <f ca="true">+IF(OFFSET('Hygiene Data'!$F$12,0,10*ROW('Hygiene Data'!F121))="","",OFFSET('Hygiene Data'!$F$12,0,10*ROW('Hygiene Data'!F121)))</f>
        <v/>
      </c>
      <c r="DW127" s="279" t="str">
        <f ca="true">+IF(OFFSET('Hygiene Data'!$F$13,0,10*ROW('Hygiene Data'!F121))="","",OFFSET('Hygiene Data'!$F$13,0,10*ROW('Hygiene Data'!F121)))</f>
        <v/>
      </c>
      <c r="DX127" s="279" t="str">
        <f ca="true">+IF(OFFSET('Hygiene Data'!$G$11,0,10*ROW('Hygiene Data'!G121))="","",OFFSET('Hygiene Data'!$G$11,0,10*ROW('Hygiene Data'!G121)))</f>
        <v/>
      </c>
      <c r="DY127" s="279" t="str">
        <f ca="true">+IF(OFFSET('Hygiene Data'!$G$12,0,10*ROW('Hygiene Data'!G121))="","",OFFSET('Hygiene Data'!$G$12,0,10*ROW('Hygiene Data'!G121)))</f>
        <v/>
      </c>
      <c r="DZ127" s="279" t="str">
        <f ca="true">+IF(OFFSET('Hygiene Data'!$G$13,0,10*ROW('Hygiene Data'!G121))="","",OFFSET('Hygiene Data'!$G$13,0,10*ROW('Hygiene Data'!G121)))</f>
        <v/>
      </c>
      <c r="EA127" s="279" t="str">
        <f ca="true">+IF(OFFSET('Hygiene Data'!$H$11,0,10*ROW('Hygiene Data'!H121))="","",OFFSET('Hygiene Data'!$H$11,0,10*ROW('Hygiene Data'!H121)))</f>
        <v/>
      </c>
      <c r="EB127" s="279" t="str">
        <f ca="true">+IF(OFFSET('Hygiene Data'!$H$12,0,10*ROW('Hygiene Data'!H121))="","",OFFSET('Hygiene Data'!$H$12,0,10*ROW('Hygiene Data'!H121)))</f>
        <v/>
      </c>
      <c r="EC127" s="279" t="str">
        <f ca="true">+IF(OFFSET('Hygiene Data'!$H$13,0,10*ROW('Hygiene Data'!H121))="","",OFFSET('Hygiene Data'!$H$13,0,10*ROW('Hygiene Data'!H121)))</f>
        <v/>
      </c>
      <c r="ED127" s="279" t="str">
        <f ca="true">+IF(OFFSET('Hygiene Data'!$I$11,0,10*ROW('Hygiene Data'!I121))="","",OFFSET('Hygiene Data'!$I$11,0,10*ROW('Hygiene Data'!I121)))</f>
        <v/>
      </c>
      <c r="EE127" s="279" t="str">
        <f ca="true">+IF(OFFSET('Hygiene Data'!$I$12,0,10*ROW('Hygiene Data'!I121))="","",OFFSET('Hygiene Data'!$I$12,0,10*ROW('Hygiene Data'!I121)))</f>
        <v/>
      </c>
      <c r="EF127" s="279"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5" t="str">
        <f t="shared" ca="true" si="1"/>
        <v/>
      </c>
      <c r="D128" s="9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9"/>
      <c r="BS128" s="279" t="str">
        <f ca="true">+IF(OFFSET('Water Data'!$D$27,0,10*ROW('Water Data'!D122))="","",OFFSET('Water Data'!$D$27,0,10*ROW('Water Data'!D122)))</f>
        <v/>
      </c>
      <c r="BT128" s="279" t="str">
        <f ca="true">+IF(OFFSET('Water Data'!$D$28,0,10*ROW('Water Data'!D122))="","",OFFSET('Water Data'!$D$28,0,10*ROW('Water Data'!D122)))</f>
        <v/>
      </c>
      <c r="BU128" s="279" t="str">
        <f ca="true">+IF(OFFSET('Water Data'!$D$29,0,10*ROW('Water Data'!D122))="","",OFFSET('Water Data'!$D$29,0,10*ROW('Water Data'!D122)))</f>
        <v/>
      </c>
      <c r="BV128" s="279" t="str">
        <f ca="true">+IF(OFFSET('Water Data'!$E$27,0,10*ROW('Water Data'!E122))="","",OFFSET('Water Data'!$E$27,0,10*ROW('Water Data'!E122)))</f>
        <v/>
      </c>
      <c r="BW128" s="279" t="str">
        <f ca="true">+IF(OFFSET('Water Data'!$E$28,0,10*ROW('Water Data'!E122))="","",OFFSET('Water Data'!$E$28,0,10*ROW('Water Data'!E122)))</f>
        <v/>
      </c>
      <c r="BX128" s="279" t="str">
        <f ca="true">+IF(OFFSET('Water Data'!$E$29,0,10*ROW('Water Data'!E122))="","",OFFSET('Water Data'!$E$29,0,10*ROW('Water Data'!E122)))</f>
        <v/>
      </c>
      <c r="BY128" s="279" t="str">
        <f ca="true">+IF(OFFSET('Water Data'!$F$27,0,10*ROW('Water Data'!F122))="","",OFFSET('Water Data'!$F$27,0,10*ROW('Water Data'!F122)))</f>
        <v/>
      </c>
      <c r="BZ128" s="279" t="str">
        <f ca="true">+IF(OFFSET('Water Data'!$F$28,0,10*ROW('Water Data'!F122))="","",OFFSET('Water Data'!$F$28,0,10*ROW('Water Data'!F122)))</f>
        <v/>
      </c>
      <c r="CA128" s="279" t="str">
        <f ca="true">+IF(OFFSET('Water Data'!$F$29,0,10*ROW('Water Data'!F122))="","",OFFSET('Water Data'!$F$29,0,10*ROW('Water Data'!F122)))</f>
        <v/>
      </c>
      <c r="CB128" s="279" t="str">
        <f ca="true">+IF(OFFSET('Water Data'!$G$27,0,10*ROW('Water Data'!G122))="","",OFFSET('Water Data'!$G$27,0,10*ROW('Water Data'!G122)))</f>
        <v/>
      </c>
      <c r="CC128" s="279" t="str">
        <f ca="true">+IF(OFFSET('Water Data'!$G$28,0,10*ROW('Water Data'!G122))="","",OFFSET('Water Data'!$G$28,0,10*ROW('Water Data'!G122)))</f>
        <v/>
      </c>
      <c r="CD128" s="279" t="str">
        <f ca="true">+IF(OFFSET('Water Data'!$G$29,0,10*ROW('Water Data'!G122))="","",OFFSET('Water Data'!$G$29,0,10*ROW('Water Data'!G122)))</f>
        <v/>
      </c>
      <c r="CE128" s="279" t="str">
        <f ca="true">+IF(OFFSET('Water Data'!$H$27,0,10*ROW('Water Data'!H122))="","",OFFSET('Water Data'!$H$27,0,10*ROW('Water Data'!H122)))</f>
        <v/>
      </c>
      <c r="CF128" s="279" t="str">
        <f ca="true">+IF(OFFSET('Water Data'!$H$28,0,10*ROW('Water Data'!H122))="","",OFFSET('Water Data'!$H$28,0,10*ROW('Water Data'!H122)))</f>
        <v/>
      </c>
      <c r="CG128" s="279" t="str">
        <f ca="true">+IF(OFFSET('Water Data'!$H$29,0,10*ROW('Water Data'!H122))="","",OFFSET('Water Data'!$H$29,0,10*ROW('Water Data'!H122)))</f>
        <v/>
      </c>
      <c r="CH128" s="279" t="str">
        <f ca="true">+IF(OFFSET('Water Data'!$I$27,0,10*ROW('Water Data'!I122))="","",OFFSET('Water Data'!$I$27,0,10*ROW('Water Data'!I122)))</f>
        <v/>
      </c>
      <c r="CI128" s="279" t="str">
        <f ca="true">+IF(OFFSET('Water Data'!$I$28,0,10*ROW('Water Data'!I122))="","",OFFSET('Water Data'!$I$28,0,10*ROW('Water Data'!I122)))</f>
        <v/>
      </c>
      <c r="CJ128" s="279" t="str">
        <f ca="true">+IF(OFFSET('Water Data'!$I$29,0,10*ROW('Water Data'!I122))="","",OFFSET('Water Data'!$I$29,0,10*ROW('Water Data'!I122)))</f>
        <v/>
      </c>
      <c r="CK128" s="279" t="str">
        <f ca="true">+IF(OFFSET('Sanitation Data'!$D$28,0,10*ROW('Sanitation Data'!D122))="","",OFFSET('Sanitation Data'!$D$28,0,10*ROW('Sanitation Data'!D122)))</f>
        <v/>
      </c>
      <c r="CL128" s="279" t="str">
        <f ca="true">+IF(OFFSET('Sanitation Data'!$D$29,0,10*ROW('Sanitation Data'!D122))="","",OFFSET('Sanitation Data'!$D$29,0,10*ROW('Sanitation Data'!D122)))</f>
        <v/>
      </c>
      <c r="CM128" s="279" t="str">
        <f ca="true">+IF(OFFSET('Sanitation Data'!$D$30,0,10*ROW('Sanitation Data'!D122))="","",OFFSET('Sanitation Data'!$D$30,0,10*ROW('Sanitation Data'!D122)))</f>
        <v/>
      </c>
      <c r="CN128" s="279" t="str">
        <f ca="true">+IF(OFFSET('Sanitation Data'!$D$31,0,10*ROW('Sanitation Data'!D122))="","",OFFSET('Sanitation Data'!$D$31,0,10*ROW('Sanitation Data'!D122)))</f>
        <v/>
      </c>
      <c r="CO128" s="279" t="str">
        <f ca="true">+IF(OFFSET('Sanitation Data'!$D$32,0,10*ROW('Sanitation Data'!D122))="","",OFFSET('Sanitation Data'!$D$32,0,10*ROW('Sanitation Data'!D122)))</f>
        <v/>
      </c>
      <c r="CP128" s="279" t="str">
        <f ca="true">+IF(OFFSET('Sanitation Data'!$E$28,0,10*ROW('Sanitation Data'!E122))="","",OFFSET('Sanitation Data'!$E$28,0,10*ROW('Sanitation Data'!E122)))</f>
        <v/>
      </c>
      <c r="CQ128" s="279" t="str">
        <f ca="true">+IF(OFFSET('Sanitation Data'!$E$29,0,10*ROW('Sanitation Data'!E122))="","",OFFSET('Sanitation Data'!$E$29,0,10*ROW('Sanitation Data'!E122)))</f>
        <v/>
      </c>
      <c r="CR128" s="279" t="str">
        <f ca="true">+IF(OFFSET('Sanitation Data'!$E$30,0,10*ROW('Sanitation Data'!E122))="","",OFFSET('Sanitation Data'!$E$30,0,10*ROW('Sanitation Data'!E122)))</f>
        <v/>
      </c>
      <c r="CS128" s="279" t="str">
        <f ca="true">+IF(OFFSET('Sanitation Data'!$E$31,0,10*ROW('Sanitation Data'!E122))="","",OFFSET('Sanitation Data'!$E$31,0,10*ROW('Sanitation Data'!E122)))</f>
        <v/>
      </c>
      <c r="CT128" s="279" t="str">
        <f ca="true">+IF(OFFSET('Sanitation Data'!$E$32,0,10*ROW('Sanitation Data'!E122))="","",OFFSET('Sanitation Data'!$E$32,0,10*ROW('Sanitation Data'!E122)))</f>
        <v/>
      </c>
      <c r="CU128" s="279" t="str">
        <f ca="true">+IF(OFFSET('Sanitation Data'!$F$28,0,10*ROW('Sanitation Data'!F122))="","",OFFSET('Sanitation Data'!$F$28,0,10*ROW('Sanitation Data'!F122)))</f>
        <v/>
      </c>
      <c r="CV128" s="279" t="str">
        <f ca="true">+IF(OFFSET('Sanitation Data'!$F$29,0,10*ROW('Sanitation Data'!F122))="","",OFFSET('Sanitation Data'!$F$29,0,10*ROW('Sanitation Data'!F122)))</f>
        <v/>
      </c>
      <c r="CW128" s="279" t="str">
        <f ca="true">+IF(OFFSET('Sanitation Data'!$F$30,0,10*ROW('Sanitation Data'!F122))="","",OFFSET('Sanitation Data'!$F$30,0,10*ROW('Sanitation Data'!F122)))</f>
        <v/>
      </c>
      <c r="CX128" s="279" t="str">
        <f ca="true">+IF(OFFSET('Sanitation Data'!$F$31,0,10*ROW('Sanitation Data'!F122))="","",OFFSET('Sanitation Data'!$F$31,0,10*ROW('Sanitation Data'!F122)))</f>
        <v/>
      </c>
      <c r="CY128" s="279" t="str">
        <f ca="true">+IF(OFFSET('Sanitation Data'!$F$32,0,10*ROW('Sanitation Data'!F122))="","",OFFSET('Sanitation Data'!$F$32,0,10*ROW('Sanitation Data'!F122)))</f>
        <v/>
      </c>
      <c r="CZ128" s="279" t="str">
        <f ca="true">+IF(OFFSET('Sanitation Data'!$G$28,0,10*ROW('Sanitation Data'!G122))="","",OFFSET('Sanitation Data'!$G$28,0,10*ROW('Sanitation Data'!G122)))</f>
        <v/>
      </c>
      <c r="DA128" s="279" t="str">
        <f ca="true">+IF(OFFSET('Sanitation Data'!$G$29,0,10*ROW('Sanitation Data'!G122))="","",OFFSET('Sanitation Data'!$G$29,0,10*ROW('Sanitation Data'!G122)))</f>
        <v/>
      </c>
      <c r="DB128" s="279" t="str">
        <f ca="true">+IF(OFFSET('Sanitation Data'!$G$30,0,10*ROW('Sanitation Data'!G122))="","",OFFSET('Sanitation Data'!$G$30,0,10*ROW('Sanitation Data'!G122)))</f>
        <v/>
      </c>
      <c r="DC128" s="279" t="str">
        <f ca="true">+IF(OFFSET('Sanitation Data'!$G$31,0,10*ROW('Sanitation Data'!G122))="","",OFFSET('Sanitation Data'!$G$31,0,10*ROW('Sanitation Data'!G122)))</f>
        <v/>
      </c>
      <c r="DD128" s="279" t="str">
        <f ca="true">+IF(OFFSET('Sanitation Data'!$G$32,0,10*ROW('Sanitation Data'!G122))="","",OFFSET('Sanitation Data'!$G$32,0,10*ROW('Sanitation Data'!G122)))</f>
        <v/>
      </c>
      <c r="DE128" s="279" t="str">
        <f ca="true">+IF(OFFSET('Sanitation Data'!$H$28,0,10*ROW('Sanitation Data'!H122))="","",OFFSET('Sanitation Data'!$H$28,0,10*ROW('Sanitation Data'!H122)))</f>
        <v/>
      </c>
      <c r="DF128" s="279" t="str">
        <f ca="true">+IF(OFFSET('Sanitation Data'!$H$29,0,10*ROW('Sanitation Data'!H122))="","",OFFSET('Sanitation Data'!$H$29,0,10*ROW('Sanitation Data'!H122)))</f>
        <v/>
      </c>
      <c r="DG128" s="279" t="str">
        <f ca="true">+IF(OFFSET('Sanitation Data'!$H$30,0,10*ROW('Sanitation Data'!H122))="","",OFFSET('Sanitation Data'!$H$30,0,10*ROW('Sanitation Data'!H122)))</f>
        <v/>
      </c>
      <c r="DH128" s="279" t="str">
        <f ca="true">+IF(OFFSET('Sanitation Data'!$H$31,0,10*ROW('Sanitation Data'!H122))="","",OFFSET('Sanitation Data'!$H$31,0,10*ROW('Sanitation Data'!H122)))</f>
        <v/>
      </c>
      <c r="DI128" s="279" t="str">
        <f ca="true">+IF(OFFSET('Sanitation Data'!$H$32,0,10*ROW('Sanitation Data'!H122))="","",OFFSET('Sanitation Data'!$H$32,0,10*ROW('Sanitation Data'!H122)))</f>
        <v/>
      </c>
      <c r="DJ128" s="279" t="str">
        <f ca="true">+IF(OFFSET('Sanitation Data'!$I$28,0,10*ROW('Sanitation Data'!I122))="","",OFFSET('Sanitation Data'!$I$28,0,10*ROW('Sanitation Data'!I122)))</f>
        <v/>
      </c>
      <c r="DK128" s="279" t="str">
        <f ca="true">+IF(OFFSET('Sanitation Data'!$I$29,0,10*ROW('Sanitation Data'!I122))="","",OFFSET('Sanitation Data'!$I$29,0,10*ROW('Sanitation Data'!I122)))</f>
        <v/>
      </c>
      <c r="DL128" s="279" t="str">
        <f ca="true">+IF(OFFSET('Sanitation Data'!$I$30,0,10*ROW('Sanitation Data'!I122))="","",OFFSET('Sanitation Data'!$I$30,0,10*ROW('Sanitation Data'!I122)))</f>
        <v/>
      </c>
      <c r="DM128" s="279" t="str">
        <f ca="true">+IF(OFFSET('Sanitation Data'!$I$31,0,10*ROW('Sanitation Data'!I122))="","",OFFSET('Sanitation Data'!$I$31,0,10*ROW('Sanitation Data'!I122)))</f>
        <v/>
      </c>
      <c r="DN128" s="279" t="str">
        <f ca="true">+IF(OFFSET('Sanitation Data'!$I$32,0,10*ROW('Sanitation Data'!I122))="","",OFFSET('Sanitation Data'!$I$32,0,10*ROW('Sanitation Data'!I122)))</f>
        <v/>
      </c>
      <c r="DO128" s="279" t="str">
        <f ca="true">+IF(OFFSET('Hygiene Data'!$D$11,0,10*ROW('Hygiene Data'!D122))="","",OFFSET('Hygiene Data'!$D$11,0,10*ROW('Hygiene Data'!D122)))</f>
        <v/>
      </c>
      <c r="DP128" s="279" t="str">
        <f ca="true">+IF(OFFSET('Hygiene Data'!$D$12,0,10*ROW('Hygiene Data'!D122))="","",OFFSET('Hygiene Data'!$D$12,0,10*ROW('Hygiene Data'!D122)))</f>
        <v/>
      </c>
      <c r="DQ128" s="279" t="str">
        <f ca="true">+IF(OFFSET('Hygiene Data'!$D$13,0,10*ROW('Hygiene Data'!D122))="","",OFFSET('Hygiene Data'!$D$13,0,10*ROW('Hygiene Data'!D122)))</f>
        <v/>
      </c>
      <c r="DR128" s="279" t="str">
        <f ca="true">+IF(OFFSET('Hygiene Data'!$E$11,0,10*ROW('Hygiene Data'!E122))="","",OFFSET('Hygiene Data'!$E$11,0,10*ROW('Hygiene Data'!E122)))</f>
        <v/>
      </c>
      <c r="DS128" s="279" t="str">
        <f ca="true">+IF(OFFSET('Hygiene Data'!$E$12,0,10*ROW('Hygiene Data'!E122))="","",OFFSET('Hygiene Data'!$E$12,0,10*ROW('Hygiene Data'!E122)))</f>
        <v/>
      </c>
      <c r="DT128" s="279" t="str">
        <f ca="true">+IF(OFFSET('Hygiene Data'!$E$13,0,10*ROW('Hygiene Data'!E122))="","",OFFSET('Hygiene Data'!$E$13,0,10*ROW('Hygiene Data'!E122)))</f>
        <v/>
      </c>
      <c r="DU128" s="279" t="str">
        <f ca="true">+IF(OFFSET('Hygiene Data'!$F$11,0,10*ROW('Hygiene Data'!F122))="","",OFFSET('Hygiene Data'!$F$11,0,10*ROW('Hygiene Data'!F122)))</f>
        <v/>
      </c>
      <c r="DV128" s="279" t="str">
        <f ca="true">+IF(OFFSET('Hygiene Data'!$F$12,0,10*ROW('Hygiene Data'!F122))="","",OFFSET('Hygiene Data'!$F$12,0,10*ROW('Hygiene Data'!F122)))</f>
        <v/>
      </c>
      <c r="DW128" s="279" t="str">
        <f ca="true">+IF(OFFSET('Hygiene Data'!$F$13,0,10*ROW('Hygiene Data'!F122))="","",OFFSET('Hygiene Data'!$F$13,0,10*ROW('Hygiene Data'!F122)))</f>
        <v/>
      </c>
      <c r="DX128" s="279" t="str">
        <f ca="true">+IF(OFFSET('Hygiene Data'!$G$11,0,10*ROW('Hygiene Data'!G122))="","",OFFSET('Hygiene Data'!$G$11,0,10*ROW('Hygiene Data'!G122)))</f>
        <v/>
      </c>
      <c r="DY128" s="279" t="str">
        <f ca="true">+IF(OFFSET('Hygiene Data'!$G$12,0,10*ROW('Hygiene Data'!G122))="","",OFFSET('Hygiene Data'!$G$12,0,10*ROW('Hygiene Data'!G122)))</f>
        <v/>
      </c>
      <c r="DZ128" s="279" t="str">
        <f ca="true">+IF(OFFSET('Hygiene Data'!$G$13,0,10*ROW('Hygiene Data'!G122))="","",OFFSET('Hygiene Data'!$G$13,0,10*ROW('Hygiene Data'!G122)))</f>
        <v/>
      </c>
      <c r="EA128" s="279" t="str">
        <f ca="true">+IF(OFFSET('Hygiene Data'!$H$11,0,10*ROW('Hygiene Data'!H122))="","",OFFSET('Hygiene Data'!$H$11,0,10*ROW('Hygiene Data'!H122)))</f>
        <v/>
      </c>
      <c r="EB128" s="279" t="str">
        <f ca="true">+IF(OFFSET('Hygiene Data'!$H$12,0,10*ROW('Hygiene Data'!H122))="","",OFFSET('Hygiene Data'!$H$12,0,10*ROW('Hygiene Data'!H122)))</f>
        <v/>
      </c>
      <c r="EC128" s="279" t="str">
        <f ca="true">+IF(OFFSET('Hygiene Data'!$H$13,0,10*ROW('Hygiene Data'!H122))="","",OFFSET('Hygiene Data'!$H$13,0,10*ROW('Hygiene Data'!H122)))</f>
        <v/>
      </c>
      <c r="ED128" s="279" t="str">
        <f ca="true">+IF(OFFSET('Hygiene Data'!$I$11,0,10*ROW('Hygiene Data'!I122))="","",OFFSET('Hygiene Data'!$I$11,0,10*ROW('Hygiene Data'!I122)))</f>
        <v/>
      </c>
      <c r="EE128" s="279" t="str">
        <f ca="true">+IF(OFFSET('Hygiene Data'!$I$12,0,10*ROW('Hygiene Data'!I122))="","",OFFSET('Hygiene Data'!$I$12,0,10*ROW('Hygiene Data'!I122)))</f>
        <v/>
      </c>
      <c r="EF128" s="279"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5" t="str">
        <f t="shared" ca="true" si="1"/>
        <v/>
      </c>
      <c r="D129" s="9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9"/>
      <c r="BS129" s="279" t="str">
        <f ca="true">+IF(OFFSET('Water Data'!$D$27,0,10*ROW('Water Data'!D123))="","",OFFSET('Water Data'!$D$27,0,10*ROW('Water Data'!D123)))</f>
        <v/>
      </c>
      <c r="BT129" s="279" t="str">
        <f ca="true">+IF(OFFSET('Water Data'!$D$28,0,10*ROW('Water Data'!D123))="","",OFFSET('Water Data'!$D$28,0,10*ROW('Water Data'!D123)))</f>
        <v/>
      </c>
      <c r="BU129" s="279" t="str">
        <f ca="true">+IF(OFFSET('Water Data'!$D$29,0,10*ROW('Water Data'!D123))="","",OFFSET('Water Data'!$D$29,0,10*ROW('Water Data'!D123)))</f>
        <v/>
      </c>
      <c r="BV129" s="279" t="str">
        <f ca="true">+IF(OFFSET('Water Data'!$E$27,0,10*ROW('Water Data'!E123))="","",OFFSET('Water Data'!$E$27,0,10*ROW('Water Data'!E123)))</f>
        <v/>
      </c>
      <c r="BW129" s="279" t="str">
        <f ca="true">+IF(OFFSET('Water Data'!$E$28,0,10*ROW('Water Data'!E123))="","",OFFSET('Water Data'!$E$28,0,10*ROW('Water Data'!E123)))</f>
        <v/>
      </c>
      <c r="BX129" s="279" t="str">
        <f ca="true">+IF(OFFSET('Water Data'!$E$29,0,10*ROW('Water Data'!E123))="","",OFFSET('Water Data'!$E$29,0,10*ROW('Water Data'!E123)))</f>
        <v/>
      </c>
      <c r="BY129" s="279" t="str">
        <f ca="true">+IF(OFFSET('Water Data'!$F$27,0,10*ROW('Water Data'!F123))="","",OFFSET('Water Data'!$F$27,0,10*ROW('Water Data'!F123)))</f>
        <v/>
      </c>
      <c r="BZ129" s="279" t="str">
        <f ca="true">+IF(OFFSET('Water Data'!$F$28,0,10*ROW('Water Data'!F123))="","",OFFSET('Water Data'!$F$28,0,10*ROW('Water Data'!F123)))</f>
        <v/>
      </c>
      <c r="CA129" s="279" t="str">
        <f ca="true">+IF(OFFSET('Water Data'!$F$29,0,10*ROW('Water Data'!F123))="","",OFFSET('Water Data'!$F$29,0,10*ROW('Water Data'!F123)))</f>
        <v/>
      </c>
      <c r="CB129" s="279" t="str">
        <f ca="true">+IF(OFFSET('Water Data'!$G$27,0,10*ROW('Water Data'!G123))="","",OFFSET('Water Data'!$G$27,0,10*ROW('Water Data'!G123)))</f>
        <v/>
      </c>
      <c r="CC129" s="279" t="str">
        <f ca="true">+IF(OFFSET('Water Data'!$G$28,0,10*ROW('Water Data'!G123))="","",OFFSET('Water Data'!$G$28,0,10*ROW('Water Data'!G123)))</f>
        <v/>
      </c>
      <c r="CD129" s="279" t="str">
        <f ca="true">+IF(OFFSET('Water Data'!$G$29,0,10*ROW('Water Data'!G123))="","",OFFSET('Water Data'!$G$29,0,10*ROW('Water Data'!G123)))</f>
        <v/>
      </c>
      <c r="CE129" s="279" t="str">
        <f ca="true">+IF(OFFSET('Water Data'!$H$27,0,10*ROW('Water Data'!H123))="","",OFFSET('Water Data'!$H$27,0,10*ROW('Water Data'!H123)))</f>
        <v/>
      </c>
      <c r="CF129" s="279" t="str">
        <f ca="true">+IF(OFFSET('Water Data'!$H$28,0,10*ROW('Water Data'!H123))="","",OFFSET('Water Data'!$H$28,0,10*ROW('Water Data'!H123)))</f>
        <v/>
      </c>
      <c r="CG129" s="279" t="str">
        <f ca="true">+IF(OFFSET('Water Data'!$H$29,0,10*ROW('Water Data'!H123))="","",OFFSET('Water Data'!$H$29,0,10*ROW('Water Data'!H123)))</f>
        <v/>
      </c>
      <c r="CH129" s="279" t="str">
        <f ca="true">+IF(OFFSET('Water Data'!$I$27,0,10*ROW('Water Data'!I123))="","",OFFSET('Water Data'!$I$27,0,10*ROW('Water Data'!I123)))</f>
        <v/>
      </c>
      <c r="CI129" s="279" t="str">
        <f ca="true">+IF(OFFSET('Water Data'!$I$28,0,10*ROW('Water Data'!I123))="","",OFFSET('Water Data'!$I$28,0,10*ROW('Water Data'!I123)))</f>
        <v/>
      </c>
      <c r="CJ129" s="279" t="str">
        <f ca="true">+IF(OFFSET('Water Data'!$I$29,0,10*ROW('Water Data'!I123))="","",OFFSET('Water Data'!$I$29,0,10*ROW('Water Data'!I123)))</f>
        <v/>
      </c>
      <c r="CK129" s="279" t="str">
        <f ca="true">+IF(OFFSET('Sanitation Data'!$D$28,0,10*ROW('Sanitation Data'!D123))="","",OFFSET('Sanitation Data'!$D$28,0,10*ROW('Sanitation Data'!D123)))</f>
        <v/>
      </c>
      <c r="CL129" s="279" t="str">
        <f ca="true">+IF(OFFSET('Sanitation Data'!$D$29,0,10*ROW('Sanitation Data'!D123))="","",OFFSET('Sanitation Data'!$D$29,0,10*ROW('Sanitation Data'!D123)))</f>
        <v/>
      </c>
      <c r="CM129" s="279" t="str">
        <f ca="true">+IF(OFFSET('Sanitation Data'!$D$30,0,10*ROW('Sanitation Data'!D123))="","",OFFSET('Sanitation Data'!$D$30,0,10*ROW('Sanitation Data'!D123)))</f>
        <v/>
      </c>
      <c r="CN129" s="279" t="str">
        <f ca="true">+IF(OFFSET('Sanitation Data'!$D$31,0,10*ROW('Sanitation Data'!D123))="","",OFFSET('Sanitation Data'!$D$31,0,10*ROW('Sanitation Data'!D123)))</f>
        <v/>
      </c>
      <c r="CO129" s="279" t="str">
        <f ca="true">+IF(OFFSET('Sanitation Data'!$D$32,0,10*ROW('Sanitation Data'!D123))="","",OFFSET('Sanitation Data'!$D$32,0,10*ROW('Sanitation Data'!D123)))</f>
        <v/>
      </c>
      <c r="CP129" s="279" t="str">
        <f ca="true">+IF(OFFSET('Sanitation Data'!$E$28,0,10*ROW('Sanitation Data'!E123))="","",OFFSET('Sanitation Data'!$E$28,0,10*ROW('Sanitation Data'!E123)))</f>
        <v/>
      </c>
      <c r="CQ129" s="279" t="str">
        <f ca="true">+IF(OFFSET('Sanitation Data'!$E$29,0,10*ROW('Sanitation Data'!E123))="","",OFFSET('Sanitation Data'!$E$29,0,10*ROW('Sanitation Data'!E123)))</f>
        <v/>
      </c>
      <c r="CR129" s="279" t="str">
        <f ca="true">+IF(OFFSET('Sanitation Data'!$E$30,0,10*ROW('Sanitation Data'!E123))="","",OFFSET('Sanitation Data'!$E$30,0,10*ROW('Sanitation Data'!E123)))</f>
        <v/>
      </c>
      <c r="CS129" s="279" t="str">
        <f ca="true">+IF(OFFSET('Sanitation Data'!$E$31,0,10*ROW('Sanitation Data'!E123))="","",OFFSET('Sanitation Data'!$E$31,0,10*ROW('Sanitation Data'!E123)))</f>
        <v/>
      </c>
      <c r="CT129" s="279" t="str">
        <f ca="true">+IF(OFFSET('Sanitation Data'!$E$32,0,10*ROW('Sanitation Data'!E123))="","",OFFSET('Sanitation Data'!$E$32,0,10*ROW('Sanitation Data'!E123)))</f>
        <v/>
      </c>
      <c r="CU129" s="279" t="str">
        <f ca="true">+IF(OFFSET('Sanitation Data'!$F$28,0,10*ROW('Sanitation Data'!F123))="","",OFFSET('Sanitation Data'!$F$28,0,10*ROW('Sanitation Data'!F123)))</f>
        <v/>
      </c>
      <c r="CV129" s="279" t="str">
        <f ca="true">+IF(OFFSET('Sanitation Data'!$F$29,0,10*ROW('Sanitation Data'!F123))="","",OFFSET('Sanitation Data'!$F$29,0,10*ROW('Sanitation Data'!F123)))</f>
        <v/>
      </c>
      <c r="CW129" s="279" t="str">
        <f ca="true">+IF(OFFSET('Sanitation Data'!$F$30,0,10*ROW('Sanitation Data'!F123))="","",OFFSET('Sanitation Data'!$F$30,0,10*ROW('Sanitation Data'!F123)))</f>
        <v/>
      </c>
      <c r="CX129" s="279" t="str">
        <f ca="true">+IF(OFFSET('Sanitation Data'!$F$31,0,10*ROW('Sanitation Data'!F123))="","",OFFSET('Sanitation Data'!$F$31,0,10*ROW('Sanitation Data'!F123)))</f>
        <v/>
      </c>
      <c r="CY129" s="279" t="str">
        <f ca="true">+IF(OFFSET('Sanitation Data'!$F$32,0,10*ROW('Sanitation Data'!F123))="","",OFFSET('Sanitation Data'!$F$32,0,10*ROW('Sanitation Data'!F123)))</f>
        <v/>
      </c>
      <c r="CZ129" s="279" t="str">
        <f ca="true">+IF(OFFSET('Sanitation Data'!$G$28,0,10*ROW('Sanitation Data'!G123))="","",OFFSET('Sanitation Data'!$G$28,0,10*ROW('Sanitation Data'!G123)))</f>
        <v/>
      </c>
      <c r="DA129" s="279" t="str">
        <f ca="true">+IF(OFFSET('Sanitation Data'!$G$29,0,10*ROW('Sanitation Data'!G123))="","",OFFSET('Sanitation Data'!$G$29,0,10*ROW('Sanitation Data'!G123)))</f>
        <v/>
      </c>
      <c r="DB129" s="279" t="str">
        <f ca="true">+IF(OFFSET('Sanitation Data'!$G$30,0,10*ROW('Sanitation Data'!G123))="","",OFFSET('Sanitation Data'!$G$30,0,10*ROW('Sanitation Data'!G123)))</f>
        <v/>
      </c>
      <c r="DC129" s="279" t="str">
        <f ca="true">+IF(OFFSET('Sanitation Data'!$G$31,0,10*ROW('Sanitation Data'!G123))="","",OFFSET('Sanitation Data'!$G$31,0,10*ROW('Sanitation Data'!G123)))</f>
        <v/>
      </c>
      <c r="DD129" s="279" t="str">
        <f ca="true">+IF(OFFSET('Sanitation Data'!$G$32,0,10*ROW('Sanitation Data'!G123))="","",OFFSET('Sanitation Data'!$G$32,0,10*ROW('Sanitation Data'!G123)))</f>
        <v/>
      </c>
      <c r="DE129" s="279" t="str">
        <f ca="true">+IF(OFFSET('Sanitation Data'!$H$28,0,10*ROW('Sanitation Data'!H123))="","",OFFSET('Sanitation Data'!$H$28,0,10*ROW('Sanitation Data'!H123)))</f>
        <v/>
      </c>
      <c r="DF129" s="279" t="str">
        <f ca="true">+IF(OFFSET('Sanitation Data'!$H$29,0,10*ROW('Sanitation Data'!H123))="","",OFFSET('Sanitation Data'!$H$29,0,10*ROW('Sanitation Data'!H123)))</f>
        <v/>
      </c>
      <c r="DG129" s="279" t="str">
        <f ca="true">+IF(OFFSET('Sanitation Data'!$H$30,0,10*ROW('Sanitation Data'!H123))="","",OFFSET('Sanitation Data'!$H$30,0,10*ROW('Sanitation Data'!H123)))</f>
        <v/>
      </c>
      <c r="DH129" s="279" t="str">
        <f ca="true">+IF(OFFSET('Sanitation Data'!$H$31,0,10*ROW('Sanitation Data'!H123))="","",OFFSET('Sanitation Data'!$H$31,0,10*ROW('Sanitation Data'!H123)))</f>
        <v/>
      </c>
      <c r="DI129" s="279" t="str">
        <f ca="true">+IF(OFFSET('Sanitation Data'!$H$32,0,10*ROW('Sanitation Data'!H123))="","",OFFSET('Sanitation Data'!$H$32,0,10*ROW('Sanitation Data'!H123)))</f>
        <v/>
      </c>
      <c r="DJ129" s="279" t="str">
        <f ca="true">+IF(OFFSET('Sanitation Data'!$I$28,0,10*ROW('Sanitation Data'!I123))="","",OFFSET('Sanitation Data'!$I$28,0,10*ROW('Sanitation Data'!I123)))</f>
        <v/>
      </c>
      <c r="DK129" s="279" t="str">
        <f ca="true">+IF(OFFSET('Sanitation Data'!$I$29,0,10*ROW('Sanitation Data'!I123))="","",OFFSET('Sanitation Data'!$I$29,0,10*ROW('Sanitation Data'!I123)))</f>
        <v/>
      </c>
      <c r="DL129" s="279" t="str">
        <f ca="true">+IF(OFFSET('Sanitation Data'!$I$30,0,10*ROW('Sanitation Data'!I123))="","",OFFSET('Sanitation Data'!$I$30,0,10*ROW('Sanitation Data'!I123)))</f>
        <v/>
      </c>
      <c r="DM129" s="279" t="str">
        <f ca="true">+IF(OFFSET('Sanitation Data'!$I$31,0,10*ROW('Sanitation Data'!I123))="","",OFFSET('Sanitation Data'!$I$31,0,10*ROW('Sanitation Data'!I123)))</f>
        <v/>
      </c>
      <c r="DN129" s="279" t="str">
        <f ca="true">+IF(OFFSET('Sanitation Data'!$I$32,0,10*ROW('Sanitation Data'!I123))="","",OFFSET('Sanitation Data'!$I$32,0,10*ROW('Sanitation Data'!I123)))</f>
        <v/>
      </c>
      <c r="DO129" s="279" t="str">
        <f ca="true">+IF(OFFSET('Hygiene Data'!$D$11,0,10*ROW('Hygiene Data'!D123))="","",OFFSET('Hygiene Data'!$D$11,0,10*ROW('Hygiene Data'!D123)))</f>
        <v/>
      </c>
      <c r="DP129" s="279" t="str">
        <f ca="true">+IF(OFFSET('Hygiene Data'!$D$12,0,10*ROW('Hygiene Data'!D123))="","",OFFSET('Hygiene Data'!$D$12,0,10*ROW('Hygiene Data'!D123)))</f>
        <v/>
      </c>
      <c r="DQ129" s="279" t="str">
        <f ca="true">+IF(OFFSET('Hygiene Data'!$D$13,0,10*ROW('Hygiene Data'!D123))="","",OFFSET('Hygiene Data'!$D$13,0,10*ROW('Hygiene Data'!D123)))</f>
        <v/>
      </c>
      <c r="DR129" s="279" t="str">
        <f ca="true">+IF(OFFSET('Hygiene Data'!$E$11,0,10*ROW('Hygiene Data'!E123))="","",OFFSET('Hygiene Data'!$E$11,0,10*ROW('Hygiene Data'!E123)))</f>
        <v/>
      </c>
      <c r="DS129" s="279" t="str">
        <f ca="true">+IF(OFFSET('Hygiene Data'!$E$12,0,10*ROW('Hygiene Data'!E123))="","",OFFSET('Hygiene Data'!$E$12,0,10*ROW('Hygiene Data'!E123)))</f>
        <v/>
      </c>
      <c r="DT129" s="279" t="str">
        <f ca="true">+IF(OFFSET('Hygiene Data'!$E$13,0,10*ROW('Hygiene Data'!E123))="","",OFFSET('Hygiene Data'!$E$13,0,10*ROW('Hygiene Data'!E123)))</f>
        <v/>
      </c>
      <c r="DU129" s="279" t="str">
        <f ca="true">+IF(OFFSET('Hygiene Data'!$F$11,0,10*ROW('Hygiene Data'!F123))="","",OFFSET('Hygiene Data'!$F$11,0,10*ROW('Hygiene Data'!F123)))</f>
        <v/>
      </c>
      <c r="DV129" s="279" t="str">
        <f ca="true">+IF(OFFSET('Hygiene Data'!$F$12,0,10*ROW('Hygiene Data'!F123))="","",OFFSET('Hygiene Data'!$F$12,0,10*ROW('Hygiene Data'!F123)))</f>
        <v/>
      </c>
      <c r="DW129" s="279" t="str">
        <f ca="true">+IF(OFFSET('Hygiene Data'!$F$13,0,10*ROW('Hygiene Data'!F123))="","",OFFSET('Hygiene Data'!$F$13,0,10*ROW('Hygiene Data'!F123)))</f>
        <v/>
      </c>
      <c r="DX129" s="279" t="str">
        <f ca="true">+IF(OFFSET('Hygiene Data'!$G$11,0,10*ROW('Hygiene Data'!G123))="","",OFFSET('Hygiene Data'!$G$11,0,10*ROW('Hygiene Data'!G123)))</f>
        <v/>
      </c>
      <c r="DY129" s="279" t="str">
        <f ca="true">+IF(OFFSET('Hygiene Data'!$G$12,0,10*ROW('Hygiene Data'!G123))="","",OFFSET('Hygiene Data'!$G$12,0,10*ROW('Hygiene Data'!G123)))</f>
        <v/>
      </c>
      <c r="DZ129" s="279" t="str">
        <f ca="true">+IF(OFFSET('Hygiene Data'!$G$13,0,10*ROW('Hygiene Data'!G123))="","",OFFSET('Hygiene Data'!$G$13,0,10*ROW('Hygiene Data'!G123)))</f>
        <v/>
      </c>
      <c r="EA129" s="279" t="str">
        <f ca="true">+IF(OFFSET('Hygiene Data'!$H$11,0,10*ROW('Hygiene Data'!H123))="","",OFFSET('Hygiene Data'!$H$11,0,10*ROW('Hygiene Data'!H123)))</f>
        <v/>
      </c>
      <c r="EB129" s="279" t="str">
        <f ca="true">+IF(OFFSET('Hygiene Data'!$H$12,0,10*ROW('Hygiene Data'!H123))="","",OFFSET('Hygiene Data'!$H$12,0,10*ROW('Hygiene Data'!H123)))</f>
        <v/>
      </c>
      <c r="EC129" s="279" t="str">
        <f ca="true">+IF(OFFSET('Hygiene Data'!$H$13,0,10*ROW('Hygiene Data'!H123))="","",OFFSET('Hygiene Data'!$H$13,0,10*ROW('Hygiene Data'!H123)))</f>
        <v/>
      </c>
      <c r="ED129" s="279" t="str">
        <f ca="true">+IF(OFFSET('Hygiene Data'!$I$11,0,10*ROW('Hygiene Data'!I123))="","",OFFSET('Hygiene Data'!$I$11,0,10*ROW('Hygiene Data'!I123)))</f>
        <v/>
      </c>
      <c r="EE129" s="279" t="str">
        <f ca="true">+IF(OFFSET('Hygiene Data'!$I$12,0,10*ROW('Hygiene Data'!I123))="","",OFFSET('Hygiene Data'!$I$12,0,10*ROW('Hygiene Data'!I123)))</f>
        <v/>
      </c>
      <c r="EF129" s="279"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5" t="str">
        <f t="shared" ca="true" si="1"/>
        <v/>
      </c>
      <c r="D130" s="9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9"/>
      <c r="BS130" s="279" t="str">
        <f ca="true">+IF(OFFSET('Water Data'!$D$27,0,10*ROW('Water Data'!D124))="","",OFFSET('Water Data'!$D$27,0,10*ROW('Water Data'!D124)))</f>
        <v/>
      </c>
      <c r="BT130" s="279" t="str">
        <f ca="true">+IF(OFFSET('Water Data'!$D$28,0,10*ROW('Water Data'!D124))="","",OFFSET('Water Data'!$D$28,0,10*ROW('Water Data'!D124)))</f>
        <v/>
      </c>
      <c r="BU130" s="279" t="str">
        <f ca="true">+IF(OFFSET('Water Data'!$D$29,0,10*ROW('Water Data'!D124))="","",OFFSET('Water Data'!$D$29,0,10*ROW('Water Data'!D124)))</f>
        <v/>
      </c>
      <c r="BV130" s="279" t="str">
        <f ca="true">+IF(OFFSET('Water Data'!$E$27,0,10*ROW('Water Data'!E124))="","",OFFSET('Water Data'!$E$27,0,10*ROW('Water Data'!E124)))</f>
        <v/>
      </c>
      <c r="BW130" s="279" t="str">
        <f ca="true">+IF(OFFSET('Water Data'!$E$28,0,10*ROW('Water Data'!E124))="","",OFFSET('Water Data'!$E$28,0,10*ROW('Water Data'!E124)))</f>
        <v/>
      </c>
      <c r="BX130" s="279" t="str">
        <f ca="true">+IF(OFFSET('Water Data'!$E$29,0,10*ROW('Water Data'!E124))="","",OFFSET('Water Data'!$E$29,0,10*ROW('Water Data'!E124)))</f>
        <v/>
      </c>
      <c r="BY130" s="279" t="str">
        <f ca="true">+IF(OFFSET('Water Data'!$F$27,0,10*ROW('Water Data'!F124))="","",OFFSET('Water Data'!$F$27,0,10*ROW('Water Data'!F124)))</f>
        <v/>
      </c>
      <c r="BZ130" s="279" t="str">
        <f ca="true">+IF(OFFSET('Water Data'!$F$28,0,10*ROW('Water Data'!F124))="","",OFFSET('Water Data'!$F$28,0,10*ROW('Water Data'!F124)))</f>
        <v/>
      </c>
      <c r="CA130" s="279" t="str">
        <f ca="true">+IF(OFFSET('Water Data'!$F$29,0,10*ROW('Water Data'!F124))="","",OFFSET('Water Data'!$F$29,0,10*ROW('Water Data'!F124)))</f>
        <v/>
      </c>
      <c r="CB130" s="279" t="str">
        <f ca="true">+IF(OFFSET('Water Data'!$G$27,0,10*ROW('Water Data'!G124))="","",OFFSET('Water Data'!$G$27,0,10*ROW('Water Data'!G124)))</f>
        <v/>
      </c>
      <c r="CC130" s="279" t="str">
        <f ca="true">+IF(OFFSET('Water Data'!$G$28,0,10*ROW('Water Data'!G124))="","",OFFSET('Water Data'!$G$28,0,10*ROW('Water Data'!G124)))</f>
        <v/>
      </c>
      <c r="CD130" s="279" t="str">
        <f ca="true">+IF(OFFSET('Water Data'!$G$29,0,10*ROW('Water Data'!G124))="","",OFFSET('Water Data'!$G$29,0,10*ROW('Water Data'!G124)))</f>
        <v/>
      </c>
      <c r="CE130" s="279" t="str">
        <f ca="true">+IF(OFFSET('Water Data'!$H$27,0,10*ROW('Water Data'!H124))="","",OFFSET('Water Data'!$H$27,0,10*ROW('Water Data'!H124)))</f>
        <v/>
      </c>
      <c r="CF130" s="279" t="str">
        <f ca="true">+IF(OFFSET('Water Data'!$H$28,0,10*ROW('Water Data'!H124))="","",OFFSET('Water Data'!$H$28,0,10*ROW('Water Data'!H124)))</f>
        <v/>
      </c>
      <c r="CG130" s="279" t="str">
        <f ca="true">+IF(OFFSET('Water Data'!$H$29,0,10*ROW('Water Data'!H124))="","",OFFSET('Water Data'!$H$29,0,10*ROW('Water Data'!H124)))</f>
        <v/>
      </c>
      <c r="CH130" s="279" t="str">
        <f ca="true">+IF(OFFSET('Water Data'!$I$27,0,10*ROW('Water Data'!I124))="","",OFFSET('Water Data'!$I$27,0,10*ROW('Water Data'!I124)))</f>
        <v/>
      </c>
      <c r="CI130" s="279" t="str">
        <f ca="true">+IF(OFFSET('Water Data'!$I$28,0,10*ROW('Water Data'!I124))="","",OFFSET('Water Data'!$I$28,0,10*ROW('Water Data'!I124)))</f>
        <v/>
      </c>
      <c r="CJ130" s="279" t="str">
        <f ca="true">+IF(OFFSET('Water Data'!$I$29,0,10*ROW('Water Data'!I124))="","",OFFSET('Water Data'!$I$29,0,10*ROW('Water Data'!I124)))</f>
        <v/>
      </c>
      <c r="CK130" s="279" t="str">
        <f ca="true">+IF(OFFSET('Sanitation Data'!$D$28,0,10*ROW('Sanitation Data'!D124))="","",OFFSET('Sanitation Data'!$D$28,0,10*ROW('Sanitation Data'!D124)))</f>
        <v/>
      </c>
      <c r="CL130" s="279" t="str">
        <f ca="true">+IF(OFFSET('Sanitation Data'!$D$29,0,10*ROW('Sanitation Data'!D124))="","",OFFSET('Sanitation Data'!$D$29,0,10*ROW('Sanitation Data'!D124)))</f>
        <v/>
      </c>
      <c r="CM130" s="279" t="str">
        <f ca="true">+IF(OFFSET('Sanitation Data'!$D$30,0,10*ROW('Sanitation Data'!D124))="","",OFFSET('Sanitation Data'!$D$30,0,10*ROW('Sanitation Data'!D124)))</f>
        <v/>
      </c>
      <c r="CN130" s="279" t="str">
        <f ca="true">+IF(OFFSET('Sanitation Data'!$D$31,0,10*ROW('Sanitation Data'!D124))="","",OFFSET('Sanitation Data'!$D$31,0,10*ROW('Sanitation Data'!D124)))</f>
        <v/>
      </c>
      <c r="CO130" s="279" t="str">
        <f ca="true">+IF(OFFSET('Sanitation Data'!$D$32,0,10*ROW('Sanitation Data'!D124))="","",OFFSET('Sanitation Data'!$D$32,0,10*ROW('Sanitation Data'!D124)))</f>
        <v/>
      </c>
      <c r="CP130" s="279" t="str">
        <f ca="true">+IF(OFFSET('Sanitation Data'!$E$28,0,10*ROW('Sanitation Data'!E124))="","",OFFSET('Sanitation Data'!$E$28,0,10*ROW('Sanitation Data'!E124)))</f>
        <v/>
      </c>
      <c r="CQ130" s="279" t="str">
        <f ca="true">+IF(OFFSET('Sanitation Data'!$E$29,0,10*ROW('Sanitation Data'!E124))="","",OFFSET('Sanitation Data'!$E$29,0,10*ROW('Sanitation Data'!E124)))</f>
        <v/>
      </c>
      <c r="CR130" s="279" t="str">
        <f ca="true">+IF(OFFSET('Sanitation Data'!$E$30,0,10*ROW('Sanitation Data'!E124))="","",OFFSET('Sanitation Data'!$E$30,0,10*ROW('Sanitation Data'!E124)))</f>
        <v/>
      </c>
      <c r="CS130" s="279" t="str">
        <f ca="true">+IF(OFFSET('Sanitation Data'!$E$31,0,10*ROW('Sanitation Data'!E124))="","",OFFSET('Sanitation Data'!$E$31,0,10*ROW('Sanitation Data'!E124)))</f>
        <v/>
      </c>
      <c r="CT130" s="279" t="str">
        <f ca="true">+IF(OFFSET('Sanitation Data'!$E$32,0,10*ROW('Sanitation Data'!E124))="","",OFFSET('Sanitation Data'!$E$32,0,10*ROW('Sanitation Data'!E124)))</f>
        <v/>
      </c>
      <c r="CU130" s="279" t="str">
        <f ca="true">+IF(OFFSET('Sanitation Data'!$F$28,0,10*ROW('Sanitation Data'!F124))="","",OFFSET('Sanitation Data'!$F$28,0,10*ROW('Sanitation Data'!F124)))</f>
        <v/>
      </c>
      <c r="CV130" s="279" t="str">
        <f ca="true">+IF(OFFSET('Sanitation Data'!$F$29,0,10*ROW('Sanitation Data'!F124))="","",OFFSET('Sanitation Data'!$F$29,0,10*ROW('Sanitation Data'!F124)))</f>
        <v/>
      </c>
      <c r="CW130" s="279" t="str">
        <f ca="true">+IF(OFFSET('Sanitation Data'!$F$30,0,10*ROW('Sanitation Data'!F124))="","",OFFSET('Sanitation Data'!$F$30,0,10*ROW('Sanitation Data'!F124)))</f>
        <v/>
      </c>
      <c r="CX130" s="279" t="str">
        <f ca="true">+IF(OFFSET('Sanitation Data'!$F$31,0,10*ROW('Sanitation Data'!F124))="","",OFFSET('Sanitation Data'!$F$31,0,10*ROW('Sanitation Data'!F124)))</f>
        <v/>
      </c>
      <c r="CY130" s="279" t="str">
        <f ca="true">+IF(OFFSET('Sanitation Data'!$F$32,0,10*ROW('Sanitation Data'!F124))="","",OFFSET('Sanitation Data'!$F$32,0,10*ROW('Sanitation Data'!F124)))</f>
        <v/>
      </c>
      <c r="CZ130" s="279" t="str">
        <f ca="true">+IF(OFFSET('Sanitation Data'!$G$28,0,10*ROW('Sanitation Data'!G124))="","",OFFSET('Sanitation Data'!$G$28,0,10*ROW('Sanitation Data'!G124)))</f>
        <v/>
      </c>
      <c r="DA130" s="279" t="str">
        <f ca="true">+IF(OFFSET('Sanitation Data'!$G$29,0,10*ROW('Sanitation Data'!G124))="","",OFFSET('Sanitation Data'!$G$29,0,10*ROW('Sanitation Data'!G124)))</f>
        <v/>
      </c>
      <c r="DB130" s="279" t="str">
        <f ca="true">+IF(OFFSET('Sanitation Data'!$G$30,0,10*ROW('Sanitation Data'!G124))="","",OFFSET('Sanitation Data'!$G$30,0,10*ROW('Sanitation Data'!G124)))</f>
        <v/>
      </c>
      <c r="DC130" s="279" t="str">
        <f ca="true">+IF(OFFSET('Sanitation Data'!$G$31,0,10*ROW('Sanitation Data'!G124))="","",OFFSET('Sanitation Data'!$G$31,0,10*ROW('Sanitation Data'!G124)))</f>
        <v/>
      </c>
      <c r="DD130" s="279" t="str">
        <f ca="true">+IF(OFFSET('Sanitation Data'!$G$32,0,10*ROW('Sanitation Data'!G124))="","",OFFSET('Sanitation Data'!$G$32,0,10*ROW('Sanitation Data'!G124)))</f>
        <v/>
      </c>
      <c r="DE130" s="279" t="str">
        <f ca="true">+IF(OFFSET('Sanitation Data'!$H$28,0,10*ROW('Sanitation Data'!H124))="","",OFFSET('Sanitation Data'!$H$28,0,10*ROW('Sanitation Data'!H124)))</f>
        <v/>
      </c>
      <c r="DF130" s="279" t="str">
        <f ca="true">+IF(OFFSET('Sanitation Data'!$H$29,0,10*ROW('Sanitation Data'!H124))="","",OFFSET('Sanitation Data'!$H$29,0,10*ROW('Sanitation Data'!H124)))</f>
        <v/>
      </c>
      <c r="DG130" s="279" t="str">
        <f ca="true">+IF(OFFSET('Sanitation Data'!$H$30,0,10*ROW('Sanitation Data'!H124))="","",OFFSET('Sanitation Data'!$H$30,0,10*ROW('Sanitation Data'!H124)))</f>
        <v/>
      </c>
      <c r="DH130" s="279" t="str">
        <f ca="true">+IF(OFFSET('Sanitation Data'!$H$31,0,10*ROW('Sanitation Data'!H124))="","",OFFSET('Sanitation Data'!$H$31,0,10*ROW('Sanitation Data'!H124)))</f>
        <v/>
      </c>
      <c r="DI130" s="279" t="str">
        <f ca="true">+IF(OFFSET('Sanitation Data'!$H$32,0,10*ROW('Sanitation Data'!H124))="","",OFFSET('Sanitation Data'!$H$32,0,10*ROW('Sanitation Data'!H124)))</f>
        <v/>
      </c>
      <c r="DJ130" s="279" t="str">
        <f ca="true">+IF(OFFSET('Sanitation Data'!$I$28,0,10*ROW('Sanitation Data'!I124))="","",OFFSET('Sanitation Data'!$I$28,0,10*ROW('Sanitation Data'!I124)))</f>
        <v/>
      </c>
      <c r="DK130" s="279" t="str">
        <f ca="true">+IF(OFFSET('Sanitation Data'!$I$29,0,10*ROW('Sanitation Data'!I124))="","",OFFSET('Sanitation Data'!$I$29,0,10*ROW('Sanitation Data'!I124)))</f>
        <v/>
      </c>
      <c r="DL130" s="279" t="str">
        <f ca="true">+IF(OFFSET('Sanitation Data'!$I$30,0,10*ROW('Sanitation Data'!I124))="","",OFFSET('Sanitation Data'!$I$30,0,10*ROW('Sanitation Data'!I124)))</f>
        <v/>
      </c>
      <c r="DM130" s="279" t="str">
        <f ca="true">+IF(OFFSET('Sanitation Data'!$I$31,0,10*ROW('Sanitation Data'!I124))="","",OFFSET('Sanitation Data'!$I$31,0,10*ROW('Sanitation Data'!I124)))</f>
        <v/>
      </c>
      <c r="DN130" s="279" t="str">
        <f ca="true">+IF(OFFSET('Sanitation Data'!$I$32,0,10*ROW('Sanitation Data'!I124))="","",OFFSET('Sanitation Data'!$I$32,0,10*ROW('Sanitation Data'!I124)))</f>
        <v/>
      </c>
      <c r="DO130" s="279" t="str">
        <f ca="true">+IF(OFFSET('Hygiene Data'!$D$11,0,10*ROW('Hygiene Data'!D124))="","",OFFSET('Hygiene Data'!$D$11,0,10*ROW('Hygiene Data'!D124)))</f>
        <v/>
      </c>
      <c r="DP130" s="279" t="str">
        <f ca="true">+IF(OFFSET('Hygiene Data'!$D$12,0,10*ROW('Hygiene Data'!D124))="","",OFFSET('Hygiene Data'!$D$12,0,10*ROW('Hygiene Data'!D124)))</f>
        <v/>
      </c>
      <c r="DQ130" s="279" t="str">
        <f ca="true">+IF(OFFSET('Hygiene Data'!$D$13,0,10*ROW('Hygiene Data'!D124))="","",OFFSET('Hygiene Data'!$D$13,0,10*ROW('Hygiene Data'!D124)))</f>
        <v/>
      </c>
      <c r="DR130" s="279" t="str">
        <f ca="true">+IF(OFFSET('Hygiene Data'!$E$11,0,10*ROW('Hygiene Data'!E124))="","",OFFSET('Hygiene Data'!$E$11,0,10*ROW('Hygiene Data'!E124)))</f>
        <v/>
      </c>
      <c r="DS130" s="279" t="str">
        <f ca="true">+IF(OFFSET('Hygiene Data'!$E$12,0,10*ROW('Hygiene Data'!E124))="","",OFFSET('Hygiene Data'!$E$12,0,10*ROW('Hygiene Data'!E124)))</f>
        <v/>
      </c>
      <c r="DT130" s="279" t="str">
        <f ca="true">+IF(OFFSET('Hygiene Data'!$E$13,0,10*ROW('Hygiene Data'!E124))="","",OFFSET('Hygiene Data'!$E$13,0,10*ROW('Hygiene Data'!E124)))</f>
        <v/>
      </c>
      <c r="DU130" s="279" t="str">
        <f ca="true">+IF(OFFSET('Hygiene Data'!$F$11,0,10*ROW('Hygiene Data'!F124))="","",OFFSET('Hygiene Data'!$F$11,0,10*ROW('Hygiene Data'!F124)))</f>
        <v/>
      </c>
      <c r="DV130" s="279" t="str">
        <f ca="true">+IF(OFFSET('Hygiene Data'!$F$12,0,10*ROW('Hygiene Data'!F124))="","",OFFSET('Hygiene Data'!$F$12,0,10*ROW('Hygiene Data'!F124)))</f>
        <v/>
      </c>
      <c r="DW130" s="279" t="str">
        <f ca="true">+IF(OFFSET('Hygiene Data'!$F$13,0,10*ROW('Hygiene Data'!F124))="","",OFFSET('Hygiene Data'!$F$13,0,10*ROW('Hygiene Data'!F124)))</f>
        <v/>
      </c>
      <c r="DX130" s="279" t="str">
        <f ca="true">+IF(OFFSET('Hygiene Data'!$G$11,0,10*ROW('Hygiene Data'!G124))="","",OFFSET('Hygiene Data'!$G$11,0,10*ROW('Hygiene Data'!G124)))</f>
        <v/>
      </c>
      <c r="DY130" s="279" t="str">
        <f ca="true">+IF(OFFSET('Hygiene Data'!$G$12,0,10*ROW('Hygiene Data'!G124))="","",OFFSET('Hygiene Data'!$G$12,0,10*ROW('Hygiene Data'!G124)))</f>
        <v/>
      </c>
      <c r="DZ130" s="279" t="str">
        <f ca="true">+IF(OFFSET('Hygiene Data'!$G$13,0,10*ROW('Hygiene Data'!G124))="","",OFFSET('Hygiene Data'!$G$13,0,10*ROW('Hygiene Data'!G124)))</f>
        <v/>
      </c>
      <c r="EA130" s="279" t="str">
        <f ca="true">+IF(OFFSET('Hygiene Data'!$H$11,0,10*ROW('Hygiene Data'!H124))="","",OFFSET('Hygiene Data'!$H$11,0,10*ROW('Hygiene Data'!H124)))</f>
        <v/>
      </c>
      <c r="EB130" s="279" t="str">
        <f ca="true">+IF(OFFSET('Hygiene Data'!$H$12,0,10*ROW('Hygiene Data'!H124))="","",OFFSET('Hygiene Data'!$H$12,0,10*ROW('Hygiene Data'!H124)))</f>
        <v/>
      </c>
      <c r="EC130" s="279" t="str">
        <f ca="true">+IF(OFFSET('Hygiene Data'!$H$13,0,10*ROW('Hygiene Data'!H124))="","",OFFSET('Hygiene Data'!$H$13,0,10*ROW('Hygiene Data'!H124)))</f>
        <v/>
      </c>
      <c r="ED130" s="279" t="str">
        <f ca="true">+IF(OFFSET('Hygiene Data'!$I$11,0,10*ROW('Hygiene Data'!I124))="","",OFFSET('Hygiene Data'!$I$11,0,10*ROW('Hygiene Data'!I124)))</f>
        <v/>
      </c>
      <c r="EE130" s="279" t="str">
        <f ca="true">+IF(OFFSET('Hygiene Data'!$I$12,0,10*ROW('Hygiene Data'!I124))="","",OFFSET('Hygiene Data'!$I$12,0,10*ROW('Hygiene Data'!I124)))</f>
        <v/>
      </c>
      <c r="EF130" s="279"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5" t="str">
        <f t="shared" ca="true" si="1"/>
        <v/>
      </c>
      <c r="D131" s="9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9"/>
      <c r="BS131" s="279" t="str">
        <f ca="true">+IF(OFFSET('Water Data'!$D$27,0,10*ROW('Water Data'!D125))="","",OFFSET('Water Data'!$D$27,0,10*ROW('Water Data'!D125)))</f>
        <v/>
      </c>
      <c r="BT131" s="279" t="str">
        <f ca="true">+IF(OFFSET('Water Data'!$D$28,0,10*ROW('Water Data'!D125))="","",OFFSET('Water Data'!$D$28,0,10*ROW('Water Data'!D125)))</f>
        <v/>
      </c>
      <c r="BU131" s="279" t="str">
        <f ca="true">+IF(OFFSET('Water Data'!$D$29,0,10*ROW('Water Data'!D125))="","",OFFSET('Water Data'!$D$29,0,10*ROW('Water Data'!D125)))</f>
        <v/>
      </c>
      <c r="BV131" s="279" t="str">
        <f ca="true">+IF(OFFSET('Water Data'!$E$27,0,10*ROW('Water Data'!E125))="","",OFFSET('Water Data'!$E$27,0,10*ROW('Water Data'!E125)))</f>
        <v/>
      </c>
      <c r="BW131" s="279" t="str">
        <f ca="true">+IF(OFFSET('Water Data'!$E$28,0,10*ROW('Water Data'!E125))="","",OFFSET('Water Data'!$E$28,0,10*ROW('Water Data'!E125)))</f>
        <v/>
      </c>
      <c r="BX131" s="279" t="str">
        <f ca="true">+IF(OFFSET('Water Data'!$E$29,0,10*ROW('Water Data'!E125))="","",OFFSET('Water Data'!$E$29,0,10*ROW('Water Data'!E125)))</f>
        <v/>
      </c>
      <c r="BY131" s="279" t="str">
        <f ca="true">+IF(OFFSET('Water Data'!$F$27,0,10*ROW('Water Data'!F125))="","",OFFSET('Water Data'!$F$27,0,10*ROW('Water Data'!F125)))</f>
        <v/>
      </c>
      <c r="BZ131" s="279" t="str">
        <f ca="true">+IF(OFFSET('Water Data'!$F$28,0,10*ROW('Water Data'!F125))="","",OFFSET('Water Data'!$F$28,0,10*ROW('Water Data'!F125)))</f>
        <v/>
      </c>
      <c r="CA131" s="279" t="str">
        <f ca="true">+IF(OFFSET('Water Data'!$F$29,0,10*ROW('Water Data'!F125))="","",OFFSET('Water Data'!$F$29,0,10*ROW('Water Data'!F125)))</f>
        <v/>
      </c>
      <c r="CB131" s="279" t="str">
        <f ca="true">+IF(OFFSET('Water Data'!$G$27,0,10*ROW('Water Data'!G125))="","",OFFSET('Water Data'!$G$27,0,10*ROW('Water Data'!G125)))</f>
        <v/>
      </c>
      <c r="CC131" s="279" t="str">
        <f ca="true">+IF(OFFSET('Water Data'!$G$28,0,10*ROW('Water Data'!G125))="","",OFFSET('Water Data'!$G$28,0,10*ROW('Water Data'!G125)))</f>
        <v/>
      </c>
      <c r="CD131" s="279" t="str">
        <f ca="true">+IF(OFFSET('Water Data'!$G$29,0,10*ROW('Water Data'!G125))="","",OFFSET('Water Data'!$G$29,0,10*ROW('Water Data'!G125)))</f>
        <v/>
      </c>
      <c r="CE131" s="279" t="str">
        <f ca="true">+IF(OFFSET('Water Data'!$H$27,0,10*ROW('Water Data'!H125))="","",OFFSET('Water Data'!$H$27,0,10*ROW('Water Data'!H125)))</f>
        <v/>
      </c>
      <c r="CF131" s="279" t="str">
        <f ca="true">+IF(OFFSET('Water Data'!$H$28,0,10*ROW('Water Data'!H125))="","",OFFSET('Water Data'!$H$28,0,10*ROW('Water Data'!H125)))</f>
        <v/>
      </c>
      <c r="CG131" s="279" t="str">
        <f ca="true">+IF(OFFSET('Water Data'!$H$29,0,10*ROW('Water Data'!H125))="","",OFFSET('Water Data'!$H$29,0,10*ROW('Water Data'!H125)))</f>
        <v/>
      </c>
      <c r="CH131" s="279" t="str">
        <f ca="true">+IF(OFFSET('Water Data'!$I$27,0,10*ROW('Water Data'!I125))="","",OFFSET('Water Data'!$I$27,0,10*ROW('Water Data'!I125)))</f>
        <v/>
      </c>
      <c r="CI131" s="279" t="str">
        <f ca="true">+IF(OFFSET('Water Data'!$I$28,0,10*ROW('Water Data'!I125))="","",OFFSET('Water Data'!$I$28,0,10*ROW('Water Data'!I125)))</f>
        <v/>
      </c>
      <c r="CJ131" s="279" t="str">
        <f ca="true">+IF(OFFSET('Water Data'!$I$29,0,10*ROW('Water Data'!I125))="","",OFFSET('Water Data'!$I$29,0,10*ROW('Water Data'!I125)))</f>
        <v/>
      </c>
      <c r="CK131" s="279" t="str">
        <f ca="true">+IF(OFFSET('Sanitation Data'!$D$28,0,10*ROW('Sanitation Data'!D125))="","",OFFSET('Sanitation Data'!$D$28,0,10*ROW('Sanitation Data'!D125)))</f>
        <v/>
      </c>
      <c r="CL131" s="279" t="str">
        <f ca="true">+IF(OFFSET('Sanitation Data'!$D$29,0,10*ROW('Sanitation Data'!D125))="","",OFFSET('Sanitation Data'!$D$29,0,10*ROW('Sanitation Data'!D125)))</f>
        <v/>
      </c>
      <c r="CM131" s="279" t="str">
        <f ca="true">+IF(OFFSET('Sanitation Data'!$D$30,0,10*ROW('Sanitation Data'!D125))="","",OFFSET('Sanitation Data'!$D$30,0,10*ROW('Sanitation Data'!D125)))</f>
        <v/>
      </c>
      <c r="CN131" s="279" t="str">
        <f ca="true">+IF(OFFSET('Sanitation Data'!$D$31,0,10*ROW('Sanitation Data'!D125))="","",OFFSET('Sanitation Data'!$D$31,0,10*ROW('Sanitation Data'!D125)))</f>
        <v/>
      </c>
      <c r="CO131" s="279" t="str">
        <f ca="true">+IF(OFFSET('Sanitation Data'!$D$32,0,10*ROW('Sanitation Data'!D125))="","",OFFSET('Sanitation Data'!$D$32,0,10*ROW('Sanitation Data'!D125)))</f>
        <v/>
      </c>
      <c r="CP131" s="279" t="str">
        <f ca="true">+IF(OFFSET('Sanitation Data'!$E$28,0,10*ROW('Sanitation Data'!E125))="","",OFFSET('Sanitation Data'!$E$28,0,10*ROW('Sanitation Data'!E125)))</f>
        <v/>
      </c>
      <c r="CQ131" s="279" t="str">
        <f ca="true">+IF(OFFSET('Sanitation Data'!$E$29,0,10*ROW('Sanitation Data'!E125))="","",OFFSET('Sanitation Data'!$E$29,0,10*ROW('Sanitation Data'!E125)))</f>
        <v/>
      </c>
      <c r="CR131" s="279" t="str">
        <f ca="true">+IF(OFFSET('Sanitation Data'!$E$30,0,10*ROW('Sanitation Data'!E125))="","",OFFSET('Sanitation Data'!$E$30,0,10*ROW('Sanitation Data'!E125)))</f>
        <v/>
      </c>
      <c r="CS131" s="279" t="str">
        <f ca="true">+IF(OFFSET('Sanitation Data'!$E$31,0,10*ROW('Sanitation Data'!E125))="","",OFFSET('Sanitation Data'!$E$31,0,10*ROW('Sanitation Data'!E125)))</f>
        <v/>
      </c>
      <c r="CT131" s="279" t="str">
        <f ca="true">+IF(OFFSET('Sanitation Data'!$E$32,0,10*ROW('Sanitation Data'!E125))="","",OFFSET('Sanitation Data'!$E$32,0,10*ROW('Sanitation Data'!E125)))</f>
        <v/>
      </c>
      <c r="CU131" s="279" t="str">
        <f ca="true">+IF(OFFSET('Sanitation Data'!$F$28,0,10*ROW('Sanitation Data'!F125))="","",OFFSET('Sanitation Data'!$F$28,0,10*ROW('Sanitation Data'!F125)))</f>
        <v/>
      </c>
      <c r="CV131" s="279" t="str">
        <f ca="true">+IF(OFFSET('Sanitation Data'!$F$29,0,10*ROW('Sanitation Data'!F125))="","",OFFSET('Sanitation Data'!$F$29,0,10*ROW('Sanitation Data'!F125)))</f>
        <v/>
      </c>
      <c r="CW131" s="279" t="str">
        <f ca="true">+IF(OFFSET('Sanitation Data'!$F$30,0,10*ROW('Sanitation Data'!F125))="","",OFFSET('Sanitation Data'!$F$30,0,10*ROW('Sanitation Data'!F125)))</f>
        <v/>
      </c>
      <c r="CX131" s="279" t="str">
        <f ca="true">+IF(OFFSET('Sanitation Data'!$F$31,0,10*ROW('Sanitation Data'!F125))="","",OFFSET('Sanitation Data'!$F$31,0,10*ROW('Sanitation Data'!F125)))</f>
        <v/>
      </c>
      <c r="CY131" s="279" t="str">
        <f ca="true">+IF(OFFSET('Sanitation Data'!$F$32,0,10*ROW('Sanitation Data'!F125))="","",OFFSET('Sanitation Data'!$F$32,0,10*ROW('Sanitation Data'!F125)))</f>
        <v/>
      </c>
      <c r="CZ131" s="279" t="str">
        <f ca="true">+IF(OFFSET('Sanitation Data'!$G$28,0,10*ROW('Sanitation Data'!G125))="","",OFFSET('Sanitation Data'!$G$28,0,10*ROW('Sanitation Data'!G125)))</f>
        <v/>
      </c>
      <c r="DA131" s="279" t="str">
        <f ca="true">+IF(OFFSET('Sanitation Data'!$G$29,0,10*ROW('Sanitation Data'!G125))="","",OFFSET('Sanitation Data'!$G$29,0,10*ROW('Sanitation Data'!G125)))</f>
        <v/>
      </c>
      <c r="DB131" s="279" t="str">
        <f ca="true">+IF(OFFSET('Sanitation Data'!$G$30,0,10*ROW('Sanitation Data'!G125))="","",OFFSET('Sanitation Data'!$G$30,0,10*ROW('Sanitation Data'!G125)))</f>
        <v/>
      </c>
      <c r="DC131" s="279" t="str">
        <f ca="true">+IF(OFFSET('Sanitation Data'!$G$31,0,10*ROW('Sanitation Data'!G125))="","",OFFSET('Sanitation Data'!$G$31,0,10*ROW('Sanitation Data'!G125)))</f>
        <v/>
      </c>
      <c r="DD131" s="279" t="str">
        <f ca="true">+IF(OFFSET('Sanitation Data'!$G$32,0,10*ROW('Sanitation Data'!G125))="","",OFFSET('Sanitation Data'!$G$32,0,10*ROW('Sanitation Data'!G125)))</f>
        <v/>
      </c>
      <c r="DE131" s="279" t="str">
        <f ca="true">+IF(OFFSET('Sanitation Data'!$H$28,0,10*ROW('Sanitation Data'!H125))="","",OFFSET('Sanitation Data'!$H$28,0,10*ROW('Sanitation Data'!H125)))</f>
        <v/>
      </c>
      <c r="DF131" s="279" t="str">
        <f ca="true">+IF(OFFSET('Sanitation Data'!$H$29,0,10*ROW('Sanitation Data'!H125))="","",OFFSET('Sanitation Data'!$H$29,0,10*ROW('Sanitation Data'!H125)))</f>
        <v/>
      </c>
      <c r="DG131" s="279" t="str">
        <f ca="true">+IF(OFFSET('Sanitation Data'!$H$30,0,10*ROW('Sanitation Data'!H125))="","",OFFSET('Sanitation Data'!$H$30,0,10*ROW('Sanitation Data'!H125)))</f>
        <v/>
      </c>
      <c r="DH131" s="279" t="str">
        <f ca="true">+IF(OFFSET('Sanitation Data'!$H$31,0,10*ROW('Sanitation Data'!H125))="","",OFFSET('Sanitation Data'!$H$31,0,10*ROW('Sanitation Data'!H125)))</f>
        <v/>
      </c>
      <c r="DI131" s="279" t="str">
        <f ca="true">+IF(OFFSET('Sanitation Data'!$H$32,0,10*ROW('Sanitation Data'!H125))="","",OFFSET('Sanitation Data'!$H$32,0,10*ROW('Sanitation Data'!H125)))</f>
        <v/>
      </c>
      <c r="DJ131" s="279" t="str">
        <f ca="true">+IF(OFFSET('Sanitation Data'!$I$28,0,10*ROW('Sanitation Data'!I125))="","",OFFSET('Sanitation Data'!$I$28,0,10*ROW('Sanitation Data'!I125)))</f>
        <v/>
      </c>
      <c r="DK131" s="279" t="str">
        <f ca="true">+IF(OFFSET('Sanitation Data'!$I$29,0,10*ROW('Sanitation Data'!I125))="","",OFFSET('Sanitation Data'!$I$29,0,10*ROW('Sanitation Data'!I125)))</f>
        <v/>
      </c>
      <c r="DL131" s="279" t="str">
        <f ca="true">+IF(OFFSET('Sanitation Data'!$I$30,0,10*ROW('Sanitation Data'!I125))="","",OFFSET('Sanitation Data'!$I$30,0,10*ROW('Sanitation Data'!I125)))</f>
        <v/>
      </c>
      <c r="DM131" s="279" t="str">
        <f ca="true">+IF(OFFSET('Sanitation Data'!$I$31,0,10*ROW('Sanitation Data'!I125))="","",OFFSET('Sanitation Data'!$I$31,0,10*ROW('Sanitation Data'!I125)))</f>
        <v/>
      </c>
      <c r="DN131" s="279" t="str">
        <f ca="true">+IF(OFFSET('Sanitation Data'!$I$32,0,10*ROW('Sanitation Data'!I125))="","",OFFSET('Sanitation Data'!$I$32,0,10*ROW('Sanitation Data'!I125)))</f>
        <v/>
      </c>
      <c r="DO131" s="279" t="str">
        <f ca="true">+IF(OFFSET('Hygiene Data'!$D$11,0,10*ROW('Hygiene Data'!D125))="","",OFFSET('Hygiene Data'!$D$11,0,10*ROW('Hygiene Data'!D125)))</f>
        <v/>
      </c>
      <c r="DP131" s="279" t="str">
        <f ca="true">+IF(OFFSET('Hygiene Data'!$D$12,0,10*ROW('Hygiene Data'!D125))="","",OFFSET('Hygiene Data'!$D$12,0,10*ROW('Hygiene Data'!D125)))</f>
        <v/>
      </c>
      <c r="DQ131" s="279" t="str">
        <f ca="true">+IF(OFFSET('Hygiene Data'!$D$13,0,10*ROW('Hygiene Data'!D125))="","",OFFSET('Hygiene Data'!$D$13,0,10*ROW('Hygiene Data'!D125)))</f>
        <v/>
      </c>
      <c r="DR131" s="279" t="str">
        <f ca="true">+IF(OFFSET('Hygiene Data'!$E$11,0,10*ROW('Hygiene Data'!E125))="","",OFFSET('Hygiene Data'!$E$11,0,10*ROW('Hygiene Data'!E125)))</f>
        <v/>
      </c>
      <c r="DS131" s="279" t="str">
        <f ca="true">+IF(OFFSET('Hygiene Data'!$E$12,0,10*ROW('Hygiene Data'!E125))="","",OFFSET('Hygiene Data'!$E$12,0,10*ROW('Hygiene Data'!E125)))</f>
        <v/>
      </c>
      <c r="DT131" s="279" t="str">
        <f ca="true">+IF(OFFSET('Hygiene Data'!$E$13,0,10*ROW('Hygiene Data'!E125))="","",OFFSET('Hygiene Data'!$E$13,0,10*ROW('Hygiene Data'!E125)))</f>
        <v/>
      </c>
      <c r="DU131" s="279" t="str">
        <f ca="true">+IF(OFFSET('Hygiene Data'!$F$11,0,10*ROW('Hygiene Data'!F125))="","",OFFSET('Hygiene Data'!$F$11,0,10*ROW('Hygiene Data'!F125)))</f>
        <v/>
      </c>
      <c r="DV131" s="279" t="str">
        <f ca="true">+IF(OFFSET('Hygiene Data'!$F$12,0,10*ROW('Hygiene Data'!F125))="","",OFFSET('Hygiene Data'!$F$12,0,10*ROW('Hygiene Data'!F125)))</f>
        <v/>
      </c>
      <c r="DW131" s="279" t="str">
        <f ca="true">+IF(OFFSET('Hygiene Data'!$F$13,0,10*ROW('Hygiene Data'!F125))="","",OFFSET('Hygiene Data'!$F$13,0,10*ROW('Hygiene Data'!F125)))</f>
        <v/>
      </c>
      <c r="DX131" s="279" t="str">
        <f ca="true">+IF(OFFSET('Hygiene Data'!$G$11,0,10*ROW('Hygiene Data'!G125))="","",OFFSET('Hygiene Data'!$G$11,0,10*ROW('Hygiene Data'!G125)))</f>
        <v/>
      </c>
      <c r="DY131" s="279" t="str">
        <f ca="true">+IF(OFFSET('Hygiene Data'!$G$12,0,10*ROW('Hygiene Data'!G125))="","",OFFSET('Hygiene Data'!$G$12,0,10*ROW('Hygiene Data'!G125)))</f>
        <v/>
      </c>
      <c r="DZ131" s="279" t="str">
        <f ca="true">+IF(OFFSET('Hygiene Data'!$G$13,0,10*ROW('Hygiene Data'!G125))="","",OFFSET('Hygiene Data'!$G$13,0,10*ROW('Hygiene Data'!G125)))</f>
        <v/>
      </c>
      <c r="EA131" s="279" t="str">
        <f ca="true">+IF(OFFSET('Hygiene Data'!$H$11,0,10*ROW('Hygiene Data'!H125))="","",OFFSET('Hygiene Data'!$H$11,0,10*ROW('Hygiene Data'!H125)))</f>
        <v/>
      </c>
      <c r="EB131" s="279" t="str">
        <f ca="true">+IF(OFFSET('Hygiene Data'!$H$12,0,10*ROW('Hygiene Data'!H125))="","",OFFSET('Hygiene Data'!$H$12,0,10*ROW('Hygiene Data'!H125)))</f>
        <v/>
      </c>
      <c r="EC131" s="279" t="str">
        <f ca="true">+IF(OFFSET('Hygiene Data'!$H$13,0,10*ROW('Hygiene Data'!H125))="","",OFFSET('Hygiene Data'!$H$13,0,10*ROW('Hygiene Data'!H125)))</f>
        <v/>
      </c>
      <c r="ED131" s="279" t="str">
        <f ca="true">+IF(OFFSET('Hygiene Data'!$I$11,0,10*ROW('Hygiene Data'!I125))="","",OFFSET('Hygiene Data'!$I$11,0,10*ROW('Hygiene Data'!I125)))</f>
        <v/>
      </c>
      <c r="EE131" s="279" t="str">
        <f ca="true">+IF(OFFSET('Hygiene Data'!$I$12,0,10*ROW('Hygiene Data'!I125))="","",OFFSET('Hygiene Data'!$I$12,0,10*ROW('Hygiene Data'!I125)))</f>
        <v/>
      </c>
      <c r="EF131" s="279"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5" t="str">
        <f t="shared" ca="true" si="1"/>
        <v/>
      </c>
      <c r="D132" s="9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9"/>
      <c r="BS132" s="279" t="str">
        <f ca="true">+IF(OFFSET('Water Data'!$D$27,0,10*ROW('Water Data'!D126))="","",OFFSET('Water Data'!$D$27,0,10*ROW('Water Data'!D126)))</f>
        <v/>
      </c>
      <c r="BT132" s="279" t="str">
        <f ca="true">+IF(OFFSET('Water Data'!$D$28,0,10*ROW('Water Data'!D126))="","",OFFSET('Water Data'!$D$28,0,10*ROW('Water Data'!D126)))</f>
        <v/>
      </c>
      <c r="BU132" s="279" t="str">
        <f ca="true">+IF(OFFSET('Water Data'!$D$29,0,10*ROW('Water Data'!D126))="","",OFFSET('Water Data'!$D$29,0,10*ROW('Water Data'!D126)))</f>
        <v/>
      </c>
      <c r="BV132" s="279" t="str">
        <f ca="true">+IF(OFFSET('Water Data'!$E$27,0,10*ROW('Water Data'!E126))="","",OFFSET('Water Data'!$E$27,0,10*ROW('Water Data'!E126)))</f>
        <v/>
      </c>
      <c r="BW132" s="279" t="str">
        <f ca="true">+IF(OFFSET('Water Data'!$E$28,0,10*ROW('Water Data'!E126))="","",OFFSET('Water Data'!$E$28,0,10*ROW('Water Data'!E126)))</f>
        <v/>
      </c>
      <c r="BX132" s="279" t="str">
        <f ca="true">+IF(OFFSET('Water Data'!$E$29,0,10*ROW('Water Data'!E126))="","",OFFSET('Water Data'!$E$29,0,10*ROW('Water Data'!E126)))</f>
        <v/>
      </c>
      <c r="BY132" s="279" t="str">
        <f ca="true">+IF(OFFSET('Water Data'!$F$27,0,10*ROW('Water Data'!F126))="","",OFFSET('Water Data'!$F$27,0,10*ROW('Water Data'!F126)))</f>
        <v/>
      </c>
      <c r="BZ132" s="279" t="str">
        <f ca="true">+IF(OFFSET('Water Data'!$F$28,0,10*ROW('Water Data'!F126))="","",OFFSET('Water Data'!$F$28,0,10*ROW('Water Data'!F126)))</f>
        <v/>
      </c>
      <c r="CA132" s="279" t="str">
        <f ca="true">+IF(OFFSET('Water Data'!$F$29,0,10*ROW('Water Data'!F126))="","",OFFSET('Water Data'!$F$29,0,10*ROW('Water Data'!F126)))</f>
        <v/>
      </c>
      <c r="CB132" s="279" t="str">
        <f ca="true">+IF(OFFSET('Water Data'!$G$27,0,10*ROW('Water Data'!G126))="","",OFFSET('Water Data'!$G$27,0,10*ROW('Water Data'!G126)))</f>
        <v/>
      </c>
      <c r="CC132" s="279" t="str">
        <f ca="true">+IF(OFFSET('Water Data'!$G$28,0,10*ROW('Water Data'!G126))="","",OFFSET('Water Data'!$G$28,0,10*ROW('Water Data'!G126)))</f>
        <v/>
      </c>
      <c r="CD132" s="279" t="str">
        <f ca="true">+IF(OFFSET('Water Data'!$G$29,0,10*ROW('Water Data'!G126))="","",OFFSET('Water Data'!$G$29,0,10*ROW('Water Data'!G126)))</f>
        <v/>
      </c>
      <c r="CE132" s="279" t="str">
        <f ca="true">+IF(OFFSET('Water Data'!$H$27,0,10*ROW('Water Data'!H126))="","",OFFSET('Water Data'!$H$27,0,10*ROW('Water Data'!H126)))</f>
        <v/>
      </c>
      <c r="CF132" s="279" t="str">
        <f ca="true">+IF(OFFSET('Water Data'!$H$28,0,10*ROW('Water Data'!H126))="","",OFFSET('Water Data'!$H$28,0,10*ROW('Water Data'!H126)))</f>
        <v/>
      </c>
      <c r="CG132" s="279" t="str">
        <f ca="true">+IF(OFFSET('Water Data'!$H$29,0,10*ROW('Water Data'!H126))="","",OFFSET('Water Data'!$H$29,0,10*ROW('Water Data'!H126)))</f>
        <v/>
      </c>
      <c r="CH132" s="279" t="str">
        <f ca="true">+IF(OFFSET('Water Data'!$I$27,0,10*ROW('Water Data'!I126))="","",OFFSET('Water Data'!$I$27,0,10*ROW('Water Data'!I126)))</f>
        <v/>
      </c>
      <c r="CI132" s="279" t="str">
        <f ca="true">+IF(OFFSET('Water Data'!$I$28,0,10*ROW('Water Data'!I126))="","",OFFSET('Water Data'!$I$28,0,10*ROW('Water Data'!I126)))</f>
        <v/>
      </c>
      <c r="CJ132" s="279" t="str">
        <f ca="true">+IF(OFFSET('Water Data'!$I$29,0,10*ROW('Water Data'!I126))="","",OFFSET('Water Data'!$I$29,0,10*ROW('Water Data'!I126)))</f>
        <v/>
      </c>
      <c r="CK132" s="279" t="str">
        <f ca="true">+IF(OFFSET('Sanitation Data'!$D$28,0,10*ROW('Sanitation Data'!D126))="","",OFFSET('Sanitation Data'!$D$28,0,10*ROW('Sanitation Data'!D126)))</f>
        <v/>
      </c>
      <c r="CL132" s="279" t="str">
        <f ca="true">+IF(OFFSET('Sanitation Data'!$D$29,0,10*ROW('Sanitation Data'!D126))="","",OFFSET('Sanitation Data'!$D$29,0,10*ROW('Sanitation Data'!D126)))</f>
        <v/>
      </c>
      <c r="CM132" s="279" t="str">
        <f ca="true">+IF(OFFSET('Sanitation Data'!$D$30,0,10*ROW('Sanitation Data'!D126))="","",OFFSET('Sanitation Data'!$D$30,0,10*ROW('Sanitation Data'!D126)))</f>
        <v/>
      </c>
      <c r="CN132" s="279" t="str">
        <f ca="true">+IF(OFFSET('Sanitation Data'!$D$31,0,10*ROW('Sanitation Data'!D126))="","",OFFSET('Sanitation Data'!$D$31,0,10*ROW('Sanitation Data'!D126)))</f>
        <v/>
      </c>
      <c r="CO132" s="279" t="str">
        <f ca="true">+IF(OFFSET('Sanitation Data'!$D$32,0,10*ROW('Sanitation Data'!D126))="","",OFFSET('Sanitation Data'!$D$32,0,10*ROW('Sanitation Data'!D126)))</f>
        <v/>
      </c>
      <c r="CP132" s="279" t="str">
        <f ca="true">+IF(OFFSET('Sanitation Data'!$E$28,0,10*ROW('Sanitation Data'!E126))="","",OFFSET('Sanitation Data'!$E$28,0,10*ROW('Sanitation Data'!E126)))</f>
        <v/>
      </c>
      <c r="CQ132" s="279" t="str">
        <f ca="true">+IF(OFFSET('Sanitation Data'!$E$29,0,10*ROW('Sanitation Data'!E126))="","",OFFSET('Sanitation Data'!$E$29,0,10*ROW('Sanitation Data'!E126)))</f>
        <v/>
      </c>
      <c r="CR132" s="279" t="str">
        <f ca="true">+IF(OFFSET('Sanitation Data'!$E$30,0,10*ROW('Sanitation Data'!E126))="","",OFFSET('Sanitation Data'!$E$30,0,10*ROW('Sanitation Data'!E126)))</f>
        <v/>
      </c>
      <c r="CS132" s="279" t="str">
        <f ca="true">+IF(OFFSET('Sanitation Data'!$E$31,0,10*ROW('Sanitation Data'!E126))="","",OFFSET('Sanitation Data'!$E$31,0,10*ROW('Sanitation Data'!E126)))</f>
        <v/>
      </c>
      <c r="CT132" s="279" t="str">
        <f ca="true">+IF(OFFSET('Sanitation Data'!$E$32,0,10*ROW('Sanitation Data'!E126))="","",OFFSET('Sanitation Data'!$E$32,0,10*ROW('Sanitation Data'!E126)))</f>
        <v/>
      </c>
      <c r="CU132" s="279" t="str">
        <f ca="true">+IF(OFFSET('Sanitation Data'!$F$28,0,10*ROW('Sanitation Data'!F126))="","",OFFSET('Sanitation Data'!$F$28,0,10*ROW('Sanitation Data'!F126)))</f>
        <v/>
      </c>
      <c r="CV132" s="279" t="str">
        <f ca="true">+IF(OFFSET('Sanitation Data'!$F$29,0,10*ROW('Sanitation Data'!F126))="","",OFFSET('Sanitation Data'!$F$29,0,10*ROW('Sanitation Data'!F126)))</f>
        <v/>
      </c>
      <c r="CW132" s="279" t="str">
        <f ca="true">+IF(OFFSET('Sanitation Data'!$F$30,0,10*ROW('Sanitation Data'!F126))="","",OFFSET('Sanitation Data'!$F$30,0,10*ROW('Sanitation Data'!F126)))</f>
        <v/>
      </c>
      <c r="CX132" s="279" t="str">
        <f ca="true">+IF(OFFSET('Sanitation Data'!$F$31,0,10*ROW('Sanitation Data'!F126))="","",OFFSET('Sanitation Data'!$F$31,0,10*ROW('Sanitation Data'!F126)))</f>
        <v/>
      </c>
      <c r="CY132" s="279" t="str">
        <f ca="true">+IF(OFFSET('Sanitation Data'!$F$32,0,10*ROW('Sanitation Data'!F126))="","",OFFSET('Sanitation Data'!$F$32,0,10*ROW('Sanitation Data'!F126)))</f>
        <v/>
      </c>
      <c r="CZ132" s="279" t="str">
        <f ca="true">+IF(OFFSET('Sanitation Data'!$G$28,0,10*ROW('Sanitation Data'!G126))="","",OFFSET('Sanitation Data'!$G$28,0,10*ROW('Sanitation Data'!G126)))</f>
        <v/>
      </c>
      <c r="DA132" s="279" t="str">
        <f ca="true">+IF(OFFSET('Sanitation Data'!$G$29,0,10*ROW('Sanitation Data'!G126))="","",OFFSET('Sanitation Data'!$G$29,0,10*ROW('Sanitation Data'!G126)))</f>
        <v/>
      </c>
      <c r="DB132" s="279" t="str">
        <f ca="true">+IF(OFFSET('Sanitation Data'!$G$30,0,10*ROW('Sanitation Data'!G126))="","",OFFSET('Sanitation Data'!$G$30,0,10*ROW('Sanitation Data'!G126)))</f>
        <v/>
      </c>
      <c r="DC132" s="279" t="str">
        <f ca="true">+IF(OFFSET('Sanitation Data'!$G$31,0,10*ROW('Sanitation Data'!G126))="","",OFFSET('Sanitation Data'!$G$31,0,10*ROW('Sanitation Data'!G126)))</f>
        <v/>
      </c>
      <c r="DD132" s="279" t="str">
        <f ca="true">+IF(OFFSET('Sanitation Data'!$G$32,0,10*ROW('Sanitation Data'!G126))="","",OFFSET('Sanitation Data'!$G$32,0,10*ROW('Sanitation Data'!G126)))</f>
        <v/>
      </c>
      <c r="DE132" s="279" t="str">
        <f ca="true">+IF(OFFSET('Sanitation Data'!$H$28,0,10*ROW('Sanitation Data'!H126))="","",OFFSET('Sanitation Data'!$H$28,0,10*ROW('Sanitation Data'!H126)))</f>
        <v/>
      </c>
      <c r="DF132" s="279" t="str">
        <f ca="true">+IF(OFFSET('Sanitation Data'!$H$29,0,10*ROW('Sanitation Data'!H126))="","",OFFSET('Sanitation Data'!$H$29,0,10*ROW('Sanitation Data'!H126)))</f>
        <v/>
      </c>
      <c r="DG132" s="279" t="str">
        <f ca="true">+IF(OFFSET('Sanitation Data'!$H$30,0,10*ROW('Sanitation Data'!H126))="","",OFFSET('Sanitation Data'!$H$30,0,10*ROW('Sanitation Data'!H126)))</f>
        <v/>
      </c>
      <c r="DH132" s="279" t="str">
        <f ca="true">+IF(OFFSET('Sanitation Data'!$H$31,0,10*ROW('Sanitation Data'!H126))="","",OFFSET('Sanitation Data'!$H$31,0,10*ROW('Sanitation Data'!H126)))</f>
        <v/>
      </c>
      <c r="DI132" s="279" t="str">
        <f ca="true">+IF(OFFSET('Sanitation Data'!$H$32,0,10*ROW('Sanitation Data'!H126))="","",OFFSET('Sanitation Data'!$H$32,0,10*ROW('Sanitation Data'!H126)))</f>
        <v/>
      </c>
      <c r="DJ132" s="279" t="str">
        <f ca="true">+IF(OFFSET('Sanitation Data'!$I$28,0,10*ROW('Sanitation Data'!I126))="","",OFFSET('Sanitation Data'!$I$28,0,10*ROW('Sanitation Data'!I126)))</f>
        <v/>
      </c>
      <c r="DK132" s="279" t="str">
        <f ca="true">+IF(OFFSET('Sanitation Data'!$I$29,0,10*ROW('Sanitation Data'!I126))="","",OFFSET('Sanitation Data'!$I$29,0,10*ROW('Sanitation Data'!I126)))</f>
        <v/>
      </c>
      <c r="DL132" s="279" t="str">
        <f ca="true">+IF(OFFSET('Sanitation Data'!$I$30,0,10*ROW('Sanitation Data'!I126))="","",OFFSET('Sanitation Data'!$I$30,0,10*ROW('Sanitation Data'!I126)))</f>
        <v/>
      </c>
      <c r="DM132" s="279" t="str">
        <f ca="true">+IF(OFFSET('Sanitation Data'!$I$31,0,10*ROW('Sanitation Data'!I126))="","",OFFSET('Sanitation Data'!$I$31,0,10*ROW('Sanitation Data'!I126)))</f>
        <v/>
      </c>
      <c r="DN132" s="279" t="str">
        <f ca="true">+IF(OFFSET('Sanitation Data'!$I$32,0,10*ROW('Sanitation Data'!I126))="","",OFFSET('Sanitation Data'!$I$32,0,10*ROW('Sanitation Data'!I126)))</f>
        <v/>
      </c>
      <c r="DO132" s="279" t="str">
        <f ca="true">+IF(OFFSET('Hygiene Data'!$D$11,0,10*ROW('Hygiene Data'!D126))="","",OFFSET('Hygiene Data'!$D$11,0,10*ROW('Hygiene Data'!D126)))</f>
        <v/>
      </c>
      <c r="DP132" s="279" t="str">
        <f ca="true">+IF(OFFSET('Hygiene Data'!$D$12,0,10*ROW('Hygiene Data'!D126))="","",OFFSET('Hygiene Data'!$D$12,0,10*ROW('Hygiene Data'!D126)))</f>
        <v/>
      </c>
      <c r="DQ132" s="279" t="str">
        <f ca="true">+IF(OFFSET('Hygiene Data'!$D$13,0,10*ROW('Hygiene Data'!D126))="","",OFFSET('Hygiene Data'!$D$13,0,10*ROW('Hygiene Data'!D126)))</f>
        <v/>
      </c>
      <c r="DR132" s="279" t="str">
        <f ca="true">+IF(OFFSET('Hygiene Data'!$E$11,0,10*ROW('Hygiene Data'!E126))="","",OFFSET('Hygiene Data'!$E$11,0,10*ROW('Hygiene Data'!E126)))</f>
        <v/>
      </c>
      <c r="DS132" s="279" t="str">
        <f ca="true">+IF(OFFSET('Hygiene Data'!$E$12,0,10*ROW('Hygiene Data'!E126))="","",OFFSET('Hygiene Data'!$E$12,0,10*ROW('Hygiene Data'!E126)))</f>
        <v/>
      </c>
      <c r="DT132" s="279" t="str">
        <f ca="true">+IF(OFFSET('Hygiene Data'!$E$13,0,10*ROW('Hygiene Data'!E126))="","",OFFSET('Hygiene Data'!$E$13,0,10*ROW('Hygiene Data'!E126)))</f>
        <v/>
      </c>
      <c r="DU132" s="279" t="str">
        <f ca="true">+IF(OFFSET('Hygiene Data'!$F$11,0,10*ROW('Hygiene Data'!F126))="","",OFFSET('Hygiene Data'!$F$11,0,10*ROW('Hygiene Data'!F126)))</f>
        <v/>
      </c>
      <c r="DV132" s="279" t="str">
        <f ca="true">+IF(OFFSET('Hygiene Data'!$F$12,0,10*ROW('Hygiene Data'!F126))="","",OFFSET('Hygiene Data'!$F$12,0,10*ROW('Hygiene Data'!F126)))</f>
        <v/>
      </c>
      <c r="DW132" s="279" t="str">
        <f ca="true">+IF(OFFSET('Hygiene Data'!$F$13,0,10*ROW('Hygiene Data'!F126))="","",OFFSET('Hygiene Data'!$F$13,0,10*ROW('Hygiene Data'!F126)))</f>
        <v/>
      </c>
      <c r="DX132" s="279" t="str">
        <f ca="true">+IF(OFFSET('Hygiene Data'!$G$11,0,10*ROW('Hygiene Data'!G126))="","",OFFSET('Hygiene Data'!$G$11,0,10*ROW('Hygiene Data'!G126)))</f>
        <v/>
      </c>
      <c r="DY132" s="279" t="str">
        <f ca="true">+IF(OFFSET('Hygiene Data'!$G$12,0,10*ROW('Hygiene Data'!G126))="","",OFFSET('Hygiene Data'!$G$12,0,10*ROW('Hygiene Data'!G126)))</f>
        <v/>
      </c>
      <c r="DZ132" s="279" t="str">
        <f ca="true">+IF(OFFSET('Hygiene Data'!$G$13,0,10*ROW('Hygiene Data'!G126))="","",OFFSET('Hygiene Data'!$G$13,0,10*ROW('Hygiene Data'!G126)))</f>
        <v/>
      </c>
      <c r="EA132" s="279" t="str">
        <f ca="true">+IF(OFFSET('Hygiene Data'!$H$11,0,10*ROW('Hygiene Data'!H126))="","",OFFSET('Hygiene Data'!$H$11,0,10*ROW('Hygiene Data'!H126)))</f>
        <v/>
      </c>
      <c r="EB132" s="279" t="str">
        <f ca="true">+IF(OFFSET('Hygiene Data'!$H$12,0,10*ROW('Hygiene Data'!H126))="","",OFFSET('Hygiene Data'!$H$12,0,10*ROW('Hygiene Data'!H126)))</f>
        <v/>
      </c>
      <c r="EC132" s="279" t="str">
        <f ca="true">+IF(OFFSET('Hygiene Data'!$H$13,0,10*ROW('Hygiene Data'!H126))="","",OFFSET('Hygiene Data'!$H$13,0,10*ROW('Hygiene Data'!H126)))</f>
        <v/>
      </c>
      <c r="ED132" s="279" t="str">
        <f ca="true">+IF(OFFSET('Hygiene Data'!$I$11,0,10*ROW('Hygiene Data'!I126))="","",OFFSET('Hygiene Data'!$I$11,0,10*ROW('Hygiene Data'!I126)))</f>
        <v/>
      </c>
      <c r="EE132" s="279" t="str">
        <f ca="true">+IF(OFFSET('Hygiene Data'!$I$12,0,10*ROW('Hygiene Data'!I126))="","",OFFSET('Hygiene Data'!$I$12,0,10*ROW('Hygiene Data'!I126)))</f>
        <v/>
      </c>
      <c r="EF132" s="279"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5" t="str">
        <f t="shared" ca="true" si="1"/>
        <v/>
      </c>
      <c r="D133" s="9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9"/>
      <c r="BS133" s="279" t="str">
        <f ca="true">+IF(OFFSET('Water Data'!$D$27,0,10*ROW('Water Data'!D127))="","",OFFSET('Water Data'!$D$27,0,10*ROW('Water Data'!D127)))</f>
        <v/>
      </c>
      <c r="BT133" s="279" t="str">
        <f ca="true">+IF(OFFSET('Water Data'!$D$28,0,10*ROW('Water Data'!D127))="","",OFFSET('Water Data'!$D$28,0,10*ROW('Water Data'!D127)))</f>
        <v/>
      </c>
      <c r="BU133" s="279" t="str">
        <f ca="true">+IF(OFFSET('Water Data'!$D$29,0,10*ROW('Water Data'!D127))="","",OFFSET('Water Data'!$D$29,0,10*ROW('Water Data'!D127)))</f>
        <v/>
      </c>
      <c r="BV133" s="279" t="str">
        <f ca="true">+IF(OFFSET('Water Data'!$E$27,0,10*ROW('Water Data'!E127))="","",OFFSET('Water Data'!$E$27,0,10*ROW('Water Data'!E127)))</f>
        <v/>
      </c>
      <c r="BW133" s="279" t="str">
        <f ca="true">+IF(OFFSET('Water Data'!$E$28,0,10*ROW('Water Data'!E127))="","",OFFSET('Water Data'!$E$28,0,10*ROW('Water Data'!E127)))</f>
        <v/>
      </c>
      <c r="BX133" s="279" t="str">
        <f ca="true">+IF(OFFSET('Water Data'!$E$29,0,10*ROW('Water Data'!E127))="","",OFFSET('Water Data'!$E$29,0,10*ROW('Water Data'!E127)))</f>
        <v/>
      </c>
      <c r="BY133" s="279" t="str">
        <f ca="true">+IF(OFFSET('Water Data'!$F$27,0,10*ROW('Water Data'!F127))="","",OFFSET('Water Data'!$F$27,0,10*ROW('Water Data'!F127)))</f>
        <v/>
      </c>
      <c r="BZ133" s="279" t="str">
        <f ca="true">+IF(OFFSET('Water Data'!$F$28,0,10*ROW('Water Data'!F127))="","",OFFSET('Water Data'!$F$28,0,10*ROW('Water Data'!F127)))</f>
        <v/>
      </c>
      <c r="CA133" s="279" t="str">
        <f ca="true">+IF(OFFSET('Water Data'!$F$29,0,10*ROW('Water Data'!F127))="","",OFFSET('Water Data'!$F$29,0,10*ROW('Water Data'!F127)))</f>
        <v/>
      </c>
      <c r="CB133" s="279" t="str">
        <f ca="true">+IF(OFFSET('Water Data'!$G$27,0,10*ROW('Water Data'!G127))="","",OFFSET('Water Data'!$G$27,0,10*ROW('Water Data'!G127)))</f>
        <v/>
      </c>
      <c r="CC133" s="279" t="str">
        <f ca="true">+IF(OFFSET('Water Data'!$G$28,0,10*ROW('Water Data'!G127))="","",OFFSET('Water Data'!$G$28,0,10*ROW('Water Data'!G127)))</f>
        <v/>
      </c>
      <c r="CD133" s="279" t="str">
        <f ca="true">+IF(OFFSET('Water Data'!$G$29,0,10*ROW('Water Data'!G127))="","",OFFSET('Water Data'!$G$29,0,10*ROW('Water Data'!G127)))</f>
        <v/>
      </c>
      <c r="CE133" s="279" t="str">
        <f ca="true">+IF(OFFSET('Water Data'!$H$27,0,10*ROW('Water Data'!H127))="","",OFFSET('Water Data'!$H$27,0,10*ROW('Water Data'!H127)))</f>
        <v/>
      </c>
      <c r="CF133" s="279" t="str">
        <f ca="true">+IF(OFFSET('Water Data'!$H$28,0,10*ROW('Water Data'!H127))="","",OFFSET('Water Data'!$H$28,0,10*ROW('Water Data'!H127)))</f>
        <v/>
      </c>
      <c r="CG133" s="279" t="str">
        <f ca="true">+IF(OFFSET('Water Data'!$H$29,0,10*ROW('Water Data'!H127))="","",OFFSET('Water Data'!$H$29,0,10*ROW('Water Data'!H127)))</f>
        <v/>
      </c>
      <c r="CH133" s="279" t="str">
        <f ca="true">+IF(OFFSET('Water Data'!$I$27,0,10*ROW('Water Data'!I127))="","",OFFSET('Water Data'!$I$27,0,10*ROW('Water Data'!I127)))</f>
        <v/>
      </c>
      <c r="CI133" s="279" t="str">
        <f ca="true">+IF(OFFSET('Water Data'!$I$28,0,10*ROW('Water Data'!I127))="","",OFFSET('Water Data'!$I$28,0,10*ROW('Water Data'!I127)))</f>
        <v/>
      </c>
      <c r="CJ133" s="279" t="str">
        <f ca="true">+IF(OFFSET('Water Data'!$I$29,0,10*ROW('Water Data'!I127))="","",OFFSET('Water Data'!$I$29,0,10*ROW('Water Data'!I127)))</f>
        <v/>
      </c>
      <c r="CK133" s="279" t="str">
        <f ca="true">+IF(OFFSET('Sanitation Data'!$D$28,0,10*ROW('Sanitation Data'!D127))="","",OFFSET('Sanitation Data'!$D$28,0,10*ROW('Sanitation Data'!D127)))</f>
        <v/>
      </c>
      <c r="CL133" s="279" t="str">
        <f ca="true">+IF(OFFSET('Sanitation Data'!$D$29,0,10*ROW('Sanitation Data'!D127))="","",OFFSET('Sanitation Data'!$D$29,0,10*ROW('Sanitation Data'!D127)))</f>
        <v/>
      </c>
      <c r="CM133" s="279" t="str">
        <f ca="true">+IF(OFFSET('Sanitation Data'!$D$30,0,10*ROW('Sanitation Data'!D127))="","",OFFSET('Sanitation Data'!$D$30,0,10*ROW('Sanitation Data'!D127)))</f>
        <v/>
      </c>
      <c r="CN133" s="279" t="str">
        <f ca="true">+IF(OFFSET('Sanitation Data'!$D$31,0,10*ROW('Sanitation Data'!D127))="","",OFFSET('Sanitation Data'!$D$31,0,10*ROW('Sanitation Data'!D127)))</f>
        <v/>
      </c>
      <c r="CO133" s="279" t="str">
        <f ca="true">+IF(OFFSET('Sanitation Data'!$D$32,0,10*ROW('Sanitation Data'!D127))="","",OFFSET('Sanitation Data'!$D$32,0,10*ROW('Sanitation Data'!D127)))</f>
        <v/>
      </c>
      <c r="CP133" s="279" t="str">
        <f ca="true">+IF(OFFSET('Sanitation Data'!$E$28,0,10*ROW('Sanitation Data'!E127))="","",OFFSET('Sanitation Data'!$E$28,0,10*ROW('Sanitation Data'!E127)))</f>
        <v/>
      </c>
      <c r="CQ133" s="279" t="str">
        <f ca="true">+IF(OFFSET('Sanitation Data'!$E$29,0,10*ROW('Sanitation Data'!E127))="","",OFFSET('Sanitation Data'!$E$29,0,10*ROW('Sanitation Data'!E127)))</f>
        <v/>
      </c>
      <c r="CR133" s="279" t="str">
        <f ca="true">+IF(OFFSET('Sanitation Data'!$E$30,0,10*ROW('Sanitation Data'!E127))="","",OFFSET('Sanitation Data'!$E$30,0,10*ROW('Sanitation Data'!E127)))</f>
        <v/>
      </c>
      <c r="CS133" s="279" t="str">
        <f ca="true">+IF(OFFSET('Sanitation Data'!$E$31,0,10*ROW('Sanitation Data'!E127))="","",OFFSET('Sanitation Data'!$E$31,0,10*ROW('Sanitation Data'!E127)))</f>
        <v/>
      </c>
      <c r="CT133" s="279" t="str">
        <f ca="true">+IF(OFFSET('Sanitation Data'!$E$32,0,10*ROW('Sanitation Data'!E127))="","",OFFSET('Sanitation Data'!$E$32,0,10*ROW('Sanitation Data'!E127)))</f>
        <v/>
      </c>
      <c r="CU133" s="279" t="str">
        <f ca="true">+IF(OFFSET('Sanitation Data'!$F$28,0,10*ROW('Sanitation Data'!F127))="","",OFFSET('Sanitation Data'!$F$28,0,10*ROW('Sanitation Data'!F127)))</f>
        <v/>
      </c>
      <c r="CV133" s="279" t="str">
        <f ca="true">+IF(OFFSET('Sanitation Data'!$F$29,0,10*ROW('Sanitation Data'!F127))="","",OFFSET('Sanitation Data'!$F$29,0,10*ROW('Sanitation Data'!F127)))</f>
        <v/>
      </c>
      <c r="CW133" s="279" t="str">
        <f ca="true">+IF(OFFSET('Sanitation Data'!$F$30,0,10*ROW('Sanitation Data'!F127))="","",OFFSET('Sanitation Data'!$F$30,0,10*ROW('Sanitation Data'!F127)))</f>
        <v/>
      </c>
      <c r="CX133" s="279" t="str">
        <f ca="true">+IF(OFFSET('Sanitation Data'!$F$31,0,10*ROW('Sanitation Data'!F127))="","",OFFSET('Sanitation Data'!$F$31,0,10*ROW('Sanitation Data'!F127)))</f>
        <v/>
      </c>
      <c r="CY133" s="279" t="str">
        <f ca="true">+IF(OFFSET('Sanitation Data'!$F$32,0,10*ROW('Sanitation Data'!F127))="","",OFFSET('Sanitation Data'!$F$32,0,10*ROW('Sanitation Data'!F127)))</f>
        <v/>
      </c>
      <c r="CZ133" s="279" t="str">
        <f ca="true">+IF(OFFSET('Sanitation Data'!$G$28,0,10*ROW('Sanitation Data'!G127))="","",OFFSET('Sanitation Data'!$G$28,0,10*ROW('Sanitation Data'!G127)))</f>
        <v/>
      </c>
      <c r="DA133" s="279" t="str">
        <f ca="true">+IF(OFFSET('Sanitation Data'!$G$29,0,10*ROW('Sanitation Data'!G127))="","",OFFSET('Sanitation Data'!$G$29,0,10*ROW('Sanitation Data'!G127)))</f>
        <v/>
      </c>
      <c r="DB133" s="279" t="str">
        <f ca="true">+IF(OFFSET('Sanitation Data'!$G$30,0,10*ROW('Sanitation Data'!G127))="","",OFFSET('Sanitation Data'!$G$30,0,10*ROW('Sanitation Data'!G127)))</f>
        <v/>
      </c>
      <c r="DC133" s="279" t="str">
        <f ca="true">+IF(OFFSET('Sanitation Data'!$G$31,0,10*ROW('Sanitation Data'!G127))="","",OFFSET('Sanitation Data'!$G$31,0,10*ROW('Sanitation Data'!G127)))</f>
        <v/>
      </c>
      <c r="DD133" s="279" t="str">
        <f ca="true">+IF(OFFSET('Sanitation Data'!$G$32,0,10*ROW('Sanitation Data'!G127))="","",OFFSET('Sanitation Data'!$G$32,0,10*ROW('Sanitation Data'!G127)))</f>
        <v/>
      </c>
      <c r="DE133" s="279" t="str">
        <f ca="true">+IF(OFFSET('Sanitation Data'!$H$28,0,10*ROW('Sanitation Data'!H127))="","",OFFSET('Sanitation Data'!$H$28,0,10*ROW('Sanitation Data'!H127)))</f>
        <v/>
      </c>
      <c r="DF133" s="279" t="str">
        <f ca="true">+IF(OFFSET('Sanitation Data'!$H$29,0,10*ROW('Sanitation Data'!H127))="","",OFFSET('Sanitation Data'!$H$29,0,10*ROW('Sanitation Data'!H127)))</f>
        <v/>
      </c>
      <c r="DG133" s="279" t="str">
        <f ca="true">+IF(OFFSET('Sanitation Data'!$H$30,0,10*ROW('Sanitation Data'!H127))="","",OFFSET('Sanitation Data'!$H$30,0,10*ROW('Sanitation Data'!H127)))</f>
        <v/>
      </c>
      <c r="DH133" s="279" t="str">
        <f ca="true">+IF(OFFSET('Sanitation Data'!$H$31,0,10*ROW('Sanitation Data'!H127))="","",OFFSET('Sanitation Data'!$H$31,0,10*ROW('Sanitation Data'!H127)))</f>
        <v/>
      </c>
      <c r="DI133" s="279" t="str">
        <f ca="true">+IF(OFFSET('Sanitation Data'!$H$32,0,10*ROW('Sanitation Data'!H127))="","",OFFSET('Sanitation Data'!$H$32,0,10*ROW('Sanitation Data'!H127)))</f>
        <v/>
      </c>
      <c r="DJ133" s="279" t="str">
        <f ca="true">+IF(OFFSET('Sanitation Data'!$I$28,0,10*ROW('Sanitation Data'!I127))="","",OFFSET('Sanitation Data'!$I$28,0,10*ROW('Sanitation Data'!I127)))</f>
        <v/>
      </c>
      <c r="DK133" s="279" t="str">
        <f ca="true">+IF(OFFSET('Sanitation Data'!$I$29,0,10*ROW('Sanitation Data'!I127))="","",OFFSET('Sanitation Data'!$I$29,0,10*ROW('Sanitation Data'!I127)))</f>
        <v/>
      </c>
      <c r="DL133" s="279" t="str">
        <f ca="true">+IF(OFFSET('Sanitation Data'!$I$30,0,10*ROW('Sanitation Data'!I127))="","",OFFSET('Sanitation Data'!$I$30,0,10*ROW('Sanitation Data'!I127)))</f>
        <v/>
      </c>
      <c r="DM133" s="279" t="str">
        <f ca="true">+IF(OFFSET('Sanitation Data'!$I$31,0,10*ROW('Sanitation Data'!I127))="","",OFFSET('Sanitation Data'!$I$31,0,10*ROW('Sanitation Data'!I127)))</f>
        <v/>
      </c>
      <c r="DN133" s="279" t="str">
        <f ca="true">+IF(OFFSET('Sanitation Data'!$I$32,0,10*ROW('Sanitation Data'!I127))="","",OFFSET('Sanitation Data'!$I$32,0,10*ROW('Sanitation Data'!I127)))</f>
        <v/>
      </c>
      <c r="DO133" s="279" t="str">
        <f ca="true">+IF(OFFSET('Hygiene Data'!$D$11,0,10*ROW('Hygiene Data'!D127))="","",OFFSET('Hygiene Data'!$D$11,0,10*ROW('Hygiene Data'!D127)))</f>
        <v/>
      </c>
      <c r="DP133" s="279" t="str">
        <f ca="true">+IF(OFFSET('Hygiene Data'!$D$12,0,10*ROW('Hygiene Data'!D127))="","",OFFSET('Hygiene Data'!$D$12,0,10*ROW('Hygiene Data'!D127)))</f>
        <v/>
      </c>
      <c r="DQ133" s="279" t="str">
        <f ca="true">+IF(OFFSET('Hygiene Data'!$D$13,0,10*ROW('Hygiene Data'!D127))="","",OFFSET('Hygiene Data'!$D$13,0,10*ROW('Hygiene Data'!D127)))</f>
        <v/>
      </c>
      <c r="DR133" s="279" t="str">
        <f ca="true">+IF(OFFSET('Hygiene Data'!$E$11,0,10*ROW('Hygiene Data'!E127))="","",OFFSET('Hygiene Data'!$E$11,0,10*ROW('Hygiene Data'!E127)))</f>
        <v/>
      </c>
      <c r="DS133" s="279" t="str">
        <f ca="true">+IF(OFFSET('Hygiene Data'!$E$12,0,10*ROW('Hygiene Data'!E127))="","",OFFSET('Hygiene Data'!$E$12,0,10*ROW('Hygiene Data'!E127)))</f>
        <v/>
      </c>
      <c r="DT133" s="279" t="str">
        <f ca="true">+IF(OFFSET('Hygiene Data'!$E$13,0,10*ROW('Hygiene Data'!E127))="","",OFFSET('Hygiene Data'!$E$13,0,10*ROW('Hygiene Data'!E127)))</f>
        <v/>
      </c>
      <c r="DU133" s="279" t="str">
        <f ca="true">+IF(OFFSET('Hygiene Data'!$F$11,0,10*ROW('Hygiene Data'!F127))="","",OFFSET('Hygiene Data'!$F$11,0,10*ROW('Hygiene Data'!F127)))</f>
        <v/>
      </c>
      <c r="DV133" s="279" t="str">
        <f ca="true">+IF(OFFSET('Hygiene Data'!$F$12,0,10*ROW('Hygiene Data'!F127))="","",OFFSET('Hygiene Data'!$F$12,0,10*ROW('Hygiene Data'!F127)))</f>
        <v/>
      </c>
      <c r="DW133" s="279" t="str">
        <f ca="true">+IF(OFFSET('Hygiene Data'!$F$13,0,10*ROW('Hygiene Data'!F127))="","",OFFSET('Hygiene Data'!$F$13,0,10*ROW('Hygiene Data'!F127)))</f>
        <v/>
      </c>
      <c r="DX133" s="279" t="str">
        <f ca="true">+IF(OFFSET('Hygiene Data'!$G$11,0,10*ROW('Hygiene Data'!G127))="","",OFFSET('Hygiene Data'!$G$11,0,10*ROW('Hygiene Data'!G127)))</f>
        <v/>
      </c>
      <c r="DY133" s="279" t="str">
        <f ca="true">+IF(OFFSET('Hygiene Data'!$G$12,0,10*ROW('Hygiene Data'!G127))="","",OFFSET('Hygiene Data'!$G$12,0,10*ROW('Hygiene Data'!G127)))</f>
        <v/>
      </c>
      <c r="DZ133" s="279" t="str">
        <f ca="true">+IF(OFFSET('Hygiene Data'!$G$13,0,10*ROW('Hygiene Data'!G127))="","",OFFSET('Hygiene Data'!$G$13,0,10*ROW('Hygiene Data'!G127)))</f>
        <v/>
      </c>
      <c r="EA133" s="279" t="str">
        <f ca="true">+IF(OFFSET('Hygiene Data'!$H$11,0,10*ROW('Hygiene Data'!H127))="","",OFFSET('Hygiene Data'!$H$11,0,10*ROW('Hygiene Data'!H127)))</f>
        <v/>
      </c>
      <c r="EB133" s="279" t="str">
        <f ca="true">+IF(OFFSET('Hygiene Data'!$H$12,0,10*ROW('Hygiene Data'!H127))="","",OFFSET('Hygiene Data'!$H$12,0,10*ROW('Hygiene Data'!H127)))</f>
        <v/>
      </c>
      <c r="EC133" s="279" t="str">
        <f ca="true">+IF(OFFSET('Hygiene Data'!$H$13,0,10*ROW('Hygiene Data'!H127))="","",OFFSET('Hygiene Data'!$H$13,0,10*ROW('Hygiene Data'!H127)))</f>
        <v/>
      </c>
      <c r="ED133" s="279" t="str">
        <f ca="true">+IF(OFFSET('Hygiene Data'!$I$11,0,10*ROW('Hygiene Data'!I127))="","",OFFSET('Hygiene Data'!$I$11,0,10*ROW('Hygiene Data'!I127)))</f>
        <v/>
      </c>
      <c r="EE133" s="279" t="str">
        <f ca="true">+IF(OFFSET('Hygiene Data'!$I$12,0,10*ROW('Hygiene Data'!I127))="","",OFFSET('Hygiene Data'!$I$12,0,10*ROW('Hygiene Data'!I127)))</f>
        <v/>
      </c>
      <c r="EF133" s="279"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5" t="str">
        <f t="shared" ca="true" si="1"/>
        <v/>
      </c>
      <c r="D134" s="9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9"/>
      <c r="BS134" s="279" t="str">
        <f ca="true">+IF(OFFSET('Water Data'!$D$27,0,10*ROW('Water Data'!D128))="","",OFFSET('Water Data'!$D$27,0,10*ROW('Water Data'!D128)))</f>
        <v/>
      </c>
      <c r="BT134" s="279" t="str">
        <f ca="true">+IF(OFFSET('Water Data'!$D$28,0,10*ROW('Water Data'!D128))="","",OFFSET('Water Data'!$D$28,0,10*ROW('Water Data'!D128)))</f>
        <v/>
      </c>
      <c r="BU134" s="279" t="str">
        <f ca="true">+IF(OFFSET('Water Data'!$D$29,0,10*ROW('Water Data'!D128))="","",OFFSET('Water Data'!$D$29,0,10*ROW('Water Data'!D128)))</f>
        <v/>
      </c>
      <c r="BV134" s="279" t="str">
        <f ca="true">+IF(OFFSET('Water Data'!$E$27,0,10*ROW('Water Data'!E128))="","",OFFSET('Water Data'!$E$27,0,10*ROW('Water Data'!E128)))</f>
        <v/>
      </c>
      <c r="BW134" s="279" t="str">
        <f ca="true">+IF(OFFSET('Water Data'!$E$28,0,10*ROW('Water Data'!E128))="","",OFFSET('Water Data'!$E$28,0,10*ROW('Water Data'!E128)))</f>
        <v/>
      </c>
      <c r="BX134" s="279" t="str">
        <f ca="true">+IF(OFFSET('Water Data'!$E$29,0,10*ROW('Water Data'!E128))="","",OFFSET('Water Data'!$E$29,0,10*ROW('Water Data'!E128)))</f>
        <v/>
      </c>
      <c r="BY134" s="279" t="str">
        <f ca="true">+IF(OFFSET('Water Data'!$F$27,0,10*ROW('Water Data'!F128))="","",OFFSET('Water Data'!$F$27,0,10*ROW('Water Data'!F128)))</f>
        <v/>
      </c>
      <c r="BZ134" s="279" t="str">
        <f ca="true">+IF(OFFSET('Water Data'!$F$28,0,10*ROW('Water Data'!F128))="","",OFFSET('Water Data'!$F$28,0,10*ROW('Water Data'!F128)))</f>
        <v/>
      </c>
      <c r="CA134" s="279" t="str">
        <f ca="true">+IF(OFFSET('Water Data'!$F$29,0,10*ROW('Water Data'!F128))="","",OFFSET('Water Data'!$F$29,0,10*ROW('Water Data'!F128)))</f>
        <v/>
      </c>
      <c r="CB134" s="279" t="str">
        <f ca="true">+IF(OFFSET('Water Data'!$G$27,0,10*ROW('Water Data'!G128))="","",OFFSET('Water Data'!$G$27,0,10*ROW('Water Data'!G128)))</f>
        <v/>
      </c>
      <c r="CC134" s="279" t="str">
        <f ca="true">+IF(OFFSET('Water Data'!$G$28,0,10*ROW('Water Data'!G128))="","",OFFSET('Water Data'!$G$28,0,10*ROW('Water Data'!G128)))</f>
        <v/>
      </c>
      <c r="CD134" s="279" t="str">
        <f ca="true">+IF(OFFSET('Water Data'!$G$29,0,10*ROW('Water Data'!G128))="","",OFFSET('Water Data'!$G$29,0,10*ROW('Water Data'!G128)))</f>
        <v/>
      </c>
      <c r="CE134" s="279" t="str">
        <f ca="true">+IF(OFFSET('Water Data'!$H$27,0,10*ROW('Water Data'!H128))="","",OFFSET('Water Data'!$H$27,0,10*ROW('Water Data'!H128)))</f>
        <v/>
      </c>
      <c r="CF134" s="279" t="str">
        <f ca="true">+IF(OFFSET('Water Data'!$H$28,0,10*ROW('Water Data'!H128))="","",OFFSET('Water Data'!$H$28,0,10*ROW('Water Data'!H128)))</f>
        <v/>
      </c>
      <c r="CG134" s="279" t="str">
        <f ca="true">+IF(OFFSET('Water Data'!$H$29,0,10*ROW('Water Data'!H128))="","",OFFSET('Water Data'!$H$29,0,10*ROW('Water Data'!H128)))</f>
        <v/>
      </c>
      <c r="CH134" s="279" t="str">
        <f ca="true">+IF(OFFSET('Water Data'!$I$27,0,10*ROW('Water Data'!I128))="","",OFFSET('Water Data'!$I$27,0,10*ROW('Water Data'!I128)))</f>
        <v/>
      </c>
      <c r="CI134" s="279" t="str">
        <f ca="true">+IF(OFFSET('Water Data'!$I$28,0,10*ROW('Water Data'!I128))="","",OFFSET('Water Data'!$I$28,0,10*ROW('Water Data'!I128)))</f>
        <v/>
      </c>
      <c r="CJ134" s="279" t="str">
        <f ca="true">+IF(OFFSET('Water Data'!$I$29,0,10*ROW('Water Data'!I128))="","",OFFSET('Water Data'!$I$29,0,10*ROW('Water Data'!I128)))</f>
        <v/>
      </c>
      <c r="CK134" s="279" t="str">
        <f ca="true">+IF(OFFSET('Sanitation Data'!$D$28,0,10*ROW('Sanitation Data'!D128))="","",OFFSET('Sanitation Data'!$D$28,0,10*ROW('Sanitation Data'!D128)))</f>
        <v/>
      </c>
      <c r="CL134" s="279" t="str">
        <f ca="true">+IF(OFFSET('Sanitation Data'!$D$29,0,10*ROW('Sanitation Data'!D128))="","",OFFSET('Sanitation Data'!$D$29,0,10*ROW('Sanitation Data'!D128)))</f>
        <v/>
      </c>
      <c r="CM134" s="279" t="str">
        <f ca="true">+IF(OFFSET('Sanitation Data'!$D$30,0,10*ROW('Sanitation Data'!D128))="","",OFFSET('Sanitation Data'!$D$30,0,10*ROW('Sanitation Data'!D128)))</f>
        <v/>
      </c>
      <c r="CN134" s="279" t="str">
        <f ca="true">+IF(OFFSET('Sanitation Data'!$D$31,0,10*ROW('Sanitation Data'!D128))="","",OFFSET('Sanitation Data'!$D$31,0,10*ROW('Sanitation Data'!D128)))</f>
        <v/>
      </c>
      <c r="CO134" s="279" t="str">
        <f ca="true">+IF(OFFSET('Sanitation Data'!$D$32,0,10*ROW('Sanitation Data'!D128))="","",OFFSET('Sanitation Data'!$D$32,0,10*ROW('Sanitation Data'!D128)))</f>
        <v/>
      </c>
      <c r="CP134" s="279" t="str">
        <f ca="true">+IF(OFFSET('Sanitation Data'!$E$28,0,10*ROW('Sanitation Data'!E128))="","",OFFSET('Sanitation Data'!$E$28,0,10*ROW('Sanitation Data'!E128)))</f>
        <v/>
      </c>
      <c r="CQ134" s="279" t="str">
        <f ca="true">+IF(OFFSET('Sanitation Data'!$E$29,0,10*ROW('Sanitation Data'!E128))="","",OFFSET('Sanitation Data'!$E$29,0,10*ROW('Sanitation Data'!E128)))</f>
        <v/>
      </c>
      <c r="CR134" s="279" t="str">
        <f ca="true">+IF(OFFSET('Sanitation Data'!$E$30,0,10*ROW('Sanitation Data'!E128))="","",OFFSET('Sanitation Data'!$E$30,0,10*ROW('Sanitation Data'!E128)))</f>
        <v/>
      </c>
      <c r="CS134" s="279" t="str">
        <f ca="true">+IF(OFFSET('Sanitation Data'!$E$31,0,10*ROW('Sanitation Data'!E128))="","",OFFSET('Sanitation Data'!$E$31,0,10*ROW('Sanitation Data'!E128)))</f>
        <v/>
      </c>
      <c r="CT134" s="279" t="str">
        <f ca="true">+IF(OFFSET('Sanitation Data'!$E$32,0,10*ROW('Sanitation Data'!E128))="","",OFFSET('Sanitation Data'!$E$32,0,10*ROW('Sanitation Data'!E128)))</f>
        <v/>
      </c>
      <c r="CU134" s="279" t="str">
        <f ca="true">+IF(OFFSET('Sanitation Data'!$F$28,0,10*ROW('Sanitation Data'!F128))="","",OFFSET('Sanitation Data'!$F$28,0,10*ROW('Sanitation Data'!F128)))</f>
        <v/>
      </c>
      <c r="CV134" s="279" t="str">
        <f ca="true">+IF(OFFSET('Sanitation Data'!$F$29,0,10*ROW('Sanitation Data'!F128))="","",OFFSET('Sanitation Data'!$F$29,0,10*ROW('Sanitation Data'!F128)))</f>
        <v/>
      </c>
      <c r="CW134" s="279" t="str">
        <f ca="true">+IF(OFFSET('Sanitation Data'!$F$30,0,10*ROW('Sanitation Data'!F128))="","",OFFSET('Sanitation Data'!$F$30,0,10*ROW('Sanitation Data'!F128)))</f>
        <v/>
      </c>
      <c r="CX134" s="279" t="str">
        <f ca="true">+IF(OFFSET('Sanitation Data'!$F$31,0,10*ROW('Sanitation Data'!F128))="","",OFFSET('Sanitation Data'!$F$31,0,10*ROW('Sanitation Data'!F128)))</f>
        <v/>
      </c>
      <c r="CY134" s="279" t="str">
        <f ca="true">+IF(OFFSET('Sanitation Data'!$F$32,0,10*ROW('Sanitation Data'!F128))="","",OFFSET('Sanitation Data'!$F$32,0,10*ROW('Sanitation Data'!F128)))</f>
        <v/>
      </c>
      <c r="CZ134" s="279" t="str">
        <f ca="true">+IF(OFFSET('Sanitation Data'!$G$28,0,10*ROW('Sanitation Data'!G128))="","",OFFSET('Sanitation Data'!$G$28,0,10*ROW('Sanitation Data'!G128)))</f>
        <v/>
      </c>
      <c r="DA134" s="279" t="str">
        <f ca="true">+IF(OFFSET('Sanitation Data'!$G$29,0,10*ROW('Sanitation Data'!G128))="","",OFFSET('Sanitation Data'!$G$29,0,10*ROW('Sanitation Data'!G128)))</f>
        <v/>
      </c>
      <c r="DB134" s="279" t="str">
        <f ca="true">+IF(OFFSET('Sanitation Data'!$G$30,0,10*ROW('Sanitation Data'!G128))="","",OFFSET('Sanitation Data'!$G$30,0,10*ROW('Sanitation Data'!G128)))</f>
        <v/>
      </c>
      <c r="DC134" s="279" t="str">
        <f ca="true">+IF(OFFSET('Sanitation Data'!$G$31,0,10*ROW('Sanitation Data'!G128))="","",OFFSET('Sanitation Data'!$G$31,0,10*ROW('Sanitation Data'!G128)))</f>
        <v/>
      </c>
      <c r="DD134" s="279" t="str">
        <f ca="true">+IF(OFFSET('Sanitation Data'!$G$32,0,10*ROW('Sanitation Data'!G128))="","",OFFSET('Sanitation Data'!$G$32,0,10*ROW('Sanitation Data'!G128)))</f>
        <v/>
      </c>
      <c r="DE134" s="279" t="str">
        <f ca="true">+IF(OFFSET('Sanitation Data'!$H$28,0,10*ROW('Sanitation Data'!H128))="","",OFFSET('Sanitation Data'!$H$28,0,10*ROW('Sanitation Data'!H128)))</f>
        <v/>
      </c>
      <c r="DF134" s="279" t="str">
        <f ca="true">+IF(OFFSET('Sanitation Data'!$H$29,0,10*ROW('Sanitation Data'!H128))="","",OFFSET('Sanitation Data'!$H$29,0,10*ROW('Sanitation Data'!H128)))</f>
        <v/>
      </c>
      <c r="DG134" s="279" t="str">
        <f ca="true">+IF(OFFSET('Sanitation Data'!$H$30,0,10*ROW('Sanitation Data'!H128))="","",OFFSET('Sanitation Data'!$H$30,0,10*ROW('Sanitation Data'!H128)))</f>
        <v/>
      </c>
      <c r="DH134" s="279" t="str">
        <f ca="true">+IF(OFFSET('Sanitation Data'!$H$31,0,10*ROW('Sanitation Data'!H128))="","",OFFSET('Sanitation Data'!$H$31,0,10*ROW('Sanitation Data'!H128)))</f>
        <v/>
      </c>
      <c r="DI134" s="279" t="str">
        <f ca="true">+IF(OFFSET('Sanitation Data'!$H$32,0,10*ROW('Sanitation Data'!H128))="","",OFFSET('Sanitation Data'!$H$32,0,10*ROW('Sanitation Data'!H128)))</f>
        <v/>
      </c>
      <c r="DJ134" s="279" t="str">
        <f ca="true">+IF(OFFSET('Sanitation Data'!$I$28,0,10*ROW('Sanitation Data'!I128))="","",OFFSET('Sanitation Data'!$I$28,0,10*ROW('Sanitation Data'!I128)))</f>
        <v/>
      </c>
      <c r="DK134" s="279" t="str">
        <f ca="true">+IF(OFFSET('Sanitation Data'!$I$29,0,10*ROW('Sanitation Data'!I128))="","",OFFSET('Sanitation Data'!$I$29,0,10*ROW('Sanitation Data'!I128)))</f>
        <v/>
      </c>
      <c r="DL134" s="279" t="str">
        <f ca="true">+IF(OFFSET('Sanitation Data'!$I$30,0,10*ROW('Sanitation Data'!I128))="","",OFFSET('Sanitation Data'!$I$30,0,10*ROW('Sanitation Data'!I128)))</f>
        <v/>
      </c>
      <c r="DM134" s="279" t="str">
        <f ca="true">+IF(OFFSET('Sanitation Data'!$I$31,0,10*ROW('Sanitation Data'!I128))="","",OFFSET('Sanitation Data'!$I$31,0,10*ROW('Sanitation Data'!I128)))</f>
        <v/>
      </c>
      <c r="DN134" s="279" t="str">
        <f ca="true">+IF(OFFSET('Sanitation Data'!$I$32,0,10*ROW('Sanitation Data'!I128))="","",OFFSET('Sanitation Data'!$I$32,0,10*ROW('Sanitation Data'!I128)))</f>
        <v/>
      </c>
      <c r="DO134" s="279" t="str">
        <f ca="true">+IF(OFFSET('Hygiene Data'!$D$11,0,10*ROW('Hygiene Data'!D128))="","",OFFSET('Hygiene Data'!$D$11,0,10*ROW('Hygiene Data'!D128)))</f>
        <v/>
      </c>
      <c r="DP134" s="279" t="str">
        <f ca="true">+IF(OFFSET('Hygiene Data'!$D$12,0,10*ROW('Hygiene Data'!D128))="","",OFFSET('Hygiene Data'!$D$12,0,10*ROW('Hygiene Data'!D128)))</f>
        <v/>
      </c>
      <c r="DQ134" s="279" t="str">
        <f ca="true">+IF(OFFSET('Hygiene Data'!$D$13,0,10*ROW('Hygiene Data'!D128))="","",OFFSET('Hygiene Data'!$D$13,0,10*ROW('Hygiene Data'!D128)))</f>
        <v/>
      </c>
      <c r="DR134" s="279" t="str">
        <f ca="true">+IF(OFFSET('Hygiene Data'!$E$11,0,10*ROW('Hygiene Data'!E128))="","",OFFSET('Hygiene Data'!$E$11,0,10*ROW('Hygiene Data'!E128)))</f>
        <v/>
      </c>
      <c r="DS134" s="279" t="str">
        <f ca="true">+IF(OFFSET('Hygiene Data'!$E$12,0,10*ROW('Hygiene Data'!E128))="","",OFFSET('Hygiene Data'!$E$12,0,10*ROW('Hygiene Data'!E128)))</f>
        <v/>
      </c>
      <c r="DT134" s="279" t="str">
        <f ca="true">+IF(OFFSET('Hygiene Data'!$E$13,0,10*ROW('Hygiene Data'!E128))="","",OFFSET('Hygiene Data'!$E$13,0,10*ROW('Hygiene Data'!E128)))</f>
        <v/>
      </c>
      <c r="DU134" s="279" t="str">
        <f ca="true">+IF(OFFSET('Hygiene Data'!$F$11,0,10*ROW('Hygiene Data'!F128))="","",OFFSET('Hygiene Data'!$F$11,0,10*ROW('Hygiene Data'!F128)))</f>
        <v/>
      </c>
      <c r="DV134" s="279" t="str">
        <f ca="true">+IF(OFFSET('Hygiene Data'!$F$12,0,10*ROW('Hygiene Data'!F128))="","",OFFSET('Hygiene Data'!$F$12,0,10*ROW('Hygiene Data'!F128)))</f>
        <v/>
      </c>
      <c r="DW134" s="279" t="str">
        <f ca="true">+IF(OFFSET('Hygiene Data'!$F$13,0,10*ROW('Hygiene Data'!F128))="","",OFFSET('Hygiene Data'!$F$13,0,10*ROW('Hygiene Data'!F128)))</f>
        <v/>
      </c>
      <c r="DX134" s="279" t="str">
        <f ca="true">+IF(OFFSET('Hygiene Data'!$G$11,0,10*ROW('Hygiene Data'!G128))="","",OFFSET('Hygiene Data'!$G$11,0,10*ROW('Hygiene Data'!G128)))</f>
        <v/>
      </c>
      <c r="DY134" s="279" t="str">
        <f ca="true">+IF(OFFSET('Hygiene Data'!$G$12,0,10*ROW('Hygiene Data'!G128))="","",OFFSET('Hygiene Data'!$G$12,0,10*ROW('Hygiene Data'!G128)))</f>
        <v/>
      </c>
      <c r="DZ134" s="279" t="str">
        <f ca="true">+IF(OFFSET('Hygiene Data'!$G$13,0,10*ROW('Hygiene Data'!G128))="","",OFFSET('Hygiene Data'!$G$13,0,10*ROW('Hygiene Data'!G128)))</f>
        <v/>
      </c>
      <c r="EA134" s="279" t="str">
        <f ca="true">+IF(OFFSET('Hygiene Data'!$H$11,0,10*ROW('Hygiene Data'!H128))="","",OFFSET('Hygiene Data'!$H$11,0,10*ROW('Hygiene Data'!H128)))</f>
        <v/>
      </c>
      <c r="EB134" s="279" t="str">
        <f ca="true">+IF(OFFSET('Hygiene Data'!$H$12,0,10*ROW('Hygiene Data'!H128))="","",OFFSET('Hygiene Data'!$H$12,0,10*ROW('Hygiene Data'!H128)))</f>
        <v/>
      </c>
      <c r="EC134" s="279" t="str">
        <f ca="true">+IF(OFFSET('Hygiene Data'!$H$13,0,10*ROW('Hygiene Data'!H128))="","",OFFSET('Hygiene Data'!$H$13,0,10*ROW('Hygiene Data'!H128)))</f>
        <v/>
      </c>
      <c r="ED134" s="279" t="str">
        <f ca="true">+IF(OFFSET('Hygiene Data'!$I$11,0,10*ROW('Hygiene Data'!I128))="","",OFFSET('Hygiene Data'!$I$11,0,10*ROW('Hygiene Data'!I128)))</f>
        <v/>
      </c>
      <c r="EE134" s="279" t="str">
        <f ca="true">+IF(OFFSET('Hygiene Data'!$I$12,0,10*ROW('Hygiene Data'!I128))="","",OFFSET('Hygiene Data'!$I$12,0,10*ROW('Hygiene Data'!I128)))</f>
        <v/>
      </c>
      <c r="EF134" s="279"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5" t="str">
        <f t="shared" ref="C135:C198" ca="true" si="2">+IF(ISNUMBER(VALUE(MID(A135,5,4))), VALUE(MID(A135, 5,4)),"")</f>
        <v/>
      </c>
      <c r="D135" s="9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9"/>
      <c r="BS135" s="279" t="str">
        <f ca="true">+IF(OFFSET('Water Data'!$D$27,0,10*ROW('Water Data'!D129))="","",OFFSET('Water Data'!$D$27,0,10*ROW('Water Data'!D129)))</f>
        <v/>
      </c>
      <c r="BT135" s="279" t="str">
        <f ca="true">+IF(OFFSET('Water Data'!$D$28,0,10*ROW('Water Data'!D129))="","",OFFSET('Water Data'!$D$28,0,10*ROW('Water Data'!D129)))</f>
        <v/>
      </c>
      <c r="BU135" s="279" t="str">
        <f ca="true">+IF(OFFSET('Water Data'!$D$29,0,10*ROW('Water Data'!D129))="","",OFFSET('Water Data'!$D$29,0,10*ROW('Water Data'!D129)))</f>
        <v/>
      </c>
      <c r="BV135" s="279" t="str">
        <f ca="true">+IF(OFFSET('Water Data'!$E$27,0,10*ROW('Water Data'!E129))="","",OFFSET('Water Data'!$E$27,0,10*ROW('Water Data'!E129)))</f>
        <v/>
      </c>
      <c r="BW135" s="279" t="str">
        <f ca="true">+IF(OFFSET('Water Data'!$E$28,0,10*ROW('Water Data'!E129))="","",OFFSET('Water Data'!$E$28,0,10*ROW('Water Data'!E129)))</f>
        <v/>
      </c>
      <c r="BX135" s="279" t="str">
        <f ca="true">+IF(OFFSET('Water Data'!$E$29,0,10*ROW('Water Data'!E129))="","",OFFSET('Water Data'!$E$29,0,10*ROW('Water Data'!E129)))</f>
        <v/>
      </c>
      <c r="BY135" s="279" t="str">
        <f ca="true">+IF(OFFSET('Water Data'!$F$27,0,10*ROW('Water Data'!F129))="","",OFFSET('Water Data'!$F$27,0,10*ROW('Water Data'!F129)))</f>
        <v/>
      </c>
      <c r="BZ135" s="279" t="str">
        <f ca="true">+IF(OFFSET('Water Data'!$F$28,0,10*ROW('Water Data'!F129))="","",OFFSET('Water Data'!$F$28,0,10*ROW('Water Data'!F129)))</f>
        <v/>
      </c>
      <c r="CA135" s="279" t="str">
        <f ca="true">+IF(OFFSET('Water Data'!$F$29,0,10*ROW('Water Data'!F129))="","",OFFSET('Water Data'!$F$29,0,10*ROW('Water Data'!F129)))</f>
        <v/>
      </c>
      <c r="CB135" s="279" t="str">
        <f ca="true">+IF(OFFSET('Water Data'!$G$27,0,10*ROW('Water Data'!G129))="","",OFFSET('Water Data'!$G$27,0,10*ROW('Water Data'!G129)))</f>
        <v/>
      </c>
      <c r="CC135" s="279" t="str">
        <f ca="true">+IF(OFFSET('Water Data'!$G$28,0,10*ROW('Water Data'!G129))="","",OFFSET('Water Data'!$G$28,0,10*ROW('Water Data'!G129)))</f>
        <v/>
      </c>
      <c r="CD135" s="279" t="str">
        <f ca="true">+IF(OFFSET('Water Data'!$G$29,0,10*ROW('Water Data'!G129))="","",OFFSET('Water Data'!$G$29,0,10*ROW('Water Data'!G129)))</f>
        <v/>
      </c>
      <c r="CE135" s="279" t="str">
        <f ca="true">+IF(OFFSET('Water Data'!$H$27,0,10*ROW('Water Data'!H129))="","",OFFSET('Water Data'!$H$27,0,10*ROW('Water Data'!H129)))</f>
        <v/>
      </c>
      <c r="CF135" s="279" t="str">
        <f ca="true">+IF(OFFSET('Water Data'!$H$28,0,10*ROW('Water Data'!H129))="","",OFFSET('Water Data'!$H$28,0,10*ROW('Water Data'!H129)))</f>
        <v/>
      </c>
      <c r="CG135" s="279" t="str">
        <f ca="true">+IF(OFFSET('Water Data'!$H$29,0,10*ROW('Water Data'!H129))="","",OFFSET('Water Data'!$H$29,0,10*ROW('Water Data'!H129)))</f>
        <v/>
      </c>
      <c r="CH135" s="279" t="str">
        <f ca="true">+IF(OFFSET('Water Data'!$I$27,0,10*ROW('Water Data'!I129))="","",OFFSET('Water Data'!$I$27,0,10*ROW('Water Data'!I129)))</f>
        <v/>
      </c>
      <c r="CI135" s="279" t="str">
        <f ca="true">+IF(OFFSET('Water Data'!$I$28,0,10*ROW('Water Data'!I129))="","",OFFSET('Water Data'!$I$28,0,10*ROW('Water Data'!I129)))</f>
        <v/>
      </c>
      <c r="CJ135" s="279" t="str">
        <f ca="true">+IF(OFFSET('Water Data'!$I$29,0,10*ROW('Water Data'!I129))="","",OFFSET('Water Data'!$I$29,0,10*ROW('Water Data'!I129)))</f>
        <v/>
      </c>
      <c r="CK135" s="279" t="str">
        <f ca="true">+IF(OFFSET('Sanitation Data'!$D$28,0,10*ROW('Sanitation Data'!D129))="","",OFFSET('Sanitation Data'!$D$28,0,10*ROW('Sanitation Data'!D129)))</f>
        <v/>
      </c>
      <c r="CL135" s="279" t="str">
        <f ca="true">+IF(OFFSET('Sanitation Data'!$D$29,0,10*ROW('Sanitation Data'!D129))="","",OFFSET('Sanitation Data'!$D$29,0,10*ROW('Sanitation Data'!D129)))</f>
        <v/>
      </c>
      <c r="CM135" s="279" t="str">
        <f ca="true">+IF(OFFSET('Sanitation Data'!$D$30,0,10*ROW('Sanitation Data'!D129))="","",OFFSET('Sanitation Data'!$D$30,0,10*ROW('Sanitation Data'!D129)))</f>
        <v/>
      </c>
      <c r="CN135" s="279" t="str">
        <f ca="true">+IF(OFFSET('Sanitation Data'!$D$31,0,10*ROW('Sanitation Data'!D129))="","",OFFSET('Sanitation Data'!$D$31,0,10*ROW('Sanitation Data'!D129)))</f>
        <v/>
      </c>
      <c r="CO135" s="279" t="str">
        <f ca="true">+IF(OFFSET('Sanitation Data'!$D$32,0,10*ROW('Sanitation Data'!D129))="","",OFFSET('Sanitation Data'!$D$32,0,10*ROW('Sanitation Data'!D129)))</f>
        <v/>
      </c>
      <c r="CP135" s="279" t="str">
        <f ca="true">+IF(OFFSET('Sanitation Data'!$E$28,0,10*ROW('Sanitation Data'!E129))="","",OFFSET('Sanitation Data'!$E$28,0,10*ROW('Sanitation Data'!E129)))</f>
        <v/>
      </c>
      <c r="CQ135" s="279" t="str">
        <f ca="true">+IF(OFFSET('Sanitation Data'!$E$29,0,10*ROW('Sanitation Data'!E129))="","",OFFSET('Sanitation Data'!$E$29,0,10*ROW('Sanitation Data'!E129)))</f>
        <v/>
      </c>
      <c r="CR135" s="279" t="str">
        <f ca="true">+IF(OFFSET('Sanitation Data'!$E$30,0,10*ROW('Sanitation Data'!E129))="","",OFFSET('Sanitation Data'!$E$30,0,10*ROW('Sanitation Data'!E129)))</f>
        <v/>
      </c>
      <c r="CS135" s="279" t="str">
        <f ca="true">+IF(OFFSET('Sanitation Data'!$E$31,0,10*ROW('Sanitation Data'!E129))="","",OFFSET('Sanitation Data'!$E$31,0,10*ROW('Sanitation Data'!E129)))</f>
        <v/>
      </c>
      <c r="CT135" s="279" t="str">
        <f ca="true">+IF(OFFSET('Sanitation Data'!$E$32,0,10*ROW('Sanitation Data'!E129))="","",OFFSET('Sanitation Data'!$E$32,0,10*ROW('Sanitation Data'!E129)))</f>
        <v/>
      </c>
      <c r="CU135" s="279" t="str">
        <f ca="true">+IF(OFFSET('Sanitation Data'!$F$28,0,10*ROW('Sanitation Data'!F129))="","",OFFSET('Sanitation Data'!$F$28,0,10*ROW('Sanitation Data'!F129)))</f>
        <v/>
      </c>
      <c r="CV135" s="279" t="str">
        <f ca="true">+IF(OFFSET('Sanitation Data'!$F$29,0,10*ROW('Sanitation Data'!F129))="","",OFFSET('Sanitation Data'!$F$29,0,10*ROW('Sanitation Data'!F129)))</f>
        <v/>
      </c>
      <c r="CW135" s="279" t="str">
        <f ca="true">+IF(OFFSET('Sanitation Data'!$F$30,0,10*ROW('Sanitation Data'!F129))="","",OFFSET('Sanitation Data'!$F$30,0,10*ROW('Sanitation Data'!F129)))</f>
        <v/>
      </c>
      <c r="CX135" s="279" t="str">
        <f ca="true">+IF(OFFSET('Sanitation Data'!$F$31,0,10*ROW('Sanitation Data'!F129))="","",OFFSET('Sanitation Data'!$F$31,0,10*ROW('Sanitation Data'!F129)))</f>
        <v/>
      </c>
      <c r="CY135" s="279" t="str">
        <f ca="true">+IF(OFFSET('Sanitation Data'!$F$32,0,10*ROW('Sanitation Data'!F129))="","",OFFSET('Sanitation Data'!$F$32,0,10*ROW('Sanitation Data'!F129)))</f>
        <v/>
      </c>
      <c r="CZ135" s="279" t="str">
        <f ca="true">+IF(OFFSET('Sanitation Data'!$G$28,0,10*ROW('Sanitation Data'!G129))="","",OFFSET('Sanitation Data'!$G$28,0,10*ROW('Sanitation Data'!G129)))</f>
        <v/>
      </c>
      <c r="DA135" s="279" t="str">
        <f ca="true">+IF(OFFSET('Sanitation Data'!$G$29,0,10*ROW('Sanitation Data'!G129))="","",OFFSET('Sanitation Data'!$G$29,0,10*ROW('Sanitation Data'!G129)))</f>
        <v/>
      </c>
      <c r="DB135" s="279" t="str">
        <f ca="true">+IF(OFFSET('Sanitation Data'!$G$30,0,10*ROW('Sanitation Data'!G129))="","",OFFSET('Sanitation Data'!$G$30,0,10*ROW('Sanitation Data'!G129)))</f>
        <v/>
      </c>
      <c r="DC135" s="279" t="str">
        <f ca="true">+IF(OFFSET('Sanitation Data'!$G$31,0,10*ROW('Sanitation Data'!G129))="","",OFFSET('Sanitation Data'!$G$31,0,10*ROW('Sanitation Data'!G129)))</f>
        <v/>
      </c>
      <c r="DD135" s="279" t="str">
        <f ca="true">+IF(OFFSET('Sanitation Data'!$G$32,0,10*ROW('Sanitation Data'!G129))="","",OFFSET('Sanitation Data'!$G$32,0,10*ROW('Sanitation Data'!G129)))</f>
        <v/>
      </c>
      <c r="DE135" s="279" t="str">
        <f ca="true">+IF(OFFSET('Sanitation Data'!$H$28,0,10*ROW('Sanitation Data'!H129))="","",OFFSET('Sanitation Data'!$H$28,0,10*ROW('Sanitation Data'!H129)))</f>
        <v/>
      </c>
      <c r="DF135" s="279" t="str">
        <f ca="true">+IF(OFFSET('Sanitation Data'!$H$29,0,10*ROW('Sanitation Data'!H129))="","",OFFSET('Sanitation Data'!$H$29,0,10*ROW('Sanitation Data'!H129)))</f>
        <v/>
      </c>
      <c r="DG135" s="279" t="str">
        <f ca="true">+IF(OFFSET('Sanitation Data'!$H$30,0,10*ROW('Sanitation Data'!H129))="","",OFFSET('Sanitation Data'!$H$30,0,10*ROW('Sanitation Data'!H129)))</f>
        <v/>
      </c>
      <c r="DH135" s="279" t="str">
        <f ca="true">+IF(OFFSET('Sanitation Data'!$H$31,0,10*ROW('Sanitation Data'!H129))="","",OFFSET('Sanitation Data'!$H$31,0,10*ROW('Sanitation Data'!H129)))</f>
        <v/>
      </c>
      <c r="DI135" s="279" t="str">
        <f ca="true">+IF(OFFSET('Sanitation Data'!$H$32,0,10*ROW('Sanitation Data'!H129))="","",OFFSET('Sanitation Data'!$H$32,0,10*ROW('Sanitation Data'!H129)))</f>
        <v/>
      </c>
      <c r="DJ135" s="279" t="str">
        <f ca="true">+IF(OFFSET('Sanitation Data'!$I$28,0,10*ROW('Sanitation Data'!I129))="","",OFFSET('Sanitation Data'!$I$28,0,10*ROW('Sanitation Data'!I129)))</f>
        <v/>
      </c>
      <c r="DK135" s="279" t="str">
        <f ca="true">+IF(OFFSET('Sanitation Data'!$I$29,0,10*ROW('Sanitation Data'!I129))="","",OFFSET('Sanitation Data'!$I$29,0,10*ROW('Sanitation Data'!I129)))</f>
        <v/>
      </c>
      <c r="DL135" s="279" t="str">
        <f ca="true">+IF(OFFSET('Sanitation Data'!$I$30,0,10*ROW('Sanitation Data'!I129))="","",OFFSET('Sanitation Data'!$I$30,0,10*ROW('Sanitation Data'!I129)))</f>
        <v/>
      </c>
      <c r="DM135" s="279" t="str">
        <f ca="true">+IF(OFFSET('Sanitation Data'!$I$31,0,10*ROW('Sanitation Data'!I129))="","",OFFSET('Sanitation Data'!$I$31,0,10*ROW('Sanitation Data'!I129)))</f>
        <v/>
      </c>
      <c r="DN135" s="279" t="str">
        <f ca="true">+IF(OFFSET('Sanitation Data'!$I$32,0,10*ROW('Sanitation Data'!I129))="","",OFFSET('Sanitation Data'!$I$32,0,10*ROW('Sanitation Data'!I129)))</f>
        <v/>
      </c>
      <c r="DO135" s="279" t="str">
        <f ca="true">+IF(OFFSET('Hygiene Data'!$D$11,0,10*ROW('Hygiene Data'!D129))="","",OFFSET('Hygiene Data'!$D$11,0,10*ROW('Hygiene Data'!D129)))</f>
        <v/>
      </c>
      <c r="DP135" s="279" t="str">
        <f ca="true">+IF(OFFSET('Hygiene Data'!$D$12,0,10*ROW('Hygiene Data'!D129))="","",OFFSET('Hygiene Data'!$D$12,0,10*ROW('Hygiene Data'!D129)))</f>
        <v/>
      </c>
      <c r="DQ135" s="279" t="str">
        <f ca="true">+IF(OFFSET('Hygiene Data'!$D$13,0,10*ROW('Hygiene Data'!D129))="","",OFFSET('Hygiene Data'!$D$13,0,10*ROW('Hygiene Data'!D129)))</f>
        <v/>
      </c>
      <c r="DR135" s="279" t="str">
        <f ca="true">+IF(OFFSET('Hygiene Data'!$E$11,0,10*ROW('Hygiene Data'!E129))="","",OFFSET('Hygiene Data'!$E$11,0,10*ROW('Hygiene Data'!E129)))</f>
        <v/>
      </c>
      <c r="DS135" s="279" t="str">
        <f ca="true">+IF(OFFSET('Hygiene Data'!$E$12,0,10*ROW('Hygiene Data'!E129))="","",OFFSET('Hygiene Data'!$E$12,0,10*ROW('Hygiene Data'!E129)))</f>
        <v/>
      </c>
      <c r="DT135" s="279" t="str">
        <f ca="true">+IF(OFFSET('Hygiene Data'!$E$13,0,10*ROW('Hygiene Data'!E129))="","",OFFSET('Hygiene Data'!$E$13,0,10*ROW('Hygiene Data'!E129)))</f>
        <v/>
      </c>
      <c r="DU135" s="279" t="str">
        <f ca="true">+IF(OFFSET('Hygiene Data'!$F$11,0,10*ROW('Hygiene Data'!F129))="","",OFFSET('Hygiene Data'!$F$11,0,10*ROW('Hygiene Data'!F129)))</f>
        <v/>
      </c>
      <c r="DV135" s="279" t="str">
        <f ca="true">+IF(OFFSET('Hygiene Data'!$F$12,0,10*ROW('Hygiene Data'!F129))="","",OFFSET('Hygiene Data'!$F$12,0,10*ROW('Hygiene Data'!F129)))</f>
        <v/>
      </c>
      <c r="DW135" s="279" t="str">
        <f ca="true">+IF(OFFSET('Hygiene Data'!$F$13,0,10*ROW('Hygiene Data'!F129))="","",OFFSET('Hygiene Data'!$F$13,0,10*ROW('Hygiene Data'!F129)))</f>
        <v/>
      </c>
      <c r="DX135" s="279" t="str">
        <f ca="true">+IF(OFFSET('Hygiene Data'!$G$11,0,10*ROW('Hygiene Data'!G129))="","",OFFSET('Hygiene Data'!$G$11,0,10*ROW('Hygiene Data'!G129)))</f>
        <v/>
      </c>
      <c r="DY135" s="279" t="str">
        <f ca="true">+IF(OFFSET('Hygiene Data'!$G$12,0,10*ROW('Hygiene Data'!G129))="","",OFFSET('Hygiene Data'!$G$12,0,10*ROW('Hygiene Data'!G129)))</f>
        <v/>
      </c>
      <c r="DZ135" s="279" t="str">
        <f ca="true">+IF(OFFSET('Hygiene Data'!$G$13,0,10*ROW('Hygiene Data'!G129))="","",OFFSET('Hygiene Data'!$G$13,0,10*ROW('Hygiene Data'!G129)))</f>
        <v/>
      </c>
      <c r="EA135" s="279" t="str">
        <f ca="true">+IF(OFFSET('Hygiene Data'!$H$11,0,10*ROW('Hygiene Data'!H129))="","",OFFSET('Hygiene Data'!$H$11,0,10*ROW('Hygiene Data'!H129)))</f>
        <v/>
      </c>
      <c r="EB135" s="279" t="str">
        <f ca="true">+IF(OFFSET('Hygiene Data'!$H$12,0,10*ROW('Hygiene Data'!H129))="","",OFFSET('Hygiene Data'!$H$12,0,10*ROW('Hygiene Data'!H129)))</f>
        <v/>
      </c>
      <c r="EC135" s="279" t="str">
        <f ca="true">+IF(OFFSET('Hygiene Data'!$H$13,0,10*ROW('Hygiene Data'!H129))="","",OFFSET('Hygiene Data'!$H$13,0,10*ROW('Hygiene Data'!H129)))</f>
        <v/>
      </c>
      <c r="ED135" s="279" t="str">
        <f ca="true">+IF(OFFSET('Hygiene Data'!$I$11,0,10*ROW('Hygiene Data'!I129))="","",OFFSET('Hygiene Data'!$I$11,0,10*ROW('Hygiene Data'!I129)))</f>
        <v/>
      </c>
      <c r="EE135" s="279" t="str">
        <f ca="true">+IF(OFFSET('Hygiene Data'!$I$12,0,10*ROW('Hygiene Data'!I129))="","",OFFSET('Hygiene Data'!$I$12,0,10*ROW('Hygiene Data'!I129)))</f>
        <v/>
      </c>
      <c r="EF135" s="279"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5" t="str">
        <f t="shared" ca="true" si="2"/>
        <v/>
      </c>
      <c r="D136" s="9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9"/>
      <c r="BS136" s="279" t="str">
        <f ca="true">+IF(OFFSET('Water Data'!$D$27,0,10*ROW('Water Data'!D130))="","",OFFSET('Water Data'!$D$27,0,10*ROW('Water Data'!D130)))</f>
        <v/>
      </c>
      <c r="BT136" s="279" t="str">
        <f ca="true">+IF(OFFSET('Water Data'!$D$28,0,10*ROW('Water Data'!D130))="","",OFFSET('Water Data'!$D$28,0,10*ROW('Water Data'!D130)))</f>
        <v/>
      </c>
      <c r="BU136" s="279" t="str">
        <f ca="true">+IF(OFFSET('Water Data'!$D$29,0,10*ROW('Water Data'!D130))="","",OFFSET('Water Data'!$D$29,0,10*ROW('Water Data'!D130)))</f>
        <v/>
      </c>
      <c r="BV136" s="279" t="str">
        <f ca="true">+IF(OFFSET('Water Data'!$E$27,0,10*ROW('Water Data'!E130))="","",OFFSET('Water Data'!$E$27,0,10*ROW('Water Data'!E130)))</f>
        <v/>
      </c>
      <c r="BW136" s="279" t="str">
        <f ca="true">+IF(OFFSET('Water Data'!$E$28,0,10*ROW('Water Data'!E130))="","",OFFSET('Water Data'!$E$28,0,10*ROW('Water Data'!E130)))</f>
        <v/>
      </c>
      <c r="BX136" s="279" t="str">
        <f ca="true">+IF(OFFSET('Water Data'!$E$29,0,10*ROW('Water Data'!E130))="","",OFFSET('Water Data'!$E$29,0,10*ROW('Water Data'!E130)))</f>
        <v/>
      </c>
      <c r="BY136" s="279" t="str">
        <f ca="true">+IF(OFFSET('Water Data'!$F$27,0,10*ROW('Water Data'!F130))="","",OFFSET('Water Data'!$F$27,0,10*ROW('Water Data'!F130)))</f>
        <v/>
      </c>
      <c r="BZ136" s="279" t="str">
        <f ca="true">+IF(OFFSET('Water Data'!$F$28,0,10*ROW('Water Data'!F130))="","",OFFSET('Water Data'!$F$28,0,10*ROW('Water Data'!F130)))</f>
        <v/>
      </c>
      <c r="CA136" s="279" t="str">
        <f ca="true">+IF(OFFSET('Water Data'!$F$29,0,10*ROW('Water Data'!F130))="","",OFFSET('Water Data'!$F$29,0,10*ROW('Water Data'!F130)))</f>
        <v/>
      </c>
      <c r="CB136" s="279" t="str">
        <f ca="true">+IF(OFFSET('Water Data'!$G$27,0,10*ROW('Water Data'!G130))="","",OFFSET('Water Data'!$G$27,0,10*ROW('Water Data'!G130)))</f>
        <v/>
      </c>
      <c r="CC136" s="279" t="str">
        <f ca="true">+IF(OFFSET('Water Data'!$G$28,0,10*ROW('Water Data'!G130))="","",OFFSET('Water Data'!$G$28,0,10*ROW('Water Data'!G130)))</f>
        <v/>
      </c>
      <c r="CD136" s="279" t="str">
        <f ca="true">+IF(OFFSET('Water Data'!$G$29,0,10*ROW('Water Data'!G130))="","",OFFSET('Water Data'!$G$29,0,10*ROW('Water Data'!G130)))</f>
        <v/>
      </c>
      <c r="CE136" s="279" t="str">
        <f ca="true">+IF(OFFSET('Water Data'!$H$27,0,10*ROW('Water Data'!H130))="","",OFFSET('Water Data'!$H$27,0,10*ROW('Water Data'!H130)))</f>
        <v/>
      </c>
      <c r="CF136" s="279" t="str">
        <f ca="true">+IF(OFFSET('Water Data'!$H$28,0,10*ROW('Water Data'!H130))="","",OFFSET('Water Data'!$H$28,0,10*ROW('Water Data'!H130)))</f>
        <v/>
      </c>
      <c r="CG136" s="279" t="str">
        <f ca="true">+IF(OFFSET('Water Data'!$H$29,0,10*ROW('Water Data'!H130))="","",OFFSET('Water Data'!$H$29,0,10*ROW('Water Data'!H130)))</f>
        <v/>
      </c>
      <c r="CH136" s="279" t="str">
        <f ca="true">+IF(OFFSET('Water Data'!$I$27,0,10*ROW('Water Data'!I130))="","",OFFSET('Water Data'!$I$27,0,10*ROW('Water Data'!I130)))</f>
        <v/>
      </c>
      <c r="CI136" s="279" t="str">
        <f ca="true">+IF(OFFSET('Water Data'!$I$28,0,10*ROW('Water Data'!I130))="","",OFFSET('Water Data'!$I$28,0,10*ROW('Water Data'!I130)))</f>
        <v/>
      </c>
      <c r="CJ136" s="279" t="str">
        <f ca="true">+IF(OFFSET('Water Data'!$I$29,0,10*ROW('Water Data'!I130))="","",OFFSET('Water Data'!$I$29,0,10*ROW('Water Data'!I130)))</f>
        <v/>
      </c>
      <c r="CK136" s="279" t="str">
        <f ca="true">+IF(OFFSET('Sanitation Data'!$D$28,0,10*ROW('Sanitation Data'!D130))="","",OFFSET('Sanitation Data'!$D$28,0,10*ROW('Sanitation Data'!D130)))</f>
        <v/>
      </c>
      <c r="CL136" s="279" t="str">
        <f ca="true">+IF(OFFSET('Sanitation Data'!$D$29,0,10*ROW('Sanitation Data'!D130))="","",OFFSET('Sanitation Data'!$D$29,0,10*ROW('Sanitation Data'!D130)))</f>
        <v/>
      </c>
      <c r="CM136" s="279" t="str">
        <f ca="true">+IF(OFFSET('Sanitation Data'!$D$30,0,10*ROW('Sanitation Data'!D130))="","",OFFSET('Sanitation Data'!$D$30,0,10*ROW('Sanitation Data'!D130)))</f>
        <v/>
      </c>
      <c r="CN136" s="279" t="str">
        <f ca="true">+IF(OFFSET('Sanitation Data'!$D$31,0,10*ROW('Sanitation Data'!D130))="","",OFFSET('Sanitation Data'!$D$31,0,10*ROW('Sanitation Data'!D130)))</f>
        <v/>
      </c>
      <c r="CO136" s="279" t="str">
        <f ca="true">+IF(OFFSET('Sanitation Data'!$D$32,0,10*ROW('Sanitation Data'!D130))="","",OFFSET('Sanitation Data'!$D$32,0,10*ROW('Sanitation Data'!D130)))</f>
        <v/>
      </c>
      <c r="CP136" s="279" t="str">
        <f ca="true">+IF(OFFSET('Sanitation Data'!$E$28,0,10*ROW('Sanitation Data'!E130))="","",OFFSET('Sanitation Data'!$E$28,0,10*ROW('Sanitation Data'!E130)))</f>
        <v/>
      </c>
      <c r="CQ136" s="279" t="str">
        <f ca="true">+IF(OFFSET('Sanitation Data'!$E$29,0,10*ROW('Sanitation Data'!E130))="","",OFFSET('Sanitation Data'!$E$29,0,10*ROW('Sanitation Data'!E130)))</f>
        <v/>
      </c>
      <c r="CR136" s="279" t="str">
        <f ca="true">+IF(OFFSET('Sanitation Data'!$E$30,0,10*ROW('Sanitation Data'!E130))="","",OFFSET('Sanitation Data'!$E$30,0,10*ROW('Sanitation Data'!E130)))</f>
        <v/>
      </c>
      <c r="CS136" s="279" t="str">
        <f ca="true">+IF(OFFSET('Sanitation Data'!$E$31,0,10*ROW('Sanitation Data'!E130))="","",OFFSET('Sanitation Data'!$E$31,0,10*ROW('Sanitation Data'!E130)))</f>
        <v/>
      </c>
      <c r="CT136" s="279" t="str">
        <f ca="true">+IF(OFFSET('Sanitation Data'!$E$32,0,10*ROW('Sanitation Data'!E130))="","",OFFSET('Sanitation Data'!$E$32,0,10*ROW('Sanitation Data'!E130)))</f>
        <v/>
      </c>
      <c r="CU136" s="279" t="str">
        <f ca="true">+IF(OFFSET('Sanitation Data'!$F$28,0,10*ROW('Sanitation Data'!F130))="","",OFFSET('Sanitation Data'!$F$28,0,10*ROW('Sanitation Data'!F130)))</f>
        <v/>
      </c>
      <c r="CV136" s="279" t="str">
        <f ca="true">+IF(OFFSET('Sanitation Data'!$F$29,0,10*ROW('Sanitation Data'!F130))="","",OFFSET('Sanitation Data'!$F$29,0,10*ROW('Sanitation Data'!F130)))</f>
        <v/>
      </c>
      <c r="CW136" s="279" t="str">
        <f ca="true">+IF(OFFSET('Sanitation Data'!$F$30,0,10*ROW('Sanitation Data'!F130))="","",OFFSET('Sanitation Data'!$F$30,0,10*ROW('Sanitation Data'!F130)))</f>
        <v/>
      </c>
      <c r="CX136" s="279" t="str">
        <f ca="true">+IF(OFFSET('Sanitation Data'!$F$31,0,10*ROW('Sanitation Data'!F130))="","",OFFSET('Sanitation Data'!$F$31,0,10*ROW('Sanitation Data'!F130)))</f>
        <v/>
      </c>
      <c r="CY136" s="279" t="str">
        <f ca="true">+IF(OFFSET('Sanitation Data'!$F$32,0,10*ROW('Sanitation Data'!F130))="","",OFFSET('Sanitation Data'!$F$32,0,10*ROW('Sanitation Data'!F130)))</f>
        <v/>
      </c>
      <c r="CZ136" s="279" t="str">
        <f ca="true">+IF(OFFSET('Sanitation Data'!$G$28,0,10*ROW('Sanitation Data'!G130))="","",OFFSET('Sanitation Data'!$G$28,0,10*ROW('Sanitation Data'!G130)))</f>
        <v/>
      </c>
      <c r="DA136" s="279" t="str">
        <f ca="true">+IF(OFFSET('Sanitation Data'!$G$29,0,10*ROW('Sanitation Data'!G130))="","",OFFSET('Sanitation Data'!$G$29,0,10*ROW('Sanitation Data'!G130)))</f>
        <v/>
      </c>
      <c r="DB136" s="279" t="str">
        <f ca="true">+IF(OFFSET('Sanitation Data'!$G$30,0,10*ROW('Sanitation Data'!G130))="","",OFFSET('Sanitation Data'!$G$30,0,10*ROW('Sanitation Data'!G130)))</f>
        <v/>
      </c>
      <c r="DC136" s="279" t="str">
        <f ca="true">+IF(OFFSET('Sanitation Data'!$G$31,0,10*ROW('Sanitation Data'!G130))="","",OFFSET('Sanitation Data'!$G$31,0,10*ROW('Sanitation Data'!G130)))</f>
        <v/>
      </c>
      <c r="DD136" s="279" t="str">
        <f ca="true">+IF(OFFSET('Sanitation Data'!$G$32,0,10*ROW('Sanitation Data'!G130))="","",OFFSET('Sanitation Data'!$G$32,0,10*ROW('Sanitation Data'!G130)))</f>
        <v/>
      </c>
      <c r="DE136" s="279" t="str">
        <f ca="true">+IF(OFFSET('Sanitation Data'!$H$28,0,10*ROW('Sanitation Data'!H130))="","",OFFSET('Sanitation Data'!$H$28,0,10*ROW('Sanitation Data'!H130)))</f>
        <v/>
      </c>
      <c r="DF136" s="279" t="str">
        <f ca="true">+IF(OFFSET('Sanitation Data'!$H$29,0,10*ROW('Sanitation Data'!H130))="","",OFFSET('Sanitation Data'!$H$29,0,10*ROW('Sanitation Data'!H130)))</f>
        <v/>
      </c>
      <c r="DG136" s="279" t="str">
        <f ca="true">+IF(OFFSET('Sanitation Data'!$H$30,0,10*ROW('Sanitation Data'!H130))="","",OFFSET('Sanitation Data'!$H$30,0,10*ROW('Sanitation Data'!H130)))</f>
        <v/>
      </c>
      <c r="DH136" s="279" t="str">
        <f ca="true">+IF(OFFSET('Sanitation Data'!$H$31,0,10*ROW('Sanitation Data'!H130))="","",OFFSET('Sanitation Data'!$H$31,0,10*ROW('Sanitation Data'!H130)))</f>
        <v/>
      </c>
      <c r="DI136" s="279" t="str">
        <f ca="true">+IF(OFFSET('Sanitation Data'!$H$32,0,10*ROW('Sanitation Data'!H130))="","",OFFSET('Sanitation Data'!$H$32,0,10*ROW('Sanitation Data'!H130)))</f>
        <v/>
      </c>
      <c r="DJ136" s="279" t="str">
        <f ca="true">+IF(OFFSET('Sanitation Data'!$I$28,0,10*ROW('Sanitation Data'!I130))="","",OFFSET('Sanitation Data'!$I$28,0,10*ROW('Sanitation Data'!I130)))</f>
        <v/>
      </c>
      <c r="DK136" s="279" t="str">
        <f ca="true">+IF(OFFSET('Sanitation Data'!$I$29,0,10*ROW('Sanitation Data'!I130))="","",OFFSET('Sanitation Data'!$I$29,0,10*ROW('Sanitation Data'!I130)))</f>
        <v/>
      </c>
      <c r="DL136" s="279" t="str">
        <f ca="true">+IF(OFFSET('Sanitation Data'!$I$30,0,10*ROW('Sanitation Data'!I130))="","",OFFSET('Sanitation Data'!$I$30,0,10*ROW('Sanitation Data'!I130)))</f>
        <v/>
      </c>
      <c r="DM136" s="279" t="str">
        <f ca="true">+IF(OFFSET('Sanitation Data'!$I$31,0,10*ROW('Sanitation Data'!I130))="","",OFFSET('Sanitation Data'!$I$31,0,10*ROW('Sanitation Data'!I130)))</f>
        <v/>
      </c>
      <c r="DN136" s="279" t="str">
        <f ca="true">+IF(OFFSET('Sanitation Data'!$I$32,0,10*ROW('Sanitation Data'!I130))="","",OFFSET('Sanitation Data'!$I$32,0,10*ROW('Sanitation Data'!I130)))</f>
        <v/>
      </c>
      <c r="DO136" s="279" t="str">
        <f ca="true">+IF(OFFSET('Hygiene Data'!$D$11,0,10*ROW('Hygiene Data'!D130))="","",OFFSET('Hygiene Data'!$D$11,0,10*ROW('Hygiene Data'!D130)))</f>
        <v/>
      </c>
      <c r="DP136" s="279" t="str">
        <f ca="true">+IF(OFFSET('Hygiene Data'!$D$12,0,10*ROW('Hygiene Data'!D130))="","",OFFSET('Hygiene Data'!$D$12,0,10*ROW('Hygiene Data'!D130)))</f>
        <v/>
      </c>
      <c r="DQ136" s="279" t="str">
        <f ca="true">+IF(OFFSET('Hygiene Data'!$D$13,0,10*ROW('Hygiene Data'!D130))="","",OFFSET('Hygiene Data'!$D$13,0,10*ROW('Hygiene Data'!D130)))</f>
        <v/>
      </c>
      <c r="DR136" s="279" t="str">
        <f ca="true">+IF(OFFSET('Hygiene Data'!$E$11,0,10*ROW('Hygiene Data'!E130))="","",OFFSET('Hygiene Data'!$E$11,0,10*ROW('Hygiene Data'!E130)))</f>
        <v/>
      </c>
      <c r="DS136" s="279" t="str">
        <f ca="true">+IF(OFFSET('Hygiene Data'!$E$12,0,10*ROW('Hygiene Data'!E130))="","",OFFSET('Hygiene Data'!$E$12,0,10*ROW('Hygiene Data'!E130)))</f>
        <v/>
      </c>
      <c r="DT136" s="279" t="str">
        <f ca="true">+IF(OFFSET('Hygiene Data'!$E$13,0,10*ROW('Hygiene Data'!E130))="","",OFFSET('Hygiene Data'!$E$13,0,10*ROW('Hygiene Data'!E130)))</f>
        <v/>
      </c>
      <c r="DU136" s="279" t="str">
        <f ca="true">+IF(OFFSET('Hygiene Data'!$F$11,0,10*ROW('Hygiene Data'!F130))="","",OFFSET('Hygiene Data'!$F$11,0,10*ROW('Hygiene Data'!F130)))</f>
        <v/>
      </c>
      <c r="DV136" s="279" t="str">
        <f ca="true">+IF(OFFSET('Hygiene Data'!$F$12,0,10*ROW('Hygiene Data'!F130))="","",OFFSET('Hygiene Data'!$F$12,0,10*ROW('Hygiene Data'!F130)))</f>
        <v/>
      </c>
      <c r="DW136" s="279" t="str">
        <f ca="true">+IF(OFFSET('Hygiene Data'!$F$13,0,10*ROW('Hygiene Data'!F130))="","",OFFSET('Hygiene Data'!$F$13,0,10*ROW('Hygiene Data'!F130)))</f>
        <v/>
      </c>
      <c r="DX136" s="279" t="str">
        <f ca="true">+IF(OFFSET('Hygiene Data'!$G$11,0,10*ROW('Hygiene Data'!G130))="","",OFFSET('Hygiene Data'!$G$11,0,10*ROW('Hygiene Data'!G130)))</f>
        <v/>
      </c>
      <c r="DY136" s="279" t="str">
        <f ca="true">+IF(OFFSET('Hygiene Data'!$G$12,0,10*ROW('Hygiene Data'!G130))="","",OFFSET('Hygiene Data'!$G$12,0,10*ROW('Hygiene Data'!G130)))</f>
        <v/>
      </c>
      <c r="DZ136" s="279" t="str">
        <f ca="true">+IF(OFFSET('Hygiene Data'!$G$13,0,10*ROW('Hygiene Data'!G130))="","",OFFSET('Hygiene Data'!$G$13,0,10*ROW('Hygiene Data'!G130)))</f>
        <v/>
      </c>
      <c r="EA136" s="279" t="str">
        <f ca="true">+IF(OFFSET('Hygiene Data'!$H$11,0,10*ROW('Hygiene Data'!H130))="","",OFFSET('Hygiene Data'!$H$11,0,10*ROW('Hygiene Data'!H130)))</f>
        <v/>
      </c>
      <c r="EB136" s="279" t="str">
        <f ca="true">+IF(OFFSET('Hygiene Data'!$H$12,0,10*ROW('Hygiene Data'!H130))="","",OFFSET('Hygiene Data'!$H$12,0,10*ROW('Hygiene Data'!H130)))</f>
        <v/>
      </c>
      <c r="EC136" s="279" t="str">
        <f ca="true">+IF(OFFSET('Hygiene Data'!$H$13,0,10*ROW('Hygiene Data'!H130))="","",OFFSET('Hygiene Data'!$H$13,0,10*ROW('Hygiene Data'!H130)))</f>
        <v/>
      </c>
      <c r="ED136" s="279" t="str">
        <f ca="true">+IF(OFFSET('Hygiene Data'!$I$11,0,10*ROW('Hygiene Data'!I130))="","",OFFSET('Hygiene Data'!$I$11,0,10*ROW('Hygiene Data'!I130)))</f>
        <v/>
      </c>
      <c r="EE136" s="279" t="str">
        <f ca="true">+IF(OFFSET('Hygiene Data'!$I$12,0,10*ROW('Hygiene Data'!I130))="","",OFFSET('Hygiene Data'!$I$12,0,10*ROW('Hygiene Data'!I130)))</f>
        <v/>
      </c>
      <c r="EF136" s="279"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5" t="str">
        <f t="shared" ca="true" si="2"/>
        <v/>
      </c>
      <c r="D137" s="9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9"/>
      <c r="BS137" s="279" t="str">
        <f ca="true">+IF(OFFSET('Water Data'!$D$27,0,10*ROW('Water Data'!D131))="","",OFFSET('Water Data'!$D$27,0,10*ROW('Water Data'!D131)))</f>
        <v/>
      </c>
      <c r="BT137" s="279" t="str">
        <f ca="true">+IF(OFFSET('Water Data'!$D$28,0,10*ROW('Water Data'!D131))="","",OFFSET('Water Data'!$D$28,0,10*ROW('Water Data'!D131)))</f>
        <v/>
      </c>
      <c r="BU137" s="279" t="str">
        <f ca="true">+IF(OFFSET('Water Data'!$D$29,0,10*ROW('Water Data'!D131))="","",OFFSET('Water Data'!$D$29,0,10*ROW('Water Data'!D131)))</f>
        <v/>
      </c>
      <c r="BV137" s="279" t="str">
        <f ca="true">+IF(OFFSET('Water Data'!$E$27,0,10*ROW('Water Data'!E131))="","",OFFSET('Water Data'!$E$27,0,10*ROW('Water Data'!E131)))</f>
        <v/>
      </c>
      <c r="BW137" s="279" t="str">
        <f ca="true">+IF(OFFSET('Water Data'!$E$28,0,10*ROW('Water Data'!E131))="","",OFFSET('Water Data'!$E$28,0,10*ROW('Water Data'!E131)))</f>
        <v/>
      </c>
      <c r="BX137" s="279" t="str">
        <f ca="true">+IF(OFFSET('Water Data'!$E$29,0,10*ROW('Water Data'!E131))="","",OFFSET('Water Data'!$E$29,0,10*ROW('Water Data'!E131)))</f>
        <v/>
      </c>
      <c r="BY137" s="279" t="str">
        <f ca="true">+IF(OFFSET('Water Data'!$F$27,0,10*ROW('Water Data'!F131))="","",OFFSET('Water Data'!$F$27,0,10*ROW('Water Data'!F131)))</f>
        <v/>
      </c>
      <c r="BZ137" s="279" t="str">
        <f ca="true">+IF(OFFSET('Water Data'!$F$28,0,10*ROW('Water Data'!F131))="","",OFFSET('Water Data'!$F$28,0,10*ROW('Water Data'!F131)))</f>
        <v/>
      </c>
      <c r="CA137" s="279" t="str">
        <f ca="true">+IF(OFFSET('Water Data'!$F$29,0,10*ROW('Water Data'!F131))="","",OFFSET('Water Data'!$F$29,0,10*ROW('Water Data'!F131)))</f>
        <v/>
      </c>
      <c r="CB137" s="279" t="str">
        <f ca="true">+IF(OFFSET('Water Data'!$G$27,0,10*ROW('Water Data'!G131))="","",OFFSET('Water Data'!$G$27,0,10*ROW('Water Data'!G131)))</f>
        <v/>
      </c>
      <c r="CC137" s="279" t="str">
        <f ca="true">+IF(OFFSET('Water Data'!$G$28,0,10*ROW('Water Data'!G131))="","",OFFSET('Water Data'!$G$28,0,10*ROW('Water Data'!G131)))</f>
        <v/>
      </c>
      <c r="CD137" s="279" t="str">
        <f ca="true">+IF(OFFSET('Water Data'!$G$29,0,10*ROW('Water Data'!G131))="","",OFFSET('Water Data'!$G$29,0,10*ROW('Water Data'!G131)))</f>
        <v/>
      </c>
      <c r="CE137" s="279" t="str">
        <f ca="true">+IF(OFFSET('Water Data'!$H$27,0,10*ROW('Water Data'!H131))="","",OFFSET('Water Data'!$H$27,0,10*ROW('Water Data'!H131)))</f>
        <v/>
      </c>
      <c r="CF137" s="279" t="str">
        <f ca="true">+IF(OFFSET('Water Data'!$H$28,0,10*ROW('Water Data'!H131))="","",OFFSET('Water Data'!$H$28,0,10*ROW('Water Data'!H131)))</f>
        <v/>
      </c>
      <c r="CG137" s="279" t="str">
        <f ca="true">+IF(OFFSET('Water Data'!$H$29,0,10*ROW('Water Data'!H131))="","",OFFSET('Water Data'!$H$29,0,10*ROW('Water Data'!H131)))</f>
        <v/>
      </c>
      <c r="CH137" s="279" t="str">
        <f ca="true">+IF(OFFSET('Water Data'!$I$27,0,10*ROW('Water Data'!I131))="","",OFFSET('Water Data'!$I$27,0,10*ROW('Water Data'!I131)))</f>
        <v/>
      </c>
      <c r="CI137" s="279" t="str">
        <f ca="true">+IF(OFFSET('Water Data'!$I$28,0,10*ROW('Water Data'!I131))="","",OFFSET('Water Data'!$I$28,0,10*ROW('Water Data'!I131)))</f>
        <v/>
      </c>
      <c r="CJ137" s="279" t="str">
        <f ca="true">+IF(OFFSET('Water Data'!$I$29,0,10*ROW('Water Data'!I131))="","",OFFSET('Water Data'!$I$29,0,10*ROW('Water Data'!I131)))</f>
        <v/>
      </c>
      <c r="CK137" s="279" t="str">
        <f ca="true">+IF(OFFSET('Sanitation Data'!$D$28,0,10*ROW('Sanitation Data'!D131))="","",OFFSET('Sanitation Data'!$D$28,0,10*ROW('Sanitation Data'!D131)))</f>
        <v/>
      </c>
      <c r="CL137" s="279" t="str">
        <f ca="true">+IF(OFFSET('Sanitation Data'!$D$29,0,10*ROW('Sanitation Data'!D131))="","",OFFSET('Sanitation Data'!$D$29,0,10*ROW('Sanitation Data'!D131)))</f>
        <v/>
      </c>
      <c r="CM137" s="279" t="str">
        <f ca="true">+IF(OFFSET('Sanitation Data'!$D$30,0,10*ROW('Sanitation Data'!D131))="","",OFFSET('Sanitation Data'!$D$30,0,10*ROW('Sanitation Data'!D131)))</f>
        <v/>
      </c>
      <c r="CN137" s="279" t="str">
        <f ca="true">+IF(OFFSET('Sanitation Data'!$D$31,0,10*ROW('Sanitation Data'!D131))="","",OFFSET('Sanitation Data'!$D$31,0,10*ROW('Sanitation Data'!D131)))</f>
        <v/>
      </c>
      <c r="CO137" s="279" t="str">
        <f ca="true">+IF(OFFSET('Sanitation Data'!$D$32,0,10*ROW('Sanitation Data'!D131))="","",OFFSET('Sanitation Data'!$D$32,0,10*ROW('Sanitation Data'!D131)))</f>
        <v/>
      </c>
      <c r="CP137" s="279" t="str">
        <f ca="true">+IF(OFFSET('Sanitation Data'!$E$28,0,10*ROW('Sanitation Data'!E131))="","",OFFSET('Sanitation Data'!$E$28,0,10*ROW('Sanitation Data'!E131)))</f>
        <v/>
      </c>
      <c r="CQ137" s="279" t="str">
        <f ca="true">+IF(OFFSET('Sanitation Data'!$E$29,0,10*ROW('Sanitation Data'!E131))="","",OFFSET('Sanitation Data'!$E$29,0,10*ROW('Sanitation Data'!E131)))</f>
        <v/>
      </c>
      <c r="CR137" s="279" t="str">
        <f ca="true">+IF(OFFSET('Sanitation Data'!$E$30,0,10*ROW('Sanitation Data'!E131))="","",OFFSET('Sanitation Data'!$E$30,0,10*ROW('Sanitation Data'!E131)))</f>
        <v/>
      </c>
      <c r="CS137" s="279" t="str">
        <f ca="true">+IF(OFFSET('Sanitation Data'!$E$31,0,10*ROW('Sanitation Data'!E131))="","",OFFSET('Sanitation Data'!$E$31,0,10*ROW('Sanitation Data'!E131)))</f>
        <v/>
      </c>
      <c r="CT137" s="279" t="str">
        <f ca="true">+IF(OFFSET('Sanitation Data'!$E$32,0,10*ROW('Sanitation Data'!E131))="","",OFFSET('Sanitation Data'!$E$32,0,10*ROW('Sanitation Data'!E131)))</f>
        <v/>
      </c>
      <c r="CU137" s="279" t="str">
        <f ca="true">+IF(OFFSET('Sanitation Data'!$F$28,0,10*ROW('Sanitation Data'!F131))="","",OFFSET('Sanitation Data'!$F$28,0,10*ROW('Sanitation Data'!F131)))</f>
        <v/>
      </c>
      <c r="CV137" s="279" t="str">
        <f ca="true">+IF(OFFSET('Sanitation Data'!$F$29,0,10*ROW('Sanitation Data'!F131))="","",OFFSET('Sanitation Data'!$F$29,0,10*ROW('Sanitation Data'!F131)))</f>
        <v/>
      </c>
      <c r="CW137" s="279" t="str">
        <f ca="true">+IF(OFFSET('Sanitation Data'!$F$30,0,10*ROW('Sanitation Data'!F131))="","",OFFSET('Sanitation Data'!$F$30,0,10*ROW('Sanitation Data'!F131)))</f>
        <v/>
      </c>
      <c r="CX137" s="279" t="str">
        <f ca="true">+IF(OFFSET('Sanitation Data'!$F$31,0,10*ROW('Sanitation Data'!F131))="","",OFFSET('Sanitation Data'!$F$31,0,10*ROW('Sanitation Data'!F131)))</f>
        <v/>
      </c>
      <c r="CY137" s="279" t="str">
        <f ca="true">+IF(OFFSET('Sanitation Data'!$F$32,0,10*ROW('Sanitation Data'!F131))="","",OFFSET('Sanitation Data'!$F$32,0,10*ROW('Sanitation Data'!F131)))</f>
        <v/>
      </c>
      <c r="CZ137" s="279" t="str">
        <f ca="true">+IF(OFFSET('Sanitation Data'!$G$28,0,10*ROW('Sanitation Data'!G131))="","",OFFSET('Sanitation Data'!$G$28,0,10*ROW('Sanitation Data'!G131)))</f>
        <v/>
      </c>
      <c r="DA137" s="279" t="str">
        <f ca="true">+IF(OFFSET('Sanitation Data'!$G$29,0,10*ROW('Sanitation Data'!G131))="","",OFFSET('Sanitation Data'!$G$29,0,10*ROW('Sanitation Data'!G131)))</f>
        <v/>
      </c>
      <c r="DB137" s="279" t="str">
        <f ca="true">+IF(OFFSET('Sanitation Data'!$G$30,0,10*ROW('Sanitation Data'!G131))="","",OFFSET('Sanitation Data'!$G$30,0,10*ROW('Sanitation Data'!G131)))</f>
        <v/>
      </c>
      <c r="DC137" s="279" t="str">
        <f ca="true">+IF(OFFSET('Sanitation Data'!$G$31,0,10*ROW('Sanitation Data'!G131))="","",OFFSET('Sanitation Data'!$G$31,0,10*ROW('Sanitation Data'!G131)))</f>
        <v/>
      </c>
      <c r="DD137" s="279" t="str">
        <f ca="true">+IF(OFFSET('Sanitation Data'!$G$32,0,10*ROW('Sanitation Data'!G131))="","",OFFSET('Sanitation Data'!$G$32,0,10*ROW('Sanitation Data'!G131)))</f>
        <v/>
      </c>
      <c r="DE137" s="279" t="str">
        <f ca="true">+IF(OFFSET('Sanitation Data'!$H$28,0,10*ROW('Sanitation Data'!H131))="","",OFFSET('Sanitation Data'!$H$28,0,10*ROW('Sanitation Data'!H131)))</f>
        <v/>
      </c>
      <c r="DF137" s="279" t="str">
        <f ca="true">+IF(OFFSET('Sanitation Data'!$H$29,0,10*ROW('Sanitation Data'!H131))="","",OFFSET('Sanitation Data'!$H$29,0,10*ROW('Sanitation Data'!H131)))</f>
        <v/>
      </c>
      <c r="DG137" s="279" t="str">
        <f ca="true">+IF(OFFSET('Sanitation Data'!$H$30,0,10*ROW('Sanitation Data'!H131))="","",OFFSET('Sanitation Data'!$H$30,0,10*ROW('Sanitation Data'!H131)))</f>
        <v/>
      </c>
      <c r="DH137" s="279" t="str">
        <f ca="true">+IF(OFFSET('Sanitation Data'!$H$31,0,10*ROW('Sanitation Data'!H131))="","",OFFSET('Sanitation Data'!$H$31,0,10*ROW('Sanitation Data'!H131)))</f>
        <v/>
      </c>
      <c r="DI137" s="279" t="str">
        <f ca="true">+IF(OFFSET('Sanitation Data'!$H$32,0,10*ROW('Sanitation Data'!H131))="","",OFFSET('Sanitation Data'!$H$32,0,10*ROW('Sanitation Data'!H131)))</f>
        <v/>
      </c>
      <c r="DJ137" s="279" t="str">
        <f ca="true">+IF(OFFSET('Sanitation Data'!$I$28,0,10*ROW('Sanitation Data'!I131))="","",OFFSET('Sanitation Data'!$I$28,0,10*ROW('Sanitation Data'!I131)))</f>
        <v/>
      </c>
      <c r="DK137" s="279" t="str">
        <f ca="true">+IF(OFFSET('Sanitation Data'!$I$29,0,10*ROW('Sanitation Data'!I131))="","",OFFSET('Sanitation Data'!$I$29,0,10*ROW('Sanitation Data'!I131)))</f>
        <v/>
      </c>
      <c r="DL137" s="279" t="str">
        <f ca="true">+IF(OFFSET('Sanitation Data'!$I$30,0,10*ROW('Sanitation Data'!I131))="","",OFFSET('Sanitation Data'!$I$30,0,10*ROW('Sanitation Data'!I131)))</f>
        <v/>
      </c>
      <c r="DM137" s="279" t="str">
        <f ca="true">+IF(OFFSET('Sanitation Data'!$I$31,0,10*ROW('Sanitation Data'!I131))="","",OFFSET('Sanitation Data'!$I$31,0,10*ROW('Sanitation Data'!I131)))</f>
        <v/>
      </c>
      <c r="DN137" s="279" t="str">
        <f ca="true">+IF(OFFSET('Sanitation Data'!$I$32,0,10*ROW('Sanitation Data'!I131))="","",OFFSET('Sanitation Data'!$I$32,0,10*ROW('Sanitation Data'!I131)))</f>
        <v/>
      </c>
      <c r="DO137" s="279" t="str">
        <f ca="true">+IF(OFFSET('Hygiene Data'!$D$11,0,10*ROW('Hygiene Data'!D131))="","",OFFSET('Hygiene Data'!$D$11,0,10*ROW('Hygiene Data'!D131)))</f>
        <v/>
      </c>
      <c r="DP137" s="279" t="str">
        <f ca="true">+IF(OFFSET('Hygiene Data'!$D$12,0,10*ROW('Hygiene Data'!D131))="","",OFFSET('Hygiene Data'!$D$12,0,10*ROW('Hygiene Data'!D131)))</f>
        <v/>
      </c>
      <c r="DQ137" s="279" t="str">
        <f ca="true">+IF(OFFSET('Hygiene Data'!$D$13,0,10*ROW('Hygiene Data'!D131))="","",OFFSET('Hygiene Data'!$D$13,0,10*ROW('Hygiene Data'!D131)))</f>
        <v/>
      </c>
      <c r="DR137" s="279" t="str">
        <f ca="true">+IF(OFFSET('Hygiene Data'!$E$11,0,10*ROW('Hygiene Data'!E131))="","",OFFSET('Hygiene Data'!$E$11,0,10*ROW('Hygiene Data'!E131)))</f>
        <v/>
      </c>
      <c r="DS137" s="279" t="str">
        <f ca="true">+IF(OFFSET('Hygiene Data'!$E$12,0,10*ROW('Hygiene Data'!E131))="","",OFFSET('Hygiene Data'!$E$12,0,10*ROW('Hygiene Data'!E131)))</f>
        <v/>
      </c>
      <c r="DT137" s="279" t="str">
        <f ca="true">+IF(OFFSET('Hygiene Data'!$E$13,0,10*ROW('Hygiene Data'!E131))="","",OFFSET('Hygiene Data'!$E$13,0,10*ROW('Hygiene Data'!E131)))</f>
        <v/>
      </c>
      <c r="DU137" s="279" t="str">
        <f ca="true">+IF(OFFSET('Hygiene Data'!$F$11,0,10*ROW('Hygiene Data'!F131))="","",OFFSET('Hygiene Data'!$F$11,0,10*ROW('Hygiene Data'!F131)))</f>
        <v/>
      </c>
      <c r="DV137" s="279" t="str">
        <f ca="true">+IF(OFFSET('Hygiene Data'!$F$12,0,10*ROW('Hygiene Data'!F131))="","",OFFSET('Hygiene Data'!$F$12,0,10*ROW('Hygiene Data'!F131)))</f>
        <v/>
      </c>
      <c r="DW137" s="279" t="str">
        <f ca="true">+IF(OFFSET('Hygiene Data'!$F$13,0,10*ROW('Hygiene Data'!F131))="","",OFFSET('Hygiene Data'!$F$13,0,10*ROW('Hygiene Data'!F131)))</f>
        <v/>
      </c>
      <c r="DX137" s="279" t="str">
        <f ca="true">+IF(OFFSET('Hygiene Data'!$G$11,0,10*ROW('Hygiene Data'!G131))="","",OFFSET('Hygiene Data'!$G$11,0,10*ROW('Hygiene Data'!G131)))</f>
        <v/>
      </c>
      <c r="DY137" s="279" t="str">
        <f ca="true">+IF(OFFSET('Hygiene Data'!$G$12,0,10*ROW('Hygiene Data'!G131))="","",OFFSET('Hygiene Data'!$G$12,0,10*ROW('Hygiene Data'!G131)))</f>
        <v/>
      </c>
      <c r="DZ137" s="279" t="str">
        <f ca="true">+IF(OFFSET('Hygiene Data'!$G$13,0,10*ROW('Hygiene Data'!G131))="","",OFFSET('Hygiene Data'!$G$13,0,10*ROW('Hygiene Data'!G131)))</f>
        <v/>
      </c>
      <c r="EA137" s="279" t="str">
        <f ca="true">+IF(OFFSET('Hygiene Data'!$H$11,0,10*ROW('Hygiene Data'!H131))="","",OFFSET('Hygiene Data'!$H$11,0,10*ROW('Hygiene Data'!H131)))</f>
        <v/>
      </c>
      <c r="EB137" s="279" t="str">
        <f ca="true">+IF(OFFSET('Hygiene Data'!$H$12,0,10*ROW('Hygiene Data'!H131))="","",OFFSET('Hygiene Data'!$H$12,0,10*ROW('Hygiene Data'!H131)))</f>
        <v/>
      </c>
      <c r="EC137" s="279" t="str">
        <f ca="true">+IF(OFFSET('Hygiene Data'!$H$13,0,10*ROW('Hygiene Data'!H131))="","",OFFSET('Hygiene Data'!$H$13,0,10*ROW('Hygiene Data'!H131)))</f>
        <v/>
      </c>
      <c r="ED137" s="279" t="str">
        <f ca="true">+IF(OFFSET('Hygiene Data'!$I$11,0,10*ROW('Hygiene Data'!I131))="","",OFFSET('Hygiene Data'!$I$11,0,10*ROW('Hygiene Data'!I131)))</f>
        <v/>
      </c>
      <c r="EE137" s="279" t="str">
        <f ca="true">+IF(OFFSET('Hygiene Data'!$I$12,0,10*ROW('Hygiene Data'!I131))="","",OFFSET('Hygiene Data'!$I$12,0,10*ROW('Hygiene Data'!I131)))</f>
        <v/>
      </c>
      <c r="EF137" s="279"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5" t="str">
        <f t="shared" ca="true" si="2"/>
        <v/>
      </c>
      <c r="D138" s="9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9"/>
      <c r="BS138" s="279" t="str">
        <f ca="true">+IF(OFFSET('Water Data'!$D$27,0,10*ROW('Water Data'!D132))="","",OFFSET('Water Data'!$D$27,0,10*ROW('Water Data'!D132)))</f>
        <v/>
      </c>
      <c r="BT138" s="279" t="str">
        <f ca="true">+IF(OFFSET('Water Data'!$D$28,0,10*ROW('Water Data'!D132))="","",OFFSET('Water Data'!$D$28,0,10*ROW('Water Data'!D132)))</f>
        <v/>
      </c>
      <c r="BU138" s="279" t="str">
        <f ca="true">+IF(OFFSET('Water Data'!$D$29,0,10*ROW('Water Data'!D132))="","",OFFSET('Water Data'!$D$29,0,10*ROW('Water Data'!D132)))</f>
        <v/>
      </c>
      <c r="BV138" s="279" t="str">
        <f ca="true">+IF(OFFSET('Water Data'!$E$27,0,10*ROW('Water Data'!E132))="","",OFFSET('Water Data'!$E$27,0,10*ROW('Water Data'!E132)))</f>
        <v/>
      </c>
      <c r="BW138" s="279" t="str">
        <f ca="true">+IF(OFFSET('Water Data'!$E$28,0,10*ROW('Water Data'!E132))="","",OFFSET('Water Data'!$E$28,0,10*ROW('Water Data'!E132)))</f>
        <v/>
      </c>
      <c r="BX138" s="279" t="str">
        <f ca="true">+IF(OFFSET('Water Data'!$E$29,0,10*ROW('Water Data'!E132))="","",OFFSET('Water Data'!$E$29,0,10*ROW('Water Data'!E132)))</f>
        <v/>
      </c>
      <c r="BY138" s="279" t="str">
        <f ca="true">+IF(OFFSET('Water Data'!$F$27,0,10*ROW('Water Data'!F132))="","",OFFSET('Water Data'!$F$27,0,10*ROW('Water Data'!F132)))</f>
        <v/>
      </c>
      <c r="BZ138" s="279" t="str">
        <f ca="true">+IF(OFFSET('Water Data'!$F$28,0,10*ROW('Water Data'!F132))="","",OFFSET('Water Data'!$F$28,0,10*ROW('Water Data'!F132)))</f>
        <v/>
      </c>
      <c r="CA138" s="279" t="str">
        <f ca="true">+IF(OFFSET('Water Data'!$F$29,0,10*ROW('Water Data'!F132))="","",OFFSET('Water Data'!$F$29,0,10*ROW('Water Data'!F132)))</f>
        <v/>
      </c>
      <c r="CB138" s="279" t="str">
        <f ca="true">+IF(OFFSET('Water Data'!$G$27,0,10*ROW('Water Data'!G132))="","",OFFSET('Water Data'!$G$27,0,10*ROW('Water Data'!G132)))</f>
        <v/>
      </c>
      <c r="CC138" s="279" t="str">
        <f ca="true">+IF(OFFSET('Water Data'!$G$28,0,10*ROW('Water Data'!G132))="","",OFFSET('Water Data'!$G$28,0,10*ROW('Water Data'!G132)))</f>
        <v/>
      </c>
      <c r="CD138" s="279" t="str">
        <f ca="true">+IF(OFFSET('Water Data'!$G$29,0,10*ROW('Water Data'!G132))="","",OFFSET('Water Data'!$G$29,0,10*ROW('Water Data'!G132)))</f>
        <v/>
      </c>
      <c r="CE138" s="279" t="str">
        <f ca="true">+IF(OFFSET('Water Data'!$H$27,0,10*ROW('Water Data'!H132))="","",OFFSET('Water Data'!$H$27,0,10*ROW('Water Data'!H132)))</f>
        <v/>
      </c>
      <c r="CF138" s="279" t="str">
        <f ca="true">+IF(OFFSET('Water Data'!$H$28,0,10*ROW('Water Data'!H132))="","",OFFSET('Water Data'!$H$28,0,10*ROW('Water Data'!H132)))</f>
        <v/>
      </c>
      <c r="CG138" s="279" t="str">
        <f ca="true">+IF(OFFSET('Water Data'!$H$29,0,10*ROW('Water Data'!H132))="","",OFFSET('Water Data'!$H$29,0,10*ROW('Water Data'!H132)))</f>
        <v/>
      </c>
      <c r="CH138" s="279" t="str">
        <f ca="true">+IF(OFFSET('Water Data'!$I$27,0,10*ROW('Water Data'!I132))="","",OFFSET('Water Data'!$I$27,0,10*ROW('Water Data'!I132)))</f>
        <v/>
      </c>
      <c r="CI138" s="279" t="str">
        <f ca="true">+IF(OFFSET('Water Data'!$I$28,0,10*ROW('Water Data'!I132))="","",OFFSET('Water Data'!$I$28,0,10*ROW('Water Data'!I132)))</f>
        <v/>
      </c>
      <c r="CJ138" s="279" t="str">
        <f ca="true">+IF(OFFSET('Water Data'!$I$29,0,10*ROW('Water Data'!I132))="","",OFFSET('Water Data'!$I$29,0,10*ROW('Water Data'!I132)))</f>
        <v/>
      </c>
      <c r="CK138" s="279" t="str">
        <f ca="true">+IF(OFFSET('Sanitation Data'!$D$28,0,10*ROW('Sanitation Data'!D132))="","",OFFSET('Sanitation Data'!$D$28,0,10*ROW('Sanitation Data'!D132)))</f>
        <v/>
      </c>
      <c r="CL138" s="279" t="str">
        <f ca="true">+IF(OFFSET('Sanitation Data'!$D$29,0,10*ROW('Sanitation Data'!D132))="","",OFFSET('Sanitation Data'!$D$29,0,10*ROW('Sanitation Data'!D132)))</f>
        <v/>
      </c>
      <c r="CM138" s="279" t="str">
        <f ca="true">+IF(OFFSET('Sanitation Data'!$D$30,0,10*ROW('Sanitation Data'!D132))="","",OFFSET('Sanitation Data'!$D$30,0,10*ROW('Sanitation Data'!D132)))</f>
        <v/>
      </c>
      <c r="CN138" s="279" t="str">
        <f ca="true">+IF(OFFSET('Sanitation Data'!$D$31,0,10*ROW('Sanitation Data'!D132))="","",OFFSET('Sanitation Data'!$D$31,0,10*ROW('Sanitation Data'!D132)))</f>
        <v/>
      </c>
      <c r="CO138" s="279" t="str">
        <f ca="true">+IF(OFFSET('Sanitation Data'!$D$32,0,10*ROW('Sanitation Data'!D132))="","",OFFSET('Sanitation Data'!$D$32,0,10*ROW('Sanitation Data'!D132)))</f>
        <v/>
      </c>
      <c r="CP138" s="279" t="str">
        <f ca="true">+IF(OFFSET('Sanitation Data'!$E$28,0,10*ROW('Sanitation Data'!E132))="","",OFFSET('Sanitation Data'!$E$28,0,10*ROW('Sanitation Data'!E132)))</f>
        <v/>
      </c>
      <c r="CQ138" s="279" t="str">
        <f ca="true">+IF(OFFSET('Sanitation Data'!$E$29,0,10*ROW('Sanitation Data'!E132))="","",OFFSET('Sanitation Data'!$E$29,0,10*ROW('Sanitation Data'!E132)))</f>
        <v/>
      </c>
      <c r="CR138" s="279" t="str">
        <f ca="true">+IF(OFFSET('Sanitation Data'!$E$30,0,10*ROW('Sanitation Data'!E132))="","",OFFSET('Sanitation Data'!$E$30,0,10*ROW('Sanitation Data'!E132)))</f>
        <v/>
      </c>
      <c r="CS138" s="279" t="str">
        <f ca="true">+IF(OFFSET('Sanitation Data'!$E$31,0,10*ROW('Sanitation Data'!E132))="","",OFFSET('Sanitation Data'!$E$31,0,10*ROW('Sanitation Data'!E132)))</f>
        <v/>
      </c>
      <c r="CT138" s="279" t="str">
        <f ca="true">+IF(OFFSET('Sanitation Data'!$E$32,0,10*ROW('Sanitation Data'!E132))="","",OFFSET('Sanitation Data'!$E$32,0,10*ROW('Sanitation Data'!E132)))</f>
        <v/>
      </c>
      <c r="CU138" s="279" t="str">
        <f ca="true">+IF(OFFSET('Sanitation Data'!$F$28,0,10*ROW('Sanitation Data'!F132))="","",OFFSET('Sanitation Data'!$F$28,0,10*ROW('Sanitation Data'!F132)))</f>
        <v/>
      </c>
      <c r="CV138" s="279" t="str">
        <f ca="true">+IF(OFFSET('Sanitation Data'!$F$29,0,10*ROW('Sanitation Data'!F132))="","",OFFSET('Sanitation Data'!$F$29,0,10*ROW('Sanitation Data'!F132)))</f>
        <v/>
      </c>
      <c r="CW138" s="279" t="str">
        <f ca="true">+IF(OFFSET('Sanitation Data'!$F$30,0,10*ROW('Sanitation Data'!F132))="","",OFFSET('Sanitation Data'!$F$30,0,10*ROW('Sanitation Data'!F132)))</f>
        <v/>
      </c>
      <c r="CX138" s="279" t="str">
        <f ca="true">+IF(OFFSET('Sanitation Data'!$F$31,0,10*ROW('Sanitation Data'!F132))="","",OFFSET('Sanitation Data'!$F$31,0,10*ROW('Sanitation Data'!F132)))</f>
        <v/>
      </c>
      <c r="CY138" s="279" t="str">
        <f ca="true">+IF(OFFSET('Sanitation Data'!$F$32,0,10*ROW('Sanitation Data'!F132))="","",OFFSET('Sanitation Data'!$F$32,0,10*ROW('Sanitation Data'!F132)))</f>
        <v/>
      </c>
      <c r="CZ138" s="279" t="str">
        <f ca="true">+IF(OFFSET('Sanitation Data'!$G$28,0,10*ROW('Sanitation Data'!G132))="","",OFFSET('Sanitation Data'!$G$28,0,10*ROW('Sanitation Data'!G132)))</f>
        <v/>
      </c>
      <c r="DA138" s="279" t="str">
        <f ca="true">+IF(OFFSET('Sanitation Data'!$G$29,0,10*ROW('Sanitation Data'!G132))="","",OFFSET('Sanitation Data'!$G$29,0,10*ROW('Sanitation Data'!G132)))</f>
        <v/>
      </c>
      <c r="DB138" s="279" t="str">
        <f ca="true">+IF(OFFSET('Sanitation Data'!$G$30,0,10*ROW('Sanitation Data'!G132))="","",OFFSET('Sanitation Data'!$G$30,0,10*ROW('Sanitation Data'!G132)))</f>
        <v/>
      </c>
      <c r="DC138" s="279" t="str">
        <f ca="true">+IF(OFFSET('Sanitation Data'!$G$31,0,10*ROW('Sanitation Data'!G132))="","",OFFSET('Sanitation Data'!$G$31,0,10*ROW('Sanitation Data'!G132)))</f>
        <v/>
      </c>
      <c r="DD138" s="279" t="str">
        <f ca="true">+IF(OFFSET('Sanitation Data'!$G$32,0,10*ROW('Sanitation Data'!G132))="","",OFFSET('Sanitation Data'!$G$32,0,10*ROW('Sanitation Data'!G132)))</f>
        <v/>
      </c>
      <c r="DE138" s="279" t="str">
        <f ca="true">+IF(OFFSET('Sanitation Data'!$H$28,0,10*ROW('Sanitation Data'!H132))="","",OFFSET('Sanitation Data'!$H$28,0,10*ROW('Sanitation Data'!H132)))</f>
        <v/>
      </c>
      <c r="DF138" s="279" t="str">
        <f ca="true">+IF(OFFSET('Sanitation Data'!$H$29,0,10*ROW('Sanitation Data'!H132))="","",OFFSET('Sanitation Data'!$H$29,0,10*ROW('Sanitation Data'!H132)))</f>
        <v/>
      </c>
      <c r="DG138" s="279" t="str">
        <f ca="true">+IF(OFFSET('Sanitation Data'!$H$30,0,10*ROW('Sanitation Data'!H132))="","",OFFSET('Sanitation Data'!$H$30,0,10*ROW('Sanitation Data'!H132)))</f>
        <v/>
      </c>
      <c r="DH138" s="279" t="str">
        <f ca="true">+IF(OFFSET('Sanitation Data'!$H$31,0,10*ROW('Sanitation Data'!H132))="","",OFFSET('Sanitation Data'!$H$31,0,10*ROW('Sanitation Data'!H132)))</f>
        <v/>
      </c>
      <c r="DI138" s="279" t="str">
        <f ca="true">+IF(OFFSET('Sanitation Data'!$H$32,0,10*ROW('Sanitation Data'!H132))="","",OFFSET('Sanitation Data'!$H$32,0,10*ROW('Sanitation Data'!H132)))</f>
        <v/>
      </c>
      <c r="DJ138" s="279" t="str">
        <f ca="true">+IF(OFFSET('Sanitation Data'!$I$28,0,10*ROW('Sanitation Data'!I132))="","",OFFSET('Sanitation Data'!$I$28,0,10*ROW('Sanitation Data'!I132)))</f>
        <v/>
      </c>
      <c r="DK138" s="279" t="str">
        <f ca="true">+IF(OFFSET('Sanitation Data'!$I$29,0,10*ROW('Sanitation Data'!I132))="","",OFFSET('Sanitation Data'!$I$29,0,10*ROW('Sanitation Data'!I132)))</f>
        <v/>
      </c>
      <c r="DL138" s="279" t="str">
        <f ca="true">+IF(OFFSET('Sanitation Data'!$I$30,0,10*ROW('Sanitation Data'!I132))="","",OFFSET('Sanitation Data'!$I$30,0,10*ROW('Sanitation Data'!I132)))</f>
        <v/>
      </c>
      <c r="DM138" s="279" t="str">
        <f ca="true">+IF(OFFSET('Sanitation Data'!$I$31,0,10*ROW('Sanitation Data'!I132))="","",OFFSET('Sanitation Data'!$I$31,0,10*ROW('Sanitation Data'!I132)))</f>
        <v/>
      </c>
      <c r="DN138" s="279" t="str">
        <f ca="true">+IF(OFFSET('Sanitation Data'!$I$32,0,10*ROW('Sanitation Data'!I132))="","",OFFSET('Sanitation Data'!$I$32,0,10*ROW('Sanitation Data'!I132)))</f>
        <v/>
      </c>
      <c r="DO138" s="279" t="str">
        <f ca="true">+IF(OFFSET('Hygiene Data'!$D$11,0,10*ROW('Hygiene Data'!D132))="","",OFFSET('Hygiene Data'!$D$11,0,10*ROW('Hygiene Data'!D132)))</f>
        <v/>
      </c>
      <c r="DP138" s="279" t="str">
        <f ca="true">+IF(OFFSET('Hygiene Data'!$D$12,0,10*ROW('Hygiene Data'!D132))="","",OFFSET('Hygiene Data'!$D$12,0,10*ROW('Hygiene Data'!D132)))</f>
        <v/>
      </c>
      <c r="DQ138" s="279" t="str">
        <f ca="true">+IF(OFFSET('Hygiene Data'!$D$13,0,10*ROW('Hygiene Data'!D132))="","",OFFSET('Hygiene Data'!$D$13,0,10*ROW('Hygiene Data'!D132)))</f>
        <v/>
      </c>
      <c r="DR138" s="279" t="str">
        <f ca="true">+IF(OFFSET('Hygiene Data'!$E$11,0,10*ROW('Hygiene Data'!E132))="","",OFFSET('Hygiene Data'!$E$11,0,10*ROW('Hygiene Data'!E132)))</f>
        <v/>
      </c>
      <c r="DS138" s="279" t="str">
        <f ca="true">+IF(OFFSET('Hygiene Data'!$E$12,0,10*ROW('Hygiene Data'!E132))="","",OFFSET('Hygiene Data'!$E$12,0,10*ROW('Hygiene Data'!E132)))</f>
        <v/>
      </c>
      <c r="DT138" s="279" t="str">
        <f ca="true">+IF(OFFSET('Hygiene Data'!$E$13,0,10*ROW('Hygiene Data'!E132))="","",OFFSET('Hygiene Data'!$E$13,0,10*ROW('Hygiene Data'!E132)))</f>
        <v/>
      </c>
      <c r="DU138" s="279" t="str">
        <f ca="true">+IF(OFFSET('Hygiene Data'!$F$11,0,10*ROW('Hygiene Data'!F132))="","",OFFSET('Hygiene Data'!$F$11,0,10*ROW('Hygiene Data'!F132)))</f>
        <v/>
      </c>
      <c r="DV138" s="279" t="str">
        <f ca="true">+IF(OFFSET('Hygiene Data'!$F$12,0,10*ROW('Hygiene Data'!F132))="","",OFFSET('Hygiene Data'!$F$12,0,10*ROW('Hygiene Data'!F132)))</f>
        <v/>
      </c>
      <c r="DW138" s="279" t="str">
        <f ca="true">+IF(OFFSET('Hygiene Data'!$F$13,0,10*ROW('Hygiene Data'!F132))="","",OFFSET('Hygiene Data'!$F$13,0,10*ROW('Hygiene Data'!F132)))</f>
        <v/>
      </c>
      <c r="DX138" s="279" t="str">
        <f ca="true">+IF(OFFSET('Hygiene Data'!$G$11,0,10*ROW('Hygiene Data'!G132))="","",OFFSET('Hygiene Data'!$G$11,0,10*ROW('Hygiene Data'!G132)))</f>
        <v/>
      </c>
      <c r="DY138" s="279" t="str">
        <f ca="true">+IF(OFFSET('Hygiene Data'!$G$12,0,10*ROW('Hygiene Data'!G132))="","",OFFSET('Hygiene Data'!$G$12,0,10*ROW('Hygiene Data'!G132)))</f>
        <v/>
      </c>
      <c r="DZ138" s="279" t="str">
        <f ca="true">+IF(OFFSET('Hygiene Data'!$G$13,0,10*ROW('Hygiene Data'!G132))="","",OFFSET('Hygiene Data'!$G$13,0,10*ROW('Hygiene Data'!G132)))</f>
        <v/>
      </c>
      <c r="EA138" s="279" t="str">
        <f ca="true">+IF(OFFSET('Hygiene Data'!$H$11,0,10*ROW('Hygiene Data'!H132))="","",OFFSET('Hygiene Data'!$H$11,0,10*ROW('Hygiene Data'!H132)))</f>
        <v/>
      </c>
      <c r="EB138" s="279" t="str">
        <f ca="true">+IF(OFFSET('Hygiene Data'!$H$12,0,10*ROW('Hygiene Data'!H132))="","",OFFSET('Hygiene Data'!$H$12,0,10*ROW('Hygiene Data'!H132)))</f>
        <v/>
      </c>
      <c r="EC138" s="279" t="str">
        <f ca="true">+IF(OFFSET('Hygiene Data'!$H$13,0,10*ROW('Hygiene Data'!H132))="","",OFFSET('Hygiene Data'!$H$13,0,10*ROW('Hygiene Data'!H132)))</f>
        <v/>
      </c>
      <c r="ED138" s="279" t="str">
        <f ca="true">+IF(OFFSET('Hygiene Data'!$I$11,0,10*ROW('Hygiene Data'!I132))="","",OFFSET('Hygiene Data'!$I$11,0,10*ROW('Hygiene Data'!I132)))</f>
        <v/>
      </c>
      <c r="EE138" s="279" t="str">
        <f ca="true">+IF(OFFSET('Hygiene Data'!$I$12,0,10*ROW('Hygiene Data'!I132))="","",OFFSET('Hygiene Data'!$I$12,0,10*ROW('Hygiene Data'!I132)))</f>
        <v/>
      </c>
      <c r="EF138" s="279"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5" t="str">
        <f t="shared" ca="true" si="2"/>
        <v/>
      </c>
      <c r="D139" s="9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9"/>
      <c r="BS139" s="279" t="str">
        <f ca="true">+IF(OFFSET('Water Data'!$D$27,0,10*ROW('Water Data'!D133))="","",OFFSET('Water Data'!$D$27,0,10*ROW('Water Data'!D133)))</f>
        <v/>
      </c>
      <c r="BT139" s="279" t="str">
        <f ca="true">+IF(OFFSET('Water Data'!$D$28,0,10*ROW('Water Data'!D133))="","",OFFSET('Water Data'!$D$28,0,10*ROW('Water Data'!D133)))</f>
        <v/>
      </c>
      <c r="BU139" s="279" t="str">
        <f ca="true">+IF(OFFSET('Water Data'!$D$29,0,10*ROW('Water Data'!D133))="","",OFFSET('Water Data'!$D$29,0,10*ROW('Water Data'!D133)))</f>
        <v/>
      </c>
      <c r="BV139" s="279" t="str">
        <f ca="true">+IF(OFFSET('Water Data'!$E$27,0,10*ROW('Water Data'!E133))="","",OFFSET('Water Data'!$E$27,0,10*ROW('Water Data'!E133)))</f>
        <v/>
      </c>
      <c r="BW139" s="279" t="str">
        <f ca="true">+IF(OFFSET('Water Data'!$E$28,0,10*ROW('Water Data'!E133))="","",OFFSET('Water Data'!$E$28,0,10*ROW('Water Data'!E133)))</f>
        <v/>
      </c>
      <c r="BX139" s="279" t="str">
        <f ca="true">+IF(OFFSET('Water Data'!$E$29,0,10*ROW('Water Data'!E133))="","",OFFSET('Water Data'!$E$29,0,10*ROW('Water Data'!E133)))</f>
        <v/>
      </c>
      <c r="BY139" s="279" t="str">
        <f ca="true">+IF(OFFSET('Water Data'!$F$27,0,10*ROW('Water Data'!F133))="","",OFFSET('Water Data'!$F$27,0,10*ROW('Water Data'!F133)))</f>
        <v/>
      </c>
      <c r="BZ139" s="279" t="str">
        <f ca="true">+IF(OFFSET('Water Data'!$F$28,0,10*ROW('Water Data'!F133))="","",OFFSET('Water Data'!$F$28,0,10*ROW('Water Data'!F133)))</f>
        <v/>
      </c>
      <c r="CA139" s="279" t="str">
        <f ca="true">+IF(OFFSET('Water Data'!$F$29,0,10*ROW('Water Data'!F133))="","",OFFSET('Water Data'!$F$29,0,10*ROW('Water Data'!F133)))</f>
        <v/>
      </c>
      <c r="CB139" s="279" t="str">
        <f ca="true">+IF(OFFSET('Water Data'!$G$27,0,10*ROW('Water Data'!G133))="","",OFFSET('Water Data'!$G$27,0,10*ROW('Water Data'!G133)))</f>
        <v/>
      </c>
      <c r="CC139" s="279" t="str">
        <f ca="true">+IF(OFFSET('Water Data'!$G$28,0,10*ROW('Water Data'!G133))="","",OFFSET('Water Data'!$G$28,0,10*ROW('Water Data'!G133)))</f>
        <v/>
      </c>
      <c r="CD139" s="279" t="str">
        <f ca="true">+IF(OFFSET('Water Data'!$G$29,0,10*ROW('Water Data'!G133))="","",OFFSET('Water Data'!$G$29,0,10*ROW('Water Data'!G133)))</f>
        <v/>
      </c>
      <c r="CE139" s="279" t="str">
        <f ca="true">+IF(OFFSET('Water Data'!$H$27,0,10*ROW('Water Data'!H133))="","",OFFSET('Water Data'!$H$27,0,10*ROW('Water Data'!H133)))</f>
        <v/>
      </c>
      <c r="CF139" s="279" t="str">
        <f ca="true">+IF(OFFSET('Water Data'!$H$28,0,10*ROW('Water Data'!H133))="","",OFFSET('Water Data'!$H$28,0,10*ROW('Water Data'!H133)))</f>
        <v/>
      </c>
      <c r="CG139" s="279" t="str">
        <f ca="true">+IF(OFFSET('Water Data'!$H$29,0,10*ROW('Water Data'!H133))="","",OFFSET('Water Data'!$H$29,0,10*ROW('Water Data'!H133)))</f>
        <v/>
      </c>
      <c r="CH139" s="279" t="str">
        <f ca="true">+IF(OFFSET('Water Data'!$I$27,0,10*ROW('Water Data'!I133))="","",OFFSET('Water Data'!$I$27,0,10*ROW('Water Data'!I133)))</f>
        <v/>
      </c>
      <c r="CI139" s="279" t="str">
        <f ca="true">+IF(OFFSET('Water Data'!$I$28,0,10*ROW('Water Data'!I133))="","",OFFSET('Water Data'!$I$28,0,10*ROW('Water Data'!I133)))</f>
        <v/>
      </c>
      <c r="CJ139" s="279" t="str">
        <f ca="true">+IF(OFFSET('Water Data'!$I$29,0,10*ROW('Water Data'!I133))="","",OFFSET('Water Data'!$I$29,0,10*ROW('Water Data'!I133)))</f>
        <v/>
      </c>
      <c r="CK139" s="279" t="str">
        <f ca="true">+IF(OFFSET('Sanitation Data'!$D$28,0,10*ROW('Sanitation Data'!D133))="","",OFFSET('Sanitation Data'!$D$28,0,10*ROW('Sanitation Data'!D133)))</f>
        <v/>
      </c>
      <c r="CL139" s="279" t="str">
        <f ca="true">+IF(OFFSET('Sanitation Data'!$D$29,0,10*ROW('Sanitation Data'!D133))="","",OFFSET('Sanitation Data'!$D$29,0,10*ROW('Sanitation Data'!D133)))</f>
        <v/>
      </c>
      <c r="CM139" s="279" t="str">
        <f ca="true">+IF(OFFSET('Sanitation Data'!$D$30,0,10*ROW('Sanitation Data'!D133))="","",OFFSET('Sanitation Data'!$D$30,0,10*ROW('Sanitation Data'!D133)))</f>
        <v/>
      </c>
      <c r="CN139" s="279" t="str">
        <f ca="true">+IF(OFFSET('Sanitation Data'!$D$31,0,10*ROW('Sanitation Data'!D133))="","",OFFSET('Sanitation Data'!$D$31,0,10*ROW('Sanitation Data'!D133)))</f>
        <v/>
      </c>
      <c r="CO139" s="279" t="str">
        <f ca="true">+IF(OFFSET('Sanitation Data'!$D$32,0,10*ROW('Sanitation Data'!D133))="","",OFFSET('Sanitation Data'!$D$32,0,10*ROW('Sanitation Data'!D133)))</f>
        <v/>
      </c>
      <c r="CP139" s="279" t="str">
        <f ca="true">+IF(OFFSET('Sanitation Data'!$E$28,0,10*ROW('Sanitation Data'!E133))="","",OFFSET('Sanitation Data'!$E$28,0,10*ROW('Sanitation Data'!E133)))</f>
        <v/>
      </c>
      <c r="CQ139" s="279" t="str">
        <f ca="true">+IF(OFFSET('Sanitation Data'!$E$29,0,10*ROW('Sanitation Data'!E133))="","",OFFSET('Sanitation Data'!$E$29,0,10*ROW('Sanitation Data'!E133)))</f>
        <v/>
      </c>
      <c r="CR139" s="279" t="str">
        <f ca="true">+IF(OFFSET('Sanitation Data'!$E$30,0,10*ROW('Sanitation Data'!E133))="","",OFFSET('Sanitation Data'!$E$30,0,10*ROW('Sanitation Data'!E133)))</f>
        <v/>
      </c>
      <c r="CS139" s="279" t="str">
        <f ca="true">+IF(OFFSET('Sanitation Data'!$E$31,0,10*ROW('Sanitation Data'!E133))="","",OFFSET('Sanitation Data'!$E$31,0,10*ROW('Sanitation Data'!E133)))</f>
        <v/>
      </c>
      <c r="CT139" s="279" t="str">
        <f ca="true">+IF(OFFSET('Sanitation Data'!$E$32,0,10*ROW('Sanitation Data'!E133))="","",OFFSET('Sanitation Data'!$E$32,0,10*ROW('Sanitation Data'!E133)))</f>
        <v/>
      </c>
      <c r="CU139" s="279" t="str">
        <f ca="true">+IF(OFFSET('Sanitation Data'!$F$28,0,10*ROW('Sanitation Data'!F133))="","",OFFSET('Sanitation Data'!$F$28,0,10*ROW('Sanitation Data'!F133)))</f>
        <v/>
      </c>
      <c r="CV139" s="279" t="str">
        <f ca="true">+IF(OFFSET('Sanitation Data'!$F$29,0,10*ROW('Sanitation Data'!F133))="","",OFFSET('Sanitation Data'!$F$29,0,10*ROW('Sanitation Data'!F133)))</f>
        <v/>
      </c>
      <c r="CW139" s="279" t="str">
        <f ca="true">+IF(OFFSET('Sanitation Data'!$F$30,0,10*ROW('Sanitation Data'!F133))="","",OFFSET('Sanitation Data'!$F$30,0,10*ROW('Sanitation Data'!F133)))</f>
        <v/>
      </c>
      <c r="CX139" s="279" t="str">
        <f ca="true">+IF(OFFSET('Sanitation Data'!$F$31,0,10*ROW('Sanitation Data'!F133))="","",OFFSET('Sanitation Data'!$F$31,0,10*ROW('Sanitation Data'!F133)))</f>
        <v/>
      </c>
      <c r="CY139" s="279" t="str">
        <f ca="true">+IF(OFFSET('Sanitation Data'!$F$32,0,10*ROW('Sanitation Data'!F133))="","",OFFSET('Sanitation Data'!$F$32,0,10*ROW('Sanitation Data'!F133)))</f>
        <v/>
      </c>
      <c r="CZ139" s="279" t="str">
        <f ca="true">+IF(OFFSET('Sanitation Data'!$G$28,0,10*ROW('Sanitation Data'!G133))="","",OFFSET('Sanitation Data'!$G$28,0,10*ROW('Sanitation Data'!G133)))</f>
        <v/>
      </c>
      <c r="DA139" s="279" t="str">
        <f ca="true">+IF(OFFSET('Sanitation Data'!$G$29,0,10*ROW('Sanitation Data'!G133))="","",OFFSET('Sanitation Data'!$G$29,0,10*ROW('Sanitation Data'!G133)))</f>
        <v/>
      </c>
      <c r="DB139" s="279" t="str">
        <f ca="true">+IF(OFFSET('Sanitation Data'!$G$30,0,10*ROW('Sanitation Data'!G133))="","",OFFSET('Sanitation Data'!$G$30,0,10*ROW('Sanitation Data'!G133)))</f>
        <v/>
      </c>
      <c r="DC139" s="279" t="str">
        <f ca="true">+IF(OFFSET('Sanitation Data'!$G$31,0,10*ROW('Sanitation Data'!G133))="","",OFFSET('Sanitation Data'!$G$31,0,10*ROW('Sanitation Data'!G133)))</f>
        <v/>
      </c>
      <c r="DD139" s="279" t="str">
        <f ca="true">+IF(OFFSET('Sanitation Data'!$G$32,0,10*ROW('Sanitation Data'!G133))="","",OFFSET('Sanitation Data'!$G$32,0,10*ROW('Sanitation Data'!G133)))</f>
        <v/>
      </c>
      <c r="DE139" s="279" t="str">
        <f ca="true">+IF(OFFSET('Sanitation Data'!$H$28,0,10*ROW('Sanitation Data'!H133))="","",OFFSET('Sanitation Data'!$H$28,0,10*ROW('Sanitation Data'!H133)))</f>
        <v/>
      </c>
      <c r="DF139" s="279" t="str">
        <f ca="true">+IF(OFFSET('Sanitation Data'!$H$29,0,10*ROW('Sanitation Data'!H133))="","",OFFSET('Sanitation Data'!$H$29,0,10*ROW('Sanitation Data'!H133)))</f>
        <v/>
      </c>
      <c r="DG139" s="279" t="str">
        <f ca="true">+IF(OFFSET('Sanitation Data'!$H$30,0,10*ROW('Sanitation Data'!H133))="","",OFFSET('Sanitation Data'!$H$30,0,10*ROW('Sanitation Data'!H133)))</f>
        <v/>
      </c>
      <c r="DH139" s="279" t="str">
        <f ca="true">+IF(OFFSET('Sanitation Data'!$H$31,0,10*ROW('Sanitation Data'!H133))="","",OFFSET('Sanitation Data'!$H$31,0,10*ROW('Sanitation Data'!H133)))</f>
        <v/>
      </c>
      <c r="DI139" s="279" t="str">
        <f ca="true">+IF(OFFSET('Sanitation Data'!$H$32,0,10*ROW('Sanitation Data'!H133))="","",OFFSET('Sanitation Data'!$H$32,0,10*ROW('Sanitation Data'!H133)))</f>
        <v/>
      </c>
      <c r="DJ139" s="279" t="str">
        <f ca="true">+IF(OFFSET('Sanitation Data'!$I$28,0,10*ROW('Sanitation Data'!I133))="","",OFFSET('Sanitation Data'!$I$28,0,10*ROW('Sanitation Data'!I133)))</f>
        <v/>
      </c>
      <c r="DK139" s="279" t="str">
        <f ca="true">+IF(OFFSET('Sanitation Data'!$I$29,0,10*ROW('Sanitation Data'!I133))="","",OFFSET('Sanitation Data'!$I$29,0,10*ROW('Sanitation Data'!I133)))</f>
        <v/>
      </c>
      <c r="DL139" s="279" t="str">
        <f ca="true">+IF(OFFSET('Sanitation Data'!$I$30,0,10*ROW('Sanitation Data'!I133))="","",OFFSET('Sanitation Data'!$I$30,0,10*ROW('Sanitation Data'!I133)))</f>
        <v/>
      </c>
      <c r="DM139" s="279" t="str">
        <f ca="true">+IF(OFFSET('Sanitation Data'!$I$31,0,10*ROW('Sanitation Data'!I133))="","",OFFSET('Sanitation Data'!$I$31,0,10*ROW('Sanitation Data'!I133)))</f>
        <v/>
      </c>
      <c r="DN139" s="279" t="str">
        <f ca="true">+IF(OFFSET('Sanitation Data'!$I$32,0,10*ROW('Sanitation Data'!I133))="","",OFFSET('Sanitation Data'!$I$32,0,10*ROW('Sanitation Data'!I133)))</f>
        <v/>
      </c>
      <c r="DO139" s="279" t="str">
        <f ca="true">+IF(OFFSET('Hygiene Data'!$D$11,0,10*ROW('Hygiene Data'!D133))="","",OFFSET('Hygiene Data'!$D$11,0,10*ROW('Hygiene Data'!D133)))</f>
        <v/>
      </c>
      <c r="DP139" s="279" t="str">
        <f ca="true">+IF(OFFSET('Hygiene Data'!$D$12,0,10*ROW('Hygiene Data'!D133))="","",OFFSET('Hygiene Data'!$D$12,0,10*ROW('Hygiene Data'!D133)))</f>
        <v/>
      </c>
      <c r="DQ139" s="279" t="str">
        <f ca="true">+IF(OFFSET('Hygiene Data'!$D$13,0,10*ROW('Hygiene Data'!D133))="","",OFFSET('Hygiene Data'!$D$13,0,10*ROW('Hygiene Data'!D133)))</f>
        <v/>
      </c>
      <c r="DR139" s="279" t="str">
        <f ca="true">+IF(OFFSET('Hygiene Data'!$E$11,0,10*ROW('Hygiene Data'!E133))="","",OFFSET('Hygiene Data'!$E$11,0,10*ROW('Hygiene Data'!E133)))</f>
        <v/>
      </c>
      <c r="DS139" s="279" t="str">
        <f ca="true">+IF(OFFSET('Hygiene Data'!$E$12,0,10*ROW('Hygiene Data'!E133))="","",OFFSET('Hygiene Data'!$E$12,0,10*ROW('Hygiene Data'!E133)))</f>
        <v/>
      </c>
      <c r="DT139" s="279" t="str">
        <f ca="true">+IF(OFFSET('Hygiene Data'!$E$13,0,10*ROW('Hygiene Data'!E133))="","",OFFSET('Hygiene Data'!$E$13,0,10*ROW('Hygiene Data'!E133)))</f>
        <v/>
      </c>
      <c r="DU139" s="279" t="str">
        <f ca="true">+IF(OFFSET('Hygiene Data'!$F$11,0,10*ROW('Hygiene Data'!F133))="","",OFFSET('Hygiene Data'!$F$11,0,10*ROW('Hygiene Data'!F133)))</f>
        <v/>
      </c>
      <c r="DV139" s="279" t="str">
        <f ca="true">+IF(OFFSET('Hygiene Data'!$F$12,0,10*ROW('Hygiene Data'!F133))="","",OFFSET('Hygiene Data'!$F$12,0,10*ROW('Hygiene Data'!F133)))</f>
        <v/>
      </c>
      <c r="DW139" s="279" t="str">
        <f ca="true">+IF(OFFSET('Hygiene Data'!$F$13,0,10*ROW('Hygiene Data'!F133))="","",OFFSET('Hygiene Data'!$F$13,0,10*ROW('Hygiene Data'!F133)))</f>
        <v/>
      </c>
      <c r="DX139" s="279" t="str">
        <f ca="true">+IF(OFFSET('Hygiene Data'!$G$11,0,10*ROW('Hygiene Data'!G133))="","",OFFSET('Hygiene Data'!$G$11,0,10*ROW('Hygiene Data'!G133)))</f>
        <v/>
      </c>
      <c r="DY139" s="279" t="str">
        <f ca="true">+IF(OFFSET('Hygiene Data'!$G$12,0,10*ROW('Hygiene Data'!G133))="","",OFFSET('Hygiene Data'!$G$12,0,10*ROW('Hygiene Data'!G133)))</f>
        <v/>
      </c>
      <c r="DZ139" s="279" t="str">
        <f ca="true">+IF(OFFSET('Hygiene Data'!$G$13,0,10*ROW('Hygiene Data'!G133))="","",OFFSET('Hygiene Data'!$G$13,0,10*ROW('Hygiene Data'!G133)))</f>
        <v/>
      </c>
      <c r="EA139" s="279" t="str">
        <f ca="true">+IF(OFFSET('Hygiene Data'!$H$11,0,10*ROW('Hygiene Data'!H133))="","",OFFSET('Hygiene Data'!$H$11,0,10*ROW('Hygiene Data'!H133)))</f>
        <v/>
      </c>
      <c r="EB139" s="279" t="str">
        <f ca="true">+IF(OFFSET('Hygiene Data'!$H$12,0,10*ROW('Hygiene Data'!H133))="","",OFFSET('Hygiene Data'!$H$12,0,10*ROW('Hygiene Data'!H133)))</f>
        <v/>
      </c>
      <c r="EC139" s="279" t="str">
        <f ca="true">+IF(OFFSET('Hygiene Data'!$H$13,0,10*ROW('Hygiene Data'!H133))="","",OFFSET('Hygiene Data'!$H$13,0,10*ROW('Hygiene Data'!H133)))</f>
        <v/>
      </c>
      <c r="ED139" s="279" t="str">
        <f ca="true">+IF(OFFSET('Hygiene Data'!$I$11,0,10*ROW('Hygiene Data'!I133))="","",OFFSET('Hygiene Data'!$I$11,0,10*ROW('Hygiene Data'!I133)))</f>
        <v/>
      </c>
      <c r="EE139" s="279" t="str">
        <f ca="true">+IF(OFFSET('Hygiene Data'!$I$12,0,10*ROW('Hygiene Data'!I133))="","",OFFSET('Hygiene Data'!$I$12,0,10*ROW('Hygiene Data'!I133)))</f>
        <v/>
      </c>
      <c r="EF139" s="279"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5" t="str">
        <f t="shared" ca="true" si="2"/>
        <v/>
      </c>
      <c r="D140" s="9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9"/>
      <c r="BS140" s="279" t="str">
        <f ca="true">+IF(OFFSET('Water Data'!$D$27,0,10*ROW('Water Data'!D134))="","",OFFSET('Water Data'!$D$27,0,10*ROW('Water Data'!D134)))</f>
        <v/>
      </c>
      <c r="BT140" s="279" t="str">
        <f ca="true">+IF(OFFSET('Water Data'!$D$28,0,10*ROW('Water Data'!D134))="","",OFFSET('Water Data'!$D$28,0,10*ROW('Water Data'!D134)))</f>
        <v/>
      </c>
      <c r="BU140" s="279" t="str">
        <f ca="true">+IF(OFFSET('Water Data'!$D$29,0,10*ROW('Water Data'!D134))="","",OFFSET('Water Data'!$D$29,0,10*ROW('Water Data'!D134)))</f>
        <v/>
      </c>
      <c r="BV140" s="279" t="str">
        <f ca="true">+IF(OFFSET('Water Data'!$E$27,0,10*ROW('Water Data'!E134))="","",OFFSET('Water Data'!$E$27,0,10*ROW('Water Data'!E134)))</f>
        <v/>
      </c>
      <c r="BW140" s="279" t="str">
        <f ca="true">+IF(OFFSET('Water Data'!$E$28,0,10*ROW('Water Data'!E134))="","",OFFSET('Water Data'!$E$28,0,10*ROW('Water Data'!E134)))</f>
        <v/>
      </c>
      <c r="BX140" s="279" t="str">
        <f ca="true">+IF(OFFSET('Water Data'!$E$29,0,10*ROW('Water Data'!E134))="","",OFFSET('Water Data'!$E$29,0,10*ROW('Water Data'!E134)))</f>
        <v/>
      </c>
      <c r="BY140" s="279" t="str">
        <f ca="true">+IF(OFFSET('Water Data'!$F$27,0,10*ROW('Water Data'!F134))="","",OFFSET('Water Data'!$F$27,0,10*ROW('Water Data'!F134)))</f>
        <v/>
      </c>
      <c r="BZ140" s="279" t="str">
        <f ca="true">+IF(OFFSET('Water Data'!$F$28,0,10*ROW('Water Data'!F134))="","",OFFSET('Water Data'!$F$28,0,10*ROW('Water Data'!F134)))</f>
        <v/>
      </c>
      <c r="CA140" s="279" t="str">
        <f ca="true">+IF(OFFSET('Water Data'!$F$29,0,10*ROW('Water Data'!F134))="","",OFFSET('Water Data'!$F$29,0,10*ROW('Water Data'!F134)))</f>
        <v/>
      </c>
      <c r="CB140" s="279" t="str">
        <f ca="true">+IF(OFFSET('Water Data'!$G$27,0,10*ROW('Water Data'!G134))="","",OFFSET('Water Data'!$G$27,0,10*ROW('Water Data'!G134)))</f>
        <v/>
      </c>
      <c r="CC140" s="279" t="str">
        <f ca="true">+IF(OFFSET('Water Data'!$G$28,0,10*ROW('Water Data'!G134))="","",OFFSET('Water Data'!$G$28,0,10*ROW('Water Data'!G134)))</f>
        <v/>
      </c>
      <c r="CD140" s="279" t="str">
        <f ca="true">+IF(OFFSET('Water Data'!$G$29,0,10*ROW('Water Data'!G134))="","",OFFSET('Water Data'!$G$29,0,10*ROW('Water Data'!G134)))</f>
        <v/>
      </c>
      <c r="CE140" s="279" t="str">
        <f ca="true">+IF(OFFSET('Water Data'!$H$27,0,10*ROW('Water Data'!H134))="","",OFFSET('Water Data'!$H$27,0,10*ROW('Water Data'!H134)))</f>
        <v/>
      </c>
      <c r="CF140" s="279" t="str">
        <f ca="true">+IF(OFFSET('Water Data'!$H$28,0,10*ROW('Water Data'!H134))="","",OFFSET('Water Data'!$H$28,0,10*ROW('Water Data'!H134)))</f>
        <v/>
      </c>
      <c r="CG140" s="279" t="str">
        <f ca="true">+IF(OFFSET('Water Data'!$H$29,0,10*ROW('Water Data'!H134))="","",OFFSET('Water Data'!$H$29,0,10*ROW('Water Data'!H134)))</f>
        <v/>
      </c>
      <c r="CH140" s="279" t="str">
        <f ca="true">+IF(OFFSET('Water Data'!$I$27,0,10*ROW('Water Data'!I134))="","",OFFSET('Water Data'!$I$27,0,10*ROW('Water Data'!I134)))</f>
        <v/>
      </c>
      <c r="CI140" s="279" t="str">
        <f ca="true">+IF(OFFSET('Water Data'!$I$28,0,10*ROW('Water Data'!I134))="","",OFFSET('Water Data'!$I$28,0,10*ROW('Water Data'!I134)))</f>
        <v/>
      </c>
      <c r="CJ140" s="279" t="str">
        <f ca="true">+IF(OFFSET('Water Data'!$I$29,0,10*ROW('Water Data'!I134))="","",OFFSET('Water Data'!$I$29,0,10*ROW('Water Data'!I134)))</f>
        <v/>
      </c>
      <c r="CK140" s="279" t="str">
        <f ca="true">+IF(OFFSET('Sanitation Data'!$D$28,0,10*ROW('Sanitation Data'!D134))="","",OFFSET('Sanitation Data'!$D$28,0,10*ROW('Sanitation Data'!D134)))</f>
        <v/>
      </c>
      <c r="CL140" s="279" t="str">
        <f ca="true">+IF(OFFSET('Sanitation Data'!$D$29,0,10*ROW('Sanitation Data'!D134))="","",OFFSET('Sanitation Data'!$D$29,0,10*ROW('Sanitation Data'!D134)))</f>
        <v/>
      </c>
      <c r="CM140" s="279" t="str">
        <f ca="true">+IF(OFFSET('Sanitation Data'!$D$30,0,10*ROW('Sanitation Data'!D134))="","",OFFSET('Sanitation Data'!$D$30,0,10*ROW('Sanitation Data'!D134)))</f>
        <v/>
      </c>
      <c r="CN140" s="279" t="str">
        <f ca="true">+IF(OFFSET('Sanitation Data'!$D$31,0,10*ROW('Sanitation Data'!D134))="","",OFFSET('Sanitation Data'!$D$31,0,10*ROW('Sanitation Data'!D134)))</f>
        <v/>
      </c>
      <c r="CO140" s="279" t="str">
        <f ca="true">+IF(OFFSET('Sanitation Data'!$D$32,0,10*ROW('Sanitation Data'!D134))="","",OFFSET('Sanitation Data'!$D$32,0,10*ROW('Sanitation Data'!D134)))</f>
        <v/>
      </c>
      <c r="CP140" s="279" t="str">
        <f ca="true">+IF(OFFSET('Sanitation Data'!$E$28,0,10*ROW('Sanitation Data'!E134))="","",OFFSET('Sanitation Data'!$E$28,0,10*ROW('Sanitation Data'!E134)))</f>
        <v/>
      </c>
      <c r="CQ140" s="279" t="str">
        <f ca="true">+IF(OFFSET('Sanitation Data'!$E$29,0,10*ROW('Sanitation Data'!E134))="","",OFFSET('Sanitation Data'!$E$29,0,10*ROW('Sanitation Data'!E134)))</f>
        <v/>
      </c>
      <c r="CR140" s="279" t="str">
        <f ca="true">+IF(OFFSET('Sanitation Data'!$E$30,0,10*ROW('Sanitation Data'!E134))="","",OFFSET('Sanitation Data'!$E$30,0,10*ROW('Sanitation Data'!E134)))</f>
        <v/>
      </c>
      <c r="CS140" s="279" t="str">
        <f ca="true">+IF(OFFSET('Sanitation Data'!$E$31,0,10*ROW('Sanitation Data'!E134))="","",OFFSET('Sanitation Data'!$E$31,0,10*ROW('Sanitation Data'!E134)))</f>
        <v/>
      </c>
      <c r="CT140" s="279" t="str">
        <f ca="true">+IF(OFFSET('Sanitation Data'!$E$32,0,10*ROW('Sanitation Data'!E134))="","",OFFSET('Sanitation Data'!$E$32,0,10*ROW('Sanitation Data'!E134)))</f>
        <v/>
      </c>
      <c r="CU140" s="279" t="str">
        <f ca="true">+IF(OFFSET('Sanitation Data'!$F$28,0,10*ROW('Sanitation Data'!F134))="","",OFFSET('Sanitation Data'!$F$28,0,10*ROW('Sanitation Data'!F134)))</f>
        <v/>
      </c>
      <c r="CV140" s="279" t="str">
        <f ca="true">+IF(OFFSET('Sanitation Data'!$F$29,0,10*ROW('Sanitation Data'!F134))="","",OFFSET('Sanitation Data'!$F$29,0,10*ROW('Sanitation Data'!F134)))</f>
        <v/>
      </c>
      <c r="CW140" s="279" t="str">
        <f ca="true">+IF(OFFSET('Sanitation Data'!$F$30,0,10*ROW('Sanitation Data'!F134))="","",OFFSET('Sanitation Data'!$F$30,0,10*ROW('Sanitation Data'!F134)))</f>
        <v/>
      </c>
      <c r="CX140" s="279" t="str">
        <f ca="true">+IF(OFFSET('Sanitation Data'!$F$31,0,10*ROW('Sanitation Data'!F134))="","",OFFSET('Sanitation Data'!$F$31,0,10*ROW('Sanitation Data'!F134)))</f>
        <v/>
      </c>
      <c r="CY140" s="279" t="str">
        <f ca="true">+IF(OFFSET('Sanitation Data'!$F$32,0,10*ROW('Sanitation Data'!F134))="","",OFFSET('Sanitation Data'!$F$32,0,10*ROW('Sanitation Data'!F134)))</f>
        <v/>
      </c>
      <c r="CZ140" s="279" t="str">
        <f ca="true">+IF(OFFSET('Sanitation Data'!$G$28,0,10*ROW('Sanitation Data'!G134))="","",OFFSET('Sanitation Data'!$G$28,0,10*ROW('Sanitation Data'!G134)))</f>
        <v/>
      </c>
      <c r="DA140" s="279" t="str">
        <f ca="true">+IF(OFFSET('Sanitation Data'!$G$29,0,10*ROW('Sanitation Data'!G134))="","",OFFSET('Sanitation Data'!$G$29,0,10*ROW('Sanitation Data'!G134)))</f>
        <v/>
      </c>
      <c r="DB140" s="279" t="str">
        <f ca="true">+IF(OFFSET('Sanitation Data'!$G$30,0,10*ROW('Sanitation Data'!G134))="","",OFFSET('Sanitation Data'!$G$30,0,10*ROW('Sanitation Data'!G134)))</f>
        <v/>
      </c>
      <c r="DC140" s="279" t="str">
        <f ca="true">+IF(OFFSET('Sanitation Data'!$G$31,0,10*ROW('Sanitation Data'!G134))="","",OFFSET('Sanitation Data'!$G$31,0,10*ROW('Sanitation Data'!G134)))</f>
        <v/>
      </c>
      <c r="DD140" s="279" t="str">
        <f ca="true">+IF(OFFSET('Sanitation Data'!$G$32,0,10*ROW('Sanitation Data'!G134))="","",OFFSET('Sanitation Data'!$G$32,0,10*ROW('Sanitation Data'!G134)))</f>
        <v/>
      </c>
      <c r="DE140" s="279" t="str">
        <f ca="true">+IF(OFFSET('Sanitation Data'!$H$28,0,10*ROW('Sanitation Data'!H134))="","",OFFSET('Sanitation Data'!$H$28,0,10*ROW('Sanitation Data'!H134)))</f>
        <v/>
      </c>
      <c r="DF140" s="279" t="str">
        <f ca="true">+IF(OFFSET('Sanitation Data'!$H$29,0,10*ROW('Sanitation Data'!H134))="","",OFFSET('Sanitation Data'!$H$29,0,10*ROW('Sanitation Data'!H134)))</f>
        <v/>
      </c>
      <c r="DG140" s="279" t="str">
        <f ca="true">+IF(OFFSET('Sanitation Data'!$H$30,0,10*ROW('Sanitation Data'!H134))="","",OFFSET('Sanitation Data'!$H$30,0,10*ROW('Sanitation Data'!H134)))</f>
        <v/>
      </c>
      <c r="DH140" s="279" t="str">
        <f ca="true">+IF(OFFSET('Sanitation Data'!$H$31,0,10*ROW('Sanitation Data'!H134))="","",OFFSET('Sanitation Data'!$H$31,0,10*ROW('Sanitation Data'!H134)))</f>
        <v/>
      </c>
      <c r="DI140" s="279" t="str">
        <f ca="true">+IF(OFFSET('Sanitation Data'!$H$32,0,10*ROW('Sanitation Data'!H134))="","",OFFSET('Sanitation Data'!$H$32,0,10*ROW('Sanitation Data'!H134)))</f>
        <v/>
      </c>
      <c r="DJ140" s="279" t="str">
        <f ca="true">+IF(OFFSET('Sanitation Data'!$I$28,0,10*ROW('Sanitation Data'!I134))="","",OFFSET('Sanitation Data'!$I$28,0,10*ROW('Sanitation Data'!I134)))</f>
        <v/>
      </c>
      <c r="DK140" s="279" t="str">
        <f ca="true">+IF(OFFSET('Sanitation Data'!$I$29,0,10*ROW('Sanitation Data'!I134))="","",OFFSET('Sanitation Data'!$I$29,0,10*ROW('Sanitation Data'!I134)))</f>
        <v/>
      </c>
      <c r="DL140" s="279" t="str">
        <f ca="true">+IF(OFFSET('Sanitation Data'!$I$30,0,10*ROW('Sanitation Data'!I134))="","",OFFSET('Sanitation Data'!$I$30,0,10*ROW('Sanitation Data'!I134)))</f>
        <v/>
      </c>
      <c r="DM140" s="279" t="str">
        <f ca="true">+IF(OFFSET('Sanitation Data'!$I$31,0,10*ROW('Sanitation Data'!I134))="","",OFFSET('Sanitation Data'!$I$31,0,10*ROW('Sanitation Data'!I134)))</f>
        <v/>
      </c>
      <c r="DN140" s="279" t="str">
        <f ca="true">+IF(OFFSET('Sanitation Data'!$I$32,0,10*ROW('Sanitation Data'!I134))="","",OFFSET('Sanitation Data'!$I$32,0,10*ROW('Sanitation Data'!I134)))</f>
        <v/>
      </c>
      <c r="DO140" s="279" t="str">
        <f ca="true">+IF(OFFSET('Hygiene Data'!$D$11,0,10*ROW('Hygiene Data'!D134))="","",OFFSET('Hygiene Data'!$D$11,0,10*ROW('Hygiene Data'!D134)))</f>
        <v/>
      </c>
      <c r="DP140" s="279" t="str">
        <f ca="true">+IF(OFFSET('Hygiene Data'!$D$12,0,10*ROW('Hygiene Data'!D134))="","",OFFSET('Hygiene Data'!$D$12,0,10*ROW('Hygiene Data'!D134)))</f>
        <v/>
      </c>
      <c r="DQ140" s="279" t="str">
        <f ca="true">+IF(OFFSET('Hygiene Data'!$D$13,0,10*ROW('Hygiene Data'!D134))="","",OFFSET('Hygiene Data'!$D$13,0,10*ROW('Hygiene Data'!D134)))</f>
        <v/>
      </c>
      <c r="DR140" s="279" t="str">
        <f ca="true">+IF(OFFSET('Hygiene Data'!$E$11,0,10*ROW('Hygiene Data'!E134))="","",OFFSET('Hygiene Data'!$E$11,0,10*ROW('Hygiene Data'!E134)))</f>
        <v/>
      </c>
      <c r="DS140" s="279" t="str">
        <f ca="true">+IF(OFFSET('Hygiene Data'!$E$12,0,10*ROW('Hygiene Data'!E134))="","",OFFSET('Hygiene Data'!$E$12,0,10*ROW('Hygiene Data'!E134)))</f>
        <v/>
      </c>
      <c r="DT140" s="279" t="str">
        <f ca="true">+IF(OFFSET('Hygiene Data'!$E$13,0,10*ROW('Hygiene Data'!E134))="","",OFFSET('Hygiene Data'!$E$13,0,10*ROW('Hygiene Data'!E134)))</f>
        <v/>
      </c>
      <c r="DU140" s="279" t="str">
        <f ca="true">+IF(OFFSET('Hygiene Data'!$F$11,0,10*ROW('Hygiene Data'!F134))="","",OFFSET('Hygiene Data'!$F$11,0,10*ROW('Hygiene Data'!F134)))</f>
        <v/>
      </c>
      <c r="DV140" s="279" t="str">
        <f ca="true">+IF(OFFSET('Hygiene Data'!$F$12,0,10*ROW('Hygiene Data'!F134))="","",OFFSET('Hygiene Data'!$F$12,0,10*ROW('Hygiene Data'!F134)))</f>
        <v/>
      </c>
      <c r="DW140" s="279" t="str">
        <f ca="true">+IF(OFFSET('Hygiene Data'!$F$13,0,10*ROW('Hygiene Data'!F134))="","",OFFSET('Hygiene Data'!$F$13,0,10*ROW('Hygiene Data'!F134)))</f>
        <v/>
      </c>
      <c r="DX140" s="279" t="str">
        <f ca="true">+IF(OFFSET('Hygiene Data'!$G$11,0,10*ROW('Hygiene Data'!G134))="","",OFFSET('Hygiene Data'!$G$11,0,10*ROW('Hygiene Data'!G134)))</f>
        <v/>
      </c>
      <c r="DY140" s="279" t="str">
        <f ca="true">+IF(OFFSET('Hygiene Data'!$G$12,0,10*ROW('Hygiene Data'!G134))="","",OFFSET('Hygiene Data'!$G$12,0,10*ROW('Hygiene Data'!G134)))</f>
        <v/>
      </c>
      <c r="DZ140" s="279" t="str">
        <f ca="true">+IF(OFFSET('Hygiene Data'!$G$13,0,10*ROW('Hygiene Data'!G134))="","",OFFSET('Hygiene Data'!$G$13,0,10*ROW('Hygiene Data'!G134)))</f>
        <v/>
      </c>
      <c r="EA140" s="279" t="str">
        <f ca="true">+IF(OFFSET('Hygiene Data'!$H$11,0,10*ROW('Hygiene Data'!H134))="","",OFFSET('Hygiene Data'!$H$11,0,10*ROW('Hygiene Data'!H134)))</f>
        <v/>
      </c>
      <c r="EB140" s="279" t="str">
        <f ca="true">+IF(OFFSET('Hygiene Data'!$H$12,0,10*ROW('Hygiene Data'!H134))="","",OFFSET('Hygiene Data'!$H$12,0,10*ROW('Hygiene Data'!H134)))</f>
        <v/>
      </c>
      <c r="EC140" s="279" t="str">
        <f ca="true">+IF(OFFSET('Hygiene Data'!$H$13,0,10*ROW('Hygiene Data'!H134))="","",OFFSET('Hygiene Data'!$H$13,0,10*ROW('Hygiene Data'!H134)))</f>
        <v/>
      </c>
      <c r="ED140" s="279" t="str">
        <f ca="true">+IF(OFFSET('Hygiene Data'!$I$11,0,10*ROW('Hygiene Data'!I134))="","",OFFSET('Hygiene Data'!$I$11,0,10*ROW('Hygiene Data'!I134)))</f>
        <v/>
      </c>
      <c r="EE140" s="279" t="str">
        <f ca="true">+IF(OFFSET('Hygiene Data'!$I$12,0,10*ROW('Hygiene Data'!I134))="","",OFFSET('Hygiene Data'!$I$12,0,10*ROW('Hygiene Data'!I134)))</f>
        <v/>
      </c>
      <c r="EF140" s="279"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5" t="str">
        <f t="shared" ca="true" si="2"/>
        <v/>
      </c>
      <c r="D141" s="9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9"/>
      <c r="BS141" s="279" t="str">
        <f ca="true">+IF(OFFSET('Water Data'!$D$27,0,10*ROW('Water Data'!D135))="","",OFFSET('Water Data'!$D$27,0,10*ROW('Water Data'!D135)))</f>
        <v/>
      </c>
      <c r="BT141" s="279" t="str">
        <f ca="true">+IF(OFFSET('Water Data'!$D$28,0,10*ROW('Water Data'!D135))="","",OFFSET('Water Data'!$D$28,0,10*ROW('Water Data'!D135)))</f>
        <v/>
      </c>
      <c r="BU141" s="279" t="str">
        <f ca="true">+IF(OFFSET('Water Data'!$D$29,0,10*ROW('Water Data'!D135))="","",OFFSET('Water Data'!$D$29,0,10*ROW('Water Data'!D135)))</f>
        <v/>
      </c>
      <c r="BV141" s="279" t="str">
        <f ca="true">+IF(OFFSET('Water Data'!$E$27,0,10*ROW('Water Data'!E135))="","",OFFSET('Water Data'!$E$27,0,10*ROW('Water Data'!E135)))</f>
        <v/>
      </c>
      <c r="BW141" s="279" t="str">
        <f ca="true">+IF(OFFSET('Water Data'!$E$28,0,10*ROW('Water Data'!E135))="","",OFFSET('Water Data'!$E$28,0,10*ROW('Water Data'!E135)))</f>
        <v/>
      </c>
      <c r="BX141" s="279" t="str">
        <f ca="true">+IF(OFFSET('Water Data'!$E$29,0,10*ROW('Water Data'!E135))="","",OFFSET('Water Data'!$E$29,0,10*ROW('Water Data'!E135)))</f>
        <v/>
      </c>
      <c r="BY141" s="279" t="str">
        <f ca="true">+IF(OFFSET('Water Data'!$F$27,0,10*ROW('Water Data'!F135))="","",OFFSET('Water Data'!$F$27,0,10*ROW('Water Data'!F135)))</f>
        <v/>
      </c>
      <c r="BZ141" s="279" t="str">
        <f ca="true">+IF(OFFSET('Water Data'!$F$28,0,10*ROW('Water Data'!F135))="","",OFFSET('Water Data'!$F$28,0,10*ROW('Water Data'!F135)))</f>
        <v/>
      </c>
      <c r="CA141" s="279" t="str">
        <f ca="true">+IF(OFFSET('Water Data'!$F$29,0,10*ROW('Water Data'!F135))="","",OFFSET('Water Data'!$F$29,0,10*ROW('Water Data'!F135)))</f>
        <v/>
      </c>
      <c r="CB141" s="279" t="str">
        <f ca="true">+IF(OFFSET('Water Data'!$G$27,0,10*ROW('Water Data'!G135))="","",OFFSET('Water Data'!$G$27,0,10*ROW('Water Data'!G135)))</f>
        <v/>
      </c>
      <c r="CC141" s="279" t="str">
        <f ca="true">+IF(OFFSET('Water Data'!$G$28,0,10*ROW('Water Data'!G135))="","",OFFSET('Water Data'!$G$28,0,10*ROW('Water Data'!G135)))</f>
        <v/>
      </c>
      <c r="CD141" s="279" t="str">
        <f ca="true">+IF(OFFSET('Water Data'!$G$29,0,10*ROW('Water Data'!G135))="","",OFFSET('Water Data'!$G$29,0,10*ROW('Water Data'!G135)))</f>
        <v/>
      </c>
      <c r="CE141" s="279" t="str">
        <f ca="true">+IF(OFFSET('Water Data'!$H$27,0,10*ROW('Water Data'!H135))="","",OFFSET('Water Data'!$H$27,0,10*ROW('Water Data'!H135)))</f>
        <v/>
      </c>
      <c r="CF141" s="279" t="str">
        <f ca="true">+IF(OFFSET('Water Data'!$H$28,0,10*ROW('Water Data'!H135))="","",OFFSET('Water Data'!$H$28,0,10*ROW('Water Data'!H135)))</f>
        <v/>
      </c>
      <c r="CG141" s="279" t="str">
        <f ca="true">+IF(OFFSET('Water Data'!$H$29,0,10*ROW('Water Data'!H135))="","",OFFSET('Water Data'!$H$29,0,10*ROW('Water Data'!H135)))</f>
        <v/>
      </c>
      <c r="CH141" s="279" t="str">
        <f ca="true">+IF(OFFSET('Water Data'!$I$27,0,10*ROW('Water Data'!I135))="","",OFFSET('Water Data'!$I$27,0,10*ROW('Water Data'!I135)))</f>
        <v/>
      </c>
      <c r="CI141" s="279" t="str">
        <f ca="true">+IF(OFFSET('Water Data'!$I$28,0,10*ROW('Water Data'!I135))="","",OFFSET('Water Data'!$I$28,0,10*ROW('Water Data'!I135)))</f>
        <v/>
      </c>
      <c r="CJ141" s="279" t="str">
        <f ca="true">+IF(OFFSET('Water Data'!$I$29,0,10*ROW('Water Data'!I135))="","",OFFSET('Water Data'!$I$29,0,10*ROW('Water Data'!I135)))</f>
        <v/>
      </c>
      <c r="CK141" s="279" t="str">
        <f ca="true">+IF(OFFSET('Sanitation Data'!$D$28,0,10*ROW('Sanitation Data'!D135))="","",OFFSET('Sanitation Data'!$D$28,0,10*ROW('Sanitation Data'!D135)))</f>
        <v/>
      </c>
      <c r="CL141" s="279" t="str">
        <f ca="true">+IF(OFFSET('Sanitation Data'!$D$29,0,10*ROW('Sanitation Data'!D135))="","",OFFSET('Sanitation Data'!$D$29,0,10*ROW('Sanitation Data'!D135)))</f>
        <v/>
      </c>
      <c r="CM141" s="279" t="str">
        <f ca="true">+IF(OFFSET('Sanitation Data'!$D$30,0,10*ROW('Sanitation Data'!D135))="","",OFFSET('Sanitation Data'!$D$30,0,10*ROW('Sanitation Data'!D135)))</f>
        <v/>
      </c>
      <c r="CN141" s="279" t="str">
        <f ca="true">+IF(OFFSET('Sanitation Data'!$D$31,0,10*ROW('Sanitation Data'!D135))="","",OFFSET('Sanitation Data'!$D$31,0,10*ROW('Sanitation Data'!D135)))</f>
        <v/>
      </c>
      <c r="CO141" s="279" t="str">
        <f ca="true">+IF(OFFSET('Sanitation Data'!$D$32,0,10*ROW('Sanitation Data'!D135))="","",OFFSET('Sanitation Data'!$D$32,0,10*ROW('Sanitation Data'!D135)))</f>
        <v/>
      </c>
      <c r="CP141" s="279" t="str">
        <f ca="true">+IF(OFFSET('Sanitation Data'!$E$28,0,10*ROW('Sanitation Data'!E135))="","",OFFSET('Sanitation Data'!$E$28,0,10*ROW('Sanitation Data'!E135)))</f>
        <v/>
      </c>
      <c r="CQ141" s="279" t="str">
        <f ca="true">+IF(OFFSET('Sanitation Data'!$E$29,0,10*ROW('Sanitation Data'!E135))="","",OFFSET('Sanitation Data'!$E$29,0,10*ROW('Sanitation Data'!E135)))</f>
        <v/>
      </c>
      <c r="CR141" s="279" t="str">
        <f ca="true">+IF(OFFSET('Sanitation Data'!$E$30,0,10*ROW('Sanitation Data'!E135))="","",OFFSET('Sanitation Data'!$E$30,0,10*ROW('Sanitation Data'!E135)))</f>
        <v/>
      </c>
      <c r="CS141" s="279" t="str">
        <f ca="true">+IF(OFFSET('Sanitation Data'!$E$31,0,10*ROW('Sanitation Data'!E135))="","",OFFSET('Sanitation Data'!$E$31,0,10*ROW('Sanitation Data'!E135)))</f>
        <v/>
      </c>
      <c r="CT141" s="279" t="str">
        <f ca="true">+IF(OFFSET('Sanitation Data'!$E$32,0,10*ROW('Sanitation Data'!E135))="","",OFFSET('Sanitation Data'!$E$32,0,10*ROW('Sanitation Data'!E135)))</f>
        <v/>
      </c>
      <c r="CU141" s="279" t="str">
        <f ca="true">+IF(OFFSET('Sanitation Data'!$F$28,0,10*ROW('Sanitation Data'!F135))="","",OFFSET('Sanitation Data'!$F$28,0,10*ROW('Sanitation Data'!F135)))</f>
        <v/>
      </c>
      <c r="CV141" s="279" t="str">
        <f ca="true">+IF(OFFSET('Sanitation Data'!$F$29,0,10*ROW('Sanitation Data'!F135))="","",OFFSET('Sanitation Data'!$F$29,0,10*ROW('Sanitation Data'!F135)))</f>
        <v/>
      </c>
      <c r="CW141" s="279" t="str">
        <f ca="true">+IF(OFFSET('Sanitation Data'!$F$30,0,10*ROW('Sanitation Data'!F135))="","",OFFSET('Sanitation Data'!$F$30,0,10*ROW('Sanitation Data'!F135)))</f>
        <v/>
      </c>
      <c r="CX141" s="279" t="str">
        <f ca="true">+IF(OFFSET('Sanitation Data'!$F$31,0,10*ROW('Sanitation Data'!F135))="","",OFFSET('Sanitation Data'!$F$31,0,10*ROW('Sanitation Data'!F135)))</f>
        <v/>
      </c>
      <c r="CY141" s="279" t="str">
        <f ca="true">+IF(OFFSET('Sanitation Data'!$F$32,0,10*ROW('Sanitation Data'!F135))="","",OFFSET('Sanitation Data'!$F$32,0,10*ROW('Sanitation Data'!F135)))</f>
        <v/>
      </c>
      <c r="CZ141" s="279" t="str">
        <f ca="true">+IF(OFFSET('Sanitation Data'!$G$28,0,10*ROW('Sanitation Data'!G135))="","",OFFSET('Sanitation Data'!$G$28,0,10*ROW('Sanitation Data'!G135)))</f>
        <v/>
      </c>
      <c r="DA141" s="279" t="str">
        <f ca="true">+IF(OFFSET('Sanitation Data'!$G$29,0,10*ROW('Sanitation Data'!G135))="","",OFFSET('Sanitation Data'!$G$29,0,10*ROW('Sanitation Data'!G135)))</f>
        <v/>
      </c>
      <c r="DB141" s="279" t="str">
        <f ca="true">+IF(OFFSET('Sanitation Data'!$G$30,0,10*ROW('Sanitation Data'!G135))="","",OFFSET('Sanitation Data'!$G$30,0,10*ROW('Sanitation Data'!G135)))</f>
        <v/>
      </c>
      <c r="DC141" s="279" t="str">
        <f ca="true">+IF(OFFSET('Sanitation Data'!$G$31,0,10*ROW('Sanitation Data'!G135))="","",OFFSET('Sanitation Data'!$G$31,0,10*ROW('Sanitation Data'!G135)))</f>
        <v/>
      </c>
      <c r="DD141" s="279" t="str">
        <f ca="true">+IF(OFFSET('Sanitation Data'!$G$32,0,10*ROW('Sanitation Data'!G135))="","",OFFSET('Sanitation Data'!$G$32,0,10*ROW('Sanitation Data'!G135)))</f>
        <v/>
      </c>
      <c r="DE141" s="279" t="str">
        <f ca="true">+IF(OFFSET('Sanitation Data'!$H$28,0,10*ROW('Sanitation Data'!H135))="","",OFFSET('Sanitation Data'!$H$28,0,10*ROW('Sanitation Data'!H135)))</f>
        <v/>
      </c>
      <c r="DF141" s="279" t="str">
        <f ca="true">+IF(OFFSET('Sanitation Data'!$H$29,0,10*ROW('Sanitation Data'!H135))="","",OFFSET('Sanitation Data'!$H$29,0,10*ROW('Sanitation Data'!H135)))</f>
        <v/>
      </c>
      <c r="DG141" s="279" t="str">
        <f ca="true">+IF(OFFSET('Sanitation Data'!$H$30,0,10*ROW('Sanitation Data'!H135))="","",OFFSET('Sanitation Data'!$H$30,0,10*ROW('Sanitation Data'!H135)))</f>
        <v/>
      </c>
      <c r="DH141" s="279" t="str">
        <f ca="true">+IF(OFFSET('Sanitation Data'!$H$31,0,10*ROW('Sanitation Data'!H135))="","",OFFSET('Sanitation Data'!$H$31,0,10*ROW('Sanitation Data'!H135)))</f>
        <v/>
      </c>
      <c r="DI141" s="279" t="str">
        <f ca="true">+IF(OFFSET('Sanitation Data'!$H$32,0,10*ROW('Sanitation Data'!H135))="","",OFFSET('Sanitation Data'!$H$32,0,10*ROW('Sanitation Data'!H135)))</f>
        <v/>
      </c>
      <c r="DJ141" s="279" t="str">
        <f ca="true">+IF(OFFSET('Sanitation Data'!$I$28,0,10*ROW('Sanitation Data'!I135))="","",OFFSET('Sanitation Data'!$I$28,0,10*ROW('Sanitation Data'!I135)))</f>
        <v/>
      </c>
      <c r="DK141" s="279" t="str">
        <f ca="true">+IF(OFFSET('Sanitation Data'!$I$29,0,10*ROW('Sanitation Data'!I135))="","",OFFSET('Sanitation Data'!$I$29,0,10*ROW('Sanitation Data'!I135)))</f>
        <v/>
      </c>
      <c r="DL141" s="279" t="str">
        <f ca="true">+IF(OFFSET('Sanitation Data'!$I$30,0,10*ROW('Sanitation Data'!I135))="","",OFFSET('Sanitation Data'!$I$30,0,10*ROW('Sanitation Data'!I135)))</f>
        <v/>
      </c>
      <c r="DM141" s="279" t="str">
        <f ca="true">+IF(OFFSET('Sanitation Data'!$I$31,0,10*ROW('Sanitation Data'!I135))="","",OFFSET('Sanitation Data'!$I$31,0,10*ROW('Sanitation Data'!I135)))</f>
        <v/>
      </c>
      <c r="DN141" s="279" t="str">
        <f ca="true">+IF(OFFSET('Sanitation Data'!$I$32,0,10*ROW('Sanitation Data'!I135))="","",OFFSET('Sanitation Data'!$I$32,0,10*ROW('Sanitation Data'!I135)))</f>
        <v/>
      </c>
      <c r="DO141" s="279" t="str">
        <f ca="true">+IF(OFFSET('Hygiene Data'!$D$11,0,10*ROW('Hygiene Data'!D135))="","",OFFSET('Hygiene Data'!$D$11,0,10*ROW('Hygiene Data'!D135)))</f>
        <v/>
      </c>
      <c r="DP141" s="279" t="str">
        <f ca="true">+IF(OFFSET('Hygiene Data'!$D$12,0,10*ROW('Hygiene Data'!D135))="","",OFFSET('Hygiene Data'!$D$12,0,10*ROW('Hygiene Data'!D135)))</f>
        <v/>
      </c>
      <c r="DQ141" s="279" t="str">
        <f ca="true">+IF(OFFSET('Hygiene Data'!$D$13,0,10*ROW('Hygiene Data'!D135))="","",OFFSET('Hygiene Data'!$D$13,0,10*ROW('Hygiene Data'!D135)))</f>
        <v/>
      </c>
      <c r="DR141" s="279" t="str">
        <f ca="true">+IF(OFFSET('Hygiene Data'!$E$11,0,10*ROW('Hygiene Data'!E135))="","",OFFSET('Hygiene Data'!$E$11,0,10*ROW('Hygiene Data'!E135)))</f>
        <v/>
      </c>
      <c r="DS141" s="279" t="str">
        <f ca="true">+IF(OFFSET('Hygiene Data'!$E$12,0,10*ROW('Hygiene Data'!E135))="","",OFFSET('Hygiene Data'!$E$12,0,10*ROW('Hygiene Data'!E135)))</f>
        <v/>
      </c>
      <c r="DT141" s="279" t="str">
        <f ca="true">+IF(OFFSET('Hygiene Data'!$E$13,0,10*ROW('Hygiene Data'!E135))="","",OFFSET('Hygiene Data'!$E$13,0,10*ROW('Hygiene Data'!E135)))</f>
        <v/>
      </c>
      <c r="DU141" s="279" t="str">
        <f ca="true">+IF(OFFSET('Hygiene Data'!$F$11,0,10*ROW('Hygiene Data'!F135))="","",OFFSET('Hygiene Data'!$F$11,0,10*ROW('Hygiene Data'!F135)))</f>
        <v/>
      </c>
      <c r="DV141" s="279" t="str">
        <f ca="true">+IF(OFFSET('Hygiene Data'!$F$12,0,10*ROW('Hygiene Data'!F135))="","",OFFSET('Hygiene Data'!$F$12,0,10*ROW('Hygiene Data'!F135)))</f>
        <v/>
      </c>
      <c r="DW141" s="279" t="str">
        <f ca="true">+IF(OFFSET('Hygiene Data'!$F$13,0,10*ROW('Hygiene Data'!F135))="","",OFFSET('Hygiene Data'!$F$13,0,10*ROW('Hygiene Data'!F135)))</f>
        <v/>
      </c>
      <c r="DX141" s="279" t="str">
        <f ca="true">+IF(OFFSET('Hygiene Data'!$G$11,0,10*ROW('Hygiene Data'!G135))="","",OFFSET('Hygiene Data'!$G$11,0,10*ROW('Hygiene Data'!G135)))</f>
        <v/>
      </c>
      <c r="DY141" s="279" t="str">
        <f ca="true">+IF(OFFSET('Hygiene Data'!$G$12,0,10*ROW('Hygiene Data'!G135))="","",OFFSET('Hygiene Data'!$G$12,0,10*ROW('Hygiene Data'!G135)))</f>
        <v/>
      </c>
      <c r="DZ141" s="279" t="str">
        <f ca="true">+IF(OFFSET('Hygiene Data'!$G$13,0,10*ROW('Hygiene Data'!G135))="","",OFFSET('Hygiene Data'!$G$13,0,10*ROW('Hygiene Data'!G135)))</f>
        <v/>
      </c>
      <c r="EA141" s="279" t="str">
        <f ca="true">+IF(OFFSET('Hygiene Data'!$H$11,0,10*ROW('Hygiene Data'!H135))="","",OFFSET('Hygiene Data'!$H$11,0,10*ROW('Hygiene Data'!H135)))</f>
        <v/>
      </c>
      <c r="EB141" s="279" t="str">
        <f ca="true">+IF(OFFSET('Hygiene Data'!$H$12,0,10*ROW('Hygiene Data'!H135))="","",OFFSET('Hygiene Data'!$H$12,0,10*ROW('Hygiene Data'!H135)))</f>
        <v/>
      </c>
      <c r="EC141" s="279" t="str">
        <f ca="true">+IF(OFFSET('Hygiene Data'!$H$13,0,10*ROW('Hygiene Data'!H135))="","",OFFSET('Hygiene Data'!$H$13,0,10*ROW('Hygiene Data'!H135)))</f>
        <v/>
      </c>
      <c r="ED141" s="279" t="str">
        <f ca="true">+IF(OFFSET('Hygiene Data'!$I$11,0,10*ROW('Hygiene Data'!I135))="","",OFFSET('Hygiene Data'!$I$11,0,10*ROW('Hygiene Data'!I135)))</f>
        <v/>
      </c>
      <c r="EE141" s="279" t="str">
        <f ca="true">+IF(OFFSET('Hygiene Data'!$I$12,0,10*ROW('Hygiene Data'!I135))="","",OFFSET('Hygiene Data'!$I$12,0,10*ROW('Hygiene Data'!I135)))</f>
        <v/>
      </c>
      <c r="EF141" s="279"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5" t="str">
        <f t="shared" ca="true" si="2"/>
        <v/>
      </c>
      <c r="D142" s="9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9"/>
      <c r="BS142" s="279" t="str">
        <f ca="true">+IF(OFFSET('Water Data'!$D$27,0,10*ROW('Water Data'!D136))="","",OFFSET('Water Data'!$D$27,0,10*ROW('Water Data'!D136)))</f>
        <v/>
      </c>
      <c r="BT142" s="279" t="str">
        <f ca="true">+IF(OFFSET('Water Data'!$D$28,0,10*ROW('Water Data'!D136))="","",OFFSET('Water Data'!$D$28,0,10*ROW('Water Data'!D136)))</f>
        <v/>
      </c>
      <c r="BU142" s="279" t="str">
        <f ca="true">+IF(OFFSET('Water Data'!$D$29,0,10*ROW('Water Data'!D136))="","",OFFSET('Water Data'!$D$29,0,10*ROW('Water Data'!D136)))</f>
        <v/>
      </c>
      <c r="BV142" s="279" t="str">
        <f ca="true">+IF(OFFSET('Water Data'!$E$27,0,10*ROW('Water Data'!E136))="","",OFFSET('Water Data'!$E$27,0,10*ROW('Water Data'!E136)))</f>
        <v/>
      </c>
      <c r="BW142" s="279" t="str">
        <f ca="true">+IF(OFFSET('Water Data'!$E$28,0,10*ROW('Water Data'!E136))="","",OFFSET('Water Data'!$E$28,0,10*ROW('Water Data'!E136)))</f>
        <v/>
      </c>
      <c r="BX142" s="279" t="str">
        <f ca="true">+IF(OFFSET('Water Data'!$E$29,0,10*ROW('Water Data'!E136))="","",OFFSET('Water Data'!$E$29,0,10*ROW('Water Data'!E136)))</f>
        <v/>
      </c>
      <c r="BY142" s="279" t="str">
        <f ca="true">+IF(OFFSET('Water Data'!$F$27,0,10*ROW('Water Data'!F136))="","",OFFSET('Water Data'!$F$27,0,10*ROW('Water Data'!F136)))</f>
        <v/>
      </c>
      <c r="BZ142" s="279" t="str">
        <f ca="true">+IF(OFFSET('Water Data'!$F$28,0,10*ROW('Water Data'!F136))="","",OFFSET('Water Data'!$F$28,0,10*ROW('Water Data'!F136)))</f>
        <v/>
      </c>
      <c r="CA142" s="279" t="str">
        <f ca="true">+IF(OFFSET('Water Data'!$F$29,0,10*ROW('Water Data'!F136))="","",OFFSET('Water Data'!$F$29,0,10*ROW('Water Data'!F136)))</f>
        <v/>
      </c>
      <c r="CB142" s="279" t="str">
        <f ca="true">+IF(OFFSET('Water Data'!$G$27,0,10*ROW('Water Data'!G136))="","",OFFSET('Water Data'!$G$27,0,10*ROW('Water Data'!G136)))</f>
        <v/>
      </c>
      <c r="CC142" s="279" t="str">
        <f ca="true">+IF(OFFSET('Water Data'!$G$28,0,10*ROW('Water Data'!G136))="","",OFFSET('Water Data'!$G$28,0,10*ROW('Water Data'!G136)))</f>
        <v/>
      </c>
      <c r="CD142" s="279" t="str">
        <f ca="true">+IF(OFFSET('Water Data'!$G$29,0,10*ROW('Water Data'!G136))="","",OFFSET('Water Data'!$G$29,0,10*ROW('Water Data'!G136)))</f>
        <v/>
      </c>
      <c r="CE142" s="279" t="str">
        <f ca="true">+IF(OFFSET('Water Data'!$H$27,0,10*ROW('Water Data'!H136))="","",OFFSET('Water Data'!$H$27,0,10*ROW('Water Data'!H136)))</f>
        <v/>
      </c>
      <c r="CF142" s="279" t="str">
        <f ca="true">+IF(OFFSET('Water Data'!$H$28,0,10*ROW('Water Data'!H136))="","",OFFSET('Water Data'!$H$28,0,10*ROW('Water Data'!H136)))</f>
        <v/>
      </c>
      <c r="CG142" s="279" t="str">
        <f ca="true">+IF(OFFSET('Water Data'!$H$29,0,10*ROW('Water Data'!H136))="","",OFFSET('Water Data'!$H$29,0,10*ROW('Water Data'!H136)))</f>
        <v/>
      </c>
      <c r="CH142" s="279" t="str">
        <f ca="true">+IF(OFFSET('Water Data'!$I$27,0,10*ROW('Water Data'!I136))="","",OFFSET('Water Data'!$I$27,0,10*ROW('Water Data'!I136)))</f>
        <v/>
      </c>
      <c r="CI142" s="279" t="str">
        <f ca="true">+IF(OFFSET('Water Data'!$I$28,0,10*ROW('Water Data'!I136))="","",OFFSET('Water Data'!$I$28,0,10*ROW('Water Data'!I136)))</f>
        <v/>
      </c>
      <c r="CJ142" s="279" t="str">
        <f ca="true">+IF(OFFSET('Water Data'!$I$29,0,10*ROW('Water Data'!I136))="","",OFFSET('Water Data'!$I$29,0,10*ROW('Water Data'!I136)))</f>
        <v/>
      </c>
      <c r="CK142" s="279" t="str">
        <f ca="true">+IF(OFFSET('Sanitation Data'!$D$28,0,10*ROW('Sanitation Data'!D136))="","",OFFSET('Sanitation Data'!$D$28,0,10*ROW('Sanitation Data'!D136)))</f>
        <v/>
      </c>
      <c r="CL142" s="279" t="str">
        <f ca="true">+IF(OFFSET('Sanitation Data'!$D$29,0,10*ROW('Sanitation Data'!D136))="","",OFFSET('Sanitation Data'!$D$29,0,10*ROW('Sanitation Data'!D136)))</f>
        <v/>
      </c>
      <c r="CM142" s="279" t="str">
        <f ca="true">+IF(OFFSET('Sanitation Data'!$D$30,0,10*ROW('Sanitation Data'!D136))="","",OFFSET('Sanitation Data'!$D$30,0,10*ROW('Sanitation Data'!D136)))</f>
        <v/>
      </c>
      <c r="CN142" s="279" t="str">
        <f ca="true">+IF(OFFSET('Sanitation Data'!$D$31,0,10*ROW('Sanitation Data'!D136))="","",OFFSET('Sanitation Data'!$D$31,0,10*ROW('Sanitation Data'!D136)))</f>
        <v/>
      </c>
      <c r="CO142" s="279" t="str">
        <f ca="true">+IF(OFFSET('Sanitation Data'!$D$32,0,10*ROW('Sanitation Data'!D136))="","",OFFSET('Sanitation Data'!$D$32,0,10*ROW('Sanitation Data'!D136)))</f>
        <v/>
      </c>
      <c r="CP142" s="279" t="str">
        <f ca="true">+IF(OFFSET('Sanitation Data'!$E$28,0,10*ROW('Sanitation Data'!E136))="","",OFFSET('Sanitation Data'!$E$28,0,10*ROW('Sanitation Data'!E136)))</f>
        <v/>
      </c>
      <c r="CQ142" s="279" t="str">
        <f ca="true">+IF(OFFSET('Sanitation Data'!$E$29,0,10*ROW('Sanitation Data'!E136))="","",OFFSET('Sanitation Data'!$E$29,0,10*ROW('Sanitation Data'!E136)))</f>
        <v/>
      </c>
      <c r="CR142" s="279" t="str">
        <f ca="true">+IF(OFFSET('Sanitation Data'!$E$30,0,10*ROW('Sanitation Data'!E136))="","",OFFSET('Sanitation Data'!$E$30,0,10*ROW('Sanitation Data'!E136)))</f>
        <v/>
      </c>
      <c r="CS142" s="279" t="str">
        <f ca="true">+IF(OFFSET('Sanitation Data'!$E$31,0,10*ROW('Sanitation Data'!E136))="","",OFFSET('Sanitation Data'!$E$31,0,10*ROW('Sanitation Data'!E136)))</f>
        <v/>
      </c>
      <c r="CT142" s="279" t="str">
        <f ca="true">+IF(OFFSET('Sanitation Data'!$E$32,0,10*ROW('Sanitation Data'!E136))="","",OFFSET('Sanitation Data'!$E$32,0,10*ROW('Sanitation Data'!E136)))</f>
        <v/>
      </c>
      <c r="CU142" s="279" t="str">
        <f ca="true">+IF(OFFSET('Sanitation Data'!$F$28,0,10*ROW('Sanitation Data'!F136))="","",OFFSET('Sanitation Data'!$F$28,0,10*ROW('Sanitation Data'!F136)))</f>
        <v/>
      </c>
      <c r="CV142" s="279" t="str">
        <f ca="true">+IF(OFFSET('Sanitation Data'!$F$29,0,10*ROW('Sanitation Data'!F136))="","",OFFSET('Sanitation Data'!$F$29,0,10*ROW('Sanitation Data'!F136)))</f>
        <v/>
      </c>
      <c r="CW142" s="279" t="str">
        <f ca="true">+IF(OFFSET('Sanitation Data'!$F$30,0,10*ROW('Sanitation Data'!F136))="","",OFFSET('Sanitation Data'!$F$30,0,10*ROW('Sanitation Data'!F136)))</f>
        <v/>
      </c>
      <c r="CX142" s="279" t="str">
        <f ca="true">+IF(OFFSET('Sanitation Data'!$F$31,0,10*ROW('Sanitation Data'!F136))="","",OFFSET('Sanitation Data'!$F$31,0,10*ROW('Sanitation Data'!F136)))</f>
        <v/>
      </c>
      <c r="CY142" s="279" t="str">
        <f ca="true">+IF(OFFSET('Sanitation Data'!$F$32,0,10*ROW('Sanitation Data'!F136))="","",OFFSET('Sanitation Data'!$F$32,0,10*ROW('Sanitation Data'!F136)))</f>
        <v/>
      </c>
      <c r="CZ142" s="279" t="str">
        <f ca="true">+IF(OFFSET('Sanitation Data'!$G$28,0,10*ROW('Sanitation Data'!G136))="","",OFFSET('Sanitation Data'!$G$28,0,10*ROW('Sanitation Data'!G136)))</f>
        <v/>
      </c>
      <c r="DA142" s="279" t="str">
        <f ca="true">+IF(OFFSET('Sanitation Data'!$G$29,0,10*ROW('Sanitation Data'!G136))="","",OFFSET('Sanitation Data'!$G$29,0,10*ROW('Sanitation Data'!G136)))</f>
        <v/>
      </c>
      <c r="DB142" s="279" t="str">
        <f ca="true">+IF(OFFSET('Sanitation Data'!$G$30,0,10*ROW('Sanitation Data'!G136))="","",OFFSET('Sanitation Data'!$G$30,0,10*ROW('Sanitation Data'!G136)))</f>
        <v/>
      </c>
      <c r="DC142" s="279" t="str">
        <f ca="true">+IF(OFFSET('Sanitation Data'!$G$31,0,10*ROW('Sanitation Data'!G136))="","",OFFSET('Sanitation Data'!$G$31,0,10*ROW('Sanitation Data'!G136)))</f>
        <v/>
      </c>
      <c r="DD142" s="279" t="str">
        <f ca="true">+IF(OFFSET('Sanitation Data'!$G$32,0,10*ROW('Sanitation Data'!G136))="","",OFFSET('Sanitation Data'!$G$32,0,10*ROW('Sanitation Data'!G136)))</f>
        <v/>
      </c>
      <c r="DE142" s="279" t="str">
        <f ca="true">+IF(OFFSET('Sanitation Data'!$H$28,0,10*ROW('Sanitation Data'!H136))="","",OFFSET('Sanitation Data'!$H$28,0,10*ROW('Sanitation Data'!H136)))</f>
        <v/>
      </c>
      <c r="DF142" s="279" t="str">
        <f ca="true">+IF(OFFSET('Sanitation Data'!$H$29,0,10*ROW('Sanitation Data'!H136))="","",OFFSET('Sanitation Data'!$H$29,0,10*ROW('Sanitation Data'!H136)))</f>
        <v/>
      </c>
      <c r="DG142" s="279" t="str">
        <f ca="true">+IF(OFFSET('Sanitation Data'!$H$30,0,10*ROW('Sanitation Data'!H136))="","",OFFSET('Sanitation Data'!$H$30,0,10*ROW('Sanitation Data'!H136)))</f>
        <v/>
      </c>
      <c r="DH142" s="279" t="str">
        <f ca="true">+IF(OFFSET('Sanitation Data'!$H$31,0,10*ROW('Sanitation Data'!H136))="","",OFFSET('Sanitation Data'!$H$31,0,10*ROW('Sanitation Data'!H136)))</f>
        <v/>
      </c>
      <c r="DI142" s="279" t="str">
        <f ca="true">+IF(OFFSET('Sanitation Data'!$H$32,0,10*ROW('Sanitation Data'!H136))="","",OFFSET('Sanitation Data'!$H$32,0,10*ROW('Sanitation Data'!H136)))</f>
        <v/>
      </c>
      <c r="DJ142" s="279" t="str">
        <f ca="true">+IF(OFFSET('Sanitation Data'!$I$28,0,10*ROW('Sanitation Data'!I136))="","",OFFSET('Sanitation Data'!$I$28,0,10*ROW('Sanitation Data'!I136)))</f>
        <v/>
      </c>
      <c r="DK142" s="279" t="str">
        <f ca="true">+IF(OFFSET('Sanitation Data'!$I$29,0,10*ROW('Sanitation Data'!I136))="","",OFFSET('Sanitation Data'!$I$29,0,10*ROW('Sanitation Data'!I136)))</f>
        <v/>
      </c>
      <c r="DL142" s="279" t="str">
        <f ca="true">+IF(OFFSET('Sanitation Data'!$I$30,0,10*ROW('Sanitation Data'!I136))="","",OFFSET('Sanitation Data'!$I$30,0,10*ROW('Sanitation Data'!I136)))</f>
        <v/>
      </c>
      <c r="DM142" s="279" t="str">
        <f ca="true">+IF(OFFSET('Sanitation Data'!$I$31,0,10*ROW('Sanitation Data'!I136))="","",OFFSET('Sanitation Data'!$I$31,0,10*ROW('Sanitation Data'!I136)))</f>
        <v/>
      </c>
      <c r="DN142" s="279" t="str">
        <f ca="true">+IF(OFFSET('Sanitation Data'!$I$32,0,10*ROW('Sanitation Data'!I136))="","",OFFSET('Sanitation Data'!$I$32,0,10*ROW('Sanitation Data'!I136)))</f>
        <v/>
      </c>
      <c r="DO142" s="279" t="str">
        <f ca="true">+IF(OFFSET('Hygiene Data'!$D$11,0,10*ROW('Hygiene Data'!D136))="","",OFFSET('Hygiene Data'!$D$11,0,10*ROW('Hygiene Data'!D136)))</f>
        <v/>
      </c>
      <c r="DP142" s="279" t="str">
        <f ca="true">+IF(OFFSET('Hygiene Data'!$D$12,0,10*ROW('Hygiene Data'!D136))="","",OFFSET('Hygiene Data'!$D$12,0,10*ROW('Hygiene Data'!D136)))</f>
        <v/>
      </c>
      <c r="DQ142" s="279" t="str">
        <f ca="true">+IF(OFFSET('Hygiene Data'!$D$13,0,10*ROW('Hygiene Data'!D136))="","",OFFSET('Hygiene Data'!$D$13,0,10*ROW('Hygiene Data'!D136)))</f>
        <v/>
      </c>
      <c r="DR142" s="279" t="str">
        <f ca="true">+IF(OFFSET('Hygiene Data'!$E$11,0,10*ROW('Hygiene Data'!E136))="","",OFFSET('Hygiene Data'!$E$11,0,10*ROW('Hygiene Data'!E136)))</f>
        <v/>
      </c>
      <c r="DS142" s="279" t="str">
        <f ca="true">+IF(OFFSET('Hygiene Data'!$E$12,0,10*ROW('Hygiene Data'!E136))="","",OFFSET('Hygiene Data'!$E$12,0,10*ROW('Hygiene Data'!E136)))</f>
        <v/>
      </c>
      <c r="DT142" s="279" t="str">
        <f ca="true">+IF(OFFSET('Hygiene Data'!$E$13,0,10*ROW('Hygiene Data'!E136))="","",OFFSET('Hygiene Data'!$E$13,0,10*ROW('Hygiene Data'!E136)))</f>
        <v/>
      </c>
      <c r="DU142" s="279" t="str">
        <f ca="true">+IF(OFFSET('Hygiene Data'!$F$11,0,10*ROW('Hygiene Data'!F136))="","",OFFSET('Hygiene Data'!$F$11,0,10*ROW('Hygiene Data'!F136)))</f>
        <v/>
      </c>
      <c r="DV142" s="279" t="str">
        <f ca="true">+IF(OFFSET('Hygiene Data'!$F$12,0,10*ROW('Hygiene Data'!F136))="","",OFFSET('Hygiene Data'!$F$12,0,10*ROW('Hygiene Data'!F136)))</f>
        <v/>
      </c>
      <c r="DW142" s="279" t="str">
        <f ca="true">+IF(OFFSET('Hygiene Data'!$F$13,0,10*ROW('Hygiene Data'!F136))="","",OFFSET('Hygiene Data'!$F$13,0,10*ROW('Hygiene Data'!F136)))</f>
        <v/>
      </c>
      <c r="DX142" s="279" t="str">
        <f ca="true">+IF(OFFSET('Hygiene Data'!$G$11,0,10*ROW('Hygiene Data'!G136))="","",OFFSET('Hygiene Data'!$G$11,0,10*ROW('Hygiene Data'!G136)))</f>
        <v/>
      </c>
      <c r="DY142" s="279" t="str">
        <f ca="true">+IF(OFFSET('Hygiene Data'!$G$12,0,10*ROW('Hygiene Data'!G136))="","",OFFSET('Hygiene Data'!$G$12,0,10*ROW('Hygiene Data'!G136)))</f>
        <v/>
      </c>
      <c r="DZ142" s="279" t="str">
        <f ca="true">+IF(OFFSET('Hygiene Data'!$G$13,0,10*ROW('Hygiene Data'!G136))="","",OFFSET('Hygiene Data'!$G$13,0,10*ROW('Hygiene Data'!G136)))</f>
        <v/>
      </c>
      <c r="EA142" s="279" t="str">
        <f ca="true">+IF(OFFSET('Hygiene Data'!$H$11,0,10*ROW('Hygiene Data'!H136))="","",OFFSET('Hygiene Data'!$H$11,0,10*ROW('Hygiene Data'!H136)))</f>
        <v/>
      </c>
      <c r="EB142" s="279" t="str">
        <f ca="true">+IF(OFFSET('Hygiene Data'!$H$12,0,10*ROW('Hygiene Data'!H136))="","",OFFSET('Hygiene Data'!$H$12,0,10*ROW('Hygiene Data'!H136)))</f>
        <v/>
      </c>
      <c r="EC142" s="279" t="str">
        <f ca="true">+IF(OFFSET('Hygiene Data'!$H$13,0,10*ROW('Hygiene Data'!H136))="","",OFFSET('Hygiene Data'!$H$13,0,10*ROW('Hygiene Data'!H136)))</f>
        <v/>
      </c>
      <c r="ED142" s="279" t="str">
        <f ca="true">+IF(OFFSET('Hygiene Data'!$I$11,0,10*ROW('Hygiene Data'!I136))="","",OFFSET('Hygiene Data'!$I$11,0,10*ROW('Hygiene Data'!I136)))</f>
        <v/>
      </c>
      <c r="EE142" s="279" t="str">
        <f ca="true">+IF(OFFSET('Hygiene Data'!$I$12,0,10*ROW('Hygiene Data'!I136))="","",OFFSET('Hygiene Data'!$I$12,0,10*ROW('Hygiene Data'!I136)))</f>
        <v/>
      </c>
      <c r="EF142" s="279"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5" t="str">
        <f t="shared" ca="true" si="2"/>
        <v/>
      </c>
      <c r="D143" s="9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9"/>
      <c r="BS143" s="279" t="str">
        <f ca="true">+IF(OFFSET('Water Data'!$D$27,0,10*ROW('Water Data'!D137))="","",OFFSET('Water Data'!$D$27,0,10*ROW('Water Data'!D137)))</f>
        <v/>
      </c>
      <c r="BT143" s="279" t="str">
        <f ca="true">+IF(OFFSET('Water Data'!$D$28,0,10*ROW('Water Data'!D137))="","",OFFSET('Water Data'!$D$28,0,10*ROW('Water Data'!D137)))</f>
        <v/>
      </c>
      <c r="BU143" s="279" t="str">
        <f ca="true">+IF(OFFSET('Water Data'!$D$29,0,10*ROW('Water Data'!D137))="","",OFFSET('Water Data'!$D$29,0,10*ROW('Water Data'!D137)))</f>
        <v/>
      </c>
      <c r="BV143" s="279" t="str">
        <f ca="true">+IF(OFFSET('Water Data'!$E$27,0,10*ROW('Water Data'!E137))="","",OFFSET('Water Data'!$E$27,0,10*ROW('Water Data'!E137)))</f>
        <v/>
      </c>
      <c r="BW143" s="279" t="str">
        <f ca="true">+IF(OFFSET('Water Data'!$E$28,0,10*ROW('Water Data'!E137))="","",OFFSET('Water Data'!$E$28,0,10*ROW('Water Data'!E137)))</f>
        <v/>
      </c>
      <c r="BX143" s="279" t="str">
        <f ca="true">+IF(OFFSET('Water Data'!$E$29,0,10*ROW('Water Data'!E137))="","",OFFSET('Water Data'!$E$29,0,10*ROW('Water Data'!E137)))</f>
        <v/>
      </c>
      <c r="BY143" s="279" t="str">
        <f ca="true">+IF(OFFSET('Water Data'!$F$27,0,10*ROW('Water Data'!F137))="","",OFFSET('Water Data'!$F$27,0,10*ROW('Water Data'!F137)))</f>
        <v/>
      </c>
      <c r="BZ143" s="279" t="str">
        <f ca="true">+IF(OFFSET('Water Data'!$F$28,0,10*ROW('Water Data'!F137))="","",OFFSET('Water Data'!$F$28,0,10*ROW('Water Data'!F137)))</f>
        <v/>
      </c>
      <c r="CA143" s="279" t="str">
        <f ca="true">+IF(OFFSET('Water Data'!$F$29,0,10*ROW('Water Data'!F137))="","",OFFSET('Water Data'!$F$29,0,10*ROW('Water Data'!F137)))</f>
        <v/>
      </c>
      <c r="CB143" s="279" t="str">
        <f ca="true">+IF(OFFSET('Water Data'!$G$27,0,10*ROW('Water Data'!G137))="","",OFFSET('Water Data'!$G$27,0,10*ROW('Water Data'!G137)))</f>
        <v/>
      </c>
      <c r="CC143" s="279" t="str">
        <f ca="true">+IF(OFFSET('Water Data'!$G$28,0,10*ROW('Water Data'!G137))="","",OFFSET('Water Data'!$G$28,0,10*ROW('Water Data'!G137)))</f>
        <v/>
      </c>
      <c r="CD143" s="279" t="str">
        <f ca="true">+IF(OFFSET('Water Data'!$G$29,0,10*ROW('Water Data'!G137))="","",OFFSET('Water Data'!$G$29,0,10*ROW('Water Data'!G137)))</f>
        <v/>
      </c>
      <c r="CE143" s="279" t="str">
        <f ca="true">+IF(OFFSET('Water Data'!$H$27,0,10*ROW('Water Data'!H137))="","",OFFSET('Water Data'!$H$27,0,10*ROW('Water Data'!H137)))</f>
        <v/>
      </c>
      <c r="CF143" s="279" t="str">
        <f ca="true">+IF(OFFSET('Water Data'!$H$28,0,10*ROW('Water Data'!H137))="","",OFFSET('Water Data'!$H$28,0,10*ROW('Water Data'!H137)))</f>
        <v/>
      </c>
      <c r="CG143" s="279" t="str">
        <f ca="true">+IF(OFFSET('Water Data'!$H$29,0,10*ROW('Water Data'!H137))="","",OFFSET('Water Data'!$H$29,0,10*ROW('Water Data'!H137)))</f>
        <v/>
      </c>
      <c r="CH143" s="279" t="str">
        <f ca="true">+IF(OFFSET('Water Data'!$I$27,0,10*ROW('Water Data'!I137))="","",OFFSET('Water Data'!$I$27,0,10*ROW('Water Data'!I137)))</f>
        <v/>
      </c>
      <c r="CI143" s="279" t="str">
        <f ca="true">+IF(OFFSET('Water Data'!$I$28,0,10*ROW('Water Data'!I137))="","",OFFSET('Water Data'!$I$28,0,10*ROW('Water Data'!I137)))</f>
        <v/>
      </c>
      <c r="CJ143" s="279" t="str">
        <f ca="true">+IF(OFFSET('Water Data'!$I$29,0,10*ROW('Water Data'!I137))="","",OFFSET('Water Data'!$I$29,0,10*ROW('Water Data'!I137)))</f>
        <v/>
      </c>
      <c r="CK143" s="279" t="str">
        <f ca="true">+IF(OFFSET('Sanitation Data'!$D$28,0,10*ROW('Sanitation Data'!D137))="","",OFFSET('Sanitation Data'!$D$28,0,10*ROW('Sanitation Data'!D137)))</f>
        <v/>
      </c>
      <c r="CL143" s="279" t="str">
        <f ca="true">+IF(OFFSET('Sanitation Data'!$D$29,0,10*ROW('Sanitation Data'!D137))="","",OFFSET('Sanitation Data'!$D$29,0,10*ROW('Sanitation Data'!D137)))</f>
        <v/>
      </c>
      <c r="CM143" s="279" t="str">
        <f ca="true">+IF(OFFSET('Sanitation Data'!$D$30,0,10*ROW('Sanitation Data'!D137))="","",OFFSET('Sanitation Data'!$D$30,0,10*ROW('Sanitation Data'!D137)))</f>
        <v/>
      </c>
      <c r="CN143" s="279" t="str">
        <f ca="true">+IF(OFFSET('Sanitation Data'!$D$31,0,10*ROW('Sanitation Data'!D137))="","",OFFSET('Sanitation Data'!$D$31,0,10*ROW('Sanitation Data'!D137)))</f>
        <v/>
      </c>
      <c r="CO143" s="279" t="str">
        <f ca="true">+IF(OFFSET('Sanitation Data'!$D$32,0,10*ROW('Sanitation Data'!D137))="","",OFFSET('Sanitation Data'!$D$32,0,10*ROW('Sanitation Data'!D137)))</f>
        <v/>
      </c>
      <c r="CP143" s="279" t="str">
        <f ca="true">+IF(OFFSET('Sanitation Data'!$E$28,0,10*ROW('Sanitation Data'!E137))="","",OFFSET('Sanitation Data'!$E$28,0,10*ROW('Sanitation Data'!E137)))</f>
        <v/>
      </c>
      <c r="CQ143" s="279" t="str">
        <f ca="true">+IF(OFFSET('Sanitation Data'!$E$29,0,10*ROW('Sanitation Data'!E137))="","",OFFSET('Sanitation Data'!$E$29,0,10*ROW('Sanitation Data'!E137)))</f>
        <v/>
      </c>
      <c r="CR143" s="279" t="str">
        <f ca="true">+IF(OFFSET('Sanitation Data'!$E$30,0,10*ROW('Sanitation Data'!E137))="","",OFFSET('Sanitation Data'!$E$30,0,10*ROW('Sanitation Data'!E137)))</f>
        <v/>
      </c>
      <c r="CS143" s="279" t="str">
        <f ca="true">+IF(OFFSET('Sanitation Data'!$E$31,0,10*ROW('Sanitation Data'!E137))="","",OFFSET('Sanitation Data'!$E$31,0,10*ROW('Sanitation Data'!E137)))</f>
        <v/>
      </c>
      <c r="CT143" s="279" t="str">
        <f ca="true">+IF(OFFSET('Sanitation Data'!$E$32,0,10*ROW('Sanitation Data'!E137))="","",OFFSET('Sanitation Data'!$E$32,0,10*ROW('Sanitation Data'!E137)))</f>
        <v/>
      </c>
      <c r="CU143" s="279" t="str">
        <f ca="true">+IF(OFFSET('Sanitation Data'!$F$28,0,10*ROW('Sanitation Data'!F137))="","",OFFSET('Sanitation Data'!$F$28,0,10*ROW('Sanitation Data'!F137)))</f>
        <v/>
      </c>
      <c r="CV143" s="279" t="str">
        <f ca="true">+IF(OFFSET('Sanitation Data'!$F$29,0,10*ROW('Sanitation Data'!F137))="","",OFFSET('Sanitation Data'!$F$29,0,10*ROW('Sanitation Data'!F137)))</f>
        <v/>
      </c>
      <c r="CW143" s="279" t="str">
        <f ca="true">+IF(OFFSET('Sanitation Data'!$F$30,0,10*ROW('Sanitation Data'!F137))="","",OFFSET('Sanitation Data'!$F$30,0,10*ROW('Sanitation Data'!F137)))</f>
        <v/>
      </c>
      <c r="CX143" s="279" t="str">
        <f ca="true">+IF(OFFSET('Sanitation Data'!$F$31,0,10*ROW('Sanitation Data'!F137))="","",OFFSET('Sanitation Data'!$F$31,0,10*ROW('Sanitation Data'!F137)))</f>
        <v/>
      </c>
      <c r="CY143" s="279" t="str">
        <f ca="true">+IF(OFFSET('Sanitation Data'!$F$32,0,10*ROW('Sanitation Data'!F137))="","",OFFSET('Sanitation Data'!$F$32,0,10*ROW('Sanitation Data'!F137)))</f>
        <v/>
      </c>
      <c r="CZ143" s="279" t="str">
        <f ca="true">+IF(OFFSET('Sanitation Data'!$G$28,0,10*ROW('Sanitation Data'!G137))="","",OFFSET('Sanitation Data'!$G$28,0,10*ROW('Sanitation Data'!G137)))</f>
        <v/>
      </c>
      <c r="DA143" s="279" t="str">
        <f ca="true">+IF(OFFSET('Sanitation Data'!$G$29,0,10*ROW('Sanitation Data'!G137))="","",OFFSET('Sanitation Data'!$G$29,0,10*ROW('Sanitation Data'!G137)))</f>
        <v/>
      </c>
      <c r="DB143" s="279" t="str">
        <f ca="true">+IF(OFFSET('Sanitation Data'!$G$30,0,10*ROW('Sanitation Data'!G137))="","",OFFSET('Sanitation Data'!$G$30,0,10*ROW('Sanitation Data'!G137)))</f>
        <v/>
      </c>
      <c r="DC143" s="279" t="str">
        <f ca="true">+IF(OFFSET('Sanitation Data'!$G$31,0,10*ROW('Sanitation Data'!G137))="","",OFFSET('Sanitation Data'!$G$31,0,10*ROW('Sanitation Data'!G137)))</f>
        <v/>
      </c>
      <c r="DD143" s="279" t="str">
        <f ca="true">+IF(OFFSET('Sanitation Data'!$G$32,0,10*ROW('Sanitation Data'!G137))="","",OFFSET('Sanitation Data'!$G$32,0,10*ROW('Sanitation Data'!G137)))</f>
        <v/>
      </c>
      <c r="DE143" s="279" t="str">
        <f ca="true">+IF(OFFSET('Sanitation Data'!$H$28,0,10*ROW('Sanitation Data'!H137))="","",OFFSET('Sanitation Data'!$H$28,0,10*ROW('Sanitation Data'!H137)))</f>
        <v/>
      </c>
      <c r="DF143" s="279" t="str">
        <f ca="true">+IF(OFFSET('Sanitation Data'!$H$29,0,10*ROW('Sanitation Data'!H137))="","",OFFSET('Sanitation Data'!$H$29,0,10*ROW('Sanitation Data'!H137)))</f>
        <v/>
      </c>
      <c r="DG143" s="279" t="str">
        <f ca="true">+IF(OFFSET('Sanitation Data'!$H$30,0,10*ROW('Sanitation Data'!H137))="","",OFFSET('Sanitation Data'!$H$30,0,10*ROW('Sanitation Data'!H137)))</f>
        <v/>
      </c>
      <c r="DH143" s="279" t="str">
        <f ca="true">+IF(OFFSET('Sanitation Data'!$H$31,0,10*ROW('Sanitation Data'!H137))="","",OFFSET('Sanitation Data'!$H$31,0,10*ROW('Sanitation Data'!H137)))</f>
        <v/>
      </c>
      <c r="DI143" s="279" t="str">
        <f ca="true">+IF(OFFSET('Sanitation Data'!$H$32,0,10*ROW('Sanitation Data'!H137))="","",OFFSET('Sanitation Data'!$H$32,0,10*ROW('Sanitation Data'!H137)))</f>
        <v/>
      </c>
      <c r="DJ143" s="279" t="str">
        <f ca="true">+IF(OFFSET('Sanitation Data'!$I$28,0,10*ROW('Sanitation Data'!I137))="","",OFFSET('Sanitation Data'!$I$28,0,10*ROW('Sanitation Data'!I137)))</f>
        <v/>
      </c>
      <c r="DK143" s="279" t="str">
        <f ca="true">+IF(OFFSET('Sanitation Data'!$I$29,0,10*ROW('Sanitation Data'!I137))="","",OFFSET('Sanitation Data'!$I$29,0,10*ROW('Sanitation Data'!I137)))</f>
        <v/>
      </c>
      <c r="DL143" s="279" t="str">
        <f ca="true">+IF(OFFSET('Sanitation Data'!$I$30,0,10*ROW('Sanitation Data'!I137))="","",OFFSET('Sanitation Data'!$I$30,0,10*ROW('Sanitation Data'!I137)))</f>
        <v/>
      </c>
      <c r="DM143" s="279" t="str">
        <f ca="true">+IF(OFFSET('Sanitation Data'!$I$31,0,10*ROW('Sanitation Data'!I137))="","",OFFSET('Sanitation Data'!$I$31,0,10*ROW('Sanitation Data'!I137)))</f>
        <v/>
      </c>
      <c r="DN143" s="279" t="str">
        <f ca="true">+IF(OFFSET('Sanitation Data'!$I$32,0,10*ROW('Sanitation Data'!I137))="","",OFFSET('Sanitation Data'!$I$32,0,10*ROW('Sanitation Data'!I137)))</f>
        <v/>
      </c>
      <c r="DO143" s="279" t="str">
        <f ca="true">+IF(OFFSET('Hygiene Data'!$D$11,0,10*ROW('Hygiene Data'!D137))="","",OFFSET('Hygiene Data'!$D$11,0,10*ROW('Hygiene Data'!D137)))</f>
        <v/>
      </c>
      <c r="DP143" s="279" t="str">
        <f ca="true">+IF(OFFSET('Hygiene Data'!$D$12,0,10*ROW('Hygiene Data'!D137))="","",OFFSET('Hygiene Data'!$D$12,0,10*ROW('Hygiene Data'!D137)))</f>
        <v/>
      </c>
      <c r="DQ143" s="279" t="str">
        <f ca="true">+IF(OFFSET('Hygiene Data'!$D$13,0,10*ROW('Hygiene Data'!D137))="","",OFFSET('Hygiene Data'!$D$13,0,10*ROW('Hygiene Data'!D137)))</f>
        <v/>
      </c>
      <c r="DR143" s="279" t="str">
        <f ca="true">+IF(OFFSET('Hygiene Data'!$E$11,0,10*ROW('Hygiene Data'!E137))="","",OFFSET('Hygiene Data'!$E$11,0,10*ROW('Hygiene Data'!E137)))</f>
        <v/>
      </c>
      <c r="DS143" s="279" t="str">
        <f ca="true">+IF(OFFSET('Hygiene Data'!$E$12,0,10*ROW('Hygiene Data'!E137))="","",OFFSET('Hygiene Data'!$E$12,0,10*ROW('Hygiene Data'!E137)))</f>
        <v/>
      </c>
      <c r="DT143" s="279" t="str">
        <f ca="true">+IF(OFFSET('Hygiene Data'!$E$13,0,10*ROW('Hygiene Data'!E137))="","",OFFSET('Hygiene Data'!$E$13,0,10*ROW('Hygiene Data'!E137)))</f>
        <v/>
      </c>
      <c r="DU143" s="279" t="str">
        <f ca="true">+IF(OFFSET('Hygiene Data'!$F$11,0,10*ROW('Hygiene Data'!F137))="","",OFFSET('Hygiene Data'!$F$11,0,10*ROW('Hygiene Data'!F137)))</f>
        <v/>
      </c>
      <c r="DV143" s="279" t="str">
        <f ca="true">+IF(OFFSET('Hygiene Data'!$F$12,0,10*ROW('Hygiene Data'!F137))="","",OFFSET('Hygiene Data'!$F$12,0,10*ROW('Hygiene Data'!F137)))</f>
        <v/>
      </c>
      <c r="DW143" s="279" t="str">
        <f ca="true">+IF(OFFSET('Hygiene Data'!$F$13,0,10*ROW('Hygiene Data'!F137))="","",OFFSET('Hygiene Data'!$F$13,0,10*ROW('Hygiene Data'!F137)))</f>
        <v/>
      </c>
      <c r="DX143" s="279" t="str">
        <f ca="true">+IF(OFFSET('Hygiene Data'!$G$11,0,10*ROW('Hygiene Data'!G137))="","",OFFSET('Hygiene Data'!$G$11,0,10*ROW('Hygiene Data'!G137)))</f>
        <v/>
      </c>
      <c r="DY143" s="279" t="str">
        <f ca="true">+IF(OFFSET('Hygiene Data'!$G$12,0,10*ROW('Hygiene Data'!G137))="","",OFFSET('Hygiene Data'!$G$12,0,10*ROW('Hygiene Data'!G137)))</f>
        <v/>
      </c>
      <c r="DZ143" s="279" t="str">
        <f ca="true">+IF(OFFSET('Hygiene Data'!$G$13,0,10*ROW('Hygiene Data'!G137))="","",OFFSET('Hygiene Data'!$G$13,0,10*ROW('Hygiene Data'!G137)))</f>
        <v/>
      </c>
      <c r="EA143" s="279" t="str">
        <f ca="true">+IF(OFFSET('Hygiene Data'!$H$11,0,10*ROW('Hygiene Data'!H137))="","",OFFSET('Hygiene Data'!$H$11,0,10*ROW('Hygiene Data'!H137)))</f>
        <v/>
      </c>
      <c r="EB143" s="279" t="str">
        <f ca="true">+IF(OFFSET('Hygiene Data'!$H$12,0,10*ROW('Hygiene Data'!H137))="","",OFFSET('Hygiene Data'!$H$12,0,10*ROW('Hygiene Data'!H137)))</f>
        <v/>
      </c>
      <c r="EC143" s="279" t="str">
        <f ca="true">+IF(OFFSET('Hygiene Data'!$H$13,0,10*ROW('Hygiene Data'!H137))="","",OFFSET('Hygiene Data'!$H$13,0,10*ROW('Hygiene Data'!H137)))</f>
        <v/>
      </c>
      <c r="ED143" s="279" t="str">
        <f ca="true">+IF(OFFSET('Hygiene Data'!$I$11,0,10*ROW('Hygiene Data'!I137))="","",OFFSET('Hygiene Data'!$I$11,0,10*ROW('Hygiene Data'!I137)))</f>
        <v/>
      </c>
      <c r="EE143" s="279" t="str">
        <f ca="true">+IF(OFFSET('Hygiene Data'!$I$12,0,10*ROW('Hygiene Data'!I137))="","",OFFSET('Hygiene Data'!$I$12,0,10*ROW('Hygiene Data'!I137)))</f>
        <v/>
      </c>
      <c r="EF143" s="279"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5" t="str">
        <f t="shared" ca="true" si="2"/>
        <v/>
      </c>
      <c r="D144" s="9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9"/>
      <c r="BS144" s="279" t="str">
        <f ca="true">+IF(OFFSET('Water Data'!$D$27,0,10*ROW('Water Data'!D138))="","",OFFSET('Water Data'!$D$27,0,10*ROW('Water Data'!D138)))</f>
        <v/>
      </c>
      <c r="BT144" s="279" t="str">
        <f ca="true">+IF(OFFSET('Water Data'!$D$28,0,10*ROW('Water Data'!D138))="","",OFFSET('Water Data'!$D$28,0,10*ROW('Water Data'!D138)))</f>
        <v/>
      </c>
      <c r="BU144" s="279" t="str">
        <f ca="true">+IF(OFFSET('Water Data'!$D$29,0,10*ROW('Water Data'!D138))="","",OFFSET('Water Data'!$D$29,0,10*ROW('Water Data'!D138)))</f>
        <v/>
      </c>
      <c r="BV144" s="279" t="str">
        <f ca="true">+IF(OFFSET('Water Data'!$E$27,0,10*ROW('Water Data'!E138))="","",OFFSET('Water Data'!$E$27,0,10*ROW('Water Data'!E138)))</f>
        <v/>
      </c>
      <c r="BW144" s="279" t="str">
        <f ca="true">+IF(OFFSET('Water Data'!$E$28,0,10*ROW('Water Data'!E138))="","",OFFSET('Water Data'!$E$28,0,10*ROW('Water Data'!E138)))</f>
        <v/>
      </c>
      <c r="BX144" s="279" t="str">
        <f ca="true">+IF(OFFSET('Water Data'!$E$29,0,10*ROW('Water Data'!E138))="","",OFFSET('Water Data'!$E$29,0,10*ROW('Water Data'!E138)))</f>
        <v/>
      </c>
      <c r="BY144" s="279" t="str">
        <f ca="true">+IF(OFFSET('Water Data'!$F$27,0,10*ROW('Water Data'!F138))="","",OFFSET('Water Data'!$F$27,0,10*ROW('Water Data'!F138)))</f>
        <v/>
      </c>
      <c r="BZ144" s="279" t="str">
        <f ca="true">+IF(OFFSET('Water Data'!$F$28,0,10*ROW('Water Data'!F138))="","",OFFSET('Water Data'!$F$28,0,10*ROW('Water Data'!F138)))</f>
        <v/>
      </c>
      <c r="CA144" s="279" t="str">
        <f ca="true">+IF(OFFSET('Water Data'!$F$29,0,10*ROW('Water Data'!F138))="","",OFFSET('Water Data'!$F$29,0,10*ROW('Water Data'!F138)))</f>
        <v/>
      </c>
      <c r="CB144" s="279" t="str">
        <f ca="true">+IF(OFFSET('Water Data'!$G$27,0,10*ROW('Water Data'!G138))="","",OFFSET('Water Data'!$G$27,0,10*ROW('Water Data'!G138)))</f>
        <v/>
      </c>
      <c r="CC144" s="279" t="str">
        <f ca="true">+IF(OFFSET('Water Data'!$G$28,0,10*ROW('Water Data'!G138))="","",OFFSET('Water Data'!$G$28,0,10*ROW('Water Data'!G138)))</f>
        <v/>
      </c>
      <c r="CD144" s="279" t="str">
        <f ca="true">+IF(OFFSET('Water Data'!$G$29,0,10*ROW('Water Data'!G138))="","",OFFSET('Water Data'!$G$29,0,10*ROW('Water Data'!G138)))</f>
        <v/>
      </c>
      <c r="CE144" s="279" t="str">
        <f ca="true">+IF(OFFSET('Water Data'!$H$27,0,10*ROW('Water Data'!H138))="","",OFFSET('Water Data'!$H$27,0,10*ROW('Water Data'!H138)))</f>
        <v/>
      </c>
      <c r="CF144" s="279" t="str">
        <f ca="true">+IF(OFFSET('Water Data'!$H$28,0,10*ROW('Water Data'!H138))="","",OFFSET('Water Data'!$H$28,0,10*ROW('Water Data'!H138)))</f>
        <v/>
      </c>
      <c r="CG144" s="279" t="str">
        <f ca="true">+IF(OFFSET('Water Data'!$H$29,0,10*ROW('Water Data'!H138))="","",OFFSET('Water Data'!$H$29,0,10*ROW('Water Data'!H138)))</f>
        <v/>
      </c>
      <c r="CH144" s="279" t="str">
        <f ca="true">+IF(OFFSET('Water Data'!$I$27,0,10*ROW('Water Data'!I138))="","",OFFSET('Water Data'!$I$27,0,10*ROW('Water Data'!I138)))</f>
        <v/>
      </c>
      <c r="CI144" s="279" t="str">
        <f ca="true">+IF(OFFSET('Water Data'!$I$28,0,10*ROW('Water Data'!I138))="","",OFFSET('Water Data'!$I$28,0,10*ROW('Water Data'!I138)))</f>
        <v/>
      </c>
      <c r="CJ144" s="279" t="str">
        <f ca="true">+IF(OFFSET('Water Data'!$I$29,0,10*ROW('Water Data'!I138))="","",OFFSET('Water Data'!$I$29,0,10*ROW('Water Data'!I138)))</f>
        <v/>
      </c>
      <c r="CK144" s="279" t="str">
        <f ca="true">+IF(OFFSET('Sanitation Data'!$D$28,0,10*ROW('Sanitation Data'!D138))="","",OFFSET('Sanitation Data'!$D$28,0,10*ROW('Sanitation Data'!D138)))</f>
        <v/>
      </c>
      <c r="CL144" s="279" t="str">
        <f ca="true">+IF(OFFSET('Sanitation Data'!$D$29,0,10*ROW('Sanitation Data'!D138))="","",OFFSET('Sanitation Data'!$D$29,0,10*ROW('Sanitation Data'!D138)))</f>
        <v/>
      </c>
      <c r="CM144" s="279" t="str">
        <f ca="true">+IF(OFFSET('Sanitation Data'!$D$30,0,10*ROW('Sanitation Data'!D138))="","",OFFSET('Sanitation Data'!$D$30,0,10*ROW('Sanitation Data'!D138)))</f>
        <v/>
      </c>
      <c r="CN144" s="279" t="str">
        <f ca="true">+IF(OFFSET('Sanitation Data'!$D$31,0,10*ROW('Sanitation Data'!D138))="","",OFFSET('Sanitation Data'!$D$31,0,10*ROW('Sanitation Data'!D138)))</f>
        <v/>
      </c>
      <c r="CO144" s="279" t="str">
        <f ca="true">+IF(OFFSET('Sanitation Data'!$D$32,0,10*ROW('Sanitation Data'!D138))="","",OFFSET('Sanitation Data'!$D$32,0,10*ROW('Sanitation Data'!D138)))</f>
        <v/>
      </c>
      <c r="CP144" s="279" t="str">
        <f ca="true">+IF(OFFSET('Sanitation Data'!$E$28,0,10*ROW('Sanitation Data'!E138))="","",OFFSET('Sanitation Data'!$E$28,0,10*ROW('Sanitation Data'!E138)))</f>
        <v/>
      </c>
      <c r="CQ144" s="279" t="str">
        <f ca="true">+IF(OFFSET('Sanitation Data'!$E$29,0,10*ROW('Sanitation Data'!E138))="","",OFFSET('Sanitation Data'!$E$29,0,10*ROW('Sanitation Data'!E138)))</f>
        <v/>
      </c>
      <c r="CR144" s="279" t="str">
        <f ca="true">+IF(OFFSET('Sanitation Data'!$E$30,0,10*ROW('Sanitation Data'!E138))="","",OFFSET('Sanitation Data'!$E$30,0,10*ROW('Sanitation Data'!E138)))</f>
        <v/>
      </c>
      <c r="CS144" s="279" t="str">
        <f ca="true">+IF(OFFSET('Sanitation Data'!$E$31,0,10*ROW('Sanitation Data'!E138))="","",OFFSET('Sanitation Data'!$E$31,0,10*ROW('Sanitation Data'!E138)))</f>
        <v/>
      </c>
      <c r="CT144" s="279" t="str">
        <f ca="true">+IF(OFFSET('Sanitation Data'!$E$32,0,10*ROW('Sanitation Data'!E138))="","",OFFSET('Sanitation Data'!$E$32,0,10*ROW('Sanitation Data'!E138)))</f>
        <v/>
      </c>
      <c r="CU144" s="279" t="str">
        <f ca="true">+IF(OFFSET('Sanitation Data'!$F$28,0,10*ROW('Sanitation Data'!F138))="","",OFFSET('Sanitation Data'!$F$28,0,10*ROW('Sanitation Data'!F138)))</f>
        <v/>
      </c>
      <c r="CV144" s="279" t="str">
        <f ca="true">+IF(OFFSET('Sanitation Data'!$F$29,0,10*ROW('Sanitation Data'!F138))="","",OFFSET('Sanitation Data'!$F$29,0,10*ROW('Sanitation Data'!F138)))</f>
        <v/>
      </c>
      <c r="CW144" s="279" t="str">
        <f ca="true">+IF(OFFSET('Sanitation Data'!$F$30,0,10*ROW('Sanitation Data'!F138))="","",OFFSET('Sanitation Data'!$F$30,0,10*ROW('Sanitation Data'!F138)))</f>
        <v/>
      </c>
      <c r="CX144" s="279" t="str">
        <f ca="true">+IF(OFFSET('Sanitation Data'!$F$31,0,10*ROW('Sanitation Data'!F138))="","",OFFSET('Sanitation Data'!$F$31,0,10*ROW('Sanitation Data'!F138)))</f>
        <v/>
      </c>
      <c r="CY144" s="279" t="str">
        <f ca="true">+IF(OFFSET('Sanitation Data'!$F$32,0,10*ROW('Sanitation Data'!F138))="","",OFFSET('Sanitation Data'!$F$32,0,10*ROW('Sanitation Data'!F138)))</f>
        <v/>
      </c>
      <c r="CZ144" s="279" t="str">
        <f ca="true">+IF(OFFSET('Sanitation Data'!$G$28,0,10*ROW('Sanitation Data'!G138))="","",OFFSET('Sanitation Data'!$G$28,0,10*ROW('Sanitation Data'!G138)))</f>
        <v/>
      </c>
      <c r="DA144" s="279" t="str">
        <f ca="true">+IF(OFFSET('Sanitation Data'!$G$29,0,10*ROW('Sanitation Data'!G138))="","",OFFSET('Sanitation Data'!$G$29,0,10*ROW('Sanitation Data'!G138)))</f>
        <v/>
      </c>
      <c r="DB144" s="279" t="str">
        <f ca="true">+IF(OFFSET('Sanitation Data'!$G$30,0,10*ROW('Sanitation Data'!G138))="","",OFFSET('Sanitation Data'!$G$30,0,10*ROW('Sanitation Data'!G138)))</f>
        <v/>
      </c>
      <c r="DC144" s="279" t="str">
        <f ca="true">+IF(OFFSET('Sanitation Data'!$G$31,0,10*ROW('Sanitation Data'!G138))="","",OFFSET('Sanitation Data'!$G$31,0,10*ROW('Sanitation Data'!G138)))</f>
        <v/>
      </c>
      <c r="DD144" s="279" t="str">
        <f ca="true">+IF(OFFSET('Sanitation Data'!$G$32,0,10*ROW('Sanitation Data'!G138))="","",OFFSET('Sanitation Data'!$G$32,0,10*ROW('Sanitation Data'!G138)))</f>
        <v/>
      </c>
      <c r="DE144" s="279" t="str">
        <f ca="true">+IF(OFFSET('Sanitation Data'!$H$28,0,10*ROW('Sanitation Data'!H138))="","",OFFSET('Sanitation Data'!$H$28,0,10*ROW('Sanitation Data'!H138)))</f>
        <v/>
      </c>
      <c r="DF144" s="279" t="str">
        <f ca="true">+IF(OFFSET('Sanitation Data'!$H$29,0,10*ROW('Sanitation Data'!H138))="","",OFFSET('Sanitation Data'!$H$29,0,10*ROW('Sanitation Data'!H138)))</f>
        <v/>
      </c>
      <c r="DG144" s="279" t="str">
        <f ca="true">+IF(OFFSET('Sanitation Data'!$H$30,0,10*ROW('Sanitation Data'!H138))="","",OFFSET('Sanitation Data'!$H$30,0,10*ROW('Sanitation Data'!H138)))</f>
        <v/>
      </c>
      <c r="DH144" s="279" t="str">
        <f ca="true">+IF(OFFSET('Sanitation Data'!$H$31,0,10*ROW('Sanitation Data'!H138))="","",OFFSET('Sanitation Data'!$H$31,0,10*ROW('Sanitation Data'!H138)))</f>
        <v/>
      </c>
      <c r="DI144" s="279" t="str">
        <f ca="true">+IF(OFFSET('Sanitation Data'!$H$32,0,10*ROW('Sanitation Data'!H138))="","",OFFSET('Sanitation Data'!$H$32,0,10*ROW('Sanitation Data'!H138)))</f>
        <v/>
      </c>
      <c r="DJ144" s="279" t="str">
        <f ca="true">+IF(OFFSET('Sanitation Data'!$I$28,0,10*ROW('Sanitation Data'!I138))="","",OFFSET('Sanitation Data'!$I$28,0,10*ROW('Sanitation Data'!I138)))</f>
        <v/>
      </c>
      <c r="DK144" s="279" t="str">
        <f ca="true">+IF(OFFSET('Sanitation Data'!$I$29,0,10*ROW('Sanitation Data'!I138))="","",OFFSET('Sanitation Data'!$I$29,0,10*ROW('Sanitation Data'!I138)))</f>
        <v/>
      </c>
      <c r="DL144" s="279" t="str">
        <f ca="true">+IF(OFFSET('Sanitation Data'!$I$30,0,10*ROW('Sanitation Data'!I138))="","",OFFSET('Sanitation Data'!$I$30,0,10*ROW('Sanitation Data'!I138)))</f>
        <v/>
      </c>
      <c r="DM144" s="279" t="str">
        <f ca="true">+IF(OFFSET('Sanitation Data'!$I$31,0,10*ROW('Sanitation Data'!I138))="","",OFFSET('Sanitation Data'!$I$31,0,10*ROW('Sanitation Data'!I138)))</f>
        <v/>
      </c>
      <c r="DN144" s="279" t="str">
        <f ca="true">+IF(OFFSET('Sanitation Data'!$I$32,0,10*ROW('Sanitation Data'!I138))="","",OFFSET('Sanitation Data'!$I$32,0,10*ROW('Sanitation Data'!I138)))</f>
        <v/>
      </c>
      <c r="DO144" s="279" t="str">
        <f ca="true">+IF(OFFSET('Hygiene Data'!$D$11,0,10*ROW('Hygiene Data'!D138))="","",OFFSET('Hygiene Data'!$D$11,0,10*ROW('Hygiene Data'!D138)))</f>
        <v/>
      </c>
      <c r="DP144" s="279" t="str">
        <f ca="true">+IF(OFFSET('Hygiene Data'!$D$12,0,10*ROW('Hygiene Data'!D138))="","",OFFSET('Hygiene Data'!$D$12,0,10*ROW('Hygiene Data'!D138)))</f>
        <v/>
      </c>
      <c r="DQ144" s="279" t="str">
        <f ca="true">+IF(OFFSET('Hygiene Data'!$D$13,0,10*ROW('Hygiene Data'!D138))="","",OFFSET('Hygiene Data'!$D$13,0,10*ROW('Hygiene Data'!D138)))</f>
        <v/>
      </c>
      <c r="DR144" s="279" t="str">
        <f ca="true">+IF(OFFSET('Hygiene Data'!$E$11,0,10*ROW('Hygiene Data'!E138))="","",OFFSET('Hygiene Data'!$E$11,0,10*ROW('Hygiene Data'!E138)))</f>
        <v/>
      </c>
      <c r="DS144" s="279" t="str">
        <f ca="true">+IF(OFFSET('Hygiene Data'!$E$12,0,10*ROW('Hygiene Data'!E138))="","",OFFSET('Hygiene Data'!$E$12,0,10*ROW('Hygiene Data'!E138)))</f>
        <v/>
      </c>
      <c r="DT144" s="279" t="str">
        <f ca="true">+IF(OFFSET('Hygiene Data'!$E$13,0,10*ROW('Hygiene Data'!E138))="","",OFFSET('Hygiene Data'!$E$13,0,10*ROW('Hygiene Data'!E138)))</f>
        <v/>
      </c>
      <c r="DU144" s="279" t="str">
        <f ca="true">+IF(OFFSET('Hygiene Data'!$F$11,0,10*ROW('Hygiene Data'!F138))="","",OFFSET('Hygiene Data'!$F$11,0,10*ROW('Hygiene Data'!F138)))</f>
        <v/>
      </c>
      <c r="DV144" s="279" t="str">
        <f ca="true">+IF(OFFSET('Hygiene Data'!$F$12,0,10*ROW('Hygiene Data'!F138))="","",OFFSET('Hygiene Data'!$F$12,0,10*ROW('Hygiene Data'!F138)))</f>
        <v/>
      </c>
      <c r="DW144" s="279" t="str">
        <f ca="true">+IF(OFFSET('Hygiene Data'!$F$13,0,10*ROW('Hygiene Data'!F138))="","",OFFSET('Hygiene Data'!$F$13,0,10*ROW('Hygiene Data'!F138)))</f>
        <v/>
      </c>
      <c r="DX144" s="279" t="str">
        <f ca="true">+IF(OFFSET('Hygiene Data'!$G$11,0,10*ROW('Hygiene Data'!G138))="","",OFFSET('Hygiene Data'!$G$11,0,10*ROW('Hygiene Data'!G138)))</f>
        <v/>
      </c>
      <c r="DY144" s="279" t="str">
        <f ca="true">+IF(OFFSET('Hygiene Data'!$G$12,0,10*ROW('Hygiene Data'!G138))="","",OFFSET('Hygiene Data'!$G$12,0,10*ROW('Hygiene Data'!G138)))</f>
        <v/>
      </c>
      <c r="DZ144" s="279" t="str">
        <f ca="true">+IF(OFFSET('Hygiene Data'!$G$13,0,10*ROW('Hygiene Data'!G138))="","",OFFSET('Hygiene Data'!$G$13,0,10*ROW('Hygiene Data'!G138)))</f>
        <v/>
      </c>
      <c r="EA144" s="279" t="str">
        <f ca="true">+IF(OFFSET('Hygiene Data'!$H$11,0,10*ROW('Hygiene Data'!H138))="","",OFFSET('Hygiene Data'!$H$11,0,10*ROW('Hygiene Data'!H138)))</f>
        <v/>
      </c>
      <c r="EB144" s="279" t="str">
        <f ca="true">+IF(OFFSET('Hygiene Data'!$H$12,0,10*ROW('Hygiene Data'!H138))="","",OFFSET('Hygiene Data'!$H$12,0,10*ROW('Hygiene Data'!H138)))</f>
        <v/>
      </c>
      <c r="EC144" s="279" t="str">
        <f ca="true">+IF(OFFSET('Hygiene Data'!$H$13,0,10*ROW('Hygiene Data'!H138))="","",OFFSET('Hygiene Data'!$H$13,0,10*ROW('Hygiene Data'!H138)))</f>
        <v/>
      </c>
      <c r="ED144" s="279" t="str">
        <f ca="true">+IF(OFFSET('Hygiene Data'!$I$11,0,10*ROW('Hygiene Data'!I138))="","",OFFSET('Hygiene Data'!$I$11,0,10*ROW('Hygiene Data'!I138)))</f>
        <v/>
      </c>
      <c r="EE144" s="279" t="str">
        <f ca="true">+IF(OFFSET('Hygiene Data'!$I$12,0,10*ROW('Hygiene Data'!I138))="","",OFFSET('Hygiene Data'!$I$12,0,10*ROW('Hygiene Data'!I138)))</f>
        <v/>
      </c>
      <c r="EF144" s="279"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5" t="str">
        <f t="shared" ca="true" si="2"/>
        <v/>
      </c>
      <c r="D145" s="9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9"/>
      <c r="BS145" s="279" t="str">
        <f ca="true">+IF(OFFSET('Water Data'!$D$27,0,10*ROW('Water Data'!D139))="","",OFFSET('Water Data'!$D$27,0,10*ROW('Water Data'!D139)))</f>
        <v/>
      </c>
      <c r="BT145" s="279" t="str">
        <f ca="true">+IF(OFFSET('Water Data'!$D$28,0,10*ROW('Water Data'!D139))="","",OFFSET('Water Data'!$D$28,0,10*ROW('Water Data'!D139)))</f>
        <v/>
      </c>
      <c r="BU145" s="279" t="str">
        <f ca="true">+IF(OFFSET('Water Data'!$D$29,0,10*ROW('Water Data'!D139))="","",OFFSET('Water Data'!$D$29,0,10*ROW('Water Data'!D139)))</f>
        <v/>
      </c>
      <c r="BV145" s="279" t="str">
        <f ca="true">+IF(OFFSET('Water Data'!$E$27,0,10*ROW('Water Data'!E139))="","",OFFSET('Water Data'!$E$27,0,10*ROW('Water Data'!E139)))</f>
        <v/>
      </c>
      <c r="BW145" s="279" t="str">
        <f ca="true">+IF(OFFSET('Water Data'!$E$28,0,10*ROW('Water Data'!E139))="","",OFFSET('Water Data'!$E$28,0,10*ROW('Water Data'!E139)))</f>
        <v/>
      </c>
      <c r="BX145" s="279" t="str">
        <f ca="true">+IF(OFFSET('Water Data'!$E$29,0,10*ROW('Water Data'!E139))="","",OFFSET('Water Data'!$E$29,0,10*ROW('Water Data'!E139)))</f>
        <v/>
      </c>
      <c r="BY145" s="279" t="str">
        <f ca="true">+IF(OFFSET('Water Data'!$F$27,0,10*ROW('Water Data'!F139))="","",OFFSET('Water Data'!$F$27,0,10*ROW('Water Data'!F139)))</f>
        <v/>
      </c>
      <c r="BZ145" s="279" t="str">
        <f ca="true">+IF(OFFSET('Water Data'!$F$28,0,10*ROW('Water Data'!F139))="","",OFFSET('Water Data'!$F$28,0,10*ROW('Water Data'!F139)))</f>
        <v/>
      </c>
      <c r="CA145" s="279" t="str">
        <f ca="true">+IF(OFFSET('Water Data'!$F$29,0,10*ROW('Water Data'!F139))="","",OFFSET('Water Data'!$F$29,0,10*ROW('Water Data'!F139)))</f>
        <v/>
      </c>
      <c r="CB145" s="279" t="str">
        <f ca="true">+IF(OFFSET('Water Data'!$G$27,0,10*ROW('Water Data'!G139))="","",OFFSET('Water Data'!$G$27,0,10*ROW('Water Data'!G139)))</f>
        <v/>
      </c>
      <c r="CC145" s="279" t="str">
        <f ca="true">+IF(OFFSET('Water Data'!$G$28,0,10*ROW('Water Data'!G139))="","",OFFSET('Water Data'!$G$28,0,10*ROW('Water Data'!G139)))</f>
        <v/>
      </c>
      <c r="CD145" s="279" t="str">
        <f ca="true">+IF(OFFSET('Water Data'!$G$29,0,10*ROW('Water Data'!G139))="","",OFFSET('Water Data'!$G$29,0,10*ROW('Water Data'!G139)))</f>
        <v/>
      </c>
      <c r="CE145" s="279" t="str">
        <f ca="true">+IF(OFFSET('Water Data'!$H$27,0,10*ROW('Water Data'!H139))="","",OFFSET('Water Data'!$H$27,0,10*ROW('Water Data'!H139)))</f>
        <v/>
      </c>
      <c r="CF145" s="279" t="str">
        <f ca="true">+IF(OFFSET('Water Data'!$H$28,0,10*ROW('Water Data'!H139))="","",OFFSET('Water Data'!$H$28,0,10*ROW('Water Data'!H139)))</f>
        <v/>
      </c>
      <c r="CG145" s="279" t="str">
        <f ca="true">+IF(OFFSET('Water Data'!$H$29,0,10*ROW('Water Data'!H139))="","",OFFSET('Water Data'!$H$29,0,10*ROW('Water Data'!H139)))</f>
        <v/>
      </c>
      <c r="CH145" s="279" t="str">
        <f ca="true">+IF(OFFSET('Water Data'!$I$27,0,10*ROW('Water Data'!I139))="","",OFFSET('Water Data'!$I$27,0,10*ROW('Water Data'!I139)))</f>
        <v/>
      </c>
      <c r="CI145" s="279" t="str">
        <f ca="true">+IF(OFFSET('Water Data'!$I$28,0,10*ROW('Water Data'!I139))="","",OFFSET('Water Data'!$I$28,0,10*ROW('Water Data'!I139)))</f>
        <v/>
      </c>
      <c r="CJ145" s="279" t="str">
        <f ca="true">+IF(OFFSET('Water Data'!$I$29,0,10*ROW('Water Data'!I139))="","",OFFSET('Water Data'!$I$29,0,10*ROW('Water Data'!I139)))</f>
        <v/>
      </c>
      <c r="CK145" s="279" t="str">
        <f ca="true">+IF(OFFSET('Sanitation Data'!$D$28,0,10*ROW('Sanitation Data'!D139))="","",OFFSET('Sanitation Data'!$D$28,0,10*ROW('Sanitation Data'!D139)))</f>
        <v/>
      </c>
      <c r="CL145" s="279" t="str">
        <f ca="true">+IF(OFFSET('Sanitation Data'!$D$29,0,10*ROW('Sanitation Data'!D139))="","",OFFSET('Sanitation Data'!$D$29,0,10*ROW('Sanitation Data'!D139)))</f>
        <v/>
      </c>
      <c r="CM145" s="279" t="str">
        <f ca="true">+IF(OFFSET('Sanitation Data'!$D$30,0,10*ROW('Sanitation Data'!D139))="","",OFFSET('Sanitation Data'!$D$30,0,10*ROW('Sanitation Data'!D139)))</f>
        <v/>
      </c>
      <c r="CN145" s="279" t="str">
        <f ca="true">+IF(OFFSET('Sanitation Data'!$D$31,0,10*ROW('Sanitation Data'!D139))="","",OFFSET('Sanitation Data'!$D$31,0,10*ROW('Sanitation Data'!D139)))</f>
        <v/>
      </c>
      <c r="CO145" s="279" t="str">
        <f ca="true">+IF(OFFSET('Sanitation Data'!$D$32,0,10*ROW('Sanitation Data'!D139))="","",OFFSET('Sanitation Data'!$D$32,0,10*ROW('Sanitation Data'!D139)))</f>
        <v/>
      </c>
      <c r="CP145" s="279" t="str">
        <f ca="true">+IF(OFFSET('Sanitation Data'!$E$28,0,10*ROW('Sanitation Data'!E139))="","",OFFSET('Sanitation Data'!$E$28,0,10*ROW('Sanitation Data'!E139)))</f>
        <v/>
      </c>
      <c r="CQ145" s="279" t="str">
        <f ca="true">+IF(OFFSET('Sanitation Data'!$E$29,0,10*ROW('Sanitation Data'!E139))="","",OFFSET('Sanitation Data'!$E$29,0,10*ROW('Sanitation Data'!E139)))</f>
        <v/>
      </c>
      <c r="CR145" s="279" t="str">
        <f ca="true">+IF(OFFSET('Sanitation Data'!$E$30,0,10*ROW('Sanitation Data'!E139))="","",OFFSET('Sanitation Data'!$E$30,0,10*ROW('Sanitation Data'!E139)))</f>
        <v/>
      </c>
      <c r="CS145" s="279" t="str">
        <f ca="true">+IF(OFFSET('Sanitation Data'!$E$31,0,10*ROW('Sanitation Data'!E139))="","",OFFSET('Sanitation Data'!$E$31,0,10*ROW('Sanitation Data'!E139)))</f>
        <v/>
      </c>
      <c r="CT145" s="279" t="str">
        <f ca="true">+IF(OFFSET('Sanitation Data'!$E$32,0,10*ROW('Sanitation Data'!E139))="","",OFFSET('Sanitation Data'!$E$32,0,10*ROW('Sanitation Data'!E139)))</f>
        <v/>
      </c>
      <c r="CU145" s="279" t="str">
        <f ca="true">+IF(OFFSET('Sanitation Data'!$F$28,0,10*ROW('Sanitation Data'!F139))="","",OFFSET('Sanitation Data'!$F$28,0,10*ROW('Sanitation Data'!F139)))</f>
        <v/>
      </c>
      <c r="CV145" s="279" t="str">
        <f ca="true">+IF(OFFSET('Sanitation Data'!$F$29,0,10*ROW('Sanitation Data'!F139))="","",OFFSET('Sanitation Data'!$F$29,0,10*ROW('Sanitation Data'!F139)))</f>
        <v/>
      </c>
      <c r="CW145" s="279" t="str">
        <f ca="true">+IF(OFFSET('Sanitation Data'!$F$30,0,10*ROW('Sanitation Data'!F139))="","",OFFSET('Sanitation Data'!$F$30,0,10*ROW('Sanitation Data'!F139)))</f>
        <v/>
      </c>
      <c r="CX145" s="279" t="str">
        <f ca="true">+IF(OFFSET('Sanitation Data'!$F$31,0,10*ROW('Sanitation Data'!F139))="","",OFFSET('Sanitation Data'!$F$31,0,10*ROW('Sanitation Data'!F139)))</f>
        <v/>
      </c>
      <c r="CY145" s="279" t="str">
        <f ca="true">+IF(OFFSET('Sanitation Data'!$F$32,0,10*ROW('Sanitation Data'!F139))="","",OFFSET('Sanitation Data'!$F$32,0,10*ROW('Sanitation Data'!F139)))</f>
        <v/>
      </c>
      <c r="CZ145" s="279" t="str">
        <f ca="true">+IF(OFFSET('Sanitation Data'!$G$28,0,10*ROW('Sanitation Data'!G139))="","",OFFSET('Sanitation Data'!$G$28,0,10*ROW('Sanitation Data'!G139)))</f>
        <v/>
      </c>
      <c r="DA145" s="279" t="str">
        <f ca="true">+IF(OFFSET('Sanitation Data'!$G$29,0,10*ROW('Sanitation Data'!G139))="","",OFFSET('Sanitation Data'!$G$29,0,10*ROW('Sanitation Data'!G139)))</f>
        <v/>
      </c>
      <c r="DB145" s="279" t="str">
        <f ca="true">+IF(OFFSET('Sanitation Data'!$G$30,0,10*ROW('Sanitation Data'!G139))="","",OFFSET('Sanitation Data'!$G$30,0,10*ROW('Sanitation Data'!G139)))</f>
        <v/>
      </c>
      <c r="DC145" s="279" t="str">
        <f ca="true">+IF(OFFSET('Sanitation Data'!$G$31,0,10*ROW('Sanitation Data'!G139))="","",OFFSET('Sanitation Data'!$G$31,0,10*ROW('Sanitation Data'!G139)))</f>
        <v/>
      </c>
      <c r="DD145" s="279" t="str">
        <f ca="true">+IF(OFFSET('Sanitation Data'!$G$32,0,10*ROW('Sanitation Data'!G139))="","",OFFSET('Sanitation Data'!$G$32,0,10*ROW('Sanitation Data'!G139)))</f>
        <v/>
      </c>
      <c r="DE145" s="279" t="str">
        <f ca="true">+IF(OFFSET('Sanitation Data'!$H$28,0,10*ROW('Sanitation Data'!H139))="","",OFFSET('Sanitation Data'!$H$28,0,10*ROW('Sanitation Data'!H139)))</f>
        <v/>
      </c>
      <c r="DF145" s="279" t="str">
        <f ca="true">+IF(OFFSET('Sanitation Data'!$H$29,0,10*ROW('Sanitation Data'!H139))="","",OFFSET('Sanitation Data'!$H$29,0,10*ROW('Sanitation Data'!H139)))</f>
        <v/>
      </c>
      <c r="DG145" s="279" t="str">
        <f ca="true">+IF(OFFSET('Sanitation Data'!$H$30,0,10*ROW('Sanitation Data'!H139))="","",OFFSET('Sanitation Data'!$H$30,0,10*ROW('Sanitation Data'!H139)))</f>
        <v/>
      </c>
      <c r="DH145" s="279" t="str">
        <f ca="true">+IF(OFFSET('Sanitation Data'!$H$31,0,10*ROW('Sanitation Data'!H139))="","",OFFSET('Sanitation Data'!$H$31,0,10*ROW('Sanitation Data'!H139)))</f>
        <v/>
      </c>
      <c r="DI145" s="279" t="str">
        <f ca="true">+IF(OFFSET('Sanitation Data'!$H$32,0,10*ROW('Sanitation Data'!H139))="","",OFFSET('Sanitation Data'!$H$32,0,10*ROW('Sanitation Data'!H139)))</f>
        <v/>
      </c>
      <c r="DJ145" s="279" t="str">
        <f ca="true">+IF(OFFSET('Sanitation Data'!$I$28,0,10*ROW('Sanitation Data'!I139))="","",OFFSET('Sanitation Data'!$I$28,0,10*ROW('Sanitation Data'!I139)))</f>
        <v/>
      </c>
      <c r="DK145" s="279" t="str">
        <f ca="true">+IF(OFFSET('Sanitation Data'!$I$29,0,10*ROW('Sanitation Data'!I139))="","",OFFSET('Sanitation Data'!$I$29,0,10*ROW('Sanitation Data'!I139)))</f>
        <v/>
      </c>
      <c r="DL145" s="279" t="str">
        <f ca="true">+IF(OFFSET('Sanitation Data'!$I$30,0,10*ROW('Sanitation Data'!I139))="","",OFFSET('Sanitation Data'!$I$30,0,10*ROW('Sanitation Data'!I139)))</f>
        <v/>
      </c>
      <c r="DM145" s="279" t="str">
        <f ca="true">+IF(OFFSET('Sanitation Data'!$I$31,0,10*ROW('Sanitation Data'!I139))="","",OFFSET('Sanitation Data'!$I$31,0,10*ROW('Sanitation Data'!I139)))</f>
        <v/>
      </c>
      <c r="DN145" s="279" t="str">
        <f ca="true">+IF(OFFSET('Sanitation Data'!$I$32,0,10*ROW('Sanitation Data'!I139))="","",OFFSET('Sanitation Data'!$I$32,0,10*ROW('Sanitation Data'!I139)))</f>
        <v/>
      </c>
      <c r="DO145" s="279" t="str">
        <f ca="true">+IF(OFFSET('Hygiene Data'!$D$11,0,10*ROW('Hygiene Data'!D139))="","",OFFSET('Hygiene Data'!$D$11,0,10*ROW('Hygiene Data'!D139)))</f>
        <v/>
      </c>
      <c r="DP145" s="279" t="str">
        <f ca="true">+IF(OFFSET('Hygiene Data'!$D$12,0,10*ROW('Hygiene Data'!D139))="","",OFFSET('Hygiene Data'!$D$12,0,10*ROW('Hygiene Data'!D139)))</f>
        <v/>
      </c>
      <c r="DQ145" s="279" t="str">
        <f ca="true">+IF(OFFSET('Hygiene Data'!$D$13,0,10*ROW('Hygiene Data'!D139))="","",OFFSET('Hygiene Data'!$D$13,0,10*ROW('Hygiene Data'!D139)))</f>
        <v/>
      </c>
      <c r="DR145" s="279" t="str">
        <f ca="true">+IF(OFFSET('Hygiene Data'!$E$11,0,10*ROW('Hygiene Data'!E139))="","",OFFSET('Hygiene Data'!$E$11,0,10*ROW('Hygiene Data'!E139)))</f>
        <v/>
      </c>
      <c r="DS145" s="279" t="str">
        <f ca="true">+IF(OFFSET('Hygiene Data'!$E$12,0,10*ROW('Hygiene Data'!E139))="","",OFFSET('Hygiene Data'!$E$12,0,10*ROW('Hygiene Data'!E139)))</f>
        <v/>
      </c>
      <c r="DT145" s="279" t="str">
        <f ca="true">+IF(OFFSET('Hygiene Data'!$E$13,0,10*ROW('Hygiene Data'!E139))="","",OFFSET('Hygiene Data'!$E$13,0,10*ROW('Hygiene Data'!E139)))</f>
        <v/>
      </c>
      <c r="DU145" s="279" t="str">
        <f ca="true">+IF(OFFSET('Hygiene Data'!$F$11,0,10*ROW('Hygiene Data'!F139))="","",OFFSET('Hygiene Data'!$F$11,0,10*ROW('Hygiene Data'!F139)))</f>
        <v/>
      </c>
      <c r="DV145" s="279" t="str">
        <f ca="true">+IF(OFFSET('Hygiene Data'!$F$12,0,10*ROW('Hygiene Data'!F139))="","",OFFSET('Hygiene Data'!$F$12,0,10*ROW('Hygiene Data'!F139)))</f>
        <v/>
      </c>
      <c r="DW145" s="279" t="str">
        <f ca="true">+IF(OFFSET('Hygiene Data'!$F$13,0,10*ROW('Hygiene Data'!F139))="","",OFFSET('Hygiene Data'!$F$13,0,10*ROW('Hygiene Data'!F139)))</f>
        <v/>
      </c>
      <c r="DX145" s="279" t="str">
        <f ca="true">+IF(OFFSET('Hygiene Data'!$G$11,0,10*ROW('Hygiene Data'!G139))="","",OFFSET('Hygiene Data'!$G$11,0,10*ROW('Hygiene Data'!G139)))</f>
        <v/>
      </c>
      <c r="DY145" s="279" t="str">
        <f ca="true">+IF(OFFSET('Hygiene Data'!$G$12,0,10*ROW('Hygiene Data'!G139))="","",OFFSET('Hygiene Data'!$G$12,0,10*ROW('Hygiene Data'!G139)))</f>
        <v/>
      </c>
      <c r="DZ145" s="279" t="str">
        <f ca="true">+IF(OFFSET('Hygiene Data'!$G$13,0,10*ROW('Hygiene Data'!G139))="","",OFFSET('Hygiene Data'!$G$13,0,10*ROW('Hygiene Data'!G139)))</f>
        <v/>
      </c>
      <c r="EA145" s="279" t="str">
        <f ca="true">+IF(OFFSET('Hygiene Data'!$H$11,0,10*ROW('Hygiene Data'!H139))="","",OFFSET('Hygiene Data'!$H$11,0,10*ROW('Hygiene Data'!H139)))</f>
        <v/>
      </c>
      <c r="EB145" s="279" t="str">
        <f ca="true">+IF(OFFSET('Hygiene Data'!$H$12,0,10*ROW('Hygiene Data'!H139))="","",OFFSET('Hygiene Data'!$H$12,0,10*ROW('Hygiene Data'!H139)))</f>
        <v/>
      </c>
      <c r="EC145" s="279" t="str">
        <f ca="true">+IF(OFFSET('Hygiene Data'!$H$13,0,10*ROW('Hygiene Data'!H139))="","",OFFSET('Hygiene Data'!$H$13,0,10*ROW('Hygiene Data'!H139)))</f>
        <v/>
      </c>
      <c r="ED145" s="279" t="str">
        <f ca="true">+IF(OFFSET('Hygiene Data'!$I$11,0,10*ROW('Hygiene Data'!I139))="","",OFFSET('Hygiene Data'!$I$11,0,10*ROW('Hygiene Data'!I139)))</f>
        <v/>
      </c>
      <c r="EE145" s="279" t="str">
        <f ca="true">+IF(OFFSET('Hygiene Data'!$I$12,0,10*ROW('Hygiene Data'!I139))="","",OFFSET('Hygiene Data'!$I$12,0,10*ROW('Hygiene Data'!I139)))</f>
        <v/>
      </c>
      <c r="EF145" s="279"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5" t="str">
        <f t="shared" ca="true" si="2"/>
        <v/>
      </c>
      <c r="D146" s="9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9"/>
      <c r="BS146" s="279" t="str">
        <f ca="true">+IF(OFFSET('Water Data'!$D$27,0,10*ROW('Water Data'!D140))="","",OFFSET('Water Data'!$D$27,0,10*ROW('Water Data'!D140)))</f>
        <v/>
      </c>
      <c r="BT146" s="279" t="str">
        <f ca="true">+IF(OFFSET('Water Data'!$D$28,0,10*ROW('Water Data'!D140))="","",OFFSET('Water Data'!$D$28,0,10*ROW('Water Data'!D140)))</f>
        <v/>
      </c>
      <c r="BU146" s="279" t="str">
        <f ca="true">+IF(OFFSET('Water Data'!$D$29,0,10*ROW('Water Data'!D140))="","",OFFSET('Water Data'!$D$29,0,10*ROW('Water Data'!D140)))</f>
        <v/>
      </c>
      <c r="BV146" s="279" t="str">
        <f ca="true">+IF(OFFSET('Water Data'!$E$27,0,10*ROW('Water Data'!E140))="","",OFFSET('Water Data'!$E$27,0,10*ROW('Water Data'!E140)))</f>
        <v/>
      </c>
      <c r="BW146" s="279" t="str">
        <f ca="true">+IF(OFFSET('Water Data'!$E$28,0,10*ROW('Water Data'!E140))="","",OFFSET('Water Data'!$E$28,0,10*ROW('Water Data'!E140)))</f>
        <v/>
      </c>
      <c r="BX146" s="279" t="str">
        <f ca="true">+IF(OFFSET('Water Data'!$E$29,0,10*ROW('Water Data'!E140))="","",OFFSET('Water Data'!$E$29,0,10*ROW('Water Data'!E140)))</f>
        <v/>
      </c>
      <c r="BY146" s="279" t="str">
        <f ca="true">+IF(OFFSET('Water Data'!$F$27,0,10*ROW('Water Data'!F140))="","",OFFSET('Water Data'!$F$27,0,10*ROW('Water Data'!F140)))</f>
        <v/>
      </c>
      <c r="BZ146" s="279" t="str">
        <f ca="true">+IF(OFFSET('Water Data'!$F$28,0,10*ROW('Water Data'!F140))="","",OFFSET('Water Data'!$F$28,0,10*ROW('Water Data'!F140)))</f>
        <v/>
      </c>
      <c r="CA146" s="279" t="str">
        <f ca="true">+IF(OFFSET('Water Data'!$F$29,0,10*ROW('Water Data'!F140))="","",OFFSET('Water Data'!$F$29,0,10*ROW('Water Data'!F140)))</f>
        <v/>
      </c>
      <c r="CB146" s="279" t="str">
        <f ca="true">+IF(OFFSET('Water Data'!$G$27,0,10*ROW('Water Data'!G140))="","",OFFSET('Water Data'!$G$27,0,10*ROW('Water Data'!G140)))</f>
        <v/>
      </c>
      <c r="CC146" s="279" t="str">
        <f ca="true">+IF(OFFSET('Water Data'!$G$28,0,10*ROW('Water Data'!G140))="","",OFFSET('Water Data'!$G$28,0,10*ROW('Water Data'!G140)))</f>
        <v/>
      </c>
      <c r="CD146" s="279" t="str">
        <f ca="true">+IF(OFFSET('Water Data'!$G$29,0,10*ROW('Water Data'!G140))="","",OFFSET('Water Data'!$G$29,0,10*ROW('Water Data'!G140)))</f>
        <v/>
      </c>
      <c r="CE146" s="279" t="str">
        <f ca="true">+IF(OFFSET('Water Data'!$H$27,0,10*ROW('Water Data'!H140))="","",OFFSET('Water Data'!$H$27,0,10*ROW('Water Data'!H140)))</f>
        <v/>
      </c>
      <c r="CF146" s="279" t="str">
        <f ca="true">+IF(OFFSET('Water Data'!$H$28,0,10*ROW('Water Data'!H140))="","",OFFSET('Water Data'!$H$28,0,10*ROW('Water Data'!H140)))</f>
        <v/>
      </c>
      <c r="CG146" s="279" t="str">
        <f ca="true">+IF(OFFSET('Water Data'!$H$29,0,10*ROW('Water Data'!H140))="","",OFFSET('Water Data'!$H$29,0,10*ROW('Water Data'!H140)))</f>
        <v/>
      </c>
      <c r="CH146" s="279" t="str">
        <f ca="true">+IF(OFFSET('Water Data'!$I$27,0,10*ROW('Water Data'!I140))="","",OFFSET('Water Data'!$I$27,0,10*ROW('Water Data'!I140)))</f>
        <v/>
      </c>
      <c r="CI146" s="279" t="str">
        <f ca="true">+IF(OFFSET('Water Data'!$I$28,0,10*ROW('Water Data'!I140))="","",OFFSET('Water Data'!$I$28,0,10*ROW('Water Data'!I140)))</f>
        <v/>
      </c>
      <c r="CJ146" s="279" t="str">
        <f ca="true">+IF(OFFSET('Water Data'!$I$29,0,10*ROW('Water Data'!I140))="","",OFFSET('Water Data'!$I$29,0,10*ROW('Water Data'!I140)))</f>
        <v/>
      </c>
      <c r="CK146" s="279" t="str">
        <f ca="true">+IF(OFFSET('Sanitation Data'!$D$28,0,10*ROW('Sanitation Data'!D140))="","",OFFSET('Sanitation Data'!$D$28,0,10*ROW('Sanitation Data'!D140)))</f>
        <v/>
      </c>
      <c r="CL146" s="279" t="str">
        <f ca="true">+IF(OFFSET('Sanitation Data'!$D$29,0,10*ROW('Sanitation Data'!D140))="","",OFFSET('Sanitation Data'!$D$29,0,10*ROW('Sanitation Data'!D140)))</f>
        <v/>
      </c>
      <c r="CM146" s="279" t="str">
        <f ca="true">+IF(OFFSET('Sanitation Data'!$D$30,0,10*ROW('Sanitation Data'!D140))="","",OFFSET('Sanitation Data'!$D$30,0,10*ROW('Sanitation Data'!D140)))</f>
        <v/>
      </c>
      <c r="CN146" s="279" t="str">
        <f ca="true">+IF(OFFSET('Sanitation Data'!$D$31,0,10*ROW('Sanitation Data'!D140))="","",OFFSET('Sanitation Data'!$D$31,0,10*ROW('Sanitation Data'!D140)))</f>
        <v/>
      </c>
      <c r="CO146" s="279" t="str">
        <f ca="true">+IF(OFFSET('Sanitation Data'!$D$32,0,10*ROW('Sanitation Data'!D140))="","",OFFSET('Sanitation Data'!$D$32,0,10*ROW('Sanitation Data'!D140)))</f>
        <v/>
      </c>
      <c r="CP146" s="279" t="str">
        <f ca="true">+IF(OFFSET('Sanitation Data'!$E$28,0,10*ROW('Sanitation Data'!E140))="","",OFFSET('Sanitation Data'!$E$28,0,10*ROW('Sanitation Data'!E140)))</f>
        <v/>
      </c>
      <c r="CQ146" s="279" t="str">
        <f ca="true">+IF(OFFSET('Sanitation Data'!$E$29,0,10*ROW('Sanitation Data'!E140))="","",OFFSET('Sanitation Data'!$E$29,0,10*ROW('Sanitation Data'!E140)))</f>
        <v/>
      </c>
      <c r="CR146" s="279" t="str">
        <f ca="true">+IF(OFFSET('Sanitation Data'!$E$30,0,10*ROW('Sanitation Data'!E140))="","",OFFSET('Sanitation Data'!$E$30,0,10*ROW('Sanitation Data'!E140)))</f>
        <v/>
      </c>
      <c r="CS146" s="279" t="str">
        <f ca="true">+IF(OFFSET('Sanitation Data'!$E$31,0,10*ROW('Sanitation Data'!E140))="","",OFFSET('Sanitation Data'!$E$31,0,10*ROW('Sanitation Data'!E140)))</f>
        <v/>
      </c>
      <c r="CT146" s="279" t="str">
        <f ca="true">+IF(OFFSET('Sanitation Data'!$E$32,0,10*ROW('Sanitation Data'!E140))="","",OFFSET('Sanitation Data'!$E$32,0,10*ROW('Sanitation Data'!E140)))</f>
        <v/>
      </c>
      <c r="CU146" s="279" t="str">
        <f ca="true">+IF(OFFSET('Sanitation Data'!$F$28,0,10*ROW('Sanitation Data'!F140))="","",OFFSET('Sanitation Data'!$F$28,0,10*ROW('Sanitation Data'!F140)))</f>
        <v/>
      </c>
      <c r="CV146" s="279" t="str">
        <f ca="true">+IF(OFFSET('Sanitation Data'!$F$29,0,10*ROW('Sanitation Data'!F140))="","",OFFSET('Sanitation Data'!$F$29,0,10*ROW('Sanitation Data'!F140)))</f>
        <v/>
      </c>
      <c r="CW146" s="279" t="str">
        <f ca="true">+IF(OFFSET('Sanitation Data'!$F$30,0,10*ROW('Sanitation Data'!F140))="","",OFFSET('Sanitation Data'!$F$30,0,10*ROW('Sanitation Data'!F140)))</f>
        <v/>
      </c>
      <c r="CX146" s="279" t="str">
        <f ca="true">+IF(OFFSET('Sanitation Data'!$F$31,0,10*ROW('Sanitation Data'!F140))="","",OFFSET('Sanitation Data'!$F$31,0,10*ROW('Sanitation Data'!F140)))</f>
        <v/>
      </c>
      <c r="CY146" s="279" t="str">
        <f ca="true">+IF(OFFSET('Sanitation Data'!$F$32,0,10*ROW('Sanitation Data'!F140))="","",OFFSET('Sanitation Data'!$F$32,0,10*ROW('Sanitation Data'!F140)))</f>
        <v/>
      </c>
      <c r="CZ146" s="279" t="str">
        <f ca="true">+IF(OFFSET('Sanitation Data'!$G$28,0,10*ROW('Sanitation Data'!G140))="","",OFFSET('Sanitation Data'!$G$28,0,10*ROW('Sanitation Data'!G140)))</f>
        <v/>
      </c>
      <c r="DA146" s="279" t="str">
        <f ca="true">+IF(OFFSET('Sanitation Data'!$G$29,0,10*ROW('Sanitation Data'!G140))="","",OFFSET('Sanitation Data'!$G$29,0,10*ROW('Sanitation Data'!G140)))</f>
        <v/>
      </c>
      <c r="DB146" s="279" t="str">
        <f ca="true">+IF(OFFSET('Sanitation Data'!$G$30,0,10*ROW('Sanitation Data'!G140))="","",OFFSET('Sanitation Data'!$G$30,0,10*ROW('Sanitation Data'!G140)))</f>
        <v/>
      </c>
      <c r="DC146" s="279" t="str">
        <f ca="true">+IF(OFFSET('Sanitation Data'!$G$31,0,10*ROW('Sanitation Data'!G140))="","",OFFSET('Sanitation Data'!$G$31,0,10*ROW('Sanitation Data'!G140)))</f>
        <v/>
      </c>
      <c r="DD146" s="279" t="str">
        <f ca="true">+IF(OFFSET('Sanitation Data'!$G$32,0,10*ROW('Sanitation Data'!G140))="","",OFFSET('Sanitation Data'!$G$32,0,10*ROW('Sanitation Data'!G140)))</f>
        <v/>
      </c>
      <c r="DE146" s="279" t="str">
        <f ca="true">+IF(OFFSET('Sanitation Data'!$H$28,0,10*ROW('Sanitation Data'!H140))="","",OFFSET('Sanitation Data'!$H$28,0,10*ROW('Sanitation Data'!H140)))</f>
        <v/>
      </c>
      <c r="DF146" s="279" t="str">
        <f ca="true">+IF(OFFSET('Sanitation Data'!$H$29,0,10*ROW('Sanitation Data'!H140))="","",OFFSET('Sanitation Data'!$H$29,0,10*ROW('Sanitation Data'!H140)))</f>
        <v/>
      </c>
      <c r="DG146" s="279" t="str">
        <f ca="true">+IF(OFFSET('Sanitation Data'!$H$30,0,10*ROW('Sanitation Data'!H140))="","",OFFSET('Sanitation Data'!$H$30,0,10*ROW('Sanitation Data'!H140)))</f>
        <v/>
      </c>
      <c r="DH146" s="279" t="str">
        <f ca="true">+IF(OFFSET('Sanitation Data'!$H$31,0,10*ROW('Sanitation Data'!H140))="","",OFFSET('Sanitation Data'!$H$31,0,10*ROW('Sanitation Data'!H140)))</f>
        <v/>
      </c>
      <c r="DI146" s="279" t="str">
        <f ca="true">+IF(OFFSET('Sanitation Data'!$H$32,0,10*ROW('Sanitation Data'!H140))="","",OFFSET('Sanitation Data'!$H$32,0,10*ROW('Sanitation Data'!H140)))</f>
        <v/>
      </c>
      <c r="DJ146" s="279" t="str">
        <f ca="true">+IF(OFFSET('Sanitation Data'!$I$28,0,10*ROW('Sanitation Data'!I140))="","",OFFSET('Sanitation Data'!$I$28,0,10*ROW('Sanitation Data'!I140)))</f>
        <v/>
      </c>
      <c r="DK146" s="279" t="str">
        <f ca="true">+IF(OFFSET('Sanitation Data'!$I$29,0,10*ROW('Sanitation Data'!I140))="","",OFFSET('Sanitation Data'!$I$29,0,10*ROW('Sanitation Data'!I140)))</f>
        <v/>
      </c>
      <c r="DL146" s="279" t="str">
        <f ca="true">+IF(OFFSET('Sanitation Data'!$I$30,0,10*ROW('Sanitation Data'!I140))="","",OFFSET('Sanitation Data'!$I$30,0,10*ROW('Sanitation Data'!I140)))</f>
        <v/>
      </c>
      <c r="DM146" s="279" t="str">
        <f ca="true">+IF(OFFSET('Sanitation Data'!$I$31,0,10*ROW('Sanitation Data'!I140))="","",OFFSET('Sanitation Data'!$I$31,0,10*ROW('Sanitation Data'!I140)))</f>
        <v/>
      </c>
      <c r="DN146" s="279" t="str">
        <f ca="true">+IF(OFFSET('Sanitation Data'!$I$32,0,10*ROW('Sanitation Data'!I140))="","",OFFSET('Sanitation Data'!$I$32,0,10*ROW('Sanitation Data'!I140)))</f>
        <v/>
      </c>
      <c r="DO146" s="279" t="str">
        <f ca="true">+IF(OFFSET('Hygiene Data'!$D$11,0,10*ROW('Hygiene Data'!D140))="","",OFFSET('Hygiene Data'!$D$11,0,10*ROW('Hygiene Data'!D140)))</f>
        <v/>
      </c>
      <c r="DP146" s="279" t="str">
        <f ca="true">+IF(OFFSET('Hygiene Data'!$D$12,0,10*ROW('Hygiene Data'!D140))="","",OFFSET('Hygiene Data'!$D$12,0,10*ROW('Hygiene Data'!D140)))</f>
        <v/>
      </c>
      <c r="DQ146" s="279" t="str">
        <f ca="true">+IF(OFFSET('Hygiene Data'!$D$13,0,10*ROW('Hygiene Data'!D140))="","",OFFSET('Hygiene Data'!$D$13,0,10*ROW('Hygiene Data'!D140)))</f>
        <v/>
      </c>
      <c r="DR146" s="279" t="str">
        <f ca="true">+IF(OFFSET('Hygiene Data'!$E$11,0,10*ROW('Hygiene Data'!E140))="","",OFFSET('Hygiene Data'!$E$11,0,10*ROW('Hygiene Data'!E140)))</f>
        <v/>
      </c>
      <c r="DS146" s="279" t="str">
        <f ca="true">+IF(OFFSET('Hygiene Data'!$E$12,0,10*ROW('Hygiene Data'!E140))="","",OFFSET('Hygiene Data'!$E$12,0,10*ROW('Hygiene Data'!E140)))</f>
        <v/>
      </c>
      <c r="DT146" s="279" t="str">
        <f ca="true">+IF(OFFSET('Hygiene Data'!$E$13,0,10*ROW('Hygiene Data'!E140))="","",OFFSET('Hygiene Data'!$E$13,0,10*ROW('Hygiene Data'!E140)))</f>
        <v/>
      </c>
      <c r="DU146" s="279" t="str">
        <f ca="true">+IF(OFFSET('Hygiene Data'!$F$11,0,10*ROW('Hygiene Data'!F140))="","",OFFSET('Hygiene Data'!$F$11,0,10*ROW('Hygiene Data'!F140)))</f>
        <v/>
      </c>
      <c r="DV146" s="279" t="str">
        <f ca="true">+IF(OFFSET('Hygiene Data'!$F$12,0,10*ROW('Hygiene Data'!F140))="","",OFFSET('Hygiene Data'!$F$12,0,10*ROW('Hygiene Data'!F140)))</f>
        <v/>
      </c>
      <c r="DW146" s="279" t="str">
        <f ca="true">+IF(OFFSET('Hygiene Data'!$F$13,0,10*ROW('Hygiene Data'!F140))="","",OFFSET('Hygiene Data'!$F$13,0,10*ROW('Hygiene Data'!F140)))</f>
        <v/>
      </c>
      <c r="DX146" s="279" t="str">
        <f ca="true">+IF(OFFSET('Hygiene Data'!$G$11,0,10*ROW('Hygiene Data'!G140))="","",OFFSET('Hygiene Data'!$G$11,0,10*ROW('Hygiene Data'!G140)))</f>
        <v/>
      </c>
      <c r="DY146" s="279" t="str">
        <f ca="true">+IF(OFFSET('Hygiene Data'!$G$12,0,10*ROW('Hygiene Data'!G140))="","",OFFSET('Hygiene Data'!$G$12,0,10*ROW('Hygiene Data'!G140)))</f>
        <v/>
      </c>
      <c r="DZ146" s="279" t="str">
        <f ca="true">+IF(OFFSET('Hygiene Data'!$G$13,0,10*ROW('Hygiene Data'!G140))="","",OFFSET('Hygiene Data'!$G$13,0,10*ROW('Hygiene Data'!G140)))</f>
        <v/>
      </c>
      <c r="EA146" s="279" t="str">
        <f ca="true">+IF(OFFSET('Hygiene Data'!$H$11,0,10*ROW('Hygiene Data'!H140))="","",OFFSET('Hygiene Data'!$H$11,0,10*ROW('Hygiene Data'!H140)))</f>
        <v/>
      </c>
      <c r="EB146" s="279" t="str">
        <f ca="true">+IF(OFFSET('Hygiene Data'!$H$12,0,10*ROW('Hygiene Data'!H140))="","",OFFSET('Hygiene Data'!$H$12,0,10*ROW('Hygiene Data'!H140)))</f>
        <v/>
      </c>
      <c r="EC146" s="279" t="str">
        <f ca="true">+IF(OFFSET('Hygiene Data'!$H$13,0,10*ROW('Hygiene Data'!H140))="","",OFFSET('Hygiene Data'!$H$13,0,10*ROW('Hygiene Data'!H140)))</f>
        <v/>
      </c>
      <c r="ED146" s="279" t="str">
        <f ca="true">+IF(OFFSET('Hygiene Data'!$I$11,0,10*ROW('Hygiene Data'!I140))="","",OFFSET('Hygiene Data'!$I$11,0,10*ROW('Hygiene Data'!I140)))</f>
        <v/>
      </c>
      <c r="EE146" s="279" t="str">
        <f ca="true">+IF(OFFSET('Hygiene Data'!$I$12,0,10*ROW('Hygiene Data'!I140))="","",OFFSET('Hygiene Data'!$I$12,0,10*ROW('Hygiene Data'!I140)))</f>
        <v/>
      </c>
      <c r="EF146" s="279"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5" t="str">
        <f t="shared" ca="true" si="2"/>
        <v/>
      </c>
      <c r="D147" s="9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9"/>
      <c r="BS147" s="279" t="str">
        <f ca="true">+IF(OFFSET('Water Data'!$D$27,0,10*ROW('Water Data'!D141))="","",OFFSET('Water Data'!$D$27,0,10*ROW('Water Data'!D141)))</f>
        <v/>
      </c>
      <c r="BT147" s="279" t="str">
        <f ca="true">+IF(OFFSET('Water Data'!$D$28,0,10*ROW('Water Data'!D141))="","",OFFSET('Water Data'!$D$28,0,10*ROW('Water Data'!D141)))</f>
        <v/>
      </c>
      <c r="BU147" s="279" t="str">
        <f ca="true">+IF(OFFSET('Water Data'!$D$29,0,10*ROW('Water Data'!D141))="","",OFFSET('Water Data'!$D$29,0,10*ROW('Water Data'!D141)))</f>
        <v/>
      </c>
      <c r="BV147" s="279" t="str">
        <f ca="true">+IF(OFFSET('Water Data'!$E$27,0,10*ROW('Water Data'!E141))="","",OFFSET('Water Data'!$E$27,0,10*ROW('Water Data'!E141)))</f>
        <v/>
      </c>
      <c r="BW147" s="279" t="str">
        <f ca="true">+IF(OFFSET('Water Data'!$E$28,0,10*ROW('Water Data'!E141))="","",OFFSET('Water Data'!$E$28,0,10*ROW('Water Data'!E141)))</f>
        <v/>
      </c>
      <c r="BX147" s="279" t="str">
        <f ca="true">+IF(OFFSET('Water Data'!$E$29,0,10*ROW('Water Data'!E141))="","",OFFSET('Water Data'!$E$29,0,10*ROW('Water Data'!E141)))</f>
        <v/>
      </c>
      <c r="BY147" s="279" t="str">
        <f ca="true">+IF(OFFSET('Water Data'!$F$27,0,10*ROW('Water Data'!F141))="","",OFFSET('Water Data'!$F$27,0,10*ROW('Water Data'!F141)))</f>
        <v/>
      </c>
      <c r="BZ147" s="279" t="str">
        <f ca="true">+IF(OFFSET('Water Data'!$F$28,0,10*ROW('Water Data'!F141))="","",OFFSET('Water Data'!$F$28,0,10*ROW('Water Data'!F141)))</f>
        <v/>
      </c>
      <c r="CA147" s="279" t="str">
        <f ca="true">+IF(OFFSET('Water Data'!$F$29,0,10*ROW('Water Data'!F141))="","",OFFSET('Water Data'!$F$29,0,10*ROW('Water Data'!F141)))</f>
        <v/>
      </c>
      <c r="CB147" s="279" t="str">
        <f ca="true">+IF(OFFSET('Water Data'!$G$27,0,10*ROW('Water Data'!G141))="","",OFFSET('Water Data'!$G$27,0,10*ROW('Water Data'!G141)))</f>
        <v/>
      </c>
      <c r="CC147" s="279" t="str">
        <f ca="true">+IF(OFFSET('Water Data'!$G$28,0,10*ROW('Water Data'!G141))="","",OFFSET('Water Data'!$G$28,0,10*ROW('Water Data'!G141)))</f>
        <v/>
      </c>
      <c r="CD147" s="279" t="str">
        <f ca="true">+IF(OFFSET('Water Data'!$G$29,0,10*ROW('Water Data'!G141))="","",OFFSET('Water Data'!$G$29,0,10*ROW('Water Data'!G141)))</f>
        <v/>
      </c>
      <c r="CE147" s="279" t="str">
        <f ca="true">+IF(OFFSET('Water Data'!$H$27,0,10*ROW('Water Data'!H141))="","",OFFSET('Water Data'!$H$27,0,10*ROW('Water Data'!H141)))</f>
        <v/>
      </c>
      <c r="CF147" s="279" t="str">
        <f ca="true">+IF(OFFSET('Water Data'!$H$28,0,10*ROW('Water Data'!H141))="","",OFFSET('Water Data'!$H$28,0,10*ROW('Water Data'!H141)))</f>
        <v/>
      </c>
      <c r="CG147" s="279" t="str">
        <f ca="true">+IF(OFFSET('Water Data'!$H$29,0,10*ROW('Water Data'!H141))="","",OFFSET('Water Data'!$H$29,0,10*ROW('Water Data'!H141)))</f>
        <v/>
      </c>
      <c r="CH147" s="279" t="str">
        <f ca="true">+IF(OFFSET('Water Data'!$I$27,0,10*ROW('Water Data'!I141))="","",OFFSET('Water Data'!$I$27,0,10*ROW('Water Data'!I141)))</f>
        <v/>
      </c>
      <c r="CI147" s="279" t="str">
        <f ca="true">+IF(OFFSET('Water Data'!$I$28,0,10*ROW('Water Data'!I141))="","",OFFSET('Water Data'!$I$28,0,10*ROW('Water Data'!I141)))</f>
        <v/>
      </c>
      <c r="CJ147" s="279" t="str">
        <f ca="true">+IF(OFFSET('Water Data'!$I$29,0,10*ROW('Water Data'!I141))="","",OFFSET('Water Data'!$I$29,0,10*ROW('Water Data'!I141)))</f>
        <v/>
      </c>
      <c r="CK147" s="279" t="str">
        <f ca="true">+IF(OFFSET('Sanitation Data'!$D$28,0,10*ROW('Sanitation Data'!D141))="","",OFFSET('Sanitation Data'!$D$28,0,10*ROW('Sanitation Data'!D141)))</f>
        <v/>
      </c>
      <c r="CL147" s="279" t="str">
        <f ca="true">+IF(OFFSET('Sanitation Data'!$D$29,0,10*ROW('Sanitation Data'!D141))="","",OFFSET('Sanitation Data'!$D$29,0,10*ROW('Sanitation Data'!D141)))</f>
        <v/>
      </c>
      <c r="CM147" s="279" t="str">
        <f ca="true">+IF(OFFSET('Sanitation Data'!$D$30,0,10*ROW('Sanitation Data'!D141))="","",OFFSET('Sanitation Data'!$D$30,0,10*ROW('Sanitation Data'!D141)))</f>
        <v/>
      </c>
      <c r="CN147" s="279" t="str">
        <f ca="true">+IF(OFFSET('Sanitation Data'!$D$31,0,10*ROW('Sanitation Data'!D141))="","",OFFSET('Sanitation Data'!$D$31,0,10*ROW('Sanitation Data'!D141)))</f>
        <v/>
      </c>
      <c r="CO147" s="279" t="str">
        <f ca="true">+IF(OFFSET('Sanitation Data'!$D$32,0,10*ROW('Sanitation Data'!D141))="","",OFFSET('Sanitation Data'!$D$32,0,10*ROW('Sanitation Data'!D141)))</f>
        <v/>
      </c>
      <c r="CP147" s="279" t="str">
        <f ca="true">+IF(OFFSET('Sanitation Data'!$E$28,0,10*ROW('Sanitation Data'!E141))="","",OFFSET('Sanitation Data'!$E$28,0,10*ROW('Sanitation Data'!E141)))</f>
        <v/>
      </c>
      <c r="CQ147" s="279" t="str">
        <f ca="true">+IF(OFFSET('Sanitation Data'!$E$29,0,10*ROW('Sanitation Data'!E141))="","",OFFSET('Sanitation Data'!$E$29,0,10*ROW('Sanitation Data'!E141)))</f>
        <v/>
      </c>
      <c r="CR147" s="279" t="str">
        <f ca="true">+IF(OFFSET('Sanitation Data'!$E$30,0,10*ROW('Sanitation Data'!E141))="","",OFFSET('Sanitation Data'!$E$30,0,10*ROW('Sanitation Data'!E141)))</f>
        <v/>
      </c>
      <c r="CS147" s="279" t="str">
        <f ca="true">+IF(OFFSET('Sanitation Data'!$E$31,0,10*ROW('Sanitation Data'!E141))="","",OFFSET('Sanitation Data'!$E$31,0,10*ROW('Sanitation Data'!E141)))</f>
        <v/>
      </c>
      <c r="CT147" s="279" t="str">
        <f ca="true">+IF(OFFSET('Sanitation Data'!$E$32,0,10*ROW('Sanitation Data'!E141))="","",OFFSET('Sanitation Data'!$E$32,0,10*ROW('Sanitation Data'!E141)))</f>
        <v/>
      </c>
      <c r="CU147" s="279" t="str">
        <f ca="true">+IF(OFFSET('Sanitation Data'!$F$28,0,10*ROW('Sanitation Data'!F141))="","",OFFSET('Sanitation Data'!$F$28,0,10*ROW('Sanitation Data'!F141)))</f>
        <v/>
      </c>
      <c r="CV147" s="279" t="str">
        <f ca="true">+IF(OFFSET('Sanitation Data'!$F$29,0,10*ROW('Sanitation Data'!F141))="","",OFFSET('Sanitation Data'!$F$29,0,10*ROW('Sanitation Data'!F141)))</f>
        <v/>
      </c>
      <c r="CW147" s="279" t="str">
        <f ca="true">+IF(OFFSET('Sanitation Data'!$F$30,0,10*ROW('Sanitation Data'!F141))="","",OFFSET('Sanitation Data'!$F$30,0,10*ROW('Sanitation Data'!F141)))</f>
        <v/>
      </c>
      <c r="CX147" s="279" t="str">
        <f ca="true">+IF(OFFSET('Sanitation Data'!$F$31,0,10*ROW('Sanitation Data'!F141))="","",OFFSET('Sanitation Data'!$F$31,0,10*ROW('Sanitation Data'!F141)))</f>
        <v/>
      </c>
      <c r="CY147" s="279" t="str">
        <f ca="true">+IF(OFFSET('Sanitation Data'!$F$32,0,10*ROW('Sanitation Data'!F141))="","",OFFSET('Sanitation Data'!$F$32,0,10*ROW('Sanitation Data'!F141)))</f>
        <v/>
      </c>
      <c r="CZ147" s="279" t="str">
        <f ca="true">+IF(OFFSET('Sanitation Data'!$G$28,0,10*ROW('Sanitation Data'!G141))="","",OFFSET('Sanitation Data'!$G$28,0,10*ROW('Sanitation Data'!G141)))</f>
        <v/>
      </c>
      <c r="DA147" s="279" t="str">
        <f ca="true">+IF(OFFSET('Sanitation Data'!$G$29,0,10*ROW('Sanitation Data'!G141))="","",OFFSET('Sanitation Data'!$G$29,0,10*ROW('Sanitation Data'!G141)))</f>
        <v/>
      </c>
      <c r="DB147" s="279" t="str">
        <f ca="true">+IF(OFFSET('Sanitation Data'!$G$30,0,10*ROW('Sanitation Data'!G141))="","",OFFSET('Sanitation Data'!$G$30,0,10*ROW('Sanitation Data'!G141)))</f>
        <v/>
      </c>
      <c r="DC147" s="279" t="str">
        <f ca="true">+IF(OFFSET('Sanitation Data'!$G$31,0,10*ROW('Sanitation Data'!G141))="","",OFFSET('Sanitation Data'!$G$31,0,10*ROW('Sanitation Data'!G141)))</f>
        <v/>
      </c>
      <c r="DD147" s="279" t="str">
        <f ca="true">+IF(OFFSET('Sanitation Data'!$G$32,0,10*ROW('Sanitation Data'!G141))="","",OFFSET('Sanitation Data'!$G$32,0,10*ROW('Sanitation Data'!G141)))</f>
        <v/>
      </c>
      <c r="DE147" s="279" t="str">
        <f ca="true">+IF(OFFSET('Sanitation Data'!$H$28,0,10*ROW('Sanitation Data'!H141))="","",OFFSET('Sanitation Data'!$H$28,0,10*ROW('Sanitation Data'!H141)))</f>
        <v/>
      </c>
      <c r="DF147" s="279" t="str">
        <f ca="true">+IF(OFFSET('Sanitation Data'!$H$29,0,10*ROW('Sanitation Data'!H141))="","",OFFSET('Sanitation Data'!$H$29,0,10*ROW('Sanitation Data'!H141)))</f>
        <v/>
      </c>
      <c r="DG147" s="279" t="str">
        <f ca="true">+IF(OFFSET('Sanitation Data'!$H$30,0,10*ROW('Sanitation Data'!H141))="","",OFFSET('Sanitation Data'!$H$30,0,10*ROW('Sanitation Data'!H141)))</f>
        <v/>
      </c>
      <c r="DH147" s="279" t="str">
        <f ca="true">+IF(OFFSET('Sanitation Data'!$H$31,0,10*ROW('Sanitation Data'!H141))="","",OFFSET('Sanitation Data'!$H$31,0,10*ROW('Sanitation Data'!H141)))</f>
        <v/>
      </c>
      <c r="DI147" s="279" t="str">
        <f ca="true">+IF(OFFSET('Sanitation Data'!$H$32,0,10*ROW('Sanitation Data'!H141))="","",OFFSET('Sanitation Data'!$H$32,0,10*ROW('Sanitation Data'!H141)))</f>
        <v/>
      </c>
      <c r="DJ147" s="279" t="str">
        <f ca="true">+IF(OFFSET('Sanitation Data'!$I$28,0,10*ROW('Sanitation Data'!I141))="","",OFFSET('Sanitation Data'!$I$28,0,10*ROW('Sanitation Data'!I141)))</f>
        <v/>
      </c>
      <c r="DK147" s="279" t="str">
        <f ca="true">+IF(OFFSET('Sanitation Data'!$I$29,0,10*ROW('Sanitation Data'!I141))="","",OFFSET('Sanitation Data'!$I$29,0,10*ROW('Sanitation Data'!I141)))</f>
        <v/>
      </c>
      <c r="DL147" s="279" t="str">
        <f ca="true">+IF(OFFSET('Sanitation Data'!$I$30,0,10*ROW('Sanitation Data'!I141))="","",OFFSET('Sanitation Data'!$I$30,0,10*ROW('Sanitation Data'!I141)))</f>
        <v/>
      </c>
      <c r="DM147" s="279" t="str">
        <f ca="true">+IF(OFFSET('Sanitation Data'!$I$31,0,10*ROW('Sanitation Data'!I141))="","",OFFSET('Sanitation Data'!$I$31,0,10*ROW('Sanitation Data'!I141)))</f>
        <v/>
      </c>
      <c r="DN147" s="279" t="str">
        <f ca="true">+IF(OFFSET('Sanitation Data'!$I$32,0,10*ROW('Sanitation Data'!I141))="","",OFFSET('Sanitation Data'!$I$32,0,10*ROW('Sanitation Data'!I141)))</f>
        <v/>
      </c>
      <c r="DO147" s="279" t="str">
        <f ca="true">+IF(OFFSET('Hygiene Data'!$D$11,0,10*ROW('Hygiene Data'!D141))="","",OFFSET('Hygiene Data'!$D$11,0,10*ROW('Hygiene Data'!D141)))</f>
        <v/>
      </c>
      <c r="DP147" s="279" t="str">
        <f ca="true">+IF(OFFSET('Hygiene Data'!$D$12,0,10*ROW('Hygiene Data'!D141))="","",OFFSET('Hygiene Data'!$D$12,0,10*ROW('Hygiene Data'!D141)))</f>
        <v/>
      </c>
      <c r="DQ147" s="279" t="str">
        <f ca="true">+IF(OFFSET('Hygiene Data'!$D$13,0,10*ROW('Hygiene Data'!D141))="","",OFFSET('Hygiene Data'!$D$13,0,10*ROW('Hygiene Data'!D141)))</f>
        <v/>
      </c>
      <c r="DR147" s="279" t="str">
        <f ca="true">+IF(OFFSET('Hygiene Data'!$E$11,0,10*ROW('Hygiene Data'!E141))="","",OFFSET('Hygiene Data'!$E$11,0,10*ROW('Hygiene Data'!E141)))</f>
        <v/>
      </c>
      <c r="DS147" s="279" t="str">
        <f ca="true">+IF(OFFSET('Hygiene Data'!$E$12,0,10*ROW('Hygiene Data'!E141))="","",OFFSET('Hygiene Data'!$E$12,0,10*ROW('Hygiene Data'!E141)))</f>
        <v/>
      </c>
      <c r="DT147" s="279" t="str">
        <f ca="true">+IF(OFFSET('Hygiene Data'!$E$13,0,10*ROW('Hygiene Data'!E141))="","",OFFSET('Hygiene Data'!$E$13,0,10*ROW('Hygiene Data'!E141)))</f>
        <v/>
      </c>
      <c r="DU147" s="279" t="str">
        <f ca="true">+IF(OFFSET('Hygiene Data'!$F$11,0,10*ROW('Hygiene Data'!F141))="","",OFFSET('Hygiene Data'!$F$11,0,10*ROW('Hygiene Data'!F141)))</f>
        <v/>
      </c>
      <c r="DV147" s="279" t="str">
        <f ca="true">+IF(OFFSET('Hygiene Data'!$F$12,0,10*ROW('Hygiene Data'!F141))="","",OFFSET('Hygiene Data'!$F$12,0,10*ROW('Hygiene Data'!F141)))</f>
        <v/>
      </c>
      <c r="DW147" s="279" t="str">
        <f ca="true">+IF(OFFSET('Hygiene Data'!$F$13,0,10*ROW('Hygiene Data'!F141))="","",OFFSET('Hygiene Data'!$F$13,0,10*ROW('Hygiene Data'!F141)))</f>
        <v/>
      </c>
      <c r="DX147" s="279" t="str">
        <f ca="true">+IF(OFFSET('Hygiene Data'!$G$11,0,10*ROW('Hygiene Data'!G141))="","",OFFSET('Hygiene Data'!$G$11,0,10*ROW('Hygiene Data'!G141)))</f>
        <v/>
      </c>
      <c r="DY147" s="279" t="str">
        <f ca="true">+IF(OFFSET('Hygiene Data'!$G$12,0,10*ROW('Hygiene Data'!G141))="","",OFFSET('Hygiene Data'!$G$12,0,10*ROW('Hygiene Data'!G141)))</f>
        <v/>
      </c>
      <c r="DZ147" s="279" t="str">
        <f ca="true">+IF(OFFSET('Hygiene Data'!$G$13,0,10*ROW('Hygiene Data'!G141))="","",OFFSET('Hygiene Data'!$G$13,0,10*ROW('Hygiene Data'!G141)))</f>
        <v/>
      </c>
      <c r="EA147" s="279" t="str">
        <f ca="true">+IF(OFFSET('Hygiene Data'!$H$11,0,10*ROW('Hygiene Data'!H141))="","",OFFSET('Hygiene Data'!$H$11,0,10*ROW('Hygiene Data'!H141)))</f>
        <v/>
      </c>
      <c r="EB147" s="279" t="str">
        <f ca="true">+IF(OFFSET('Hygiene Data'!$H$12,0,10*ROW('Hygiene Data'!H141))="","",OFFSET('Hygiene Data'!$H$12,0,10*ROW('Hygiene Data'!H141)))</f>
        <v/>
      </c>
      <c r="EC147" s="279" t="str">
        <f ca="true">+IF(OFFSET('Hygiene Data'!$H$13,0,10*ROW('Hygiene Data'!H141))="","",OFFSET('Hygiene Data'!$H$13,0,10*ROW('Hygiene Data'!H141)))</f>
        <v/>
      </c>
      <c r="ED147" s="279" t="str">
        <f ca="true">+IF(OFFSET('Hygiene Data'!$I$11,0,10*ROW('Hygiene Data'!I141))="","",OFFSET('Hygiene Data'!$I$11,0,10*ROW('Hygiene Data'!I141)))</f>
        <v/>
      </c>
      <c r="EE147" s="279" t="str">
        <f ca="true">+IF(OFFSET('Hygiene Data'!$I$12,0,10*ROW('Hygiene Data'!I141))="","",OFFSET('Hygiene Data'!$I$12,0,10*ROW('Hygiene Data'!I141)))</f>
        <v/>
      </c>
      <c r="EF147" s="279"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5" t="str">
        <f t="shared" ca="true" si="2"/>
        <v/>
      </c>
      <c r="D148" s="9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9"/>
      <c r="BS148" s="279" t="str">
        <f ca="true">+IF(OFFSET('Water Data'!$D$27,0,10*ROW('Water Data'!D142))="","",OFFSET('Water Data'!$D$27,0,10*ROW('Water Data'!D142)))</f>
        <v/>
      </c>
      <c r="BT148" s="279" t="str">
        <f ca="true">+IF(OFFSET('Water Data'!$D$28,0,10*ROW('Water Data'!D142))="","",OFFSET('Water Data'!$D$28,0,10*ROW('Water Data'!D142)))</f>
        <v/>
      </c>
      <c r="BU148" s="279" t="str">
        <f ca="true">+IF(OFFSET('Water Data'!$D$29,0,10*ROW('Water Data'!D142))="","",OFFSET('Water Data'!$D$29,0,10*ROW('Water Data'!D142)))</f>
        <v/>
      </c>
      <c r="BV148" s="279" t="str">
        <f ca="true">+IF(OFFSET('Water Data'!$E$27,0,10*ROW('Water Data'!E142))="","",OFFSET('Water Data'!$E$27,0,10*ROW('Water Data'!E142)))</f>
        <v/>
      </c>
      <c r="BW148" s="279" t="str">
        <f ca="true">+IF(OFFSET('Water Data'!$E$28,0,10*ROW('Water Data'!E142))="","",OFFSET('Water Data'!$E$28,0,10*ROW('Water Data'!E142)))</f>
        <v/>
      </c>
      <c r="BX148" s="279" t="str">
        <f ca="true">+IF(OFFSET('Water Data'!$E$29,0,10*ROW('Water Data'!E142))="","",OFFSET('Water Data'!$E$29,0,10*ROW('Water Data'!E142)))</f>
        <v/>
      </c>
      <c r="BY148" s="279" t="str">
        <f ca="true">+IF(OFFSET('Water Data'!$F$27,0,10*ROW('Water Data'!F142))="","",OFFSET('Water Data'!$F$27,0,10*ROW('Water Data'!F142)))</f>
        <v/>
      </c>
      <c r="BZ148" s="279" t="str">
        <f ca="true">+IF(OFFSET('Water Data'!$F$28,0,10*ROW('Water Data'!F142))="","",OFFSET('Water Data'!$F$28,0,10*ROW('Water Data'!F142)))</f>
        <v/>
      </c>
      <c r="CA148" s="279" t="str">
        <f ca="true">+IF(OFFSET('Water Data'!$F$29,0,10*ROW('Water Data'!F142))="","",OFFSET('Water Data'!$F$29,0,10*ROW('Water Data'!F142)))</f>
        <v/>
      </c>
      <c r="CB148" s="279" t="str">
        <f ca="true">+IF(OFFSET('Water Data'!$G$27,0,10*ROW('Water Data'!G142))="","",OFFSET('Water Data'!$G$27,0,10*ROW('Water Data'!G142)))</f>
        <v/>
      </c>
      <c r="CC148" s="279" t="str">
        <f ca="true">+IF(OFFSET('Water Data'!$G$28,0,10*ROW('Water Data'!G142))="","",OFFSET('Water Data'!$G$28,0,10*ROW('Water Data'!G142)))</f>
        <v/>
      </c>
      <c r="CD148" s="279" t="str">
        <f ca="true">+IF(OFFSET('Water Data'!$G$29,0,10*ROW('Water Data'!G142))="","",OFFSET('Water Data'!$G$29,0,10*ROW('Water Data'!G142)))</f>
        <v/>
      </c>
      <c r="CE148" s="279" t="str">
        <f ca="true">+IF(OFFSET('Water Data'!$H$27,0,10*ROW('Water Data'!H142))="","",OFFSET('Water Data'!$H$27,0,10*ROW('Water Data'!H142)))</f>
        <v/>
      </c>
      <c r="CF148" s="279" t="str">
        <f ca="true">+IF(OFFSET('Water Data'!$H$28,0,10*ROW('Water Data'!H142))="","",OFFSET('Water Data'!$H$28,0,10*ROW('Water Data'!H142)))</f>
        <v/>
      </c>
      <c r="CG148" s="279" t="str">
        <f ca="true">+IF(OFFSET('Water Data'!$H$29,0,10*ROW('Water Data'!H142))="","",OFFSET('Water Data'!$H$29,0,10*ROW('Water Data'!H142)))</f>
        <v/>
      </c>
      <c r="CH148" s="279" t="str">
        <f ca="true">+IF(OFFSET('Water Data'!$I$27,0,10*ROW('Water Data'!I142))="","",OFFSET('Water Data'!$I$27,0,10*ROW('Water Data'!I142)))</f>
        <v/>
      </c>
      <c r="CI148" s="279" t="str">
        <f ca="true">+IF(OFFSET('Water Data'!$I$28,0,10*ROW('Water Data'!I142))="","",OFFSET('Water Data'!$I$28,0,10*ROW('Water Data'!I142)))</f>
        <v/>
      </c>
      <c r="CJ148" s="279" t="str">
        <f ca="true">+IF(OFFSET('Water Data'!$I$29,0,10*ROW('Water Data'!I142))="","",OFFSET('Water Data'!$I$29,0,10*ROW('Water Data'!I142)))</f>
        <v/>
      </c>
      <c r="CK148" s="279" t="str">
        <f ca="true">+IF(OFFSET('Sanitation Data'!$D$28,0,10*ROW('Sanitation Data'!D142))="","",OFFSET('Sanitation Data'!$D$28,0,10*ROW('Sanitation Data'!D142)))</f>
        <v/>
      </c>
      <c r="CL148" s="279" t="str">
        <f ca="true">+IF(OFFSET('Sanitation Data'!$D$29,0,10*ROW('Sanitation Data'!D142))="","",OFFSET('Sanitation Data'!$D$29,0,10*ROW('Sanitation Data'!D142)))</f>
        <v/>
      </c>
      <c r="CM148" s="279" t="str">
        <f ca="true">+IF(OFFSET('Sanitation Data'!$D$30,0,10*ROW('Sanitation Data'!D142))="","",OFFSET('Sanitation Data'!$D$30,0,10*ROW('Sanitation Data'!D142)))</f>
        <v/>
      </c>
      <c r="CN148" s="279" t="str">
        <f ca="true">+IF(OFFSET('Sanitation Data'!$D$31,0,10*ROW('Sanitation Data'!D142))="","",OFFSET('Sanitation Data'!$D$31,0,10*ROW('Sanitation Data'!D142)))</f>
        <v/>
      </c>
      <c r="CO148" s="279" t="str">
        <f ca="true">+IF(OFFSET('Sanitation Data'!$D$32,0,10*ROW('Sanitation Data'!D142))="","",OFFSET('Sanitation Data'!$D$32,0,10*ROW('Sanitation Data'!D142)))</f>
        <v/>
      </c>
      <c r="CP148" s="279" t="str">
        <f ca="true">+IF(OFFSET('Sanitation Data'!$E$28,0,10*ROW('Sanitation Data'!E142))="","",OFFSET('Sanitation Data'!$E$28,0,10*ROW('Sanitation Data'!E142)))</f>
        <v/>
      </c>
      <c r="CQ148" s="279" t="str">
        <f ca="true">+IF(OFFSET('Sanitation Data'!$E$29,0,10*ROW('Sanitation Data'!E142))="","",OFFSET('Sanitation Data'!$E$29,0,10*ROW('Sanitation Data'!E142)))</f>
        <v/>
      </c>
      <c r="CR148" s="279" t="str">
        <f ca="true">+IF(OFFSET('Sanitation Data'!$E$30,0,10*ROW('Sanitation Data'!E142))="","",OFFSET('Sanitation Data'!$E$30,0,10*ROW('Sanitation Data'!E142)))</f>
        <v/>
      </c>
      <c r="CS148" s="279" t="str">
        <f ca="true">+IF(OFFSET('Sanitation Data'!$E$31,0,10*ROW('Sanitation Data'!E142))="","",OFFSET('Sanitation Data'!$E$31,0,10*ROW('Sanitation Data'!E142)))</f>
        <v/>
      </c>
      <c r="CT148" s="279" t="str">
        <f ca="true">+IF(OFFSET('Sanitation Data'!$E$32,0,10*ROW('Sanitation Data'!E142))="","",OFFSET('Sanitation Data'!$E$32,0,10*ROW('Sanitation Data'!E142)))</f>
        <v/>
      </c>
      <c r="CU148" s="279" t="str">
        <f ca="true">+IF(OFFSET('Sanitation Data'!$F$28,0,10*ROW('Sanitation Data'!F142))="","",OFFSET('Sanitation Data'!$F$28,0,10*ROW('Sanitation Data'!F142)))</f>
        <v/>
      </c>
      <c r="CV148" s="279" t="str">
        <f ca="true">+IF(OFFSET('Sanitation Data'!$F$29,0,10*ROW('Sanitation Data'!F142))="","",OFFSET('Sanitation Data'!$F$29,0,10*ROW('Sanitation Data'!F142)))</f>
        <v/>
      </c>
      <c r="CW148" s="279" t="str">
        <f ca="true">+IF(OFFSET('Sanitation Data'!$F$30,0,10*ROW('Sanitation Data'!F142))="","",OFFSET('Sanitation Data'!$F$30,0,10*ROW('Sanitation Data'!F142)))</f>
        <v/>
      </c>
      <c r="CX148" s="279" t="str">
        <f ca="true">+IF(OFFSET('Sanitation Data'!$F$31,0,10*ROW('Sanitation Data'!F142))="","",OFFSET('Sanitation Data'!$F$31,0,10*ROW('Sanitation Data'!F142)))</f>
        <v/>
      </c>
      <c r="CY148" s="279" t="str">
        <f ca="true">+IF(OFFSET('Sanitation Data'!$F$32,0,10*ROW('Sanitation Data'!F142))="","",OFFSET('Sanitation Data'!$F$32,0,10*ROW('Sanitation Data'!F142)))</f>
        <v/>
      </c>
      <c r="CZ148" s="279" t="str">
        <f ca="true">+IF(OFFSET('Sanitation Data'!$G$28,0,10*ROW('Sanitation Data'!G142))="","",OFFSET('Sanitation Data'!$G$28,0,10*ROW('Sanitation Data'!G142)))</f>
        <v/>
      </c>
      <c r="DA148" s="279" t="str">
        <f ca="true">+IF(OFFSET('Sanitation Data'!$G$29,0,10*ROW('Sanitation Data'!G142))="","",OFFSET('Sanitation Data'!$G$29,0,10*ROW('Sanitation Data'!G142)))</f>
        <v/>
      </c>
      <c r="DB148" s="279" t="str">
        <f ca="true">+IF(OFFSET('Sanitation Data'!$G$30,0,10*ROW('Sanitation Data'!G142))="","",OFFSET('Sanitation Data'!$G$30,0,10*ROW('Sanitation Data'!G142)))</f>
        <v/>
      </c>
      <c r="DC148" s="279" t="str">
        <f ca="true">+IF(OFFSET('Sanitation Data'!$G$31,0,10*ROW('Sanitation Data'!G142))="","",OFFSET('Sanitation Data'!$G$31,0,10*ROW('Sanitation Data'!G142)))</f>
        <v/>
      </c>
      <c r="DD148" s="279" t="str">
        <f ca="true">+IF(OFFSET('Sanitation Data'!$G$32,0,10*ROW('Sanitation Data'!G142))="","",OFFSET('Sanitation Data'!$G$32,0,10*ROW('Sanitation Data'!G142)))</f>
        <v/>
      </c>
      <c r="DE148" s="279" t="str">
        <f ca="true">+IF(OFFSET('Sanitation Data'!$H$28,0,10*ROW('Sanitation Data'!H142))="","",OFFSET('Sanitation Data'!$H$28,0,10*ROW('Sanitation Data'!H142)))</f>
        <v/>
      </c>
      <c r="DF148" s="279" t="str">
        <f ca="true">+IF(OFFSET('Sanitation Data'!$H$29,0,10*ROW('Sanitation Data'!H142))="","",OFFSET('Sanitation Data'!$H$29,0,10*ROW('Sanitation Data'!H142)))</f>
        <v/>
      </c>
      <c r="DG148" s="279" t="str">
        <f ca="true">+IF(OFFSET('Sanitation Data'!$H$30,0,10*ROW('Sanitation Data'!H142))="","",OFFSET('Sanitation Data'!$H$30,0,10*ROW('Sanitation Data'!H142)))</f>
        <v/>
      </c>
      <c r="DH148" s="279" t="str">
        <f ca="true">+IF(OFFSET('Sanitation Data'!$H$31,0,10*ROW('Sanitation Data'!H142))="","",OFFSET('Sanitation Data'!$H$31,0,10*ROW('Sanitation Data'!H142)))</f>
        <v/>
      </c>
      <c r="DI148" s="279" t="str">
        <f ca="true">+IF(OFFSET('Sanitation Data'!$H$32,0,10*ROW('Sanitation Data'!H142))="","",OFFSET('Sanitation Data'!$H$32,0,10*ROW('Sanitation Data'!H142)))</f>
        <v/>
      </c>
      <c r="DJ148" s="279" t="str">
        <f ca="true">+IF(OFFSET('Sanitation Data'!$I$28,0,10*ROW('Sanitation Data'!I142))="","",OFFSET('Sanitation Data'!$I$28,0,10*ROW('Sanitation Data'!I142)))</f>
        <v/>
      </c>
      <c r="DK148" s="279" t="str">
        <f ca="true">+IF(OFFSET('Sanitation Data'!$I$29,0,10*ROW('Sanitation Data'!I142))="","",OFFSET('Sanitation Data'!$I$29,0,10*ROW('Sanitation Data'!I142)))</f>
        <v/>
      </c>
      <c r="DL148" s="279" t="str">
        <f ca="true">+IF(OFFSET('Sanitation Data'!$I$30,0,10*ROW('Sanitation Data'!I142))="","",OFFSET('Sanitation Data'!$I$30,0,10*ROW('Sanitation Data'!I142)))</f>
        <v/>
      </c>
      <c r="DM148" s="279" t="str">
        <f ca="true">+IF(OFFSET('Sanitation Data'!$I$31,0,10*ROW('Sanitation Data'!I142))="","",OFFSET('Sanitation Data'!$I$31,0,10*ROW('Sanitation Data'!I142)))</f>
        <v/>
      </c>
      <c r="DN148" s="279" t="str">
        <f ca="true">+IF(OFFSET('Sanitation Data'!$I$32,0,10*ROW('Sanitation Data'!I142))="","",OFFSET('Sanitation Data'!$I$32,0,10*ROW('Sanitation Data'!I142)))</f>
        <v/>
      </c>
      <c r="DO148" s="279" t="str">
        <f ca="true">+IF(OFFSET('Hygiene Data'!$D$11,0,10*ROW('Hygiene Data'!D142))="","",OFFSET('Hygiene Data'!$D$11,0,10*ROW('Hygiene Data'!D142)))</f>
        <v/>
      </c>
      <c r="DP148" s="279" t="str">
        <f ca="true">+IF(OFFSET('Hygiene Data'!$D$12,0,10*ROW('Hygiene Data'!D142))="","",OFFSET('Hygiene Data'!$D$12,0,10*ROW('Hygiene Data'!D142)))</f>
        <v/>
      </c>
      <c r="DQ148" s="279" t="str">
        <f ca="true">+IF(OFFSET('Hygiene Data'!$D$13,0,10*ROW('Hygiene Data'!D142))="","",OFFSET('Hygiene Data'!$D$13,0,10*ROW('Hygiene Data'!D142)))</f>
        <v/>
      </c>
      <c r="DR148" s="279" t="str">
        <f ca="true">+IF(OFFSET('Hygiene Data'!$E$11,0,10*ROW('Hygiene Data'!E142))="","",OFFSET('Hygiene Data'!$E$11,0,10*ROW('Hygiene Data'!E142)))</f>
        <v/>
      </c>
      <c r="DS148" s="279" t="str">
        <f ca="true">+IF(OFFSET('Hygiene Data'!$E$12,0,10*ROW('Hygiene Data'!E142))="","",OFFSET('Hygiene Data'!$E$12,0,10*ROW('Hygiene Data'!E142)))</f>
        <v/>
      </c>
      <c r="DT148" s="279" t="str">
        <f ca="true">+IF(OFFSET('Hygiene Data'!$E$13,0,10*ROW('Hygiene Data'!E142))="","",OFFSET('Hygiene Data'!$E$13,0,10*ROW('Hygiene Data'!E142)))</f>
        <v/>
      </c>
      <c r="DU148" s="279" t="str">
        <f ca="true">+IF(OFFSET('Hygiene Data'!$F$11,0,10*ROW('Hygiene Data'!F142))="","",OFFSET('Hygiene Data'!$F$11,0,10*ROW('Hygiene Data'!F142)))</f>
        <v/>
      </c>
      <c r="DV148" s="279" t="str">
        <f ca="true">+IF(OFFSET('Hygiene Data'!$F$12,0,10*ROW('Hygiene Data'!F142))="","",OFFSET('Hygiene Data'!$F$12,0,10*ROW('Hygiene Data'!F142)))</f>
        <v/>
      </c>
      <c r="DW148" s="279" t="str">
        <f ca="true">+IF(OFFSET('Hygiene Data'!$F$13,0,10*ROW('Hygiene Data'!F142))="","",OFFSET('Hygiene Data'!$F$13,0,10*ROW('Hygiene Data'!F142)))</f>
        <v/>
      </c>
      <c r="DX148" s="279" t="str">
        <f ca="true">+IF(OFFSET('Hygiene Data'!$G$11,0,10*ROW('Hygiene Data'!G142))="","",OFFSET('Hygiene Data'!$G$11,0,10*ROW('Hygiene Data'!G142)))</f>
        <v/>
      </c>
      <c r="DY148" s="279" t="str">
        <f ca="true">+IF(OFFSET('Hygiene Data'!$G$12,0,10*ROW('Hygiene Data'!G142))="","",OFFSET('Hygiene Data'!$G$12,0,10*ROW('Hygiene Data'!G142)))</f>
        <v/>
      </c>
      <c r="DZ148" s="279" t="str">
        <f ca="true">+IF(OFFSET('Hygiene Data'!$G$13,0,10*ROW('Hygiene Data'!G142))="","",OFFSET('Hygiene Data'!$G$13,0,10*ROW('Hygiene Data'!G142)))</f>
        <v/>
      </c>
      <c r="EA148" s="279" t="str">
        <f ca="true">+IF(OFFSET('Hygiene Data'!$H$11,0,10*ROW('Hygiene Data'!H142))="","",OFFSET('Hygiene Data'!$H$11,0,10*ROW('Hygiene Data'!H142)))</f>
        <v/>
      </c>
      <c r="EB148" s="279" t="str">
        <f ca="true">+IF(OFFSET('Hygiene Data'!$H$12,0,10*ROW('Hygiene Data'!H142))="","",OFFSET('Hygiene Data'!$H$12,0,10*ROW('Hygiene Data'!H142)))</f>
        <v/>
      </c>
      <c r="EC148" s="279" t="str">
        <f ca="true">+IF(OFFSET('Hygiene Data'!$H$13,0,10*ROW('Hygiene Data'!H142))="","",OFFSET('Hygiene Data'!$H$13,0,10*ROW('Hygiene Data'!H142)))</f>
        <v/>
      </c>
      <c r="ED148" s="279" t="str">
        <f ca="true">+IF(OFFSET('Hygiene Data'!$I$11,0,10*ROW('Hygiene Data'!I142))="","",OFFSET('Hygiene Data'!$I$11,0,10*ROW('Hygiene Data'!I142)))</f>
        <v/>
      </c>
      <c r="EE148" s="279" t="str">
        <f ca="true">+IF(OFFSET('Hygiene Data'!$I$12,0,10*ROW('Hygiene Data'!I142))="","",OFFSET('Hygiene Data'!$I$12,0,10*ROW('Hygiene Data'!I142)))</f>
        <v/>
      </c>
      <c r="EF148" s="279"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5" t="str">
        <f t="shared" ca="true" si="2"/>
        <v/>
      </c>
      <c r="D149" s="9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9"/>
      <c r="BS149" s="279" t="str">
        <f ca="true">+IF(OFFSET('Water Data'!$D$27,0,10*ROW('Water Data'!D143))="","",OFFSET('Water Data'!$D$27,0,10*ROW('Water Data'!D143)))</f>
        <v/>
      </c>
      <c r="BT149" s="279" t="str">
        <f ca="true">+IF(OFFSET('Water Data'!$D$28,0,10*ROW('Water Data'!D143))="","",OFFSET('Water Data'!$D$28,0,10*ROW('Water Data'!D143)))</f>
        <v/>
      </c>
      <c r="BU149" s="279" t="str">
        <f ca="true">+IF(OFFSET('Water Data'!$D$29,0,10*ROW('Water Data'!D143))="","",OFFSET('Water Data'!$D$29,0,10*ROW('Water Data'!D143)))</f>
        <v/>
      </c>
      <c r="BV149" s="279" t="str">
        <f ca="true">+IF(OFFSET('Water Data'!$E$27,0,10*ROW('Water Data'!E143))="","",OFFSET('Water Data'!$E$27,0,10*ROW('Water Data'!E143)))</f>
        <v/>
      </c>
      <c r="BW149" s="279" t="str">
        <f ca="true">+IF(OFFSET('Water Data'!$E$28,0,10*ROW('Water Data'!E143))="","",OFFSET('Water Data'!$E$28,0,10*ROW('Water Data'!E143)))</f>
        <v/>
      </c>
      <c r="BX149" s="279" t="str">
        <f ca="true">+IF(OFFSET('Water Data'!$E$29,0,10*ROW('Water Data'!E143))="","",OFFSET('Water Data'!$E$29,0,10*ROW('Water Data'!E143)))</f>
        <v/>
      </c>
      <c r="BY149" s="279" t="str">
        <f ca="true">+IF(OFFSET('Water Data'!$F$27,0,10*ROW('Water Data'!F143))="","",OFFSET('Water Data'!$F$27,0,10*ROW('Water Data'!F143)))</f>
        <v/>
      </c>
      <c r="BZ149" s="279" t="str">
        <f ca="true">+IF(OFFSET('Water Data'!$F$28,0,10*ROW('Water Data'!F143))="","",OFFSET('Water Data'!$F$28,0,10*ROW('Water Data'!F143)))</f>
        <v/>
      </c>
      <c r="CA149" s="279" t="str">
        <f ca="true">+IF(OFFSET('Water Data'!$F$29,0,10*ROW('Water Data'!F143))="","",OFFSET('Water Data'!$F$29,0,10*ROW('Water Data'!F143)))</f>
        <v/>
      </c>
      <c r="CB149" s="279" t="str">
        <f ca="true">+IF(OFFSET('Water Data'!$G$27,0,10*ROW('Water Data'!G143))="","",OFFSET('Water Data'!$G$27,0,10*ROW('Water Data'!G143)))</f>
        <v/>
      </c>
      <c r="CC149" s="279" t="str">
        <f ca="true">+IF(OFFSET('Water Data'!$G$28,0,10*ROW('Water Data'!G143))="","",OFFSET('Water Data'!$G$28,0,10*ROW('Water Data'!G143)))</f>
        <v/>
      </c>
      <c r="CD149" s="279" t="str">
        <f ca="true">+IF(OFFSET('Water Data'!$G$29,0,10*ROW('Water Data'!G143))="","",OFFSET('Water Data'!$G$29,0,10*ROW('Water Data'!G143)))</f>
        <v/>
      </c>
      <c r="CE149" s="279" t="str">
        <f ca="true">+IF(OFFSET('Water Data'!$H$27,0,10*ROW('Water Data'!H143))="","",OFFSET('Water Data'!$H$27,0,10*ROW('Water Data'!H143)))</f>
        <v/>
      </c>
      <c r="CF149" s="279" t="str">
        <f ca="true">+IF(OFFSET('Water Data'!$H$28,0,10*ROW('Water Data'!H143))="","",OFFSET('Water Data'!$H$28,0,10*ROW('Water Data'!H143)))</f>
        <v/>
      </c>
      <c r="CG149" s="279" t="str">
        <f ca="true">+IF(OFFSET('Water Data'!$H$29,0,10*ROW('Water Data'!H143))="","",OFFSET('Water Data'!$H$29,0,10*ROW('Water Data'!H143)))</f>
        <v/>
      </c>
      <c r="CH149" s="279" t="str">
        <f ca="true">+IF(OFFSET('Water Data'!$I$27,0,10*ROW('Water Data'!I143))="","",OFFSET('Water Data'!$I$27,0,10*ROW('Water Data'!I143)))</f>
        <v/>
      </c>
      <c r="CI149" s="279" t="str">
        <f ca="true">+IF(OFFSET('Water Data'!$I$28,0,10*ROW('Water Data'!I143))="","",OFFSET('Water Data'!$I$28,0,10*ROW('Water Data'!I143)))</f>
        <v/>
      </c>
      <c r="CJ149" s="279" t="str">
        <f ca="true">+IF(OFFSET('Water Data'!$I$29,0,10*ROW('Water Data'!I143))="","",OFFSET('Water Data'!$I$29,0,10*ROW('Water Data'!I143)))</f>
        <v/>
      </c>
      <c r="CK149" s="279" t="str">
        <f ca="true">+IF(OFFSET('Sanitation Data'!$D$28,0,10*ROW('Sanitation Data'!D143))="","",OFFSET('Sanitation Data'!$D$28,0,10*ROW('Sanitation Data'!D143)))</f>
        <v/>
      </c>
      <c r="CL149" s="279" t="str">
        <f ca="true">+IF(OFFSET('Sanitation Data'!$D$29,0,10*ROW('Sanitation Data'!D143))="","",OFFSET('Sanitation Data'!$D$29,0,10*ROW('Sanitation Data'!D143)))</f>
        <v/>
      </c>
      <c r="CM149" s="279" t="str">
        <f ca="true">+IF(OFFSET('Sanitation Data'!$D$30,0,10*ROW('Sanitation Data'!D143))="","",OFFSET('Sanitation Data'!$D$30,0,10*ROW('Sanitation Data'!D143)))</f>
        <v/>
      </c>
      <c r="CN149" s="279" t="str">
        <f ca="true">+IF(OFFSET('Sanitation Data'!$D$31,0,10*ROW('Sanitation Data'!D143))="","",OFFSET('Sanitation Data'!$D$31,0,10*ROW('Sanitation Data'!D143)))</f>
        <v/>
      </c>
      <c r="CO149" s="279" t="str">
        <f ca="true">+IF(OFFSET('Sanitation Data'!$D$32,0,10*ROW('Sanitation Data'!D143))="","",OFFSET('Sanitation Data'!$D$32,0,10*ROW('Sanitation Data'!D143)))</f>
        <v/>
      </c>
      <c r="CP149" s="279" t="str">
        <f ca="true">+IF(OFFSET('Sanitation Data'!$E$28,0,10*ROW('Sanitation Data'!E143))="","",OFFSET('Sanitation Data'!$E$28,0,10*ROW('Sanitation Data'!E143)))</f>
        <v/>
      </c>
      <c r="CQ149" s="279" t="str">
        <f ca="true">+IF(OFFSET('Sanitation Data'!$E$29,0,10*ROW('Sanitation Data'!E143))="","",OFFSET('Sanitation Data'!$E$29,0,10*ROW('Sanitation Data'!E143)))</f>
        <v/>
      </c>
      <c r="CR149" s="279" t="str">
        <f ca="true">+IF(OFFSET('Sanitation Data'!$E$30,0,10*ROW('Sanitation Data'!E143))="","",OFFSET('Sanitation Data'!$E$30,0,10*ROW('Sanitation Data'!E143)))</f>
        <v/>
      </c>
      <c r="CS149" s="279" t="str">
        <f ca="true">+IF(OFFSET('Sanitation Data'!$E$31,0,10*ROW('Sanitation Data'!E143))="","",OFFSET('Sanitation Data'!$E$31,0,10*ROW('Sanitation Data'!E143)))</f>
        <v/>
      </c>
      <c r="CT149" s="279" t="str">
        <f ca="true">+IF(OFFSET('Sanitation Data'!$E$32,0,10*ROW('Sanitation Data'!E143))="","",OFFSET('Sanitation Data'!$E$32,0,10*ROW('Sanitation Data'!E143)))</f>
        <v/>
      </c>
      <c r="CU149" s="279" t="str">
        <f ca="true">+IF(OFFSET('Sanitation Data'!$F$28,0,10*ROW('Sanitation Data'!F143))="","",OFFSET('Sanitation Data'!$F$28,0,10*ROW('Sanitation Data'!F143)))</f>
        <v/>
      </c>
      <c r="CV149" s="279" t="str">
        <f ca="true">+IF(OFFSET('Sanitation Data'!$F$29,0,10*ROW('Sanitation Data'!F143))="","",OFFSET('Sanitation Data'!$F$29,0,10*ROW('Sanitation Data'!F143)))</f>
        <v/>
      </c>
      <c r="CW149" s="279" t="str">
        <f ca="true">+IF(OFFSET('Sanitation Data'!$F$30,0,10*ROW('Sanitation Data'!F143))="","",OFFSET('Sanitation Data'!$F$30,0,10*ROW('Sanitation Data'!F143)))</f>
        <v/>
      </c>
      <c r="CX149" s="279" t="str">
        <f ca="true">+IF(OFFSET('Sanitation Data'!$F$31,0,10*ROW('Sanitation Data'!F143))="","",OFFSET('Sanitation Data'!$F$31,0,10*ROW('Sanitation Data'!F143)))</f>
        <v/>
      </c>
      <c r="CY149" s="279" t="str">
        <f ca="true">+IF(OFFSET('Sanitation Data'!$F$32,0,10*ROW('Sanitation Data'!F143))="","",OFFSET('Sanitation Data'!$F$32,0,10*ROW('Sanitation Data'!F143)))</f>
        <v/>
      </c>
      <c r="CZ149" s="279" t="str">
        <f ca="true">+IF(OFFSET('Sanitation Data'!$G$28,0,10*ROW('Sanitation Data'!G143))="","",OFFSET('Sanitation Data'!$G$28,0,10*ROW('Sanitation Data'!G143)))</f>
        <v/>
      </c>
      <c r="DA149" s="279" t="str">
        <f ca="true">+IF(OFFSET('Sanitation Data'!$G$29,0,10*ROW('Sanitation Data'!G143))="","",OFFSET('Sanitation Data'!$G$29,0,10*ROW('Sanitation Data'!G143)))</f>
        <v/>
      </c>
      <c r="DB149" s="279" t="str">
        <f ca="true">+IF(OFFSET('Sanitation Data'!$G$30,0,10*ROW('Sanitation Data'!G143))="","",OFFSET('Sanitation Data'!$G$30,0,10*ROW('Sanitation Data'!G143)))</f>
        <v/>
      </c>
      <c r="DC149" s="279" t="str">
        <f ca="true">+IF(OFFSET('Sanitation Data'!$G$31,0,10*ROW('Sanitation Data'!G143))="","",OFFSET('Sanitation Data'!$G$31,0,10*ROW('Sanitation Data'!G143)))</f>
        <v/>
      </c>
      <c r="DD149" s="279" t="str">
        <f ca="true">+IF(OFFSET('Sanitation Data'!$G$32,0,10*ROW('Sanitation Data'!G143))="","",OFFSET('Sanitation Data'!$G$32,0,10*ROW('Sanitation Data'!G143)))</f>
        <v/>
      </c>
      <c r="DE149" s="279" t="str">
        <f ca="true">+IF(OFFSET('Sanitation Data'!$H$28,0,10*ROW('Sanitation Data'!H143))="","",OFFSET('Sanitation Data'!$H$28,0,10*ROW('Sanitation Data'!H143)))</f>
        <v/>
      </c>
      <c r="DF149" s="279" t="str">
        <f ca="true">+IF(OFFSET('Sanitation Data'!$H$29,0,10*ROW('Sanitation Data'!H143))="","",OFFSET('Sanitation Data'!$H$29,0,10*ROW('Sanitation Data'!H143)))</f>
        <v/>
      </c>
      <c r="DG149" s="279" t="str">
        <f ca="true">+IF(OFFSET('Sanitation Data'!$H$30,0,10*ROW('Sanitation Data'!H143))="","",OFFSET('Sanitation Data'!$H$30,0,10*ROW('Sanitation Data'!H143)))</f>
        <v/>
      </c>
      <c r="DH149" s="279" t="str">
        <f ca="true">+IF(OFFSET('Sanitation Data'!$H$31,0,10*ROW('Sanitation Data'!H143))="","",OFFSET('Sanitation Data'!$H$31,0,10*ROW('Sanitation Data'!H143)))</f>
        <v/>
      </c>
      <c r="DI149" s="279" t="str">
        <f ca="true">+IF(OFFSET('Sanitation Data'!$H$32,0,10*ROW('Sanitation Data'!H143))="","",OFFSET('Sanitation Data'!$H$32,0,10*ROW('Sanitation Data'!H143)))</f>
        <v/>
      </c>
      <c r="DJ149" s="279" t="str">
        <f ca="true">+IF(OFFSET('Sanitation Data'!$I$28,0,10*ROW('Sanitation Data'!I143))="","",OFFSET('Sanitation Data'!$I$28,0,10*ROW('Sanitation Data'!I143)))</f>
        <v/>
      </c>
      <c r="DK149" s="279" t="str">
        <f ca="true">+IF(OFFSET('Sanitation Data'!$I$29,0,10*ROW('Sanitation Data'!I143))="","",OFFSET('Sanitation Data'!$I$29,0,10*ROW('Sanitation Data'!I143)))</f>
        <v/>
      </c>
      <c r="DL149" s="279" t="str">
        <f ca="true">+IF(OFFSET('Sanitation Data'!$I$30,0,10*ROW('Sanitation Data'!I143))="","",OFFSET('Sanitation Data'!$I$30,0,10*ROW('Sanitation Data'!I143)))</f>
        <v/>
      </c>
      <c r="DM149" s="279" t="str">
        <f ca="true">+IF(OFFSET('Sanitation Data'!$I$31,0,10*ROW('Sanitation Data'!I143))="","",OFFSET('Sanitation Data'!$I$31,0,10*ROW('Sanitation Data'!I143)))</f>
        <v/>
      </c>
      <c r="DN149" s="279" t="str">
        <f ca="true">+IF(OFFSET('Sanitation Data'!$I$32,0,10*ROW('Sanitation Data'!I143))="","",OFFSET('Sanitation Data'!$I$32,0,10*ROW('Sanitation Data'!I143)))</f>
        <v/>
      </c>
      <c r="DO149" s="279" t="str">
        <f ca="true">+IF(OFFSET('Hygiene Data'!$D$11,0,10*ROW('Hygiene Data'!D143))="","",OFFSET('Hygiene Data'!$D$11,0,10*ROW('Hygiene Data'!D143)))</f>
        <v/>
      </c>
      <c r="DP149" s="279" t="str">
        <f ca="true">+IF(OFFSET('Hygiene Data'!$D$12,0,10*ROW('Hygiene Data'!D143))="","",OFFSET('Hygiene Data'!$D$12,0,10*ROW('Hygiene Data'!D143)))</f>
        <v/>
      </c>
      <c r="DQ149" s="279" t="str">
        <f ca="true">+IF(OFFSET('Hygiene Data'!$D$13,0,10*ROW('Hygiene Data'!D143))="","",OFFSET('Hygiene Data'!$D$13,0,10*ROW('Hygiene Data'!D143)))</f>
        <v/>
      </c>
      <c r="DR149" s="279" t="str">
        <f ca="true">+IF(OFFSET('Hygiene Data'!$E$11,0,10*ROW('Hygiene Data'!E143))="","",OFFSET('Hygiene Data'!$E$11,0,10*ROW('Hygiene Data'!E143)))</f>
        <v/>
      </c>
      <c r="DS149" s="279" t="str">
        <f ca="true">+IF(OFFSET('Hygiene Data'!$E$12,0,10*ROW('Hygiene Data'!E143))="","",OFFSET('Hygiene Data'!$E$12,0,10*ROW('Hygiene Data'!E143)))</f>
        <v/>
      </c>
      <c r="DT149" s="279" t="str">
        <f ca="true">+IF(OFFSET('Hygiene Data'!$E$13,0,10*ROW('Hygiene Data'!E143))="","",OFFSET('Hygiene Data'!$E$13,0,10*ROW('Hygiene Data'!E143)))</f>
        <v/>
      </c>
      <c r="DU149" s="279" t="str">
        <f ca="true">+IF(OFFSET('Hygiene Data'!$F$11,0,10*ROW('Hygiene Data'!F143))="","",OFFSET('Hygiene Data'!$F$11,0,10*ROW('Hygiene Data'!F143)))</f>
        <v/>
      </c>
      <c r="DV149" s="279" t="str">
        <f ca="true">+IF(OFFSET('Hygiene Data'!$F$12,0,10*ROW('Hygiene Data'!F143))="","",OFFSET('Hygiene Data'!$F$12,0,10*ROW('Hygiene Data'!F143)))</f>
        <v/>
      </c>
      <c r="DW149" s="279" t="str">
        <f ca="true">+IF(OFFSET('Hygiene Data'!$F$13,0,10*ROW('Hygiene Data'!F143))="","",OFFSET('Hygiene Data'!$F$13,0,10*ROW('Hygiene Data'!F143)))</f>
        <v/>
      </c>
      <c r="DX149" s="279" t="str">
        <f ca="true">+IF(OFFSET('Hygiene Data'!$G$11,0,10*ROW('Hygiene Data'!G143))="","",OFFSET('Hygiene Data'!$G$11,0,10*ROW('Hygiene Data'!G143)))</f>
        <v/>
      </c>
      <c r="DY149" s="279" t="str">
        <f ca="true">+IF(OFFSET('Hygiene Data'!$G$12,0,10*ROW('Hygiene Data'!G143))="","",OFFSET('Hygiene Data'!$G$12,0,10*ROW('Hygiene Data'!G143)))</f>
        <v/>
      </c>
      <c r="DZ149" s="279" t="str">
        <f ca="true">+IF(OFFSET('Hygiene Data'!$G$13,0,10*ROW('Hygiene Data'!G143))="","",OFFSET('Hygiene Data'!$G$13,0,10*ROW('Hygiene Data'!G143)))</f>
        <v/>
      </c>
      <c r="EA149" s="279" t="str">
        <f ca="true">+IF(OFFSET('Hygiene Data'!$H$11,0,10*ROW('Hygiene Data'!H143))="","",OFFSET('Hygiene Data'!$H$11,0,10*ROW('Hygiene Data'!H143)))</f>
        <v/>
      </c>
      <c r="EB149" s="279" t="str">
        <f ca="true">+IF(OFFSET('Hygiene Data'!$H$12,0,10*ROW('Hygiene Data'!H143))="","",OFFSET('Hygiene Data'!$H$12,0,10*ROW('Hygiene Data'!H143)))</f>
        <v/>
      </c>
      <c r="EC149" s="279" t="str">
        <f ca="true">+IF(OFFSET('Hygiene Data'!$H$13,0,10*ROW('Hygiene Data'!H143))="","",OFFSET('Hygiene Data'!$H$13,0,10*ROW('Hygiene Data'!H143)))</f>
        <v/>
      </c>
      <c r="ED149" s="279" t="str">
        <f ca="true">+IF(OFFSET('Hygiene Data'!$I$11,0,10*ROW('Hygiene Data'!I143))="","",OFFSET('Hygiene Data'!$I$11,0,10*ROW('Hygiene Data'!I143)))</f>
        <v/>
      </c>
      <c r="EE149" s="279" t="str">
        <f ca="true">+IF(OFFSET('Hygiene Data'!$I$12,0,10*ROW('Hygiene Data'!I143))="","",OFFSET('Hygiene Data'!$I$12,0,10*ROW('Hygiene Data'!I143)))</f>
        <v/>
      </c>
      <c r="EF149" s="279"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5" t="str">
        <f t="shared" ca="true" si="2"/>
        <v/>
      </c>
      <c r="D150" s="9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9"/>
      <c r="BS150" s="279" t="str">
        <f ca="true">+IF(OFFSET('Water Data'!$D$27,0,10*ROW('Water Data'!D144))="","",OFFSET('Water Data'!$D$27,0,10*ROW('Water Data'!D144)))</f>
        <v/>
      </c>
      <c r="BT150" s="279" t="str">
        <f ca="true">+IF(OFFSET('Water Data'!$D$28,0,10*ROW('Water Data'!D144))="","",OFFSET('Water Data'!$D$28,0,10*ROW('Water Data'!D144)))</f>
        <v/>
      </c>
      <c r="BU150" s="279" t="str">
        <f ca="true">+IF(OFFSET('Water Data'!$D$29,0,10*ROW('Water Data'!D144))="","",OFFSET('Water Data'!$D$29,0,10*ROW('Water Data'!D144)))</f>
        <v/>
      </c>
      <c r="BV150" s="279" t="str">
        <f ca="true">+IF(OFFSET('Water Data'!$E$27,0,10*ROW('Water Data'!E144))="","",OFFSET('Water Data'!$E$27,0,10*ROW('Water Data'!E144)))</f>
        <v/>
      </c>
      <c r="BW150" s="279" t="str">
        <f ca="true">+IF(OFFSET('Water Data'!$E$28,0,10*ROW('Water Data'!E144))="","",OFFSET('Water Data'!$E$28,0,10*ROW('Water Data'!E144)))</f>
        <v/>
      </c>
      <c r="BX150" s="279" t="str">
        <f ca="true">+IF(OFFSET('Water Data'!$E$29,0,10*ROW('Water Data'!E144))="","",OFFSET('Water Data'!$E$29,0,10*ROW('Water Data'!E144)))</f>
        <v/>
      </c>
      <c r="BY150" s="279" t="str">
        <f ca="true">+IF(OFFSET('Water Data'!$F$27,0,10*ROW('Water Data'!F144))="","",OFFSET('Water Data'!$F$27,0,10*ROW('Water Data'!F144)))</f>
        <v/>
      </c>
      <c r="BZ150" s="279" t="str">
        <f ca="true">+IF(OFFSET('Water Data'!$F$28,0,10*ROW('Water Data'!F144))="","",OFFSET('Water Data'!$F$28,0,10*ROW('Water Data'!F144)))</f>
        <v/>
      </c>
      <c r="CA150" s="279" t="str">
        <f ca="true">+IF(OFFSET('Water Data'!$F$29,0,10*ROW('Water Data'!F144))="","",OFFSET('Water Data'!$F$29,0,10*ROW('Water Data'!F144)))</f>
        <v/>
      </c>
      <c r="CB150" s="279" t="str">
        <f ca="true">+IF(OFFSET('Water Data'!$G$27,0,10*ROW('Water Data'!G144))="","",OFFSET('Water Data'!$G$27,0,10*ROW('Water Data'!G144)))</f>
        <v/>
      </c>
      <c r="CC150" s="279" t="str">
        <f ca="true">+IF(OFFSET('Water Data'!$G$28,0,10*ROW('Water Data'!G144))="","",OFFSET('Water Data'!$G$28,0,10*ROW('Water Data'!G144)))</f>
        <v/>
      </c>
      <c r="CD150" s="279" t="str">
        <f ca="true">+IF(OFFSET('Water Data'!$G$29,0,10*ROW('Water Data'!G144))="","",OFFSET('Water Data'!$G$29,0,10*ROW('Water Data'!G144)))</f>
        <v/>
      </c>
      <c r="CE150" s="279" t="str">
        <f ca="true">+IF(OFFSET('Water Data'!$H$27,0,10*ROW('Water Data'!H144))="","",OFFSET('Water Data'!$H$27,0,10*ROW('Water Data'!H144)))</f>
        <v/>
      </c>
      <c r="CF150" s="279" t="str">
        <f ca="true">+IF(OFFSET('Water Data'!$H$28,0,10*ROW('Water Data'!H144))="","",OFFSET('Water Data'!$H$28,0,10*ROW('Water Data'!H144)))</f>
        <v/>
      </c>
      <c r="CG150" s="279" t="str">
        <f ca="true">+IF(OFFSET('Water Data'!$H$29,0,10*ROW('Water Data'!H144))="","",OFFSET('Water Data'!$H$29,0,10*ROW('Water Data'!H144)))</f>
        <v/>
      </c>
      <c r="CH150" s="279" t="str">
        <f ca="true">+IF(OFFSET('Water Data'!$I$27,0,10*ROW('Water Data'!I144))="","",OFFSET('Water Data'!$I$27,0,10*ROW('Water Data'!I144)))</f>
        <v/>
      </c>
      <c r="CI150" s="279" t="str">
        <f ca="true">+IF(OFFSET('Water Data'!$I$28,0,10*ROW('Water Data'!I144))="","",OFFSET('Water Data'!$I$28,0,10*ROW('Water Data'!I144)))</f>
        <v/>
      </c>
      <c r="CJ150" s="279" t="str">
        <f ca="true">+IF(OFFSET('Water Data'!$I$29,0,10*ROW('Water Data'!I144))="","",OFFSET('Water Data'!$I$29,0,10*ROW('Water Data'!I144)))</f>
        <v/>
      </c>
      <c r="CK150" s="279" t="str">
        <f ca="true">+IF(OFFSET('Sanitation Data'!$D$28,0,10*ROW('Sanitation Data'!D144))="","",OFFSET('Sanitation Data'!$D$28,0,10*ROW('Sanitation Data'!D144)))</f>
        <v/>
      </c>
      <c r="CL150" s="279" t="str">
        <f ca="true">+IF(OFFSET('Sanitation Data'!$D$29,0,10*ROW('Sanitation Data'!D144))="","",OFFSET('Sanitation Data'!$D$29,0,10*ROW('Sanitation Data'!D144)))</f>
        <v/>
      </c>
      <c r="CM150" s="279" t="str">
        <f ca="true">+IF(OFFSET('Sanitation Data'!$D$30,0,10*ROW('Sanitation Data'!D144))="","",OFFSET('Sanitation Data'!$D$30,0,10*ROW('Sanitation Data'!D144)))</f>
        <v/>
      </c>
      <c r="CN150" s="279" t="str">
        <f ca="true">+IF(OFFSET('Sanitation Data'!$D$31,0,10*ROW('Sanitation Data'!D144))="","",OFFSET('Sanitation Data'!$D$31,0,10*ROW('Sanitation Data'!D144)))</f>
        <v/>
      </c>
      <c r="CO150" s="279" t="str">
        <f ca="true">+IF(OFFSET('Sanitation Data'!$D$32,0,10*ROW('Sanitation Data'!D144))="","",OFFSET('Sanitation Data'!$D$32,0,10*ROW('Sanitation Data'!D144)))</f>
        <v/>
      </c>
      <c r="CP150" s="279" t="str">
        <f ca="true">+IF(OFFSET('Sanitation Data'!$E$28,0,10*ROW('Sanitation Data'!E144))="","",OFFSET('Sanitation Data'!$E$28,0,10*ROW('Sanitation Data'!E144)))</f>
        <v/>
      </c>
      <c r="CQ150" s="279" t="str">
        <f ca="true">+IF(OFFSET('Sanitation Data'!$E$29,0,10*ROW('Sanitation Data'!E144))="","",OFFSET('Sanitation Data'!$E$29,0,10*ROW('Sanitation Data'!E144)))</f>
        <v/>
      </c>
      <c r="CR150" s="279" t="str">
        <f ca="true">+IF(OFFSET('Sanitation Data'!$E$30,0,10*ROW('Sanitation Data'!E144))="","",OFFSET('Sanitation Data'!$E$30,0,10*ROW('Sanitation Data'!E144)))</f>
        <v/>
      </c>
      <c r="CS150" s="279" t="str">
        <f ca="true">+IF(OFFSET('Sanitation Data'!$E$31,0,10*ROW('Sanitation Data'!E144))="","",OFFSET('Sanitation Data'!$E$31,0,10*ROW('Sanitation Data'!E144)))</f>
        <v/>
      </c>
      <c r="CT150" s="279" t="str">
        <f ca="true">+IF(OFFSET('Sanitation Data'!$E$32,0,10*ROW('Sanitation Data'!E144))="","",OFFSET('Sanitation Data'!$E$32,0,10*ROW('Sanitation Data'!E144)))</f>
        <v/>
      </c>
      <c r="CU150" s="279" t="str">
        <f ca="true">+IF(OFFSET('Sanitation Data'!$F$28,0,10*ROW('Sanitation Data'!F144))="","",OFFSET('Sanitation Data'!$F$28,0,10*ROW('Sanitation Data'!F144)))</f>
        <v/>
      </c>
      <c r="CV150" s="279" t="str">
        <f ca="true">+IF(OFFSET('Sanitation Data'!$F$29,0,10*ROW('Sanitation Data'!F144))="","",OFFSET('Sanitation Data'!$F$29,0,10*ROW('Sanitation Data'!F144)))</f>
        <v/>
      </c>
      <c r="CW150" s="279" t="str">
        <f ca="true">+IF(OFFSET('Sanitation Data'!$F$30,0,10*ROW('Sanitation Data'!F144))="","",OFFSET('Sanitation Data'!$F$30,0,10*ROW('Sanitation Data'!F144)))</f>
        <v/>
      </c>
      <c r="CX150" s="279" t="str">
        <f ca="true">+IF(OFFSET('Sanitation Data'!$F$31,0,10*ROW('Sanitation Data'!F144))="","",OFFSET('Sanitation Data'!$F$31,0,10*ROW('Sanitation Data'!F144)))</f>
        <v/>
      </c>
      <c r="CY150" s="279" t="str">
        <f ca="true">+IF(OFFSET('Sanitation Data'!$F$32,0,10*ROW('Sanitation Data'!F144))="","",OFFSET('Sanitation Data'!$F$32,0,10*ROW('Sanitation Data'!F144)))</f>
        <v/>
      </c>
      <c r="CZ150" s="279" t="str">
        <f ca="true">+IF(OFFSET('Sanitation Data'!$G$28,0,10*ROW('Sanitation Data'!G144))="","",OFFSET('Sanitation Data'!$G$28,0,10*ROW('Sanitation Data'!G144)))</f>
        <v/>
      </c>
      <c r="DA150" s="279" t="str">
        <f ca="true">+IF(OFFSET('Sanitation Data'!$G$29,0,10*ROW('Sanitation Data'!G144))="","",OFFSET('Sanitation Data'!$G$29,0,10*ROW('Sanitation Data'!G144)))</f>
        <v/>
      </c>
      <c r="DB150" s="279" t="str">
        <f ca="true">+IF(OFFSET('Sanitation Data'!$G$30,0,10*ROW('Sanitation Data'!G144))="","",OFFSET('Sanitation Data'!$G$30,0,10*ROW('Sanitation Data'!G144)))</f>
        <v/>
      </c>
      <c r="DC150" s="279" t="str">
        <f ca="true">+IF(OFFSET('Sanitation Data'!$G$31,0,10*ROW('Sanitation Data'!G144))="","",OFFSET('Sanitation Data'!$G$31,0,10*ROW('Sanitation Data'!G144)))</f>
        <v/>
      </c>
      <c r="DD150" s="279" t="str">
        <f ca="true">+IF(OFFSET('Sanitation Data'!$G$32,0,10*ROW('Sanitation Data'!G144))="","",OFFSET('Sanitation Data'!$G$32,0,10*ROW('Sanitation Data'!G144)))</f>
        <v/>
      </c>
      <c r="DE150" s="279" t="str">
        <f ca="true">+IF(OFFSET('Sanitation Data'!$H$28,0,10*ROW('Sanitation Data'!H144))="","",OFFSET('Sanitation Data'!$H$28,0,10*ROW('Sanitation Data'!H144)))</f>
        <v/>
      </c>
      <c r="DF150" s="279" t="str">
        <f ca="true">+IF(OFFSET('Sanitation Data'!$H$29,0,10*ROW('Sanitation Data'!H144))="","",OFFSET('Sanitation Data'!$H$29,0,10*ROW('Sanitation Data'!H144)))</f>
        <v/>
      </c>
      <c r="DG150" s="279" t="str">
        <f ca="true">+IF(OFFSET('Sanitation Data'!$H$30,0,10*ROW('Sanitation Data'!H144))="","",OFFSET('Sanitation Data'!$H$30,0,10*ROW('Sanitation Data'!H144)))</f>
        <v/>
      </c>
      <c r="DH150" s="279" t="str">
        <f ca="true">+IF(OFFSET('Sanitation Data'!$H$31,0,10*ROW('Sanitation Data'!H144))="","",OFFSET('Sanitation Data'!$H$31,0,10*ROW('Sanitation Data'!H144)))</f>
        <v/>
      </c>
      <c r="DI150" s="279" t="str">
        <f ca="true">+IF(OFFSET('Sanitation Data'!$H$32,0,10*ROW('Sanitation Data'!H144))="","",OFFSET('Sanitation Data'!$H$32,0,10*ROW('Sanitation Data'!H144)))</f>
        <v/>
      </c>
      <c r="DJ150" s="279" t="str">
        <f ca="true">+IF(OFFSET('Sanitation Data'!$I$28,0,10*ROW('Sanitation Data'!I144))="","",OFFSET('Sanitation Data'!$I$28,0,10*ROW('Sanitation Data'!I144)))</f>
        <v/>
      </c>
      <c r="DK150" s="279" t="str">
        <f ca="true">+IF(OFFSET('Sanitation Data'!$I$29,0,10*ROW('Sanitation Data'!I144))="","",OFFSET('Sanitation Data'!$I$29,0,10*ROW('Sanitation Data'!I144)))</f>
        <v/>
      </c>
      <c r="DL150" s="279" t="str">
        <f ca="true">+IF(OFFSET('Sanitation Data'!$I$30,0,10*ROW('Sanitation Data'!I144))="","",OFFSET('Sanitation Data'!$I$30,0,10*ROW('Sanitation Data'!I144)))</f>
        <v/>
      </c>
      <c r="DM150" s="279" t="str">
        <f ca="true">+IF(OFFSET('Sanitation Data'!$I$31,0,10*ROW('Sanitation Data'!I144))="","",OFFSET('Sanitation Data'!$I$31,0,10*ROW('Sanitation Data'!I144)))</f>
        <v/>
      </c>
      <c r="DN150" s="279" t="str">
        <f ca="true">+IF(OFFSET('Sanitation Data'!$I$32,0,10*ROW('Sanitation Data'!I144))="","",OFFSET('Sanitation Data'!$I$32,0,10*ROW('Sanitation Data'!I144)))</f>
        <v/>
      </c>
      <c r="DO150" s="279" t="str">
        <f ca="true">+IF(OFFSET('Hygiene Data'!$D$11,0,10*ROW('Hygiene Data'!D144))="","",OFFSET('Hygiene Data'!$D$11,0,10*ROW('Hygiene Data'!D144)))</f>
        <v/>
      </c>
      <c r="DP150" s="279" t="str">
        <f ca="true">+IF(OFFSET('Hygiene Data'!$D$12,0,10*ROW('Hygiene Data'!D144))="","",OFFSET('Hygiene Data'!$D$12,0,10*ROW('Hygiene Data'!D144)))</f>
        <v/>
      </c>
      <c r="DQ150" s="279" t="str">
        <f ca="true">+IF(OFFSET('Hygiene Data'!$D$13,0,10*ROW('Hygiene Data'!D144))="","",OFFSET('Hygiene Data'!$D$13,0,10*ROW('Hygiene Data'!D144)))</f>
        <v/>
      </c>
      <c r="DR150" s="279" t="str">
        <f ca="true">+IF(OFFSET('Hygiene Data'!$E$11,0,10*ROW('Hygiene Data'!E144))="","",OFFSET('Hygiene Data'!$E$11,0,10*ROW('Hygiene Data'!E144)))</f>
        <v/>
      </c>
      <c r="DS150" s="279" t="str">
        <f ca="true">+IF(OFFSET('Hygiene Data'!$E$12,0,10*ROW('Hygiene Data'!E144))="","",OFFSET('Hygiene Data'!$E$12,0,10*ROW('Hygiene Data'!E144)))</f>
        <v/>
      </c>
      <c r="DT150" s="279" t="str">
        <f ca="true">+IF(OFFSET('Hygiene Data'!$E$13,0,10*ROW('Hygiene Data'!E144))="","",OFFSET('Hygiene Data'!$E$13,0,10*ROW('Hygiene Data'!E144)))</f>
        <v/>
      </c>
      <c r="DU150" s="279" t="str">
        <f ca="true">+IF(OFFSET('Hygiene Data'!$F$11,0,10*ROW('Hygiene Data'!F144))="","",OFFSET('Hygiene Data'!$F$11,0,10*ROW('Hygiene Data'!F144)))</f>
        <v/>
      </c>
      <c r="DV150" s="279" t="str">
        <f ca="true">+IF(OFFSET('Hygiene Data'!$F$12,0,10*ROW('Hygiene Data'!F144))="","",OFFSET('Hygiene Data'!$F$12,0,10*ROW('Hygiene Data'!F144)))</f>
        <v/>
      </c>
      <c r="DW150" s="279" t="str">
        <f ca="true">+IF(OFFSET('Hygiene Data'!$F$13,0,10*ROW('Hygiene Data'!F144))="","",OFFSET('Hygiene Data'!$F$13,0,10*ROW('Hygiene Data'!F144)))</f>
        <v/>
      </c>
      <c r="DX150" s="279" t="str">
        <f ca="true">+IF(OFFSET('Hygiene Data'!$G$11,0,10*ROW('Hygiene Data'!G144))="","",OFFSET('Hygiene Data'!$G$11,0,10*ROW('Hygiene Data'!G144)))</f>
        <v/>
      </c>
      <c r="DY150" s="279" t="str">
        <f ca="true">+IF(OFFSET('Hygiene Data'!$G$12,0,10*ROW('Hygiene Data'!G144))="","",OFFSET('Hygiene Data'!$G$12,0,10*ROW('Hygiene Data'!G144)))</f>
        <v/>
      </c>
      <c r="DZ150" s="279" t="str">
        <f ca="true">+IF(OFFSET('Hygiene Data'!$G$13,0,10*ROW('Hygiene Data'!G144))="","",OFFSET('Hygiene Data'!$G$13,0,10*ROW('Hygiene Data'!G144)))</f>
        <v/>
      </c>
      <c r="EA150" s="279" t="str">
        <f ca="true">+IF(OFFSET('Hygiene Data'!$H$11,0,10*ROW('Hygiene Data'!H144))="","",OFFSET('Hygiene Data'!$H$11,0,10*ROW('Hygiene Data'!H144)))</f>
        <v/>
      </c>
      <c r="EB150" s="279" t="str">
        <f ca="true">+IF(OFFSET('Hygiene Data'!$H$12,0,10*ROW('Hygiene Data'!H144))="","",OFFSET('Hygiene Data'!$H$12,0,10*ROW('Hygiene Data'!H144)))</f>
        <v/>
      </c>
      <c r="EC150" s="279" t="str">
        <f ca="true">+IF(OFFSET('Hygiene Data'!$H$13,0,10*ROW('Hygiene Data'!H144))="","",OFFSET('Hygiene Data'!$H$13,0,10*ROW('Hygiene Data'!H144)))</f>
        <v/>
      </c>
      <c r="ED150" s="279" t="str">
        <f ca="true">+IF(OFFSET('Hygiene Data'!$I$11,0,10*ROW('Hygiene Data'!I144))="","",OFFSET('Hygiene Data'!$I$11,0,10*ROW('Hygiene Data'!I144)))</f>
        <v/>
      </c>
      <c r="EE150" s="279" t="str">
        <f ca="true">+IF(OFFSET('Hygiene Data'!$I$12,0,10*ROW('Hygiene Data'!I144))="","",OFFSET('Hygiene Data'!$I$12,0,10*ROW('Hygiene Data'!I144)))</f>
        <v/>
      </c>
      <c r="EF150" s="279"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5" t="str">
        <f t="shared" ca="true" si="2"/>
        <v/>
      </c>
      <c r="D151" s="9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9"/>
      <c r="BS151" s="279" t="str">
        <f ca="true">+IF(OFFSET('Water Data'!$D$27,0,10*ROW('Water Data'!D145))="","",OFFSET('Water Data'!$D$27,0,10*ROW('Water Data'!D145)))</f>
        <v/>
      </c>
      <c r="BT151" s="279" t="str">
        <f ca="true">+IF(OFFSET('Water Data'!$D$28,0,10*ROW('Water Data'!D145))="","",OFFSET('Water Data'!$D$28,0,10*ROW('Water Data'!D145)))</f>
        <v/>
      </c>
      <c r="BU151" s="279" t="str">
        <f ca="true">+IF(OFFSET('Water Data'!$D$29,0,10*ROW('Water Data'!D145))="","",OFFSET('Water Data'!$D$29,0,10*ROW('Water Data'!D145)))</f>
        <v/>
      </c>
      <c r="BV151" s="279" t="str">
        <f ca="true">+IF(OFFSET('Water Data'!$E$27,0,10*ROW('Water Data'!E145))="","",OFFSET('Water Data'!$E$27,0,10*ROW('Water Data'!E145)))</f>
        <v/>
      </c>
      <c r="BW151" s="279" t="str">
        <f ca="true">+IF(OFFSET('Water Data'!$E$28,0,10*ROW('Water Data'!E145))="","",OFFSET('Water Data'!$E$28,0,10*ROW('Water Data'!E145)))</f>
        <v/>
      </c>
      <c r="BX151" s="279" t="str">
        <f ca="true">+IF(OFFSET('Water Data'!$E$29,0,10*ROW('Water Data'!E145))="","",OFFSET('Water Data'!$E$29,0,10*ROW('Water Data'!E145)))</f>
        <v/>
      </c>
      <c r="BY151" s="279" t="str">
        <f ca="true">+IF(OFFSET('Water Data'!$F$27,0,10*ROW('Water Data'!F145))="","",OFFSET('Water Data'!$F$27,0,10*ROW('Water Data'!F145)))</f>
        <v/>
      </c>
      <c r="BZ151" s="279" t="str">
        <f ca="true">+IF(OFFSET('Water Data'!$F$28,0,10*ROW('Water Data'!F145))="","",OFFSET('Water Data'!$F$28,0,10*ROW('Water Data'!F145)))</f>
        <v/>
      </c>
      <c r="CA151" s="279" t="str">
        <f ca="true">+IF(OFFSET('Water Data'!$F$29,0,10*ROW('Water Data'!F145))="","",OFFSET('Water Data'!$F$29,0,10*ROW('Water Data'!F145)))</f>
        <v/>
      </c>
      <c r="CB151" s="279" t="str">
        <f ca="true">+IF(OFFSET('Water Data'!$G$27,0,10*ROW('Water Data'!G145))="","",OFFSET('Water Data'!$G$27,0,10*ROW('Water Data'!G145)))</f>
        <v/>
      </c>
      <c r="CC151" s="279" t="str">
        <f ca="true">+IF(OFFSET('Water Data'!$G$28,0,10*ROW('Water Data'!G145))="","",OFFSET('Water Data'!$G$28,0,10*ROW('Water Data'!G145)))</f>
        <v/>
      </c>
      <c r="CD151" s="279" t="str">
        <f ca="true">+IF(OFFSET('Water Data'!$G$29,0,10*ROW('Water Data'!G145))="","",OFFSET('Water Data'!$G$29,0,10*ROW('Water Data'!G145)))</f>
        <v/>
      </c>
      <c r="CE151" s="279" t="str">
        <f ca="true">+IF(OFFSET('Water Data'!$H$27,0,10*ROW('Water Data'!H145))="","",OFFSET('Water Data'!$H$27,0,10*ROW('Water Data'!H145)))</f>
        <v/>
      </c>
      <c r="CF151" s="279" t="str">
        <f ca="true">+IF(OFFSET('Water Data'!$H$28,0,10*ROW('Water Data'!H145))="","",OFFSET('Water Data'!$H$28,0,10*ROW('Water Data'!H145)))</f>
        <v/>
      </c>
      <c r="CG151" s="279" t="str">
        <f ca="true">+IF(OFFSET('Water Data'!$H$29,0,10*ROW('Water Data'!H145))="","",OFFSET('Water Data'!$H$29,0,10*ROW('Water Data'!H145)))</f>
        <v/>
      </c>
      <c r="CH151" s="279" t="str">
        <f ca="true">+IF(OFFSET('Water Data'!$I$27,0,10*ROW('Water Data'!I145))="","",OFFSET('Water Data'!$I$27,0,10*ROW('Water Data'!I145)))</f>
        <v/>
      </c>
      <c r="CI151" s="279" t="str">
        <f ca="true">+IF(OFFSET('Water Data'!$I$28,0,10*ROW('Water Data'!I145))="","",OFFSET('Water Data'!$I$28,0,10*ROW('Water Data'!I145)))</f>
        <v/>
      </c>
      <c r="CJ151" s="279" t="str">
        <f ca="true">+IF(OFFSET('Water Data'!$I$29,0,10*ROW('Water Data'!I145))="","",OFFSET('Water Data'!$I$29,0,10*ROW('Water Data'!I145)))</f>
        <v/>
      </c>
      <c r="CK151" s="279" t="str">
        <f ca="true">+IF(OFFSET('Sanitation Data'!$D$28,0,10*ROW('Sanitation Data'!D145))="","",OFFSET('Sanitation Data'!$D$28,0,10*ROW('Sanitation Data'!D145)))</f>
        <v/>
      </c>
      <c r="CL151" s="279" t="str">
        <f ca="true">+IF(OFFSET('Sanitation Data'!$D$29,0,10*ROW('Sanitation Data'!D145))="","",OFFSET('Sanitation Data'!$D$29,0,10*ROW('Sanitation Data'!D145)))</f>
        <v/>
      </c>
      <c r="CM151" s="279" t="str">
        <f ca="true">+IF(OFFSET('Sanitation Data'!$D$30,0,10*ROW('Sanitation Data'!D145))="","",OFFSET('Sanitation Data'!$D$30,0,10*ROW('Sanitation Data'!D145)))</f>
        <v/>
      </c>
      <c r="CN151" s="279" t="str">
        <f ca="true">+IF(OFFSET('Sanitation Data'!$D$31,0,10*ROW('Sanitation Data'!D145))="","",OFFSET('Sanitation Data'!$D$31,0,10*ROW('Sanitation Data'!D145)))</f>
        <v/>
      </c>
      <c r="CO151" s="279" t="str">
        <f ca="true">+IF(OFFSET('Sanitation Data'!$D$32,0,10*ROW('Sanitation Data'!D145))="","",OFFSET('Sanitation Data'!$D$32,0,10*ROW('Sanitation Data'!D145)))</f>
        <v/>
      </c>
      <c r="CP151" s="279" t="str">
        <f ca="true">+IF(OFFSET('Sanitation Data'!$E$28,0,10*ROW('Sanitation Data'!E145))="","",OFFSET('Sanitation Data'!$E$28,0,10*ROW('Sanitation Data'!E145)))</f>
        <v/>
      </c>
      <c r="CQ151" s="279" t="str">
        <f ca="true">+IF(OFFSET('Sanitation Data'!$E$29,0,10*ROW('Sanitation Data'!E145))="","",OFFSET('Sanitation Data'!$E$29,0,10*ROW('Sanitation Data'!E145)))</f>
        <v/>
      </c>
      <c r="CR151" s="279" t="str">
        <f ca="true">+IF(OFFSET('Sanitation Data'!$E$30,0,10*ROW('Sanitation Data'!E145))="","",OFFSET('Sanitation Data'!$E$30,0,10*ROW('Sanitation Data'!E145)))</f>
        <v/>
      </c>
      <c r="CS151" s="279" t="str">
        <f ca="true">+IF(OFFSET('Sanitation Data'!$E$31,0,10*ROW('Sanitation Data'!E145))="","",OFFSET('Sanitation Data'!$E$31,0,10*ROW('Sanitation Data'!E145)))</f>
        <v/>
      </c>
      <c r="CT151" s="279" t="str">
        <f ca="true">+IF(OFFSET('Sanitation Data'!$E$32,0,10*ROW('Sanitation Data'!E145))="","",OFFSET('Sanitation Data'!$E$32,0,10*ROW('Sanitation Data'!E145)))</f>
        <v/>
      </c>
      <c r="CU151" s="279" t="str">
        <f ca="true">+IF(OFFSET('Sanitation Data'!$F$28,0,10*ROW('Sanitation Data'!F145))="","",OFFSET('Sanitation Data'!$F$28,0,10*ROW('Sanitation Data'!F145)))</f>
        <v/>
      </c>
      <c r="CV151" s="279" t="str">
        <f ca="true">+IF(OFFSET('Sanitation Data'!$F$29,0,10*ROW('Sanitation Data'!F145))="","",OFFSET('Sanitation Data'!$F$29,0,10*ROW('Sanitation Data'!F145)))</f>
        <v/>
      </c>
      <c r="CW151" s="279" t="str">
        <f ca="true">+IF(OFFSET('Sanitation Data'!$F$30,0,10*ROW('Sanitation Data'!F145))="","",OFFSET('Sanitation Data'!$F$30,0,10*ROW('Sanitation Data'!F145)))</f>
        <v/>
      </c>
      <c r="CX151" s="279" t="str">
        <f ca="true">+IF(OFFSET('Sanitation Data'!$F$31,0,10*ROW('Sanitation Data'!F145))="","",OFFSET('Sanitation Data'!$F$31,0,10*ROW('Sanitation Data'!F145)))</f>
        <v/>
      </c>
      <c r="CY151" s="279" t="str">
        <f ca="true">+IF(OFFSET('Sanitation Data'!$F$32,0,10*ROW('Sanitation Data'!F145))="","",OFFSET('Sanitation Data'!$F$32,0,10*ROW('Sanitation Data'!F145)))</f>
        <v/>
      </c>
      <c r="CZ151" s="279" t="str">
        <f ca="true">+IF(OFFSET('Sanitation Data'!$G$28,0,10*ROW('Sanitation Data'!G145))="","",OFFSET('Sanitation Data'!$G$28,0,10*ROW('Sanitation Data'!G145)))</f>
        <v/>
      </c>
      <c r="DA151" s="279" t="str">
        <f ca="true">+IF(OFFSET('Sanitation Data'!$G$29,0,10*ROW('Sanitation Data'!G145))="","",OFFSET('Sanitation Data'!$G$29,0,10*ROW('Sanitation Data'!G145)))</f>
        <v/>
      </c>
      <c r="DB151" s="279" t="str">
        <f ca="true">+IF(OFFSET('Sanitation Data'!$G$30,0,10*ROW('Sanitation Data'!G145))="","",OFFSET('Sanitation Data'!$G$30,0,10*ROW('Sanitation Data'!G145)))</f>
        <v/>
      </c>
      <c r="DC151" s="279" t="str">
        <f ca="true">+IF(OFFSET('Sanitation Data'!$G$31,0,10*ROW('Sanitation Data'!G145))="","",OFFSET('Sanitation Data'!$G$31,0,10*ROW('Sanitation Data'!G145)))</f>
        <v/>
      </c>
      <c r="DD151" s="279" t="str">
        <f ca="true">+IF(OFFSET('Sanitation Data'!$G$32,0,10*ROW('Sanitation Data'!G145))="","",OFFSET('Sanitation Data'!$G$32,0,10*ROW('Sanitation Data'!G145)))</f>
        <v/>
      </c>
      <c r="DE151" s="279" t="str">
        <f ca="true">+IF(OFFSET('Sanitation Data'!$H$28,0,10*ROW('Sanitation Data'!H145))="","",OFFSET('Sanitation Data'!$H$28,0,10*ROW('Sanitation Data'!H145)))</f>
        <v/>
      </c>
      <c r="DF151" s="279" t="str">
        <f ca="true">+IF(OFFSET('Sanitation Data'!$H$29,0,10*ROW('Sanitation Data'!H145))="","",OFFSET('Sanitation Data'!$H$29,0,10*ROW('Sanitation Data'!H145)))</f>
        <v/>
      </c>
      <c r="DG151" s="279" t="str">
        <f ca="true">+IF(OFFSET('Sanitation Data'!$H$30,0,10*ROW('Sanitation Data'!H145))="","",OFFSET('Sanitation Data'!$H$30,0,10*ROW('Sanitation Data'!H145)))</f>
        <v/>
      </c>
      <c r="DH151" s="279" t="str">
        <f ca="true">+IF(OFFSET('Sanitation Data'!$H$31,0,10*ROW('Sanitation Data'!H145))="","",OFFSET('Sanitation Data'!$H$31,0,10*ROW('Sanitation Data'!H145)))</f>
        <v/>
      </c>
      <c r="DI151" s="279" t="str">
        <f ca="true">+IF(OFFSET('Sanitation Data'!$H$32,0,10*ROW('Sanitation Data'!H145))="","",OFFSET('Sanitation Data'!$H$32,0,10*ROW('Sanitation Data'!H145)))</f>
        <v/>
      </c>
      <c r="DJ151" s="279" t="str">
        <f ca="true">+IF(OFFSET('Sanitation Data'!$I$28,0,10*ROW('Sanitation Data'!I145))="","",OFFSET('Sanitation Data'!$I$28,0,10*ROW('Sanitation Data'!I145)))</f>
        <v/>
      </c>
      <c r="DK151" s="279" t="str">
        <f ca="true">+IF(OFFSET('Sanitation Data'!$I$29,0,10*ROW('Sanitation Data'!I145))="","",OFFSET('Sanitation Data'!$I$29,0,10*ROW('Sanitation Data'!I145)))</f>
        <v/>
      </c>
      <c r="DL151" s="279" t="str">
        <f ca="true">+IF(OFFSET('Sanitation Data'!$I$30,0,10*ROW('Sanitation Data'!I145))="","",OFFSET('Sanitation Data'!$I$30,0,10*ROW('Sanitation Data'!I145)))</f>
        <v/>
      </c>
      <c r="DM151" s="279" t="str">
        <f ca="true">+IF(OFFSET('Sanitation Data'!$I$31,0,10*ROW('Sanitation Data'!I145))="","",OFFSET('Sanitation Data'!$I$31,0,10*ROW('Sanitation Data'!I145)))</f>
        <v/>
      </c>
      <c r="DN151" s="279" t="str">
        <f ca="true">+IF(OFFSET('Sanitation Data'!$I$32,0,10*ROW('Sanitation Data'!I145))="","",OFFSET('Sanitation Data'!$I$32,0,10*ROW('Sanitation Data'!I145)))</f>
        <v/>
      </c>
      <c r="DO151" s="279" t="str">
        <f ca="true">+IF(OFFSET('Hygiene Data'!$D$11,0,10*ROW('Hygiene Data'!D145))="","",OFFSET('Hygiene Data'!$D$11,0,10*ROW('Hygiene Data'!D145)))</f>
        <v/>
      </c>
      <c r="DP151" s="279" t="str">
        <f ca="true">+IF(OFFSET('Hygiene Data'!$D$12,0,10*ROW('Hygiene Data'!D145))="","",OFFSET('Hygiene Data'!$D$12,0,10*ROW('Hygiene Data'!D145)))</f>
        <v/>
      </c>
      <c r="DQ151" s="279" t="str">
        <f ca="true">+IF(OFFSET('Hygiene Data'!$D$13,0,10*ROW('Hygiene Data'!D145))="","",OFFSET('Hygiene Data'!$D$13,0,10*ROW('Hygiene Data'!D145)))</f>
        <v/>
      </c>
      <c r="DR151" s="279" t="str">
        <f ca="true">+IF(OFFSET('Hygiene Data'!$E$11,0,10*ROW('Hygiene Data'!E145))="","",OFFSET('Hygiene Data'!$E$11,0,10*ROW('Hygiene Data'!E145)))</f>
        <v/>
      </c>
      <c r="DS151" s="279" t="str">
        <f ca="true">+IF(OFFSET('Hygiene Data'!$E$12,0,10*ROW('Hygiene Data'!E145))="","",OFFSET('Hygiene Data'!$E$12,0,10*ROW('Hygiene Data'!E145)))</f>
        <v/>
      </c>
      <c r="DT151" s="279" t="str">
        <f ca="true">+IF(OFFSET('Hygiene Data'!$E$13,0,10*ROW('Hygiene Data'!E145))="","",OFFSET('Hygiene Data'!$E$13,0,10*ROW('Hygiene Data'!E145)))</f>
        <v/>
      </c>
      <c r="DU151" s="279" t="str">
        <f ca="true">+IF(OFFSET('Hygiene Data'!$F$11,0,10*ROW('Hygiene Data'!F145))="","",OFFSET('Hygiene Data'!$F$11,0,10*ROW('Hygiene Data'!F145)))</f>
        <v/>
      </c>
      <c r="DV151" s="279" t="str">
        <f ca="true">+IF(OFFSET('Hygiene Data'!$F$12,0,10*ROW('Hygiene Data'!F145))="","",OFFSET('Hygiene Data'!$F$12,0,10*ROW('Hygiene Data'!F145)))</f>
        <v/>
      </c>
      <c r="DW151" s="279" t="str">
        <f ca="true">+IF(OFFSET('Hygiene Data'!$F$13,0,10*ROW('Hygiene Data'!F145))="","",OFFSET('Hygiene Data'!$F$13,0,10*ROW('Hygiene Data'!F145)))</f>
        <v/>
      </c>
      <c r="DX151" s="279" t="str">
        <f ca="true">+IF(OFFSET('Hygiene Data'!$G$11,0,10*ROW('Hygiene Data'!G145))="","",OFFSET('Hygiene Data'!$G$11,0,10*ROW('Hygiene Data'!G145)))</f>
        <v/>
      </c>
      <c r="DY151" s="279" t="str">
        <f ca="true">+IF(OFFSET('Hygiene Data'!$G$12,0,10*ROW('Hygiene Data'!G145))="","",OFFSET('Hygiene Data'!$G$12,0,10*ROW('Hygiene Data'!G145)))</f>
        <v/>
      </c>
      <c r="DZ151" s="279" t="str">
        <f ca="true">+IF(OFFSET('Hygiene Data'!$G$13,0,10*ROW('Hygiene Data'!G145))="","",OFFSET('Hygiene Data'!$G$13,0,10*ROW('Hygiene Data'!G145)))</f>
        <v/>
      </c>
      <c r="EA151" s="279" t="str">
        <f ca="true">+IF(OFFSET('Hygiene Data'!$H$11,0,10*ROW('Hygiene Data'!H145))="","",OFFSET('Hygiene Data'!$H$11,0,10*ROW('Hygiene Data'!H145)))</f>
        <v/>
      </c>
      <c r="EB151" s="279" t="str">
        <f ca="true">+IF(OFFSET('Hygiene Data'!$H$12,0,10*ROW('Hygiene Data'!H145))="","",OFFSET('Hygiene Data'!$H$12,0,10*ROW('Hygiene Data'!H145)))</f>
        <v/>
      </c>
      <c r="EC151" s="279" t="str">
        <f ca="true">+IF(OFFSET('Hygiene Data'!$H$13,0,10*ROW('Hygiene Data'!H145))="","",OFFSET('Hygiene Data'!$H$13,0,10*ROW('Hygiene Data'!H145)))</f>
        <v/>
      </c>
      <c r="ED151" s="279" t="str">
        <f ca="true">+IF(OFFSET('Hygiene Data'!$I$11,0,10*ROW('Hygiene Data'!I145))="","",OFFSET('Hygiene Data'!$I$11,0,10*ROW('Hygiene Data'!I145)))</f>
        <v/>
      </c>
      <c r="EE151" s="279" t="str">
        <f ca="true">+IF(OFFSET('Hygiene Data'!$I$12,0,10*ROW('Hygiene Data'!I145))="","",OFFSET('Hygiene Data'!$I$12,0,10*ROW('Hygiene Data'!I145)))</f>
        <v/>
      </c>
      <c r="EF151" s="279"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5" t="str">
        <f t="shared" ca="true" si="2"/>
        <v/>
      </c>
      <c r="D152" s="9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9"/>
      <c r="BS152" s="279" t="str">
        <f ca="true">+IF(OFFSET('Water Data'!$D$27,0,10*ROW('Water Data'!D146))="","",OFFSET('Water Data'!$D$27,0,10*ROW('Water Data'!D146)))</f>
        <v/>
      </c>
      <c r="BT152" s="279" t="str">
        <f ca="true">+IF(OFFSET('Water Data'!$D$28,0,10*ROW('Water Data'!D146))="","",OFFSET('Water Data'!$D$28,0,10*ROW('Water Data'!D146)))</f>
        <v/>
      </c>
      <c r="BU152" s="279" t="str">
        <f ca="true">+IF(OFFSET('Water Data'!$D$29,0,10*ROW('Water Data'!D146))="","",OFFSET('Water Data'!$D$29,0,10*ROW('Water Data'!D146)))</f>
        <v/>
      </c>
      <c r="BV152" s="279" t="str">
        <f ca="true">+IF(OFFSET('Water Data'!$E$27,0,10*ROW('Water Data'!E146))="","",OFFSET('Water Data'!$E$27,0,10*ROW('Water Data'!E146)))</f>
        <v/>
      </c>
      <c r="BW152" s="279" t="str">
        <f ca="true">+IF(OFFSET('Water Data'!$E$28,0,10*ROW('Water Data'!E146))="","",OFFSET('Water Data'!$E$28,0,10*ROW('Water Data'!E146)))</f>
        <v/>
      </c>
      <c r="BX152" s="279" t="str">
        <f ca="true">+IF(OFFSET('Water Data'!$E$29,0,10*ROW('Water Data'!E146))="","",OFFSET('Water Data'!$E$29,0,10*ROW('Water Data'!E146)))</f>
        <v/>
      </c>
      <c r="BY152" s="279" t="str">
        <f ca="true">+IF(OFFSET('Water Data'!$F$27,0,10*ROW('Water Data'!F146))="","",OFFSET('Water Data'!$F$27,0,10*ROW('Water Data'!F146)))</f>
        <v/>
      </c>
      <c r="BZ152" s="279" t="str">
        <f ca="true">+IF(OFFSET('Water Data'!$F$28,0,10*ROW('Water Data'!F146))="","",OFFSET('Water Data'!$F$28,0,10*ROW('Water Data'!F146)))</f>
        <v/>
      </c>
      <c r="CA152" s="279" t="str">
        <f ca="true">+IF(OFFSET('Water Data'!$F$29,0,10*ROW('Water Data'!F146))="","",OFFSET('Water Data'!$F$29,0,10*ROW('Water Data'!F146)))</f>
        <v/>
      </c>
      <c r="CB152" s="279" t="str">
        <f ca="true">+IF(OFFSET('Water Data'!$G$27,0,10*ROW('Water Data'!G146))="","",OFFSET('Water Data'!$G$27,0,10*ROW('Water Data'!G146)))</f>
        <v/>
      </c>
      <c r="CC152" s="279" t="str">
        <f ca="true">+IF(OFFSET('Water Data'!$G$28,0,10*ROW('Water Data'!G146))="","",OFFSET('Water Data'!$G$28,0,10*ROW('Water Data'!G146)))</f>
        <v/>
      </c>
      <c r="CD152" s="279" t="str">
        <f ca="true">+IF(OFFSET('Water Data'!$G$29,0,10*ROW('Water Data'!G146))="","",OFFSET('Water Data'!$G$29,0,10*ROW('Water Data'!G146)))</f>
        <v/>
      </c>
      <c r="CE152" s="279" t="str">
        <f ca="true">+IF(OFFSET('Water Data'!$H$27,0,10*ROW('Water Data'!H146))="","",OFFSET('Water Data'!$H$27,0,10*ROW('Water Data'!H146)))</f>
        <v/>
      </c>
      <c r="CF152" s="279" t="str">
        <f ca="true">+IF(OFFSET('Water Data'!$H$28,0,10*ROW('Water Data'!H146))="","",OFFSET('Water Data'!$H$28,0,10*ROW('Water Data'!H146)))</f>
        <v/>
      </c>
      <c r="CG152" s="279" t="str">
        <f ca="true">+IF(OFFSET('Water Data'!$H$29,0,10*ROW('Water Data'!H146))="","",OFFSET('Water Data'!$H$29,0,10*ROW('Water Data'!H146)))</f>
        <v/>
      </c>
      <c r="CH152" s="279" t="str">
        <f ca="true">+IF(OFFSET('Water Data'!$I$27,0,10*ROW('Water Data'!I146))="","",OFFSET('Water Data'!$I$27,0,10*ROW('Water Data'!I146)))</f>
        <v/>
      </c>
      <c r="CI152" s="279" t="str">
        <f ca="true">+IF(OFFSET('Water Data'!$I$28,0,10*ROW('Water Data'!I146))="","",OFFSET('Water Data'!$I$28,0,10*ROW('Water Data'!I146)))</f>
        <v/>
      </c>
      <c r="CJ152" s="279" t="str">
        <f ca="true">+IF(OFFSET('Water Data'!$I$29,0,10*ROW('Water Data'!I146))="","",OFFSET('Water Data'!$I$29,0,10*ROW('Water Data'!I146)))</f>
        <v/>
      </c>
      <c r="CK152" s="279" t="str">
        <f ca="true">+IF(OFFSET('Sanitation Data'!$D$28,0,10*ROW('Sanitation Data'!D146))="","",OFFSET('Sanitation Data'!$D$28,0,10*ROW('Sanitation Data'!D146)))</f>
        <v/>
      </c>
      <c r="CL152" s="279" t="str">
        <f ca="true">+IF(OFFSET('Sanitation Data'!$D$29,0,10*ROW('Sanitation Data'!D146))="","",OFFSET('Sanitation Data'!$D$29,0,10*ROW('Sanitation Data'!D146)))</f>
        <v/>
      </c>
      <c r="CM152" s="279" t="str">
        <f ca="true">+IF(OFFSET('Sanitation Data'!$D$30,0,10*ROW('Sanitation Data'!D146))="","",OFFSET('Sanitation Data'!$D$30,0,10*ROW('Sanitation Data'!D146)))</f>
        <v/>
      </c>
      <c r="CN152" s="279" t="str">
        <f ca="true">+IF(OFFSET('Sanitation Data'!$D$31,0,10*ROW('Sanitation Data'!D146))="","",OFFSET('Sanitation Data'!$D$31,0,10*ROW('Sanitation Data'!D146)))</f>
        <v/>
      </c>
      <c r="CO152" s="279" t="str">
        <f ca="true">+IF(OFFSET('Sanitation Data'!$D$32,0,10*ROW('Sanitation Data'!D146))="","",OFFSET('Sanitation Data'!$D$32,0,10*ROW('Sanitation Data'!D146)))</f>
        <v/>
      </c>
      <c r="CP152" s="279" t="str">
        <f ca="true">+IF(OFFSET('Sanitation Data'!$E$28,0,10*ROW('Sanitation Data'!E146))="","",OFFSET('Sanitation Data'!$E$28,0,10*ROW('Sanitation Data'!E146)))</f>
        <v/>
      </c>
      <c r="CQ152" s="279" t="str">
        <f ca="true">+IF(OFFSET('Sanitation Data'!$E$29,0,10*ROW('Sanitation Data'!E146))="","",OFFSET('Sanitation Data'!$E$29,0,10*ROW('Sanitation Data'!E146)))</f>
        <v/>
      </c>
      <c r="CR152" s="279" t="str">
        <f ca="true">+IF(OFFSET('Sanitation Data'!$E$30,0,10*ROW('Sanitation Data'!E146))="","",OFFSET('Sanitation Data'!$E$30,0,10*ROW('Sanitation Data'!E146)))</f>
        <v/>
      </c>
      <c r="CS152" s="279" t="str">
        <f ca="true">+IF(OFFSET('Sanitation Data'!$E$31,0,10*ROW('Sanitation Data'!E146))="","",OFFSET('Sanitation Data'!$E$31,0,10*ROW('Sanitation Data'!E146)))</f>
        <v/>
      </c>
      <c r="CT152" s="279" t="str">
        <f ca="true">+IF(OFFSET('Sanitation Data'!$E$32,0,10*ROW('Sanitation Data'!E146))="","",OFFSET('Sanitation Data'!$E$32,0,10*ROW('Sanitation Data'!E146)))</f>
        <v/>
      </c>
      <c r="CU152" s="279" t="str">
        <f ca="true">+IF(OFFSET('Sanitation Data'!$F$28,0,10*ROW('Sanitation Data'!F146))="","",OFFSET('Sanitation Data'!$F$28,0,10*ROW('Sanitation Data'!F146)))</f>
        <v/>
      </c>
      <c r="CV152" s="279" t="str">
        <f ca="true">+IF(OFFSET('Sanitation Data'!$F$29,0,10*ROW('Sanitation Data'!F146))="","",OFFSET('Sanitation Data'!$F$29,0,10*ROW('Sanitation Data'!F146)))</f>
        <v/>
      </c>
      <c r="CW152" s="279" t="str">
        <f ca="true">+IF(OFFSET('Sanitation Data'!$F$30,0,10*ROW('Sanitation Data'!F146))="","",OFFSET('Sanitation Data'!$F$30,0,10*ROW('Sanitation Data'!F146)))</f>
        <v/>
      </c>
      <c r="CX152" s="279" t="str">
        <f ca="true">+IF(OFFSET('Sanitation Data'!$F$31,0,10*ROW('Sanitation Data'!F146))="","",OFFSET('Sanitation Data'!$F$31,0,10*ROW('Sanitation Data'!F146)))</f>
        <v/>
      </c>
      <c r="CY152" s="279" t="str">
        <f ca="true">+IF(OFFSET('Sanitation Data'!$F$32,0,10*ROW('Sanitation Data'!F146))="","",OFFSET('Sanitation Data'!$F$32,0,10*ROW('Sanitation Data'!F146)))</f>
        <v/>
      </c>
      <c r="CZ152" s="279" t="str">
        <f ca="true">+IF(OFFSET('Sanitation Data'!$G$28,0,10*ROW('Sanitation Data'!G146))="","",OFFSET('Sanitation Data'!$G$28,0,10*ROW('Sanitation Data'!G146)))</f>
        <v/>
      </c>
      <c r="DA152" s="279" t="str">
        <f ca="true">+IF(OFFSET('Sanitation Data'!$G$29,0,10*ROW('Sanitation Data'!G146))="","",OFFSET('Sanitation Data'!$G$29,0,10*ROW('Sanitation Data'!G146)))</f>
        <v/>
      </c>
      <c r="DB152" s="279" t="str">
        <f ca="true">+IF(OFFSET('Sanitation Data'!$G$30,0,10*ROW('Sanitation Data'!G146))="","",OFFSET('Sanitation Data'!$G$30,0,10*ROW('Sanitation Data'!G146)))</f>
        <v/>
      </c>
      <c r="DC152" s="279" t="str">
        <f ca="true">+IF(OFFSET('Sanitation Data'!$G$31,0,10*ROW('Sanitation Data'!G146))="","",OFFSET('Sanitation Data'!$G$31,0,10*ROW('Sanitation Data'!G146)))</f>
        <v/>
      </c>
      <c r="DD152" s="279" t="str">
        <f ca="true">+IF(OFFSET('Sanitation Data'!$G$32,0,10*ROW('Sanitation Data'!G146))="","",OFFSET('Sanitation Data'!$G$32,0,10*ROW('Sanitation Data'!G146)))</f>
        <v/>
      </c>
      <c r="DE152" s="279" t="str">
        <f ca="true">+IF(OFFSET('Sanitation Data'!$H$28,0,10*ROW('Sanitation Data'!H146))="","",OFFSET('Sanitation Data'!$H$28,0,10*ROW('Sanitation Data'!H146)))</f>
        <v/>
      </c>
      <c r="DF152" s="279" t="str">
        <f ca="true">+IF(OFFSET('Sanitation Data'!$H$29,0,10*ROW('Sanitation Data'!H146))="","",OFFSET('Sanitation Data'!$H$29,0,10*ROW('Sanitation Data'!H146)))</f>
        <v/>
      </c>
      <c r="DG152" s="279" t="str">
        <f ca="true">+IF(OFFSET('Sanitation Data'!$H$30,0,10*ROW('Sanitation Data'!H146))="","",OFFSET('Sanitation Data'!$H$30,0,10*ROW('Sanitation Data'!H146)))</f>
        <v/>
      </c>
      <c r="DH152" s="279" t="str">
        <f ca="true">+IF(OFFSET('Sanitation Data'!$H$31,0,10*ROW('Sanitation Data'!H146))="","",OFFSET('Sanitation Data'!$H$31,0,10*ROW('Sanitation Data'!H146)))</f>
        <v/>
      </c>
      <c r="DI152" s="279" t="str">
        <f ca="true">+IF(OFFSET('Sanitation Data'!$H$32,0,10*ROW('Sanitation Data'!H146))="","",OFFSET('Sanitation Data'!$H$32,0,10*ROW('Sanitation Data'!H146)))</f>
        <v/>
      </c>
      <c r="DJ152" s="279" t="str">
        <f ca="true">+IF(OFFSET('Sanitation Data'!$I$28,0,10*ROW('Sanitation Data'!I146))="","",OFFSET('Sanitation Data'!$I$28,0,10*ROW('Sanitation Data'!I146)))</f>
        <v/>
      </c>
      <c r="DK152" s="279" t="str">
        <f ca="true">+IF(OFFSET('Sanitation Data'!$I$29,0,10*ROW('Sanitation Data'!I146))="","",OFFSET('Sanitation Data'!$I$29,0,10*ROW('Sanitation Data'!I146)))</f>
        <v/>
      </c>
      <c r="DL152" s="279" t="str">
        <f ca="true">+IF(OFFSET('Sanitation Data'!$I$30,0,10*ROW('Sanitation Data'!I146))="","",OFFSET('Sanitation Data'!$I$30,0,10*ROW('Sanitation Data'!I146)))</f>
        <v/>
      </c>
      <c r="DM152" s="279" t="str">
        <f ca="true">+IF(OFFSET('Sanitation Data'!$I$31,0,10*ROW('Sanitation Data'!I146))="","",OFFSET('Sanitation Data'!$I$31,0,10*ROW('Sanitation Data'!I146)))</f>
        <v/>
      </c>
      <c r="DN152" s="279" t="str">
        <f ca="true">+IF(OFFSET('Sanitation Data'!$I$32,0,10*ROW('Sanitation Data'!I146))="","",OFFSET('Sanitation Data'!$I$32,0,10*ROW('Sanitation Data'!I146)))</f>
        <v/>
      </c>
      <c r="DO152" s="279" t="str">
        <f ca="true">+IF(OFFSET('Hygiene Data'!$D$11,0,10*ROW('Hygiene Data'!D146))="","",OFFSET('Hygiene Data'!$D$11,0,10*ROW('Hygiene Data'!D146)))</f>
        <v/>
      </c>
      <c r="DP152" s="279" t="str">
        <f ca="true">+IF(OFFSET('Hygiene Data'!$D$12,0,10*ROW('Hygiene Data'!D146))="","",OFFSET('Hygiene Data'!$D$12,0,10*ROW('Hygiene Data'!D146)))</f>
        <v/>
      </c>
      <c r="DQ152" s="279" t="str">
        <f ca="true">+IF(OFFSET('Hygiene Data'!$D$13,0,10*ROW('Hygiene Data'!D146))="","",OFFSET('Hygiene Data'!$D$13,0,10*ROW('Hygiene Data'!D146)))</f>
        <v/>
      </c>
      <c r="DR152" s="279" t="str">
        <f ca="true">+IF(OFFSET('Hygiene Data'!$E$11,0,10*ROW('Hygiene Data'!E146))="","",OFFSET('Hygiene Data'!$E$11,0,10*ROW('Hygiene Data'!E146)))</f>
        <v/>
      </c>
      <c r="DS152" s="279" t="str">
        <f ca="true">+IF(OFFSET('Hygiene Data'!$E$12,0,10*ROW('Hygiene Data'!E146))="","",OFFSET('Hygiene Data'!$E$12,0,10*ROW('Hygiene Data'!E146)))</f>
        <v/>
      </c>
      <c r="DT152" s="279" t="str">
        <f ca="true">+IF(OFFSET('Hygiene Data'!$E$13,0,10*ROW('Hygiene Data'!E146))="","",OFFSET('Hygiene Data'!$E$13,0,10*ROW('Hygiene Data'!E146)))</f>
        <v/>
      </c>
      <c r="DU152" s="279" t="str">
        <f ca="true">+IF(OFFSET('Hygiene Data'!$F$11,0,10*ROW('Hygiene Data'!F146))="","",OFFSET('Hygiene Data'!$F$11,0,10*ROW('Hygiene Data'!F146)))</f>
        <v/>
      </c>
      <c r="DV152" s="279" t="str">
        <f ca="true">+IF(OFFSET('Hygiene Data'!$F$12,0,10*ROW('Hygiene Data'!F146))="","",OFFSET('Hygiene Data'!$F$12,0,10*ROW('Hygiene Data'!F146)))</f>
        <v/>
      </c>
      <c r="DW152" s="279" t="str">
        <f ca="true">+IF(OFFSET('Hygiene Data'!$F$13,0,10*ROW('Hygiene Data'!F146))="","",OFFSET('Hygiene Data'!$F$13,0,10*ROW('Hygiene Data'!F146)))</f>
        <v/>
      </c>
      <c r="DX152" s="279" t="str">
        <f ca="true">+IF(OFFSET('Hygiene Data'!$G$11,0,10*ROW('Hygiene Data'!G146))="","",OFFSET('Hygiene Data'!$G$11,0,10*ROW('Hygiene Data'!G146)))</f>
        <v/>
      </c>
      <c r="DY152" s="279" t="str">
        <f ca="true">+IF(OFFSET('Hygiene Data'!$G$12,0,10*ROW('Hygiene Data'!G146))="","",OFFSET('Hygiene Data'!$G$12,0,10*ROW('Hygiene Data'!G146)))</f>
        <v/>
      </c>
      <c r="DZ152" s="279" t="str">
        <f ca="true">+IF(OFFSET('Hygiene Data'!$G$13,0,10*ROW('Hygiene Data'!G146))="","",OFFSET('Hygiene Data'!$G$13,0,10*ROW('Hygiene Data'!G146)))</f>
        <v/>
      </c>
      <c r="EA152" s="279" t="str">
        <f ca="true">+IF(OFFSET('Hygiene Data'!$H$11,0,10*ROW('Hygiene Data'!H146))="","",OFFSET('Hygiene Data'!$H$11,0,10*ROW('Hygiene Data'!H146)))</f>
        <v/>
      </c>
      <c r="EB152" s="279" t="str">
        <f ca="true">+IF(OFFSET('Hygiene Data'!$H$12,0,10*ROW('Hygiene Data'!H146))="","",OFFSET('Hygiene Data'!$H$12,0,10*ROW('Hygiene Data'!H146)))</f>
        <v/>
      </c>
      <c r="EC152" s="279" t="str">
        <f ca="true">+IF(OFFSET('Hygiene Data'!$H$13,0,10*ROW('Hygiene Data'!H146))="","",OFFSET('Hygiene Data'!$H$13,0,10*ROW('Hygiene Data'!H146)))</f>
        <v/>
      </c>
      <c r="ED152" s="279" t="str">
        <f ca="true">+IF(OFFSET('Hygiene Data'!$I$11,0,10*ROW('Hygiene Data'!I146))="","",OFFSET('Hygiene Data'!$I$11,0,10*ROW('Hygiene Data'!I146)))</f>
        <v/>
      </c>
      <c r="EE152" s="279" t="str">
        <f ca="true">+IF(OFFSET('Hygiene Data'!$I$12,0,10*ROW('Hygiene Data'!I146))="","",OFFSET('Hygiene Data'!$I$12,0,10*ROW('Hygiene Data'!I146)))</f>
        <v/>
      </c>
      <c r="EF152" s="279"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5" t="str">
        <f t="shared" ca="true" si="2"/>
        <v/>
      </c>
      <c r="D153" s="9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9"/>
      <c r="BS153" s="279" t="str">
        <f ca="true">+IF(OFFSET('Water Data'!$D$27,0,10*ROW('Water Data'!D147))="","",OFFSET('Water Data'!$D$27,0,10*ROW('Water Data'!D147)))</f>
        <v/>
      </c>
      <c r="BT153" s="279" t="str">
        <f ca="true">+IF(OFFSET('Water Data'!$D$28,0,10*ROW('Water Data'!D147))="","",OFFSET('Water Data'!$D$28,0,10*ROW('Water Data'!D147)))</f>
        <v/>
      </c>
      <c r="BU153" s="279" t="str">
        <f ca="true">+IF(OFFSET('Water Data'!$D$29,0,10*ROW('Water Data'!D147))="","",OFFSET('Water Data'!$D$29,0,10*ROW('Water Data'!D147)))</f>
        <v/>
      </c>
      <c r="BV153" s="279" t="str">
        <f ca="true">+IF(OFFSET('Water Data'!$E$27,0,10*ROW('Water Data'!E147))="","",OFFSET('Water Data'!$E$27,0,10*ROW('Water Data'!E147)))</f>
        <v/>
      </c>
      <c r="BW153" s="279" t="str">
        <f ca="true">+IF(OFFSET('Water Data'!$E$28,0,10*ROW('Water Data'!E147))="","",OFFSET('Water Data'!$E$28,0,10*ROW('Water Data'!E147)))</f>
        <v/>
      </c>
      <c r="BX153" s="279" t="str">
        <f ca="true">+IF(OFFSET('Water Data'!$E$29,0,10*ROW('Water Data'!E147))="","",OFFSET('Water Data'!$E$29,0,10*ROW('Water Data'!E147)))</f>
        <v/>
      </c>
      <c r="BY153" s="279" t="str">
        <f ca="true">+IF(OFFSET('Water Data'!$F$27,0,10*ROW('Water Data'!F147))="","",OFFSET('Water Data'!$F$27,0,10*ROW('Water Data'!F147)))</f>
        <v/>
      </c>
      <c r="BZ153" s="279" t="str">
        <f ca="true">+IF(OFFSET('Water Data'!$F$28,0,10*ROW('Water Data'!F147))="","",OFFSET('Water Data'!$F$28,0,10*ROW('Water Data'!F147)))</f>
        <v/>
      </c>
      <c r="CA153" s="279" t="str">
        <f ca="true">+IF(OFFSET('Water Data'!$F$29,0,10*ROW('Water Data'!F147))="","",OFFSET('Water Data'!$F$29,0,10*ROW('Water Data'!F147)))</f>
        <v/>
      </c>
      <c r="CB153" s="279" t="str">
        <f ca="true">+IF(OFFSET('Water Data'!$G$27,0,10*ROW('Water Data'!G147))="","",OFFSET('Water Data'!$G$27,0,10*ROW('Water Data'!G147)))</f>
        <v/>
      </c>
      <c r="CC153" s="279" t="str">
        <f ca="true">+IF(OFFSET('Water Data'!$G$28,0,10*ROW('Water Data'!G147))="","",OFFSET('Water Data'!$G$28,0,10*ROW('Water Data'!G147)))</f>
        <v/>
      </c>
      <c r="CD153" s="279" t="str">
        <f ca="true">+IF(OFFSET('Water Data'!$G$29,0,10*ROW('Water Data'!G147))="","",OFFSET('Water Data'!$G$29,0,10*ROW('Water Data'!G147)))</f>
        <v/>
      </c>
      <c r="CE153" s="279" t="str">
        <f ca="true">+IF(OFFSET('Water Data'!$H$27,0,10*ROW('Water Data'!H147))="","",OFFSET('Water Data'!$H$27,0,10*ROW('Water Data'!H147)))</f>
        <v/>
      </c>
      <c r="CF153" s="279" t="str">
        <f ca="true">+IF(OFFSET('Water Data'!$H$28,0,10*ROW('Water Data'!H147))="","",OFFSET('Water Data'!$H$28,0,10*ROW('Water Data'!H147)))</f>
        <v/>
      </c>
      <c r="CG153" s="279" t="str">
        <f ca="true">+IF(OFFSET('Water Data'!$H$29,0,10*ROW('Water Data'!H147))="","",OFFSET('Water Data'!$H$29,0,10*ROW('Water Data'!H147)))</f>
        <v/>
      </c>
      <c r="CH153" s="279" t="str">
        <f ca="true">+IF(OFFSET('Water Data'!$I$27,0,10*ROW('Water Data'!I147))="","",OFFSET('Water Data'!$I$27,0,10*ROW('Water Data'!I147)))</f>
        <v/>
      </c>
      <c r="CI153" s="279" t="str">
        <f ca="true">+IF(OFFSET('Water Data'!$I$28,0,10*ROW('Water Data'!I147))="","",OFFSET('Water Data'!$I$28,0,10*ROW('Water Data'!I147)))</f>
        <v/>
      </c>
      <c r="CJ153" s="279" t="str">
        <f ca="true">+IF(OFFSET('Water Data'!$I$29,0,10*ROW('Water Data'!I147))="","",OFFSET('Water Data'!$I$29,0,10*ROW('Water Data'!I147)))</f>
        <v/>
      </c>
      <c r="CK153" s="279" t="str">
        <f ca="true">+IF(OFFSET('Sanitation Data'!$D$28,0,10*ROW('Sanitation Data'!D147))="","",OFFSET('Sanitation Data'!$D$28,0,10*ROW('Sanitation Data'!D147)))</f>
        <v/>
      </c>
      <c r="CL153" s="279" t="str">
        <f ca="true">+IF(OFFSET('Sanitation Data'!$D$29,0,10*ROW('Sanitation Data'!D147))="","",OFFSET('Sanitation Data'!$D$29,0,10*ROW('Sanitation Data'!D147)))</f>
        <v/>
      </c>
      <c r="CM153" s="279" t="str">
        <f ca="true">+IF(OFFSET('Sanitation Data'!$D$30,0,10*ROW('Sanitation Data'!D147))="","",OFFSET('Sanitation Data'!$D$30,0,10*ROW('Sanitation Data'!D147)))</f>
        <v/>
      </c>
      <c r="CN153" s="279" t="str">
        <f ca="true">+IF(OFFSET('Sanitation Data'!$D$31,0,10*ROW('Sanitation Data'!D147))="","",OFFSET('Sanitation Data'!$D$31,0,10*ROW('Sanitation Data'!D147)))</f>
        <v/>
      </c>
      <c r="CO153" s="279" t="str">
        <f ca="true">+IF(OFFSET('Sanitation Data'!$D$32,0,10*ROW('Sanitation Data'!D147))="","",OFFSET('Sanitation Data'!$D$32,0,10*ROW('Sanitation Data'!D147)))</f>
        <v/>
      </c>
      <c r="CP153" s="279" t="str">
        <f ca="true">+IF(OFFSET('Sanitation Data'!$E$28,0,10*ROW('Sanitation Data'!E147))="","",OFFSET('Sanitation Data'!$E$28,0,10*ROW('Sanitation Data'!E147)))</f>
        <v/>
      </c>
      <c r="CQ153" s="279" t="str">
        <f ca="true">+IF(OFFSET('Sanitation Data'!$E$29,0,10*ROW('Sanitation Data'!E147))="","",OFFSET('Sanitation Data'!$E$29,0,10*ROW('Sanitation Data'!E147)))</f>
        <v/>
      </c>
      <c r="CR153" s="279" t="str">
        <f ca="true">+IF(OFFSET('Sanitation Data'!$E$30,0,10*ROW('Sanitation Data'!E147))="","",OFFSET('Sanitation Data'!$E$30,0,10*ROW('Sanitation Data'!E147)))</f>
        <v/>
      </c>
      <c r="CS153" s="279" t="str">
        <f ca="true">+IF(OFFSET('Sanitation Data'!$E$31,0,10*ROW('Sanitation Data'!E147))="","",OFFSET('Sanitation Data'!$E$31,0,10*ROW('Sanitation Data'!E147)))</f>
        <v/>
      </c>
      <c r="CT153" s="279" t="str">
        <f ca="true">+IF(OFFSET('Sanitation Data'!$E$32,0,10*ROW('Sanitation Data'!E147))="","",OFFSET('Sanitation Data'!$E$32,0,10*ROW('Sanitation Data'!E147)))</f>
        <v/>
      </c>
      <c r="CU153" s="279" t="str">
        <f ca="true">+IF(OFFSET('Sanitation Data'!$F$28,0,10*ROW('Sanitation Data'!F147))="","",OFFSET('Sanitation Data'!$F$28,0,10*ROW('Sanitation Data'!F147)))</f>
        <v/>
      </c>
      <c r="CV153" s="279" t="str">
        <f ca="true">+IF(OFFSET('Sanitation Data'!$F$29,0,10*ROW('Sanitation Data'!F147))="","",OFFSET('Sanitation Data'!$F$29,0,10*ROW('Sanitation Data'!F147)))</f>
        <v/>
      </c>
      <c r="CW153" s="279" t="str">
        <f ca="true">+IF(OFFSET('Sanitation Data'!$F$30,0,10*ROW('Sanitation Data'!F147))="","",OFFSET('Sanitation Data'!$F$30,0,10*ROW('Sanitation Data'!F147)))</f>
        <v/>
      </c>
      <c r="CX153" s="279" t="str">
        <f ca="true">+IF(OFFSET('Sanitation Data'!$F$31,0,10*ROW('Sanitation Data'!F147))="","",OFFSET('Sanitation Data'!$F$31,0,10*ROW('Sanitation Data'!F147)))</f>
        <v/>
      </c>
      <c r="CY153" s="279" t="str">
        <f ca="true">+IF(OFFSET('Sanitation Data'!$F$32,0,10*ROW('Sanitation Data'!F147))="","",OFFSET('Sanitation Data'!$F$32,0,10*ROW('Sanitation Data'!F147)))</f>
        <v/>
      </c>
      <c r="CZ153" s="279" t="str">
        <f ca="true">+IF(OFFSET('Sanitation Data'!$G$28,0,10*ROW('Sanitation Data'!G147))="","",OFFSET('Sanitation Data'!$G$28,0,10*ROW('Sanitation Data'!G147)))</f>
        <v/>
      </c>
      <c r="DA153" s="279" t="str">
        <f ca="true">+IF(OFFSET('Sanitation Data'!$G$29,0,10*ROW('Sanitation Data'!G147))="","",OFFSET('Sanitation Data'!$G$29,0,10*ROW('Sanitation Data'!G147)))</f>
        <v/>
      </c>
      <c r="DB153" s="279" t="str">
        <f ca="true">+IF(OFFSET('Sanitation Data'!$G$30,0,10*ROW('Sanitation Data'!G147))="","",OFFSET('Sanitation Data'!$G$30,0,10*ROW('Sanitation Data'!G147)))</f>
        <v/>
      </c>
      <c r="DC153" s="279" t="str">
        <f ca="true">+IF(OFFSET('Sanitation Data'!$G$31,0,10*ROW('Sanitation Data'!G147))="","",OFFSET('Sanitation Data'!$G$31,0,10*ROW('Sanitation Data'!G147)))</f>
        <v/>
      </c>
      <c r="DD153" s="279" t="str">
        <f ca="true">+IF(OFFSET('Sanitation Data'!$G$32,0,10*ROW('Sanitation Data'!G147))="","",OFFSET('Sanitation Data'!$G$32,0,10*ROW('Sanitation Data'!G147)))</f>
        <v/>
      </c>
      <c r="DE153" s="279" t="str">
        <f ca="true">+IF(OFFSET('Sanitation Data'!$H$28,0,10*ROW('Sanitation Data'!H147))="","",OFFSET('Sanitation Data'!$H$28,0,10*ROW('Sanitation Data'!H147)))</f>
        <v/>
      </c>
      <c r="DF153" s="279" t="str">
        <f ca="true">+IF(OFFSET('Sanitation Data'!$H$29,0,10*ROW('Sanitation Data'!H147))="","",OFFSET('Sanitation Data'!$H$29,0,10*ROW('Sanitation Data'!H147)))</f>
        <v/>
      </c>
      <c r="DG153" s="279" t="str">
        <f ca="true">+IF(OFFSET('Sanitation Data'!$H$30,0,10*ROW('Sanitation Data'!H147))="","",OFFSET('Sanitation Data'!$H$30,0,10*ROW('Sanitation Data'!H147)))</f>
        <v/>
      </c>
      <c r="DH153" s="279" t="str">
        <f ca="true">+IF(OFFSET('Sanitation Data'!$H$31,0,10*ROW('Sanitation Data'!H147))="","",OFFSET('Sanitation Data'!$H$31,0,10*ROW('Sanitation Data'!H147)))</f>
        <v/>
      </c>
      <c r="DI153" s="279" t="str">
        <f ca="true">+IF(OFFSET('Sanitation Data'!$H$32,0,10*ROW('Sanitation Data'!H147))="","",OFFSET('Sanitation Data'!$H$32,0,10*ROW('Sanitation Data'!H147)))</f>
        <v/>
      </c>
      <c r="DJ153" s="279" t="str">
        <f ca="true">+IF(OFFSET('Sanitation Data'!$I$28,0,10*ROW('Sanitation Data'!I147))="","",OFFSET('Sanitation Data'!$I$28,0,10*ROW('Sanitation Data'!I147)))</f>
        <v/>
      </c>
      <c r="DK153" s="279" t="str">
        <f ca="true">+IF(OFFSET('Sanitation Data'!$I$29,0,10*ROW('Sanitation Data'!I147))="","",OFFSET('Sanitation Data'!$I$29,0,10*ROW('Sanitation Data'!I147)))</f>
        <v/>
      </c>
      <c r="DL153" s="279" t="str">
        <f ca="true">+IF(OFFSET('Sanitation Data'!$I$30,0,10*ROW('Sanitation Data'!I147))="","",OFFSET('Sanitation Data'!$I$30,0,10*ROW('Sanitation Data'!I147)))</f>
        <v/>
      </c>
      <c r="DM153" s="279" t="str">
        <f ca="true">+IF(OFFSET('Sanitation Data'!$I$31,0,10*ROW('Sanitation Data'!I147))="","",OFFSET('Sanitation Data'!$I$31,0,10*ROW('Sanitation Data'!I147)))</f>
        <v/>
      </c>
      <c r="DN153" s="279" t="str">
        <f ca="true">+IF(OFFSET('Sanitation Data'!$I$32,0,10*ROW('Sanitation Data'!I147))="","",OFFSET('Sanitation Data'!$I$32,0,10*ROW('Sanitation Data'!I147)))</f>
        <v/>
      </c>
      <c r="DO153" s="279" t="str">
        <f ca="true">+IF(OFFSET('Hygiene Data'!$D$11,0,10*ROW('Hygiene Data'!D147))="","",OFFSET('Hygiene Data'!$D$11,0,10*ROW('Hygiene Data'!D147)))</f>
        <v/>
      </c>
      <c r="DP153" s="279" t="str">
        <f ca="true">+IF(OFFSET('Hygiene Data'!$D$12,0,10*ROW('Hygiene Data'!D147))="","",OFFSET('Hygiene Data'!$D$12,0,10*ROW('Hygiene Data'!D147)))</f>
        <v/>
      </c>
      <c r="DQ153" s="279" t="str">
        <f ca="true">+IF(OFFSET('Hygiene Data'!$D$13,0,10*ROW('Hygiene Data'!D147))="","",OFFSET('Hygiene Data'!$D$13,0,10*ROW('Hygiene Data'!D147)))</f>
        <v/>
      </c>
      <c r="DR153" s="279" t="str">
        <f ca="true">+IF(OFFSET('Hygiene Data'!$E$11,0,10*ROW('Hygiene Data'!E147))="","",OFFSET('Hygiene Data'!$E$11,0,10*ROW('Hygiene Data'!E147)))</f>
        <v/>
      </c>
      <c r="DS153" s="279" t="str">
        <f ca="true">+IF(OFFSET('Hygiene Data'!$E$12,0,10*ROW('Hygiene Data'!E147))="","",OFFSET('Hygiene Data'!$E$12,0,10*ROW('Hygiene Data'!E147)))</f>
        <v/>
      </c>
      <c r="DT153" s="279" t="str">
        <f ca="true">+IF(OFFSET('Hygiene Data'!$E$13,0,10*ROW('Hygiene Data'!E147))="","",OFFSET('Hygiene Data'!$E$13,0,10*ROW('Hygiene Data'!E147)))</f>
        <v/>
      </c>
      <c r="DU153" s="279" t="str">
        <f ca="true">+IF(OFFSET('Hygiene Data'!$F$11,0,10*ROW('Hygiene Data'!F147))="","",OFFSET('Hygiene Data'!$F$11,0,10*ROW('Hygiene Data'!F147)))</f>
        <v/>
      </c>
      <c r="DV153" s="279" t="str">
        <f ca="true">+IF(OFFSET('Hygiene Data'!$F$12,0,10*ROW('Hygiene Data'!F147))="","",OFFSET('Hygiene Data'!$F$12,0,10*ROW('Hygiene Data'!F147)))</f>
        <v/>
      </c>
      <c r="DW153" s="279" t="str">
        <f ca="true">+IF(OFFSET('Hygiene Data'!$F$13,0,10*ROW('Hygiene Data'!F147))="","",OFFSET('Hygiene Data'!$F$13,0,10*ROW('Hygiene Data'!F147)))</f>
        <v/>
      </c>
      <c r="DX153" s="279" t="str">
        <f ca="true">+IF(OFFSET('Hygiene Data'!$G$11,0,10*ROW('Hygiene Data'!G147))="","",OFFSET('Hygiene Data'!$G$11,0,10*ROW('Hygiene Data'!G147)))</f>
        <v/>
      </c>
      <c r="DY153" s="279" t="str">
        <f ca="true">+IF(OFFSET('Hygiene Data'!$G$12,0,10*ROW('Hygiene Data'!G147))="","",OFFSET('Hygiene Data'!$G$12,0,10*ROW('Hygiene Data'!G147)))</f>
        <v/>
      </c>
      <c r="DZ153" s="279" t="str">
        <f ca="true">+IF(OFFSET('Hygiene Data'!$G$13,0,10*ROW('Hygiene Data'!G147))="","",OFFSET('Hygiene Data'!$G$13,0,10*ROW('Hygiene Data'!G147)))</f>
        <v/>
      </c>
      <c r="EA153" s="279" t="str">
        <f ca="true">+IF(OFFSET('Hygiene Data'!$H$11,0,10*ROW('Hygiene Data'!H147))="","",OFFSET('Hygiene Data'!$H$11,0,10*ROW('Hygiene Data'!H147)))</f>
        <v/>
      </c>
      <c r="EB153" s="279" t="str">
        <f ca="true">+IF(OFFSET('Hygiene Data'!$H$12,0,10*ROW('Hygiene Data'!H147))="","",OFFSET('Hygiene Data'!$H$12,0,10*ROW('Hygiene Data'!H147)))</f>
        <v/>
      </c>
      <c r="EC153" s="279" t="str">
        <f ca="true">+IF(OFFSET('Hygiene Data'!$H$13,0,10*ROW('Hygiene Data'!H147))="","",OFFSET('Hygiene Data'!$H$13,0,10*ROW('Hygiene Data'!H147)))</f>
        <v/>
      </c>
      <c r="ED153" s="279" t="str">
        <f ca="true">+IF(OFFSET('Hygiene Data'!$I$11,0,10*ROW('Hygiene Data'!I147))="","",OFFSET('Hygiene Data'!$I$11,0,10*ROW('Hygiene Data'!I147)))</f>
        <v/>
      </c>
      <c r="EE153" s="279" t="str">
        <f ca="true">+IF(OFFSET('Hygiene Data'!$I$12,0,10*ROW('Hygiene Data'!I147))="","",OFFSET('Hygiene Data'!$I$12,0,10*ROW('Hygiene Data'!I147)))</f>
        <v/>
      </c>
      <c r="EF153" s="279"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5" t="str">
        <f t="shared" ca="true" si="2"/>
        <v/>
      </c>
      <c r="D154" s="9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9"/>
      <c r="BS154" s="279" t="str">
        <f ca="true">+IF(OFFSET('Water Data'!$D$27,0,10*ROW('Water Data'!D148))="","",OFFSET('Water Data'!$D$27,0,10*ROW('Water Data'!D148)))</f>
        <v/>
      </c>
      <c r="BT154" s="279" t="str">
        <f ca="true">+IF(OFFSET('Water Data'!$D$28,0,10*ROW('Water Data'!D148))="","",OFFSET('Water Data'!$D$28,0,10*ROW('Water Data'!D148)))</f>
        <v/>
      </c>
      <c r="BU154" s="279" t="str">
        <f ca="true">+IF(OFFSET('Water Data'!$D$29,0,10*ROW('Water Data'!D148))="","",OFFSET('Water Data'!$D$29,0,10*ROW('Water Data'!D148)))</f>
        <v/>
      </c>
      <c r="BV154" s="279" t="str">
        <f ca="true">+IF(OFFSET('Water Data'!$E$27,0,10*ROW('Water Data'!E148))="","",OFFSET('Water Data'!$E$27,0,10*ROW('Water Data'!E148)))</f>
        <v/>
      </c>
      <c r="BW154" s="279" t="str">
        <f ca="true">+IF(OFFSET('Water Data'!$E$28,0,10*ROW('Water Data'!E148))="","",OFFSET('Water Data'!$E$28,0,10*ROW('Water Data'!E148)))</f>
        <v/>
      </c>
      <c r="BX154" s="279" t="str">
        <f ca="true">+IF(OFFSET('Water Data'!$E$29,0,10*ROW('Water Data'!E148))="","",OFFSET('Water Data'!$E$29,0,10*ROW('Water Data'!E148)))</f>
        <v/>
      </c>
      <c r="BY154" s="279" t="str">
        <f ca="true">+IF(OFFSET('Water Data'!$F$27,0,10*ROW('Water Data'!F148))="","",OFFSET('Water Data'!$F$27,0,10*ROW('Water Data'!F148)))</f>
        <v/>
      </c>
      <c r="BZ154" s="279" t="str">
        <f ca="true">+IF(OFFSET('Water Data'!$F$28,0,10*ROW('Water Data'!F148))="","",OFFSET('Water Data'!$F$28,0,10*ROW('Water Data'!F148)))</f>
        <v/>
      </c>
      <c r="CA154" s="279" t="str">
        <f ca="true">+IF(OFFSET('Water Data'!$F$29,0,10*ROW('Water Data'!F148))="","",OFFSET('Water Data'!$F$29,0,10*ROW('Water Data'!F148)))</f>
        <v/>
      </c>
      <c r="CB154" s="279" t="str">
        <f ca="true">+IF(OFFSET('Water Data'!$G$27,0,10*ROW('Water Data'!G148))="","",OFFSET('Water Data'!$G$27,0,10*ROW('Water Data'!G148)))</f>
        <v/>
      </c>
      <c r="CC154" s="279" t="str">
        <f ca="true">+IF(OFFSET('Water Data'!$G$28,0,10*ROW('Water Data'!G148))="","",OFFSET('Water Data'!$G$28,0,10*ROW('Water Data'!G148)))</f>
        <v/>
      </c>
      <c r="CD154" s="279" t="str">
        <f ca="true">+IF(OFFSET('Water Data'!$G$29,0,10*ROW('Water Data'!G148))="","",OFFSET('Water Data'!$G$29,0,10*ROW('Water Data'!G148)))</f>
        <v/>
      </c>
      <c r="CE154" s="279" t="str">
        <f ca="true">+IF(OFFSET('Water Data'!$H$27,0,10*ROW('Water Data'!H148))="","",OFFSET('Water Data'!$H$27,0,10*ROW('Water Data'!H148)))</f>
        <v/>
      </c>
      <c r="CF154" s="279" t="str">
        <f ca="true">+IF(OFFSET('Water Data'!$H$28,0,10*ROW('Water Data'!H148))="","",OFFSET('Water Data'!$H$28,0,10*ROW('Water Data'!H148)))</f>
        <v/>
      </c>
      <c r="CG154" s="279" t="str">
        <f ca="true">+IF(OFFSET('Water Data'!$H$29,0,10*ROW('Water Data'!H148))="","",OFFSET('Water Data'!$H$29,0,10*ROW('Water Data'!H148)))</f>
        <v/>
      </c>
      <c r="CH154" s="279" t="str">
        <f ca="true">+IF(OFFSET('Water Data'!$I$27,0,10*ROW('Water Data'!I148))="","",OFFSET('Water Data'!$I$27,0,10*ROW('Water Data'!I148)))</f>
        <v/>
      </c>
      <c r="CI154" s="279" t="str">
        <f ca="true">+IF(OFFSET('Water Data'!$I$28,0,10*ROW('Water Data'!I148))="","",OFFSET('Water Data'!$I$28,0,10*ROW('Water Data'!I148)))</f>
        <v/>
      </c>
      <c r="CJ154" s="279" t="str">
        <f ca="true">+IF(OFFSET('Water Data'!$I$29,0,10*ROW('Water Data'!I148))="","",OFFSET('Water Data'!$I$29,0,10*ROW('Water Data'!I148)))</f>
        <v/>
      </c>
      <c r="CK154" s="279" t="str">
        <f ca="true">+IF(OFFSET('Sanitation Data'!$D$28,0,10*ROW('Sanitation Data'!D148))="","",OFFSET('Sanitation Data'!$D$28,0,10*ROW('Sanitation Data'!D148)))</f>
        <v/>
      </c>
      <c r="CL154" s="279" t="str">
        <f ca="true">+IF(OFFSET('Sanitation Data'!$D$29,0,10*ROW('Sanitation Data'!D148))="","",OFFSET('Sanitation Data'!$D$29,0,10*ROW('Sanitation Data'!D148)))</f>
        <v/>
      </c>
      <c r="CM154" s="279" t="str">
        <f ca="true">+IF(OFFSET('Sanitation Data'!$D$30,0,10*ROW('Sanitation Data'!D148))="","",OFFSET('Sanitation Data'!$D$30,0,10*ROW('Sanitation Data'!D148)))</f>
        <v/>
      </c>
      <c r="CN154" s="279" t="str">
        <f ca="true">+IF(OFFSET('Sanitation Data'!$D$31,0,10*ROW('Sanitation Data'!D148))="","",OFFSET('Sanitation Data'!$D$31,0,10*ROW('Sanitation Data'!D148)))</f>
        <v/>
      </c>
      <c r="CO154" s="279" t="str">
        <f ca="true">+IF(OFFSET('Sanitation Data'!$D$32,0,10*ROW('Sanitation Data'!D148))="","",OFFSET('Sanitation Data'!$D$32,0,10*ROW('Sanitation Data'!D148)))</f>
        <v/>
      </c>
      <c r="CP154" s="279" t="str">
        <f ca="true">+IF(OFFSET('Sanitation Data'!$E$28,0,10*ROW('Sanitation Data'!E148))="","",OFFSET('Sanitation Data'!$E$28,0,10*ROW('Sanitation Data'!E148)))</f>
        <v/>
      </c>
      <c r="CQ154" s="279" t="str">
        <f ca="true">+IF(OFFSET('Sanitation Data'!$E$29,0,10*ROW('Sanitation Data'!E148))="","",OFFSET('Sanitation Data'!$E$29,0,10*ROW('Sanitation Data'!E148)))</f>
        <v/>
      </c>
      <c r="CR154" s="279" t="str">
        <f ca="true">+IF(OFFSET('Sanitation Data'!$E$30,0,10*ROW('Sanitation Data'!E148))="","",OFFSET('Sanitation Data'!$E$30,0,10*ROW('Sanitation Data'!E148)))</f>
        <v/>
      </c>
      <c r="CS154" s="279" t="str">
        <f ca="true">+IF(OFFSET('Sanitation Data'!$E$31,0,10*ROW('Sanitation Data'!E148))="","",OFFSET('Sanitation Data'!$E$31,0,10*ROW('Sanitation Data'!E148)))</f>
        <v/>
      </c>
      <c r="CT154" s="279" t="str">
        <f ca="true">+IF(OFFSET('Sanitation Data'!$E$32,0,10*ROW('Sanitation Data'!E148))="","",OFFSET('Sanitation Data'!$E$32,0,10*ROW('Sanitation Data'!E148)))</f>
        <v/>
      </c>
      <c r="CU154" s="279" t="str">
        <f ca="true">+IF(OFFSET('Sanitation Data'!$F$28,0,10*ROW('Sanitation Data'!F148))="","",OFFSET('Sanitation Data'!$F$28,0,10*ROW('Sanitation Data'!F148)))</f>
        <v/>
      </c>
      <c r="CV154" s="279" t="str">
        <f ca="true">+IF(OFFSET('Sanitation Data'!$F$29,0,10*ROW('Sanitation Data'!F148))="","",OFFSET('Sanitation Data'!$F$29,0,10*ROW('Sanitation Data'!F148)))</f>
        <v/>
      </c>
      <c r="CW154" s="279" t="str">
        <f ca="true">+IF(OFFSET('Sanitation Data'!$F$30,0,10*ROW('Sanitation Data'!F148))="","",OFFSET('Sanitation Data'!$F$30,0,10*ROW('Sanitation Data'!F148)))</f>
        <v/>
      </c>
      <c r="CX154" s="279" t="str">
        <f ca="true">+IF(OFFSET('Sanitation Data'!$F$31,0,10*ROW('Sanitation Data'!F148))="","",OFFSET('Sanitation Data'!$F$31,0,10*ROW('Sanitation Data'!F148)))</f>
        <v/>
      </c>
      <c r="CY154" s="279" t="str">
        <f ca="true">+IF(OFFSET('Sanitation Data'!$F$32,0,10*ROW('Sanitation Data'!F148))="","",OFFSET('Sanitation Data'!$F$32,0,10*ROW('Sanitation Data'!F148)))</f>
        <v/>
      </c>
      <c r="CZ154" s="279" t="str">
        <f ca="true">+IF(OFFSET('Sanitation Data'!$G$28,0,10*ROW('Sanitation Data'!G148))="","",OFFSET('Sanitation Data'!$G$28,0,10*ROW('Sanitation Data'!G148)))</f>
        <v/>
      </c>
      <c r="DA154" s="279" t="str">
        <f ca="true">+IF(OFFSET('Sanitation Data'!$G$29,0,10*ROW('Sanitation Data'!G148))="","",OFFSET('Sanitation Data'!$G$29,0,10*ROW('Sanitation Data'!G148)))</f>
        <v/>
      </c>
      <c r="DB154" s="279" t="str">
        <f ca="true">+IF(OFFSET('Sanitation Data'!$G$30,0,10*ROW('Sanitation Data'!G148))="","",OFFSET('Sanitation Data'!$G$30,0,10*ROW('Sanitation Data'!G148)))</f>
        <v/>
      </c>
      <c r="DC154" s="279" t="str">
        <f ca="true">+IF(OFFSET('Sanitation Data'!$G$31,0,10*ROW('Sanitation Data'!G148))="","",OFFSET('Sanitation Data'!$G$31,0,10*ROW('Sanitation Data'!G148)))</f>
        <v/>
      </c>
      <c r="DD154" s="279" t="str">
        <f ca="true">+IF(OFFSET('Sanitation Data'!$G$32,0,10*ROW('Sanitation Data'!G148))="","",OFFSET('Sanitation Data'!$G$32,0,10*ROW('Sanitation Data'!G148)))</f>
        <v/>
      </c>
      <c r="DE154" s="279" t="str">
        <f ca="true">+IF(OFFSET('Sanitation Data'!$H$28,0,10*ROW('Sanitation Data'!H148))="","",OFFSET('Sanitation Data'!$H$28,0,10*ROW('Sanitation Data'!H148)))</f>
        <v/>
      </c>
      <c r="DF154" s="279" t="str">
        <f ca="true">+IF(OFFSET('Sanitation Data'!$H$29,0,10*ROW('Sanitation Data'!H148))="","",OFFSET('Sanitation Data'!$H$29,0,10*ROW('Sanitation Data'!H148)))</f>
        <v/>
      </c>
      <c r="DG154" s="279" t="str">
        <f ca="true">+IF(OFFSET('Sanitation Data'!$H$30,0,10*ROW('Sanitation Data'!H148))="","",OFFSET('Sanitation Data'!$H$30,0,10*ROW('Sanitation Data'!H148)))</f>
        <v/>
      </c>
      <c r="DH154" s="279" t="str">
        <f ca="true">+IF(OFFSET('Sanitation Data'!$H$31,0,10*ROW('Sanitation Data'!H148))="","",OFFSET('Sanitation Data'!$H$31,0,10*ROW('Sanitation Data'!H148)))</f>
        <v/>
      </c>
      <c r="DI154" s="279" t="str">
        <f ca="true">+IF(OFFSET('Sanitation Data'!$H$32,0,10*ROW('Sanitation Data'!H148))="","",OFFSET('Sanitation Data'!$H$32,0,10*ROW('Sanitation Data'!H148)))</f>
        <v/>
      </c>
      <c r="DJ154" s="279" t="str">
        <f ca="true">+IF(OFFSET('Sanitation Data'!$I$28,0,10*ROW('Sanitation Data'!I148))="","",OFFSET('Sanitation Data'!$I$28,0,10*ROW('Sanitation Data'!I148)))</f>
        <v/>
      </c>
      <c r="DK154" s="279" t="str">
        <f ca="true">+IF(OFFSET('Sanitation Data'!$I$29,0,10*ROW('Sanitation Data'!I148))="","",OFFSET('Sanitation Data'!$I$29,0,10*ROW('Sanitation Data'!I148)))</f>
        <v/>
      </c>
      <c r="DL154" s="279" t="str">
        <f ca="true">+IF(OFFSET('Sanitation Data'!$I$30,0,10*ROW('Sanitation Data'!I148))="","",OFFSET('Sanitation Data'!$I$30,0,10*ROW('Sanitation Data'!I148)))</f>
        <v/>
      </c>
      <c r="DM154" s="279" t="str">
        <f ca="true">+IF(OFFSET('Sanitation Data'!$I$31,0,10*ROW('Sanitation Data'!I148))="","",OFFSET('Sanitation Data'!$I$31,0,10*ROW('Sanitation Data'!I148)))</f>
        <v/>
      </c>
      <c r="DN154" s="279" t="str">
        <f ca="true">+IF(OFFSET('Sanitation Data'!$I$32,0,10*ROW('Sanitation Data'!I148))="","",OFFSET('Sanitation Data'!$I$32,0,10*ROW('Sanitation Data'!I148)))</f>
        <v/>
      </c>
      <c r="DO154" s="279" t="str">
        <f ca="true">+IF(OFFSET('Hygiene Data'!$D$11,0,10*ROW('Hygiene Data'!D148))="","",OFFSET('Hygiene Data'!$D$11,0,10*ROW('Hygiene Data'!D148)))</f>
        <v/>
      </c>
      <c r="DP154" s="279" t="str">
        <f ca="true">+IF(OFFSET('Hygiene Data'!$D$12,0,10*ROW('Hygiene Data'!D148))="","",OFFSET('Hygiene Data'!$D$12,0,10*ROW('Hygiene Data'!D148)))</f>
        <v/>
      </c>
      <c r="DQ154" s="279" t="str">
        <f ca="true">+IF(OFFSET('Hygiene Data'!$D$13,0,10*ROW('Hygiene Data'!D148))="","",OFFSET('Hygiene Data'!$D$13,0,10*ROW('Hygiene Data'!D148)))</f>
        <v/>
      </c>
      <c r="DR154" s="279" t="str">
        <f ca="true">+IF(OFFSET('Hygiene Data'!$E$11,0,10*ROW('Hygiene Data'!E148))="","",OFFSET('Hygiene Data'!$E$11,0,10*ROW('Hygiene Data'!E148)))</f>
        <v/>
      </c>
      <c r="DS154" s="279" t="str">
        <f ca="true">+IF(OFFSET('Hygiene Data'!$E$12,0,10*ROW('Hygiene Data'!E148))="","",OFFSET('Hygiene Data'!$E$12,0,10*ROW('Hygiene Data'!E148)))</f>
        <v/>
      </c>
      <c r="DT154" s="279" t="str">
        <f ca="true">+IF(OFFSET('Hygiene Data'!$E$13,0,10*ROW('Hygiene Data'!E148))="","",OFFSET('Hygiene Data'!$E$13,0,10*ROW('Hygiene Data'!E148)))</f>
        <v/>
      </c>
      <c r="DU154" s="279" t="str">
        <f ca="true">+IF(OFFSET('Hygiene Data'!$F$11,0,10*ROW('Hygiene Data'!F148))="","",OFFSET('Hygiene Data'!$F$11,0,10*ROW('Hygiene Data'!F148)))</f>
        <v/>
      </c>
      <c r="DV154" s="279" t="str">
        <f ca="true">+IF(OFFSET('Hygiene Data'!$F$12,0,10*ROW('Hygiene Data'!F148))="","",OFFSET('Hygiene Data'!$F$12,0,10*ROW('Hygiene Data'!F148)))</f>
        <v/>
      </c>
      <c r="DW154" s="279" t="str">
        <f ca="true">+IF(OFFSET('Hygiene Data'!$F$13,0,10*ROW('Hygiene Data'!F148))="","",OFFSET('Hygiene Data'!$F$13,0,10*ROW('Hygiene Data'!F148)))</f>
        <v/>
      </c>
      <c r="DX154" s="279" t="str">
        <f ca="true">+IF(OFFSET('Hygiene Data'!$G$11,0,10*ROW('Hygiene Data'!G148))="","",OFFSET('Hygiene Data'!$G$11,0,10*ROW('Hygiene Data'!G148)))</f>
        <v/>
      </c>
      <c r="DY154" s="279" t="str">
        <f ca="true">+IF(OFFSET('Hygiene Data'!$G$12,0,10*ROW('Hygiene Data'!G148))="","",OFFSET('Hygiene Data'!$G$12,0,10*ROW('Hygiene Data'!G148)))</f>
        <v/>
      </c>
      <c r="DZ154" s="279" t="str">
        <f ca="true">+IF(OFFSET('Hygiene Data'!$G$13,0,10*ROW('Hygiene Data'!G148))="","",OFFSET('Hygiene Data'!$G$13,0,10*ROW('Hygiene Data'!G148)))</f>
        <v/>
      </c>
      <c r="EA154" s="279" t="str">
        <f ca="true">+IF(OFFSET('Hygiene Data'!$H$11,0,10*ROW('Hygiene Data'!H148))="","",OFFSET('Hygiene Data'!$H$11,0,10*ROW('Hygiene Data'!H148)))</f>
        <v/>
      </c>
      <c r="EB154" s="279" t="str">
        <f ca="true">+IF(OFFSET('Hygiene Data'!$H$12,0,10*ROW('Hygiene Data'!H148))="","",OFFSET('Hygiene Data'!$H$12,0,10*ROW('Hygiene Data'!H148)))</f>
        <v/>
      </c>
      <c r="EC154" s="279" t="str">
        <f ca="true">+IF(OFFSET('Hygiene Data'!$H$13,0,10*ROW('Hygiene Data'!H148))="","",OFFSET('Hygiene Data'!$H$13,0,10*ROW('Hygiene Data'!H148)))</f>
        <v/>
      </c>
      <c r="ED154" s="279" t="str">
        <f ca="true">+IF(OFFSET('Hygiene Data'!$I$11,0,10*ROW('Hygiene Data'!I148))="","",OFFSET('Hygiene Data'!$I$11,0,10*ROW('Hygiene Data'!I148)))</f>
        <v/>
      </c>
      <c r="EE154" s="279" t="str">
        <f ca="true">+IF(OFFSET('Hygiene Data'!$I$12,0,10*ROW('Hygiene Data'!I148))="","",OFFSET('Hygiene Data'!$I$12,0,10*ROW('Hygiene Data'!I148)))</f>
        <v/>
      </c>
      <c r="EF154" s="279"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5" t="str">
        <f t="shared" ca="true" si="2"/>
        <v/>
      </c>
      <c r="D155" s="9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9"/>
      <c r="BS155" s="279" t="str">
        <f ca="true">+IF(OFFSET('Water Data'!$D$27,0,10*ROW('Water Data'!D149))="","",OFFSET('Water Data'!$D$27,0,10*ROW('Water Data'!D149)))</f>
        <v/>
      </c>
      <c r="BT155" s="279" t="str">
        <f ca="true">+IF(OFFSET('Water Data'!$D$28,0,10*ROW('Water Data'!D149))="","",OFFSET('Water Data'!$D$28,0,10*ROW('Water Data'!D149)))</f>
        <v/>
      </c>
      <c r="BU155" s="279" t="str">
        <f ca="true">+IF(OFFSET('Water Data'!$D$29,0,10*ROW('Water Data'!D149))="","",OFFSET('Water Data'!$D$29,0,10*ROW('Water Data'!D149)))</f>
        <v/>
      </c>
      <c r="BV155" s="279" t="str">
        <f ca="true">+IF(OFFSET('Water Data'!$E$27,0,10*ROW('Water Data'!E149))="","",OFFSET('Water Data'!$E$27,0,10*ROW('Water Data'!E149)))</f>
        <v/>
      </c>
      <c r="BW155" s="279" t="str">
        <f ca="true">+IF(OFFSET('Water Data'!$E$28,0,10*ROW('Water Data'!E149))="","",OFFSET('Water Data'!$E$28,0,10*ROW('Water Data'!E149)))</f>
        <v/>
      </c>
      <c r="BX155" s="279" t="str">
        <f ca="true">+IF(OFFSET('Water Data'!$E$29,0,10*ROW('Water Data'!E149))="","",OFFSET('Water Data'!$E$29,0,10*ROW('Water Data'!E149)))</f>
        <v/>
      </c>
      <c r="BY155" s="279" t="str">
        <f ca="true">+IF(OFFSET('Water Data'!$F$27,0,10*ROW('Water Data'!F149))="","",OFFSET('Water Data'!$F$27,0,10*ROW('Water Data'!F149)))</f>
        <v/>
      </c>
      <c r="BZ155" s="279" t="str">
        <f ca="true">+IF(OFFSET('Water Data'!$F$28,0,10*ROW('Water Data'!F149))="","",OFFSET('Water Data'!$F$28,0,10*ROW('Water Data'!F149)))</f>
        <v/>
      </c>
      <c r="CA155" s="279" t="str">
        <f ca="true">+IF(OFFSET('Water Data'!$F$29,0,10*ROW('Water Data'!F149))="","",OFFSET('Water Data'!$F$29,0,10*ROW('Water Data'!F149)))</f>
        <v/>
      </c>
      <c r="CB155" s="279" t="str">
        <f ca="true">+IF(OFFSET('Water Data'!$G$27,0,10*ROW('Water Data'!G149))="","",OFFSET('Water Data'!$G$27,0,10*ROW('Water Data'!G149)))</f>
        <v/>
      </c>
      <c r="CC155" s="279" t="str">
        <f ca="true">+IF(OFFSET('Water Data'!$G$28,0,10*ROW('Water Data'!G149))="","",OFFSET('Water Data'!$G$28,0,10*ROW('Water Data'!G149)))</f>
        <v/>
      </c>
      <c r="CD155" s="279" t="str">
        <f ca="true">+IF(OFFSET('Water Data'!$G$29,0,10*ROW('Water Data'!G149))="","",OFFSET('Water Data'!$G$29,0,10*ROW('Water Data'!G149)))</f>
        <v/>
      </c>
      <c r="CE155" s="279" t="str">
        <f ca="true">+IF(OFFSET('Water Data'!$H$27,0,10*ROW('Water Data'!H149))="","",OFFSET('Water Data'!$H$27,0,10*ROW('Water Data'!H149)))</f>
        <v/>
      </c>
      <c r="CF155" s="279" t="str">
        <f ca="true">+IF(OFFSET('Water Data'!$H$28,0,10*ROW('Water Data'!H149))="","",OFFSET('Water Data'!$H$28,0,10*ROW('Water Data'!H149)))</f>
        <v/>
      </c>
      <c r="CG155" s="279" t="str">
        <f ca="true">+IF(OFFSET('Water Data'!$H$29,0,10*ROW('Water Data'!H149))="","",OFFSET('Water Data'!$H$29,0,10*ROW('Water Data'!H149)))</f>
        <v/>
      </c>
      <c r="CH155" s="279" t="str">
        <f ca="true">+IF(OFFSET('Water Data'!$I$27,0,10*ROW('Water Data'!I149))="","",OFFSET('Water Data'!$I$27,0,10*ROW('Water Data'!I149)))</f>
        <v/>
      </c>
      <c r="CI155" s="279" t="str">
        <f ca="true">+IF(OFFSET('Water Data'!$I$28,0,10*ROW('Water Data'!I149))="","",OFFSET('Water Data'!$I$28,0,10*ROW('Water Data'!I149)))</f>
        <v/>
      </c>
      <c r="CJ155" s="279" t="str">
        <f ca="true">+IF(OFFSET('Water Data'!$I$29,0,10*ROW('Water Data'!I149))="","",OFFSET('Water Data'!$I$29,0,10*ROW('Water Data'!I149)))</f>
        <v/>
      </c>
      <c r="CK155" s="279" t="str">
        <f ca="true">+IF(OFFSET('Sanitation Data'!$D$28,0,10*ROW('Sanitation Data'!D149))="","",OFFSET('Sanitation Data'!$D$28,0,10*ROW('Sanitation Data'!D149)))</f>
        <v/>
      </c>
      <c r="CL155" s="279" t="str">
        <f ca="true">+IF(OFFSET('Sanitation Data'!$D$29,0,10*ROW('Sanitation Data'!D149))="","",OFFSET('Sanitation Data'!$D$29,0,10*ROW('Sanitation Data'!D149)))</f>
        <v/>
      </c>
      <c r="CM155" s="279" t="str">
        <f ca="true">+IF(OFFSET('Sanitation Data'!$D$30,0,10*ROW('Sanitation Data'!D149))="","",OFFSET('Sanitation Data'!$D$30,0,10*ROW('Sanitation Data'!D149)))</f>
        <v/>
      </c>
      <c r="CN155" s="279" t="str">
        <f ca="true">+IF(OFFSET('Sanitation Data'!$D$31,0,10*ROW('Sanitation Data'!D149))="","",OFFSET('Sanitation Data'!$D$31,0,10*ROW('Sanitation Data'!D149)))</f>
        <v/>
      </c>
      <c r="CO155" s="279" t="str">
        <f ca="true">+IF(OFFSET('Sanitation Data'!$D$32,0,10*ROW('Sanitation Data'!D149))="","",OFFSET('Sanitation Data'!$D$32,0,10*ROW('Sanitation Data'!D149)))</f>
        <v/>
      </c>
      <c r="CP155" s="279" t="str">
        <f ca="true">+IF(OFFSET('Sanitation Data'!$E$28,0,10*ROW('Sanitation Data'!E149))="","",OFFSET('Sanitation Data'!$E$28,0,10*ROW('Sanitation Data'!E149)))</f>
        <v/>
      </c>
      <c r="CQ155" s="279" t="str">
        <f ca="true">+IF(OFFSET('Sanitation Data'!$E$29,0,10*ROW('Sanitation Data'!E149))="","",OFFSET('Sanitation Data'!$E$29,0,10*ROW('Sanitation Data'!E149)))</f>
        <v/>
      </c>
      <c r="CR155" s="279" t="str">
        <f ca="true">+IF(OFFSET('Sanitation Data'!$E$30,0,10*ROW('Sanitation Data'!E149))="","",OFFSET('Sanitation Data'!$E$30,0,10*ROW('Sanitation Data'!E149)))</f>
        <v/>
      </c>
      <c r="CS155" s="279" t="str">
        <f ca="true">+IF(OFFSET('Sanitation Data'!$E$31,0,10*ROW('Sanitation Data'!E149))="","",OFFSET('Sanitation Data'!$E$31,0,10*ROW('Sanitation Data'!E149)))</f>
        <v/>
      </c>
      <c r="CT155" s="279" t="str">
        <f ca="true">+IF(OFFSET('Sanitation Data'!$E$32,0,10*ROW('Sanitation Data'!E149))="","",OFFSET('Sanitation Data'!$E$32,0,10*ROW('Sanitation Data'!E149)))</f>
        <v/>
      </c>
      <c r="CU155" s="279" t="str">
        <f ca="true">+IF(OFFSET('Sanitation Data'!$F$28,0,10*ROW('Sanitation Data'!F149))="","",OFFSET('Sanitation Data'!$F$28,0,10*ROW('Sanitation Data'!F149)))</f>
        <v/>
      </c>
      <c r="CV155" s="279" t="str">
        <f ca="true">+IF(OFFSET('Sanitation Data'!$F$29,0,10*ROW('Sanitation Data'!F149))="","",OFFSET('Sanitation Data'!$F$29,0,10*ROW('Sanitation Data'!F149)))</f>
        <v/>
      </c>
      <c r="CW155" s="279" t="str">
        <f ca="true">+IF(OFFSET('Sanitation Data'!$F$30,0,10*ROW('Sanitation Data'!F149))="","",OFFSET('Sanitation Data'!$F$30,0,10*ROW('Sanitation Data'!F149)))</f>
        <v/>
      </c>
      <c r="CX155" s="279" t="str">
        <f ca="true">+IF(OFFSET('Sanitation Data'!$F$31,0,10*ROW('Sanitation Data'!F149))="","",OFFSET('Sanitation Data'!$F$31,0,10*ROW('Sanitation Data'!F149)))</f>
        <v/>
      </c>
      <c r="CY155" s="279" t="str">
        <f ca="true">+IF(OFFSET('Sanitation Data'!$F$32,0,10*ROW('Sanitation Data'!F149))="","",OFFSET('Sanitation Data'!$F$32,0,10*ROW('Sanitation Data'!F149)))</f>
        <v/>
      </c>
      <c r="CZ155" s="279" t="str">
        <f ca="true">+IF(OFFSET('Sanitation Data'!$G$28,0,10*ROW('Sanitation Data'!G149))="","",OFFSET('Sanitation Data'!$G$28,0,10*ROW('Sanitation Data'!G149)))</f>
        <v/>
      </c>
      <c r="DA155" s="279" t="str">
        <f ca="true">+IF(OFFSET('Sanitation Data'!$G$29,0,10*ROW('Sanitation Data'!G149))="","",OFFSET('Sanitation Data'!$G$29,0,10*ROW('Sanitation Data'!G149)))</f>
        <v/>
      </c>
      <c r="DB155" s="279" t="str">
        <f ca="true">+IF(OFFSET('Sanitation Data'!$G$30,0,10*ROW('Sanitation Data'!G149))="","",OFFSET('Sanitation Data'!$G$30,0,10*ROW('Sanitation Data'!G149)))</f>
        <v/>
      </c>
      <c r="DC155" s="279" t="str">
        <f ca="true">+IF(OFFSET('Sanitation Data'!$G$31,0,10*ROW('Sanitation Data'!G149))="","",OFFSET('Sanitation Data'!$G$31,0,10*ROW('Sanitation Data'!G149)))</f>
        <v/>
      </c>
      <c r="DD155" s="279" t="str">
        <f ca="true">+IF(OFFSET('Sanitation Data'!$G$32,0,10*ROW('Sanitation Data'!G149))="","",OFFSET('Sanitation Data'!$G$32,0,10*ROW('Sanitation Data'!G149)))</f>
        <v/>
      </c>
      <c r="DE155" s="279" t="str">
        <f ca="true">+IF(OFFSET('Sanitation Data'!$H$28,0,10*ROW('Sanitation Data'!H149))="","",OFFSET('Sanitation Data'!$H$28,0,10*ROW('Sanitation Data'!H149)))</f>
        <v/>
      </c>
      <c r="DF155" s="279" t="str">
        <f ca="true">+IF(OFFSET('Sanitation Data'!$H$29,0,10*ROW('Sanitation Data'!H149))="","",OFFSET('Sanitation Data'!$H$29,0,10*ROW('Sanitation Data'!H149)))</f>
        <v/>
      </c>
      <c r="DG155" s="279" t="str">
        <f ca="true">+IF(OFFSET('Sanitation Data'!$H$30,0,10*ROW('Sanitation Data'!H149))="","",OFFSET('Sanitation Data'!$H$30,0,10*ROW('Sanitation Data'!H149)))</f>
        <v/>
      </c>
      <c r="DH155" s="279" t="str">
        <f ca="true">+IF(OFFSET('Sanitation Data'!$H$31,0,10*ROW('Sanitation Data'!H149))="","",OFFSET('Sanitation Data'!$H$31,0,10*ROW('Sanitation Data'!H149)))</f>
        <v/>
      </c>
      <c r="DI155" s="279" t="str">
        <f ca="true">+IF(OFFSET('Sanitation Data'!$H$32,0,10*ROW('Sanitation Data'!H149))="","",OFFSET('Sanitation Data'!$H$32,0,10*ROW('Sanitation Data'!H149)))</f>
        <v/>
      </c>
      <c r="DJ155" s="279" t="str">
        <f ca="true">+IF(OFFSET('Sanitation Data'!$I$28,0,10*ROW('Sanitation Data'!I149))="","",OFFSET('Sanitation Data'!$I$28,0,10*ROW('Sanitation Data'!I149)))</f>
        <v/>
      </c>
      <c r="DK155" s="279" t="str">
        <f ca="true">+IF(OFFSET('Sanitation Data'!$I$29,0,10*ROW('Sanitation Data'!I149))="","",OFFSET('Sanitation Data'!$I$29,0,10*ROW('Sanitation Data'!I149)))</f>
        <v/>
      </c>
      <c r="DL155" s="279" t="str">
        <f ca="true">+IF(OFFSET('Sanitation Data'!$I$30,0,10*ROW('Sanitation Data'!I149))="","",OFFSET('Sanitation Data'!$I$30,0,10*ROW('Sanitation Data'!I149)))</f>
        <v/>
      </c>
      <c r="DM155" s="279" t="str">
        <f ca="true">+IF(OFFSET('Sanitation Data'!$I$31,0,10*ROW('Sanitation Data'!I149))="","",OFFSET('Sanitation Data'!$I$31,0,10*ROW('Sanitation Data'!I149)))</f>
        <v/>
      </c>
      <c r="DN155" s="279" t="str">
        <f ca="true">+IF(OFFSET('Sanitation Data'!$I$32,0,10*ROW('Sanitation Data'!I149))="","",OFFSET('Sanitation Data'!$I$32,0,10*ROW('Sanitation Data'!I149)))</f>
        <v/>
      </c>
      <c r="DO155" s="279" t="str">
        <f ca="true">+IF(OFFSET('Hygiene Data'!$D$11,0,10*ROW('Hygiene Data'!D149))="","",OFFSET('Hygiene Data'!$D$11,0,10*ROW('Hygiene Data'!D149)))</f>
        <v/>
      </c>
      <c r="DP155" s="279" t="str">
        <f ca="true">+IF(OFFSET('Hygiene Data'!$D$12,0,10*ROW('Hygiene Data'!D149))="","",OFFSET('Hygiene Data'!$D$12,0,10*ROW('Hygiene Data'!D149)))</f>
        <v/>
      </c>
      <c r="DQ155" s="279" t="str">
        <f ca="true">+IF(OFFSET('Hygiene Data'!$D$13,0,10*ROW('Hygiene Data'!D149))="","",OFFSET('Hygiene Data'!$D$13,0,10*ROW('Hygiene Data'!D149)))</f>
        <v/>
      </c>
      <c r="DR155" s="279" t="str">
        <f ca="true">+IF(OFFSET('Hygiene Data'!$E$11,0,10*ROW('Hygiene Data'!E149))="","",OFFSET('Hygiene Data'!$E$11,0,10*ROW('Hygiene Data'!E149)))</f>
        <v/>
      </c>
      <c r="DS155" s="279" t="str">
        <f ca="true">+IF(OFFSET('Hygiene Data'!$E$12,0,10*ROW('Hygiene Data'!E149))="","",OFFSET('Hygiene Data'!$E$12,0,10*ROW('Hygiene Data'!E149)))</f>
        <v/>
      </c>
      <c r="DT155" s="279" t="str">
        <f ca="true">+IF(OFFSET('Hygiene Data'!$E$13,0,10*ROW('Hygiene Data'!E149))="","",OFFSET('Hygiene Data'!$E$13,0,10*ROW('Hygiene Data'!E149)))</f>
        <v/>
      </c>
      <c r="DU155" s="279" t="str">
        <f ca="true">+IF(OFFSET('Hygiene Data'!$F$11,0,10*ROW('Hygiene Data'!F149))="","",OFFSET('Hygiene Data'!$F$11,0,10*ROW('Hygiene Data'!F149)))</f>
        <v/>
      </c>
      <c r="DV155" s="279" t="str">
        <f ca="true">+IF(OFFSET('Hygiene Data'!$F$12,0,10*ROW('Hygiene Data'!F149))="","",OFFSET('Hygiene Data'!$F$12,0,10*ROW('Hygiene Data'!F149)))</f>
        <v/>
      </c>
      <c r="DW155" s="279" t="str">
        <f ca="true">+IF(OFFSET('Hygiene Data'!$F$13,0,10*ROW('Hygiene Data'!F149))="","",OFFSET('Hygiene Data'!$F$13,0,10*ROW('Hygiene Data'!F149)))</f>
        <v/>
      </c>
      <c r="DX155" s="279" t="str">
        <f ca="true">+IF(OFFSET('Hygiene Data'!$G$11,0,10*ROW('Hygiene Data'!G149))="","",OFFSET('Hygiene Data'!$G$11,0,10*ROW('Hygiene Data'!G149)))</f>
        <v/>
      </c>
      <c r="DY155" s="279" t="str">
        <f ca="true">+IF(OFFSET('Hygiene Data'!$G$12,0,10*ROW('Hygiene Data'!G149))="","",OFFSET('Hygiene Data'!$G$12,0,10*ROW('Hygiene Data'!G149)))</f>
        <v/>
      </c>
      <c r="DZ155" s="279" t="str">
        <f ca="true">+IF(OFFSET('Hygiene Data'!$G$13,0,10*ROW('Hygiene Data'!G149))="","",OFFSET('Hygiene Data'!$G$13,0,10*ROW('Hygiene Data'!G149)))</f>
        <v/>
      </c>
      <c r="EA155" s="279" t="str">
        <f ca="true">+IF(OFFSET('Hygiene Data'!$H$11,0,10*ROW('Hygiene Data'!H149))="","",OFFSET('Hygiene Data'!$H$11,0,10*ROW('Hygiene Data'!H149)))</f>
        <v/>
      </c>
      <c r="EB155" s="279" t="str">
        <f ca="true">+IF(OFFSET('Hygiene Data'!$H$12,0,10*ROW('Hygiene Data'!H149))="","",OFFSET('Hygiene Data'!$H$12,0,10*ROW('Hygiene Data'!H149)))</f>
        <v/>
      </c>
      <c r="EC155" s="279" t="str">
        <f ca="true">+IF(OFFSET('Hygiene Data'!$H$13,0,10*ROW('Hygiene Data'!H149))="","",OFFSET('Hygiene Data'!$H$13,0,10*ROW('Hygiene Data'!H149)))</f>
        <v/>
      </c>
      <c r="ED155" s="279" t="str">
        <f ca="true">+IF(OFFSET('Hygiene Data'!$I$11,0,10*ROW('Hygiene Data'!I149))="","",OFFSET('Hygiene Data'!$I$11,0,10*ROW('Hygiene Data'!I149)))</f>
        <v/>
      </c>
      <c r="EE155" s="279" t="str">
        <f ca="true">+IF(OFFSET('Hygiene Data'!$I$12,0,10*ROW('Hygiene Data'!I149))="","",OFFSET('Hygiene Data'!$I$12,0,10*ROW('Hygiene Data'!I149)))</f>
        <v/>
      </c>
      <c r="EF155" s="279"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5" t="str">
        <f t="shared" ca="true" si="2"/>
        <v/>
      </c>
      <c r="D156" s="9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9"/>
      <c r="BS156" s="279" t="str">
        <f ca="true">+IF(OFFSET('Water Data'!$D$27,0,10*ROW('Water Data'!D150))="","",OFFSET('Water Data'!$D$27,0,10*ROW('Water Data'!D150)))</f>
        <v/>
      </c>
      <c r="BT156" s="279" t="str">
        <f ca="true">+IF(OFFSET('Water Data'!$D$28,0,10*ROW('Water Data'!D150))="","",OFFSET('Water Data'!$D$28,0,10*ROW('Water Data'!D150)))</f>
        <v/>
      </c>
      <c r="BU156" s="279" t="str">
        <f ca="true">+IF(OFFSET('Water Data'!$D$29,0,10*ROW('Water Data'!D150))="","",OFFSET('Water Data'!$D$29,0,10*ROW('Water Data'!D150)))</f>
        <v/>
      </c>
      <c r="BV156" s="279" t="str">
        <f ca="true">+IF(OFFSET('Water Data'!$E$27,0,10*ROW('Water Data'!E150))="","",OFFSET('Water Data'!$E$27,0,10*ROW('Water Data'!E150)))</f>
        <v/>
      </c>
      <c r="BW156" s="279" t="str">
        <f ca="true">+IF(OFFSET('Water Data'!$E$28,0,10*ROW('Water Data'!E150))="","",OFFSET('Water Data'!$E$28,0,10*ROW('Water Data'!E150)))</f>
        <v/>
      </c>
      <c r="BX156" s="279" t="str">
        <f ca="true">+IF(OFFSET('Water Data'!$E$29,0,10*ROW('Water Data'!E150))="","",OFFSET('Water Data'!$E$29,0,10*ROW('Water Data'!E150)))</f>
        <v/>
      </c>
      <c r="BY156" s="279" t="str">
        <f ca="true">+IF(OFFSET('Water Data'!$F$27,0,10*ROW('Water Data'!F150))="","",OFFSET('Water Data'!$F$27,0,10*ROW('Water Data'!F150)))</f>
        <v/>
      </c>
      <c r="BZ156" s="279" t="str">
        <f ca="true">+IF(OFFSET('Water Data'!$F$28,0,10*ROW('Water Data'!F150))="","",OFFSET('Water Data'!$F$28,0,10*ROW('Water Data'!F150)))</f>
        <v/>
      </c>
      <c r="CA156" s="279" t="str">
        <f ca="true">+IF(OFFSET('Water Data'!$F$29,0,10*ROW('Water Data'!F150))="","",OFFSET('Water Data'!$F$29,0,10*ROW('Water Data'!F150)))</f>
        <v/>
      </c>
      <c r="CB156" s="279" t="str">
        <f ca="true">+IF(OFFSET('Water Data'!$G$27,0,10*ROW('Water Data'!G150))="","",OFFSET('Water Data'!$G$27,0,10*ROW('Water Data'!G150)))</f>
        <v/>
      </c>
      <c r="CC156" s="279" t="str">
        <f ca="true">+IF(OFFSET('Water Data'!$G$28,0,10*ROW('Water Data'!G150))="","",OFFSET('Water Data'!$G$28,0,10*ROW('Water Data'!G150)))</f>
        <v/>
      </c>
      <c r="CD156" s="279" t="str">
        <f ca="true">+IF(OFFSET('Water Data'!$G$29,0,10*ROW('Water Data'!G150))="","",OFFSET('Water Data'!$G$29,0,10*ROW('Water Data'!G150)))</f>
        <v/>
      </c>
      <c r="CE156" s="279" t="str">
        <f ca="true">+IF(OFFSET('Water Data'!$H$27,0,10*ROW('Water Data'!H150))="","",OFFSET('Water Data'!$H$27,0,10*ROW('Water Data'!H150)))</f>
        <v/>
      </c>
      <c r="CF156" s="279" t="str">
        <f ca="true">+IF(OFFSET('Water Data'!$H$28,0,10*ROW('Water Data'!H150))="","",OFFSET('Water Data'!$H$28,0,10*ROW('Water Data'!H150)))</f>
        <v/>
      </c>
      <c r="CG156" s="279" t="str">
        <f ca="true">+IF(OFFSET('Water Data'!$H$29,0,10*ROW('Water Data'!H150))="","",OFFSET('Water Data'!$H$29,0,10*ROW('Water Data'!H150)))</f>
        <v/>
      </c>
      <c r="CH156" s="279" t="str">
        <f ca="true">+IF(OFFSET('Water Data'!$I$27,0,10*ROW('Water Data'!I150))="","",OFFSET('Water Data'!$I$27,0,10*ROW('Water Data'!I150)))</f>
        <v/>
      </c>
      <c r="CI156" s="279" t="str">
        <f ca="true">+IF(OFFSET('Water Data'!$I$28,0,10*ROW('Water Data'!I150))="","",OFFSET('Water Data'!$I$28,0,10*ROW('Water Data'!I150)))</f>
        <v/>
      </c>
      <c r="CJ156" s="279" t="str">
        <f ca="true">+IF(OFFSET('Water Data'!$I$29,0,10*ROW('Water Data'!I150))="","",OFFSET('Water Data'!$I$29,0,10*ROW('Water Data'!I150)))</f>
        <v/>
      </c>
      <c r="CK156" s="279" t="str">
        <f ca="true">+IF(OFFSET('Sanitation Data'!$D$28,0,10*ROW('Sanitation Data'!D150))="","",OFFSET('Sanitation Data'!$D$28,0,10*ROW('Sanitation Data'!D150)))</f>
        <v/>
      </c>
      <c r="CL156" s="279" t="str">
        <f ca="true">+IF(OFFSET('Sanitation Data'!$D$29,0,10*ROW('Sanitation Data'!D150))="","",OFFSET('Sanitation Data'!$D$29,0,10*ROW('Sanitation Data'!D150)))</f>
        <v/>
      </c>
      <c r="CM156" s="279" t="str">
        <f ca="true">+IF(OFFSET('Sanitation Data'!$D$30,0,10*ROW('Sanitation Data'!D150))="","",OFFSET('Sanitation Data'!$D$30,0,10*ROW('Sanitation Data'!D150)))</f>
        <v/>
      </c>
      <c r="CN156" s="279" t="str">
        <f ca="true">+IF(OFFSET('Sanitation Data'!$D$31,0,10*ROW('Sanitation Data'!D150))="","",OFFSET('Sanitation Data'!$D$31,0,10*ROW('Sanitation Data'!D150)))</f>
        <v/>
      </c>
      <c r="CO156" s="279" t="str">
        <f ca="true">+IF(OFFSET('Sanitation Data'!$D$32,0,10*ROW('Sanitation Data'!D150))="","",OFFSET('Sanitation Data'!$D$32,0,10*ROW('Sanitation Data'!D150)))</f>
        <v/>
      </c>
      <c r="CP156" s="279" t="str">
        <f ca="true">+IF(OFFSET('Sanitation Data'!$E$28,0,10*ROW('Sanitation Data'!E150))="","",OFFSET('Sanitation Data'!$E$28,0,10*ROW('Sanitation Data'!E150)))</f>
        <v/>
      </c>
      <c r="CQ156" s="279" t="str">
        <f ca="true">+IF(OFFSET('Sanitation Data'!$E$29,0,10*ROW('Sanitation Data'!E150))="","",OFFSET('Sanitation Data'!$E$29,0,10*ROW('Sanitation Data'!E150)))</f>
        <v/>
      </c>
      <c r="CR156" s="279" t="str">
        <f ca="true">+IF(OFFSET('Sanitation Data'!$E$30,0,10*ROW('Sanitation Data'!E150))="","",OFFSET('Sanitation Data'!$E$30,0,10*ROW('Sanitation Data'!E150)))</f>
        <v/>
      </c>
      <c r="CS156" s="279" t="str">
        <f ca="true">+IF(OFFSET('Sanitation Data'!$E$31,0,10*ROW('Sanitation Data'!E150))="","",OFFSET('Sanitation Data'!$E$31,0,10*ROW('Sanitation Data'!E150)))</f>
        <v/>
      </c>
      <c r="CT156" s="279" t="str">
        <f ca="true">+IF(OFFSET('Sanitation Data'!$E$32,0,10*ROW('Sanitation Data'!E150))="","",OFFSET('Sanitation Data'!$E$32,0,10*ROW('Sanitation Data'!E150)))</f>
        <v/>
      </c>
      <c r="CU156" s="279" t="str">
        <f ca="true">+IF(OFFSET('Sanitation Data'!$F$28,0,10*ROW('Sanitation Data'!F150))="","",OFFSET('Sanitation Data'!$F$28,0,10*ROW('Sanitation Data'!F150)))</f>
        <v/>
      </c>
      <c r="CV156" s="279" t="str">
        <f ca="true">+IF(OFFSET('Sanitation Data'!$F$29,0,10*ROW('Sanitation Data'!F150))="","",OFFSET('Sanitation Data'!$F$29,0,10*ROW('Sanitation Data'!F150)))</f>
        <v/>
      </c>
      <c r="CW156" s="279" t="str">
        <f ca="true">+IF(OFFSET('Sanitation Data'!$F$30,0,10*ROW('Sanitation Data'!F150))="","",OFFSET('Sanitation Data'!$F$30,0,10*ROW('Sanitation Data'!F150)))</f>
        <v/>
      </c>
      <c r="CX156" s="279" t="str">
        <f ca="true">+IF(OFFSET('Sanitation Data'!$F$31,0,10*ROW('Sanitation Data'!F150))="","",OFFSET('Sanitation Data'!$F$31,0,10*ROW('Sanitation Data'!F150)))</f>
        <v/>
      </c>
      <c r="CY156" s="279" t="str">
        <f ca="true">+IF(OFFSET('Sanitation Data'!$F$32,0,10*ROW('Sanitation Data'!F150))="","",OFFSET('Sanitation Data'!$F$32,0,10*ROW('Sanitation Data'!F150)))</f>
        <v/>
      </c>
      <c r="CZ156" s="279" t="str">
        <f ca="true">+IF(OFFSET('Sanitation Data'!$G$28,0,10*ROW('Sanitation Data'!G150))="","",OFFSET('Sanitation Data'!$G$28,0,10*ROW('Sanitation Data'!G150)))</f>
        <v/>
      </c>
      <c r="DA156" s="279" t="str">
        <f ca="true">+IF(OFFSET('Sanitation Data'!$G$29,0,10*ROW('Sanitation Data'!G150))="","",OFFSET('Sanitation Data'!$G$29,0,10*ROW('Sanitation Data'!G150)))</f>
        <v/>
      </c>
      <c r="DB156" s="279" t="str">
        <f ca="true">+IF(OFFSET('Sanitation Data'!$G$30,0,10*ROW('Sanitation Data'!G150))="","",OFFSET('Sanitation Data'!$G$30,0,10*ROW('Sanitation Data'!G150)))</f>
        <v/>
      </c>
      <c r="DC156" s="279" t="str">
        <f ca="true">+IF(OFFSET('Sanitation Data'!$G$31,0,10*ROW('Sanitation Data'!G150))="","",OFFSET('Sanitation Data'!$G$31,0,10*ROW('Sanitation Data'!G150)))</f>
        <v/>
      </c>
      <c r="DD156" s="279" t="str">
        <f ca="true">+IF(OFFSET('Sanitation Data'!$G$32,0,10*ROW('Sanitation Data'!G150))="","",OFFSET('Sanitation Data'!$G$32,0,10*ROW('Sanitation Data'!G150)))</f>
        <v/>
      </c>
      <c r="DE156" s="279" t="str">
        <f ca="true">+IF(OFFSET('Sanitation Data'!$H$28,0,10*ROW('Sanitation Data'!H150))="","",OFFSET('Sanitation Data'!$H$28,0,10*ROW('Sanitation Data'!H150)))</f>
        <v/>
      </c>
      <c r="DF156" s="279" t="str">
        <f ca="true">+IF(OFFSET('Sanitation Data'!$H$29,0,10*ROW('Sanitation Data'!H150))="","",OFFSET('Sanitation Data'!$H$29,0,10*ROW('Sanitation Data'!H150)))</f>
        <v/>
      </c>
      <c r="DG156" s="279" t="str">
        <f ca="true">+IF(OFFSET('Sanitation Data'!$H$30,0,10*ROW('Sanitation Data'!H150))="","",OFFSET('Sanitation Data'!$H$30,0,10*ROW('Sanitation Data'!H150)))</f>
        <v/>
      </c>
      <c r="DH156" s="279" t="str">
        <f ca="true">+IF(OFFSET('Sanitation Data'!$H$31,0,10*ROW('Sanitation Data'!H150))="","",OFFSET('Sanitation Data'!$H$31,0,10*ROW('Sanitation Data'!H150)))</f>
        <v/>
      </c>
      <c r="DI156" s="279" t="str">
        <f ca="true">+IF(OFFSET('Sanitation Data'!$H$32,0,10*ROW('Sanitation Data'!H150))="","",OFFSET('Sanitation Data'!$H$32,0,10*ROW('Sanitation Data'!H150)))</f>
        <v/>
      </c>
      <c r="DJ156" s="279" t="str">
        <f ca="true">+IF(OFFSET('Sanitation Data'!$I$28,0,10*ROW('Sanitation Data'!I150))="","",OFFSET('Sanitation Data'!$I$28,0,10*ROW('Sanitation Data'!I150)))</f>
        <v/>
      </c>
      <c r="DK156" s="279" t="str">
        <f ca="true">+IF(OFFSET('Sanitation Data'!$I$29,0,10*ROW('Sanitation Data'!I150))="","",OFFSET('Sanitation Data'!$I$29,0,10*ROW('Sanitation Data'!I150)))</f>
        <v/>
      </c>
      <c r="DL156" s="279" t="str">
        <f ca="true">+IF(OFFSET('Sanitation Data'!$I$30,0,10*ROW('Sanitation Data'!I150))="","",OFFSET('Sanitation Data'!$I$30,0,10*ROW('Sanitation Data'!I150)))</f>
        <v/>
      </c>
      <c r="DM156" s="279" t="str">
        <f ca="true">+IF(OFFSET('Sanitation Data'!$I$31,0,10*ROW('Sanitation Data'!I150))="","",OFFSET('Sanitation Data'!$I$31,0,10*ROW('Sanitation Data'!I150)))</f>
        <v/>
      </c>
      <c r="DN156" s="279" t="str">
        <f ca="true">+IF(OFFSET('Sanitation Data'!$I$32,0,10*ROW('Sanitation Data'!I150))="","",OFFSET('Sanitation Data'!$I$32,0,10*ROW('Sanitation Data'!I150)))</f>
        <v/>
      </c>
      <c r="DO156" s="279" t="str">
        <f ca="true">+IF(OFFSET('Hygiene Data'!$D$11,0,10*ROW('Hygiene Data'!D150))="","",OFFSET('Hygiene Data'!$D$11,0,10*ROW('Hygiene Data'!D150)))</f>
        <v/>
      </c>
      <c r="DP156" s="279" t="str">
        <f ca="true">+IF(OFFSET('Hygiene Data'!$D$12,0,10*ROW('Hygiene Data'!D150))="","",OFFSET('Hygiene Data'!$D$12,0,10*ROW('Hygiene Data'!D150)))</f>
        <v/>
      </c>
      <c r="DQ156" s="279" t="str">
        <f ca="true">+IF(OFFSET('Hygiene Data'!$D$13,0,10*ROW('Hygiene Data'!D150))="","",OFFSET('Hygiene Data'!$D$13,0,10*ROW('Hygiene Data'!D150)))</f>
        <v/>
      </c>
      <c r="DR156" s="279" t="str">
        <f ca="true">+IF(OFFSET('Hygiene Data'!$E$11,0,10*ROW('Hygiene Data'!E150))="","",OFFSET('Hygiene Data'!$E$11,0,10*ROW('Hygiene Data'!E150)))</f>
        <v/>
      </c>
      <c r="DS156" s="279" t="str">
        <f ca="true">+IF(OFFSET('Hygiene Data'!$E$12,0,10*ROW('Hygiene Data'!E150))="","",OFFSET('Hygiene Data'!$E$12,0,10*ROW('Hygiene Data'!E150)))</f>
        <v/>
      </c>
      <c r="DT156" s="279" t="str">
        <f ca="true">+IF(OFFSET('Hygiene Data'!$E$13,0,10*ROW('Hygiene Data'!E150))="","",OFFSET('Hygiene Data'!$E$13,0,10*ROW('Hygiene Data'!E150)))</f>
        <v/>
      </c>
      <c r="DU156" s="279" t="str">
        <f ca="true">+IF(OFFSET('Hygiene Data'!$F$11,0,10*ROW('Hygiene Data'!F150))="","",OFFSET('Hygiene Data'!$F$11,0,10*ROW('Hygiene Data'!F150)))</f>
        <v/>
      </c>
      <c r="DV156" s="279" t="str">
        <f ca="true">+IF(OFFSET('Hygiene Data'!$F$12,0,10*ROW('Hygiene Data'!F150))="","",OFFSET('Hygiene Data'!$F$12,0,10*ROW('Hygiene Data'!F150)))</f>
        <v/>
      </c>
      <c r="DW156" s="279" t="str">
        <f ca="true">+IF(OFFSET('Hygiene Data'!$F$13,0,10*ROW('Hygiene Data'!F150))="","",OFFSET('Hygiene Data'!$F$13,0,10*ROW('Hygiene Data'!F150)))</f>
        <v/>
      </c>
      <c r="DX156" s="279" t="str">
        <f ca="true">+IF(OFFSET('Hygiene Data'!$G$11,0,10*ROW('Hygiene Data'!G150))="","",OFFSET('Hygiene Data'!$G$11,0,10*ROW('Hygiene Data'!G150)))</f>
        <v/>
      </c>
      <c r="DY156" s="279" t="str">
        <f ca="true">+IF(OFFSET('Hygiene Data'!$G$12,0,10*ROW('Hygiene Data'!G150))="","",OFFSET('Hygiene Data'!$G$12,0,10*ROW('Hygiene Data'!G150)))</f>
        <v/>
      </c>
      <c r="DZ156" s="279" t="str">
        <f ca="true">+IF(OFFSET('Hygiene Data'!$G$13,0,10*ROW('Hygiene Data'!G150))="","",OFFSET('Hygiene Data'!$G$13,0,10*ROW('Hygiene Data'!G150)))</f>
        <v/>
      </c>
      <c r="EA156" s="279" t="str">
        <f ca="true">+IF(OFFSET('Hygiene Data'!$H$11,0,10*ROW('Hygiene Data'!H150))="","",OFFSET('Hygiene Data'!$H$11,0,10*ROW('Hygiene Data'!H150)))</f>
        <v/>
      </c>
      <c r="EB156" s="279" t="str">
        <f ca="true">+IF(OFFSET('Hygiene Data'!$H$12,0,10*ROW('Hygiene Data'!H150))="","",OFFSET('Hygiene Data'!$H$12,0,10*ROW('Hygiene Data'!H150)))</f>
        <v/>
      </c>
      <c r="EC156" s="279" t="str">
        <f ca="true">+IF(OFFSET('Hygiene Data'!$H$13,0,10*ROW('Hygiene Data'!H150))="","",OFFSET('Hygiene Data'!$H$13,0,10*ROW('Hygiene Data'!H150)))</f>
        <v/>
      </c>
      <c r="ED156" s="279" t="str">
        <f ca="true">+IF(OFFSET('Hygiene Data'!$I$11,0,10*ROW('Hygiene Data'!I150))="","",OFFSET('Hygiene Data'!$I$11,0,10*ROW('Hygiene Data'!I150)))</f>
        <v/>
      </c>
      <c r="EE156" s="279" t="str">
        <f ca="true">+IF(OFFSET('Hygiene Data'!$I$12,0,10*ROW('Hygiene Data'!I150))="","",OFFSET('Hygiene Data'!$I$12,0,10*ROW('Hygiene Data'!I150)))</f>
        <v/>
      </c>
      <c r="EF156" s="279"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5" t="str">
        <f t="shared" ca="true" si="2"/>
        <v/>
      </c>
      <c r="D157" s="9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9"/>
      <c r="BS157" s="279" t="str">
        <f ca="true">+IF(OFFSET('Water Data'!$D$27,0,10*ROW('Water Data'!D151))="","",OFFSET('Water Data'!$D$27,0,10*ROW('Water Data'!D151)))</f>
        <v/>
      </c>
      <c r="BT157" s="279" t="str">
        <f ca="true">+IF(OFFSET('Water Data'!$D$28,0,10*ROW('Water Data'!D151))="","",OFFSET('Water Data'!$D$28,0,10*ROW('Water Data'!D151)))</f>
        <v/>
      </c>
      <c r="BU157" s="279" t="str">
        <f ca="true">+IF(OFFSET('Water Data'!$D$29,0,10*ROW('Water Data'!D151))="","",OFFSET('Water Data'!$D$29,0,10*ROW('Water Data'!D151)))</f>
        <v/>
      </c>
      <c r="BV157" s="279" t="str">
        <f ca="true">+IF(OFFSET('Water Data'!$E$27,0,10*ROW('Water Data'!E151))="","",OFFSET('Water Data'!$E$27,0,10*ROW('Water Data'!E151)))</f>
        <v/>
      </c>
      <c r="BW157" s="279" t="str">
        <f ca="true">+IF(OFFSET('Water Data'!$E$28,0,10*ROW('Water Data'!E151))="","",OFFSET('Water Data'!$E$28,0,10*ROW('Water Data'!E151)))</f>
        <v/>
      </c>
      <c r="BX157" s="279" t="str">
        <f ca="true">+IF(OFFSET('Water Data'!$E$29,0,10*ROW('Water Data'!E151))="","",OFFSET('Water Data'!$E$29,0,10*ROW('Water Data'!E151)))</f>
        <v/>
      </c>
      <c r="BY157" s="279" t="str">
        <f ca="true">+IF(OFFSET('Water Data'!$F$27,0,10*ROW('Water Data'!F151))="","",OFFSET('Water Data'!$F$27,0,10*ROW('Water Data'!F151)))</f>
        <v/>
      </c>
      <c r="BZ157" s="279" t="str">
        <f ca="true">+IF(OFFSET('Water Data'!$F$28,0,10*ROW('Water Data'!F151))="","",OFFSET('Water Data'!$F$28,0,10*ROW('Water Data'!F151)))</f>
        <v/>
      </c>
      <c r="CA157" s="279" t="str">
        <f ca="true">+IF(OFFSET('Water Data'!$F$29,0,10*ROW('Water Data'!F151))="","",OFFSET('Water Data'!$F$29,0,10*ROW('Water Data'!F151)))</f>
        <v/>
      </c>
      <c r="CB157" s="279" t="str">
        <f ca="true">+IF(OFFSET('Water Data'!$G$27,0,10*ROW('Water Data'!G151))="","",OFFSET('Water Data'!$G$27,0,10*ROW('Water Data'!G151)))</f>
        <v/>
      </c>
      <c r="CC157" s="279" t="str">
        <f ca="true">+IF(OFFSET('Water Data'!$G$28,0,10*ROW('Water Data'!G151))="","",OFFSET('Water Data'!$G$28,0,10*ROW('Water Data'!G151)))</f>
        <v/>
      </c>
      <c r="CD157" s="279" t="str">
        <f ca="true">+IF(OFFSET('Water Data'!$G$29,0,10*ROW('Water Data'!G151))="","",OFFSET('Water Data'!$G$29,0,10*ROW('Water Data'!G151)))</f>
        <v/>
      </c>
      <c r="CE157" s="279" t="str">
        <f ca="true">+IF(OFFSET('Water Data'!$H$27,0,10*ROW('Water Data'!H151))="","",OFFSET('Water Data'!$H$27,0,10*ROW('Water Data'!H151)))</f>
        <v/>
      </c>
      <c r="CF157" s="279" t="str">
        <f ca="true">+IF(OFFSET('Water Data'!$H$28,0,10*ROW('Water Data'!H151))="","",OFFSET('Water Data'!$H$28,0,10*ROW('Water Data'!H151)))</f>
        <v/>
      </c>
      <c r="CG157" s="279" t="str">
        <f ca="true">+IF(OFFSET('Water Data'!$H$29,0,10*ROW('Water Data'!H151))="","",OFFSET('Water Data'!$H$29,0,10*ROW('Water Data'!H151)))</f>
        <v/>
      </c>
      <c r="CH157" s="279" t="str">
        <f ca="true">+IF(OFFSET('Water Data'!$I$27,0,10*ROW('Water Data'!I151))="","",OFFSET('Water Data'!$I$27,0,10*ROW('Water Data'!I151)))</f>
        <v/>
      </c>
      <c r="CI157" s="279" t="str">
        <f ca="true">+IF(OFFSET('Water Data'!$I$28,0,10*ROW('Water Data'!I151))="","",OFFSET('Water Data'!$I$28,0,10*ROW('Water Data'!I151)))</f>
        <v/>
      </c>
      <c r="CJ157" s="279" t="str">
        <f ca="true">+IF(OFFSET('Water Data'!$I$29,0,10*ROW('Water Data'!I151))="","",OFFSET('Water Data'!$I$29,0,10*ROW('Water Data'!I151)))</f>
        <v/>
      </c>
      <c r="CK157" s="279" t="str">
        <f ca="true">+IF(OFFSET('Sanitation Data'!$D$28,0,10*ROW('Sanitation Data'!D151))="","",OFFSET('Sanitation Data'!$D$28,0,10*ROW('Sanitation Data'!D151)))</f>
        <v/>
      </c>
      <c r="CL157" s="279" t="str">
        <f ca="true">+IF(OFFSET('Sanitation Data'!$D$29,0,10*ROW('Sanitation Data'!D151))="","",OFFSET('Sanitation Data'!$D$29,0,10*ROW('Sanitation Data'!D151)))</f>
        <v/>
      </c>
      <c r="CM157" s="279" t="str">
        <f ca="true">+IF(OFFSET('Sanitation Data'!$D$30,0,10*ROW('Sanitation Data'!D151))="","",OFFSET('Sanitation Data'!$D$30,0,10*ROW('Sanitation Data'!D151)))</f>
        <v/>
      </c>
      <c r="CN157" s="279" t="str">
        <f ca="true">+IF(OFFSET('Sanitation Data'!$D$31,0,10*ROW('Sanitation Data'!D151))="","",OFFSET('Sanitation Data'!$D$31,0,10*ROW('Sanitation Data'!D151)))</f>
        <v/>
      </c>
      <c r="CO157" s="279" t="str">
        <f ca="true">+IF(OFFSET('Sanitation Data'!$D$32,0,10*ROW('Sanitation Data'!D151))="","",OFFSET('Sanitation Data'!$D$32,0,10*ROW('Sanitation Data'!D151)))</f>
        <v/>
      </c>
      <c r="CP157" s="279" t="str">
        <f ca="true">+IF(OFFSET('Sanitation Data'!$E$28,0,10*ROW('Sanitation Data'!E151))="","",OFFSET('Sanitation Data'!$E$28,0,10*ROW('Sanitation Data'!E151)))</f>
        <v/>
      </c>
      <c r="CQ157" s="279" t="str">
        <f ca="true">+IF(OFFSET('Sanitation Data'!$E$29,0,10*ROW('Sanitation Data'!E151))="","",OFFSET('Sanitation Data'!$E$29,0,10*ROW('Sanitation Data'!E151)))</f>
        <v/>
      </c>
      <c r="CR157" s="279" t="str">
        <f ca="true">+IF(OFFSET('Sanitation Data'!$E$30,0,10*ROW('Sanitation Data'!E151))="","",OFFSET('Sanitation Data'!$E$30,0,10*ROW('Sanitation Data'!E151)))</f>
        <v/>
      </c>
      <c r="CS157" s="279" t="str">
        <f ca="true">+IF(OFFSET('Sanitation Data'!$E$31,0,10*ROW('Sanitation Data'!E151))="","",OFFSET('Sanitation Data'!$E$31,0,10*ROW('Sanitation Data'!E151)))</f>
        <v/>
      </c>
      <c r="CT157" s="279" t="str">
        <f ca="true">+IF(OFFSET('Sanitation Data'!$E$32,0,10*ROW('Sanitation Data'!E151))="","",OFFSET('Sanitation Data'!$E$32,0,10*ROW('Sanitation Data'!E151)))</f>
        <v/>
      </c>
      <c r="CU157" s="279" t="str">
        <f ca="true">+IF(OFFSET('Sanitation Data'!$F$28,0,10*ROW('Sanitation Data'!F151))="","",OFFSET('Sanitation Data'!$F$28,0,10*ROW('Sanitation Data'!F151)))</f>
        <v/>
      </c>
      <c r="CV157" s="279" t="str">
        <f ca="true">+IF(OFFSET('Sanitation Data'!$F$29,0,10*ROW('Sanitation Data'!F151))="","",OFFSET('Sanitation Data'!$F$29,0,10*ROW('Sanitation Data'!F151)))</f>
        <v/>
      </c>
      <c r="CW157" s="279" t="str">
        <f ca="true">+IF(OFFSET('Sanitation Data'!$F$30,0,10*ROW('Sanitation Data'!F151))="","",OFFSET('Sanitation Data'!$F$30,0,10*ROW('Sanitation Data'!F151)))</f>
        <v/>
      </c>
      <c r="CX157" s="279" t="str">
        <f ca="true">+IF(OFFSET('Sanitation Data'!$F$31,0,10*ROW('Sanitation Data'!F151))="","",OFFSET('Sanitation Data'!$F$31,0,10*ROW('Sanitation Data'!F151)))</f>
        <v/>
      </c>
      <c r="CY157" s="279" t="str">
        <f ca="true">+IF(OFFSET('Sanitation Data'!$F$32,0,10*ROW('Sanitation Data'!F151))="","",OFFSET('Sanitation Data'!$F$32,0,10*ROW('Sanitation Data'!F151)))</f>
        <v/>
      </c>
      <c r="CZ157" s="279" t="str">
        <f ca="true">+IF(OFFSET('Sanitation Data'!$G$28,0,10*ROW('Sanitation Data'!G151))="","",OFFSET('Sanitation Data'!$G$28,0,10*ROW('Sanitation Data'!G151)))</f>
        <v/>
      </c>
      <c r="DA157" s="279" t="str">
        <f ca="true">+IF(OFFSET('Sanitation Data'!$G$29,0,10*ROW('Sanitation Data'!G151))="","",OFFSET('Sanitation Data'!$G$29,0,10*ROW('Sanitation Data'!G151)))</f>
        <v/>
      </c>
      <c r="DB157" s="279" t="str">
        <f ca="true">+IF(OFFSET('Sanitation Data'!$G$30,0,10*ROW('Sanitation Data'!G151))="","",OFFSET('Sanitation Data'!$G$30,0,10*ROW('Sanitation Data'!G151)))</f>
        <v/>
      </c>
      <c r="DC157" s="279" t="str">
        <f ca="true">+IF(OFFSET('Sanitation Data'!$G$31,0,10*ROW('Sanitation Data'!G151))="","",OFFSET('Sanitation Data'!$G$31,0,10*ROW('Sanitation Data'!G151)))</f>
        <v/>
      </c>
      <c r="DD157" s="279" t="str">
        <f ca="true">+IF(OFFSET('Sanitation Data'!$G$32,0,10*ROW('Sanitation Data'!G151))="","",OFFSET('Sanitation Data'!$G$32,0,10*ROW('Sanitation Data'!G151)))</f>
        <v/>
      </c>
      <c r="DE157" s="279" t="str">
        <f ca="true">+IF(OFFSET('Sanitation Data'!$H$28,0,10*ROW('Sanitation Data'!H151))="","",OFFSET('Sanitation Data'!$H$28,0,10*ROW('Sanitation Data'!H151)))</f>
        <v/>
      </c>
      <c r="DF157" s="279" t="str">
        <f ca="true">+IF(OFFSET('Sanitation Data'!$H$29,0,10*ROW('Sanitation Data'!H151))="","",OFFSET('Sanitation Data'!$H$29,0,10*ROW('Sanitation Data'!H151)))</f>
        <v/>
      </c>
      <c r="DG157" s="279" t="str">
        <f ca="true">+IF(OFFSET('Sanitation Data'!$H$30,0,10*ROW('Sanitation Data'!H151))="","",OFFSET('Sanitation Data'!$H$30,0,10*ROW('Sanitation Data'!H151)))</f>
        <v/>
      </c>
      <c r="DH157" s="279" t="str">
        <f ca="true">+IF(OFFSET('Sanitation Data'!$H$31,0,10*ROW('Sanitation Data'!H151))="","",OFFSET('Sanitation Data'!$H$31,0,10*ROW('Sanitation Data'!H151)))</f>
        <v/>
      </c>
      <c r="DI157" s="279" t="str">
        <f ca="true">+IF(OFFSET('Sanitation Data'!$H$32,0,10*ROW('Sanitation Data'!H151))="","",OFFSET('Sanitation Data'!$H$32,0,10*ROW('Sanitation Data'!H151)))</f>
        <v/>
      </c>
      <c r="DJ157" s="279" t="str">
        <f ca="true">+IF(OFFSET('Sanitation Data'!$I$28,0,10*ROW('Sanitation Data'!I151))="","",OFFSET('Sanitation Data'!$I$28,0,10*ROW('Sanitation Data'!I151)))</f>
        <v/>
      </c>
      <c r="DK157" s="279" t="str">
        <f ca="true">+IF(OFFSET('Sanitation Data'!$I$29,0,10*ROW('Sanitation Data'!I151))="","",OFFSET('Sanitation Data'!$I$29,0,10*ROW('Sanitation Data'!I151)))</f>
        <v/>
      </c>
      <c r="DL157" s="279" t="str">
        <f ca="true">+IF(OFFSET('Sanitation Data'!$I$30,0,10*ROW('Sanitation Data'!I151))="","",OFFSET('Sanitation Data'!$I$30,0,10*ROW('Sanitation Data'!I151)))</f>
        <v/>
      </c>
      <c r="DM157" s="279" t="str">
        <f ca="true">+IF(OFFSET('Sanitation Data'!$I$31,0,10*ROW('Sanitation Data'!I151))="","",OFFSET('Sanitation Data'!$I$31,0,10*ROW('Sanitation Data'!I151)))</f>
        <v/>
      </c>
      <c r="DN157" s="279" t="str">
        <f ca="true">+IF(OFFSET('Sanitation Data'!$I$32,0,10*ROW('Sanitation Data'!I151))="","",OFFSET('Sanitation Data'!$I$32,0,10*ROW('Sanitation Data'!I151)))</f>
        <v/>
      </c>
      <c r="DO157" s="279" t="str">
        <f ca="true">+IF(OFFSET('Hygiene Data'!$D$11,0,10*ROW('Hygiene Data'!D151))="","",OFFSET('Hygiene Data'!$D$11,0,10*ROW('Hygiene Data'!D151)))</f>
        <v/>
      </c>
      <c r="DP157" s="279" t="str">
        <f ca="true">+IF(OFFSET('Hygiene Data'!$D$12,0,10*ROW('Hygiene Data'!D151))="","",OFFSET('Hygiene Data'!$D$12,0,10*ROW('Hygiene Data'!D151)))</f>
        <v/>
      </c>
      <c r="DQ157" s="279" t="str">
        <f ca="true">+IF(OFFSET('Hygiene Data'!$D$13,0,10*ROW('Hygiene Data'!D151))="","",OFFSET('Hygiene Data'!$D$13,0,10*ROW('Hygiene Data'!D151)))</f>
        <v/>
      </c>
      <c r="DR157" s="279" t="str">
        <f ca="true">+IF(OFFSET('Hygiene Data'!$E$11,0,10*ROW('Hygiene Data'!E151))="","",OFFSET('Hygiene Data'!$E$11,0,10*ROW('Hygiene Data'!E151)))</f>
        <v/>
      </c>
      <c r="DS157" s="279" t="str">
        <f ca="true">+IF(OFFSET('Hygiene Data'!$E$12,0,10*ROW('Hygiene Data'!E151))="","",OFFSET('Hygiene Data'!$E$12,0,10*ROW('Hygiene Data'!E151)))</f>
        <v/>
      </c>
      <c r="DT157" s="279" t="str">
        <f ca="true">+IF(OFFSET('Hygiene Data'!$E$13,0,10*ROW('Hygiene Data'!E151))="","",OFFSET('Hygiene Data'!$E$13,0,10*ROW('Hygiene Data'!E151)))</f>
        <v/>
      </c>
      <c r="DU157" s="279" t="str">
        <f ca="true">+IF(OFFSET('Hygiene Data'!$F$11,0,10*ROW('Hygiene Data'!F151))="","",OFFSET('Hygiene Data'!$F$11,0,10*ROW('Hygiene Data'!F151)))</f>
        <v/>
      </c>
      <c r="DV157" s="279" t="str">
        <f ca="true">+IF(OFFSET('Hygiene Data'!$F$12,0,10*ROW('Hygiene Data'!F151))="","",OFFSET('Hygiene Data'!$F$12,0,10*ROW('Hygiene Data'!F151)))</f>
        <v/>
      </c>
      <c r="DW157" s="279" t="str">
        <f ca="true">+IF(OFFSET('Hygiene Data'!$F$13,0,10*ROW('Hygiene Data'!F151))="","",OFFSET('Hygiene Data'!$F$13,0,10*ROW('Hygiene Data'!F151)))</f>
        <v/>
      </c>
      <c r="DX157" s="279" t="str">
        <f ca="true">+IF(OFFSET('Hygiene Data'!$G$11,0,10*ROW('Hygiene Data'!G151))="","",OFFSET('Hygiene Data'!$G$11,0,10*ROW('Hygiene Data'!G151)))</f>
        <v/>
      </c>
      <c r="DY157" s="279" t="str">
        <f ca="true">+IF(OFFSET('Hygiene Data'!$G$12,0,10*ROW('Hygiene Data'!G151))="","",OFFSET('Hygiene Data'!$G$12,0,10*ROW('Hygiene Data'!G151)))</f>
        <v/>
      </c>
      <c r="DZ157" s="279" t="str">
        <f ca="true">+IF(OFFSET('Hygiene Data'!$G$13,0,10*ROW('Hygiene Data'!G151))="","",OFFSET('Hygiene Data'!$G$13,0,10*ROW('Hygiene Data'!G151)))</f>
        <v/>
      </c>
      <c r="EA157" s="279" t="str">
        <f ca="true">+IF(OFFSET('Hygiene Data'!$H$11,0,10*ROW('Hygiene Data'!H151))="","",OFFSET('Hygiene Data'!$H$11,0,10*ROW('Hygiene Data'!H151)))</f>
        <v/>
      </c>
      <c r="EB157" s="279" t="str">
        <f ca="true">+IF(OFFSET('Hygiene Data'!$H$12,0,10*ROW('Hygiene Data'!H151))="","",OFFSET('Hygiene Data'!$H$12,0,10*ROW('Hygiene Data'!H151)))</f>
        <v/>
      </c>
      <c r="EC157" s="279" t="str">
        <f ca="true">+IF(OFFSET('Hygiene Data'!$H$13,0,10*ROW('Hygiene Data'!H151))="","",OFFSET('Hygiene Data'!$H$13,0,10*ROW('Hygiene Data'!H151)))</f>
        <v/>
      </c>
      <c r="ED157" s="279" t="str">
        <f ca="true">+IF(OFFSET('Hygiene Data'!$I$11,0,10*ROW('Hygiene Data'!I151))="","",OFFSET('Hygiene Data'!$I$11,0,10*ROW('Hygiene Data'!I151)))</f>
        <v/>
      </c>
      <c r="EE157" s="279" t="str">
        <f ca="true">+IF(OFFSET('Hygiene Data'!$I$12,0,10*ROW('Hygiene Data'!I151))="","",OFFSET('Hygiene Data'!$I$12,0,10*ROW('Hygiene Data'!I151)))</f>
        <v/>
      </c>
      <c r="EF157" s="279"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5" t="str">
        <f t="shared" ca="true" si="2"/>
        <v/>
      </c>
      <c r="D158" s="9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9"/>
      <c r="BS158" s="279" t="str">
        <f ca="true">+IF(OFFSET('Water Data'!$D$27,0,10*ROW('Water Data'!D152))="","",OFFSET('Water Data'!$D$27,0,10*ROW('Water Data'!D152)))</f>
        <v/>
      </c>
      <c r="BT158" s="279" t="str">
        <f ca="true">+IF(OFFSET('Water Data'!$D$28,0,10*ROW('Water Data'!D152))="","",OFFSET('Water Data'!$D$28,0,10*ROW('Water Data'!D152)))</f>
        <v/>
      </c>
      <c r="BU158" s="279" t="str">
        <f ca="true">+IF(OFFSET('Water Data'!$D$29,0,10*ROW('Water Data'!D152))="","",OFFSET('Water Data'!$D$29,0,10*ROW('Water Data'!D152)))</f>
        <v/>
      </c>
      <c r="BV158" s="279" t="str">
        <f ca="true">+IF(OFFSET('Water Data'!$E$27,0,10*ROW('Water Data'!E152))="","",OFFSET('Water Data'!$E$27,0,10*ROW('Water Data'!E152)))</f>
        <v/>
      </c>
      <c r="BW158" s="279" t="str">
        <f ca="true">+IF(OFFSET('Water Data'!$E$28,0,10*ROW('Water Data'!E152))="","",OFFSET('Water Data'!$E$28,0,10*ROW('Water Data'!E152)))</f>
        <v/>
      </c>
      <c r="BX158" s="279" t="str">
        <f ca="true">+IF(OFFSET('Water Data'!$E$29,0,10*ROW('Water Data'!E152))="","",OFFSET('Water Data'!$E$29,0,10*ROW('Water Data'!E152)))</f>
        <v/>
      </c>
      <c r="BY158" s="279" t="str">
        <f ca="true">+IF(OFFSET('Water Data'!$F$27,0,10*ROW('Water Data'!F152))="","",OFFSET('Water Data'!$F$27,0,10*ROW('Water Data'!F152)))</f>
        <v/>
      </c>
      <c r="BZ158" s="279" t="str">
        <f ca="true">+IF(OFFSET('Water Data'!$F$28,0,10*ROW('Water Data'!F152))="","",OFFSET('Water Data'!$F$28,0,10*ROW('Water Data'!F152)))</f>
        <v/>
      </c>
      <c r="CA158" s="279" t="str">
        <f ca="true">+IF(OFFSET('Water Data'!$F$29,0,10*ROW('Water Data'!F152))="","",OFFSET('Water Data'!$F$29,0,10*ROW('Water Data'!F152)))</f>
        <v/>
      </c>
      <c r="CB158" s="279" t="str">
        <f ca="true">+IF(OFFSET('Water Data'!$G$27,0,10*ROW('Water Data'!G152))="","",OFFSET('Water Data'!$G$27,0,10*ROW('Water Data'!G152)))</f>
        <v/>
      </c>
      <c r="CC158" s="279" t="str">
        <f ca="true">+IF(OFFSET('Water Data'!$G$28,0,10*ROW('Water Data'!G152))="","",OFFSET('Water Data'!$G$28,0,10*ROW('Water Data'!G152)))</f>
        <v/>
      </c>
      <c r="CD158" s="279" t="str">
        <f ca="true">+IF(OFFSET('Water Data'!$G$29,0,10*ROW('Water Data'!G152))="","",OFFSET('Water Data'!$G$29,0,10*ROW('Water Data'!G152)))</f>
        <v/>
      </c>
      <c r="CE158" s="279" t="str">
        <f ca="true">+IF(OFFSET('Water Data'!$H$27,0,10*ROW('Water Data'!H152))="","",OFFSET('Water Data'!$H$27,0,10*ROW('Water Data'!H152)))</f>
        <v/>
      </c>
      <c r="CF158" s="279" t="str">
        <f ca="true">+IF(OFFSET('Water Data'!$H$28,0,10*ROW('Water Data'!H152))="","",OFFSET('Water Data'!$H$28,0,10*ROW('Water Data'!H152)))</f>
        <v/>
      </c>
      <c r="CG158" s="279" t="str">
        <f ca="true">+IF(OFFSET('Water Data'!$H$29,0,10*ROW('Water Data'!H152))="","",OFFSET('Water Data'!$H$29,0,10*ROW('Water Data'!H152)))</f>
        <v/>
      </c>
      <c r="CH158" s="279" t="str">
        <f ca="true">+IF(OFFSET('Water Data'!$I$27,0,10*ROW('Water Data'!I152))="","",OFFSET('Water Data'!$I$27,0,10*ROW('Water Data'!I152)))</f>
        <v/>
      </c>
      <c r="CI158" s="279" t="str">
        <f ca="true">+IF(OFFSET('Water Data'!$I$28,0,10*ROW('Water Data'!I152))="","",OFFSET('Water Data'!$I$28,0,10*ROW('Water Data'!I152)))</f>
        <v/>
      </c>
      <c r="CJ158" s="279" t="str">
        <f ca="true">+IF(OFFSET('Water Data'!$I$29,0,10*ROW('Water Data'!I152))="","",OFFSET('Water Data'!$I$29,0,10*ROW('Water Data'!I152)))</f>
        <v/>
      </c>
      <c r="CK158" s="279" t="str">
        <f ca="true">+IF(OFFSET('Sanitation Data'!$D$28,0,10*ROW('Sanitation Data'!D152))="","",OFFSET('Sanitation Data'!$D$28,0,10*ROW('Sanitation Data'!D152)))</f>
        <v/>
      </c>
      <c r="CL158" s="279" t="str">
        <f ca="true">+IF(OFFSET('Sanitation Data'!$D$29,0,10*ROW('Sanitation Data'!D152))="","",OFFSET('Sanitation Data'!$D$29,0,10*ROW('Sanitation Data'!D152)))</f>
        <v/>
      </c>
      <c r="CM158" s="279" t="str">
        <f ca="true">+IF(OFFSET('Sanitation Data'!$D$30,0,10*ROW('Sanitation Data'!D152))="","",OFFSET('Sanitation Data'!$D$30,0,10*ROW('Sanitation Data'!D152)))</f>
        <v/>
      </c>
      <c r="CN158" s="279" t="str">
        <f ca="true">+IF(OFFSET('Sanitation Data'!$D$31,0,10*ROW('Sanitation Data'!D152))="","",OFFSET('Sanitation Data'!$D$31,0,10*ROW('Sanitation Data'!D152)))</f>
        <v/>
      </c>
      <c r="CO158" s="279" t="str">
        <f ca="true">+IF(OFFSET('Sanitation Data'!$D$32,0,10*ROW('Sanitation Data'!D152))="","",OFFSET('Sanitation Data'!$D$32,0,10*ROW('Sanitation Data'!D152)))</f>
        <v/>
      </c>
      <c r="CP158" s="279" t="str">
        <f ca="true">+IF(OFFSET('Sanitation Data'!$E$28,0,10*ROW('Sanitation Data'!E152))="","",OFFSET('Sanitation Data'!$E$28,0,10*ROW('Sanitation Data'!E152)))</f>
        <v/>
      </c>
      <c r="CQ158" s="279" t="str">
        <f ca="true">+IF(OFFSET('Sanitation Data'!$E$29,0,10*ROW('Sanitation Data'!E152))="","",OFFSET('Sanitation Data'!$E$29,0,10*ROW('Sanitation Data'!E152)))</f>
        <v/>
      </c>
      <c r="CR158" s="279" t="str">
        <f ca="true">+IF(OFFSET('Sanitation Data'!$E$30,0,10*ROW('Sanitation Data'!E152))="","",OFFSET('Sanitation Data'!$E$30,0,10*ROW('Sanitation Data'!E152)))</f>
        <v/>
      </c>
      <c r="CS158" s="279" t="str">
        <f ca="true">+IF(OFFSET('Sanitation Data'!$E$31,0,10*ROW('Sanitation Data'!E152))="","",OFFSET('Sanitation Data'!$E$31,0,10*ROW('Sanitation Data'!E152)))</f>
        <v/>
      </c>
      <c r="CT158" s="279" t="str">
        <f ca="true">+IF(OFFSET('Sanitation Data'!$E$32,0,10*ROW('Sanitation Data'!E152))="","",OFFSET('Sanitation Data'!$E$32,0,10*ROW('Sanitation Data'!E152)))</f>
        <v/>
      </c>
      <c r="CU158" s="279" t="str">
        <f ca="true">+IF(OFFSET('Sanitation Data'!$F$28,0,10*ROW('Sanitation Data'!F152))="","",OFFSET('Sanitation Data'!$F$28,0,10*ROW('Sanitation Data'!F152)))</f>
        <v/>
      </c>
      <c r="CV158" s="279" t="str">
        <f ca="true">+IF(OFFSET('Sanitation Data'!$F$29,0,10*ROW('Sanitation Data'!F152))="","",OFFSET('Sanitation Data'!$F$29,0,10*ROW('Sanitation Data'!F152)))</f>
        <v/>
      </c>
      <c r="CW158" s="279" t="str">
        <f ca="true">+IF(OFFSET('Sanitation Data'!$F$30,0,10*ROW('Sanitation Data'!F152))="","",OFFSET('Sanitation Data'!$F$30,0,10*ROW('Sanitation Data'!F152)))</f>
        <v/>
      </c>
      <c r="CX158" s="279" t="str">
        <f ca="true">+IF(OFFSET('Sanitation Data'!$F$31,0,10*ROW('Sanitation Data'!F152))="","",OFFSET('Sanitation Data'!$F$31,0,10*ROW('Sanitation Data'!F152)))</f>
        <v/>
      </c>
      <c r="CY158" s="279" t="str">
        <f ca="true">+IF(OFFSET('Sanitation Data'!$F$32,0,10*ROW('Sanitation Data'!F152))="","",OFFSET('Sanitation Data'!$F$32,0,10*ROW('Sanitation Data'!F152)))</f>
        <v/>
      </c>
      <c r="CZ158" s="279" t="str">
        <f ca="true">+IF(OFFSET('Sanitation Data'!$G$28,0,10*ROW('Sanitation Data'!G152))="","",OFFSET('Sanitation Data'!$G$28,0,10*ROW('Sanitation Data'!G152)))</f>
        <v/>
      </c>
      <c r="DA158" s="279" t="str">
        <f ca="true">+IF(OFFSET('Sanitation Data'!$G$29,0,10*ROW('Sanitation Data'!G152))="","",OFFSET('Sanitation Data'!$G$29,0,10*ROW('Sanitation Data'!G152)))</f>
        <v/>
      </c>
      <c r="DB158" s="279" t="str">
        <f ca="true">+IF(OFFSET('Sanitation Data'!$G$30,0,10*ROW('Sanitation Data'!G152))="","",OFFSET('Sanitation Data'!$G$30,0,10*ROW('Sanitation Data'!G152)))</f>
        <v/>
      </c>
      <c r="DC158" s="279" t="str">
        <f ca="true">+IF(OFFSET('Sanitation Data'!$G$31,0,10*ROW('Sanitation Data'!G152))="","",OFFSET('Sanitation Data'!$G$31,0,10*ROW('Sanitation Data'!G152)))</f>
        <v/>
      </c>
      <c r="DD158" s="279" t="str">
        <f ca="true">+IF(OFFSET('Sanitation Data'!$G$32,0,10*ROW('Sanitation Data'!G152))="","",OFFSET('Sanitation Data'!$G$32,0,10*ROW('Sanitation Data'!G152)))</f>
        <v/>
      </c>
      <c r="DE158" s="279" t="str">
        <f ca="true">+IF(OFFSET('Sanitation Data'!$H$28,0,10*ROW('Sanitation Data'!H152))="","",OFFSET('Sanitation Data'!$H$28,0,10*ROW('Sanitation Data'!H152)))</f>
        <v/>
      </c>
      <c r="DF158" s="279" t="str">
        <f ca="true">+IF(OFFSET('Sanitation Data'!$H$29,0,10*ROW('Sanitation Data'!H152))="","",OFFSET('Sanitation Data'!$H$29,0,10*ROW('Sanitation Data'!H152)))</f>
        <v/>
      </c>
      <c r="DG158" s="279" t="str">
        <f ca="true">+IF(OFFSET('Sanitation Data'!$H$30,0,10*ROW('Sanitation Data'!H152))="","",OFFSET('Sanitation Data'!$H$30,0,10*ROW('Sanitation Data'!H152)))</f>
        <v/>
      </c>
      <c r="DH158" s="279" t="str">
        <f ca="true">+IF(OFFSET('Sanitation Data'!$H$31,0,10*ROW('Sanitation Data'!H152))="","",OFFSET('Sanitation Data'!$H$31,0,10*ROW('Sanitation Data'!H152)))</f>
        <v/>
      </c>
      <c r="DI158" s="279" t="str">
        <f ca="true">+IF(OFFSET('Sanitation Data'!$H$32,0,10*ROW('Sanitation Data'!H152))="","",OFFSET('Sanitation Data'!$H$32,0,10*ROW('Sanitation Data'!H152)))</f>
        <v/>
      </c>
      <c r="DJ158" s="279" t="str">
        <f ca="true">+IF(OFFSET('Sanitation Data'!$I$28,0,10*ROW('Sanitation Data'!I152))="","",OFFSET('Sanitation Data'!$I$28,0,10*ROW('Sanitation Data'!I152)))</f>
        <v/>
      </c>
      <c r="DK158" s="279" t="str">
        <f ca="true">+IF(OFFSET('Sanitation Data'!$I$29,0,10*ROW('Sanitation Data'!I152))="","",OFFSET('Sanitation Data'!$I$29,0,10*ROW('Sanitation Data'!I152)))</f>
        <v/>
      </c>
      <c r="DL158" s="279" t="str">
        <f ca="true">+IF(OFFSET('Sanitation Data'!$I$30,0,10*ROW('Sanitation Data'!I152))="","",OFFSET('Sanitation Data'!$I$30,0,10*ROW('Sanitation Data'!I152)))</f>
        <v/>
      </c>
      <c r="DM158" s="279" t="str">
        <f ca="true">+IF(OFFSET('Sanitation Data'!$I$31,0,10*ROW('Sanitation Data'!I152))="","",OFFSET('Sanitation Data'!$I$31,0,10*ROW('Sanitation Data'!I152)))</f>
        <v/>
      </c>
      <c r="DN158" s="279" t="str">
        <f ca="true">+IF(OFFSET('Sanitation Data'!$I$32,0,10*ROW('Sanitation Data'!I152))="","",OFFSET('Sanitation Data'!$I$32,0,10*ROW('Sanitation Data'!I152)))</f>
        <v/>
      </c>
      <c r="DO158" s="279" t="str">
        <f ca="true">+IF(OFFSET('Hygiene Data'!$D$11,0,10*ROW('Hygiene Data'!D152))="","",OFFSET('Hygiene Data'!$D$11,0,10*ROW('Hygiene Data'!D152)))</f>
        <v/>
      </c>
      <c r="DP158" s="279" t="str">
        <f ca="true">+IF(OFFSET('Hygiene Data'!$D$12,0,10*ROW('Hygiene Data'!D152))="","",OFFSET('Hygiene Data'!$D$12,0,10*ROW('Hygiene Data'!D152)))</f>
        <v/>
      </c>
      <c r="DQ158" s="279" t="str">
        <f ca="true">+IF(OFFSET('Hygiene Data'!$D$13,0,10*ROW('Hygiene Data'!D152))="","",OFFSET('Hygiene Data'!$D$13,0,10*ROW('Hygiene Data'!D152)))</f>
        <v/>
      </c>
      <c r="DR158" s="279" t="str">
        <f ca="true">+IF(OFFSET('Hygiene Data'!$E$11,0,10*ROW('Hygiene Data'!E152))="","",OFFSET('Hygiene Data'!$E$11,0,10*ROW('Hygiene Data'!E152)))</f>
        <v/>
      </c>
      <c r="DS158" s="279" t="str">
        <f ca="true">+IF(OFFSET('Hygiene Data'!$E$12,0,10*ROW('Hygiene Data'!E152))="","",OFFSET('Hygiene Data'!$E$12,0,10*ROW('Hygiene Data'!E152)))</f>
        <v/>
      </c>
      <c r="DT158" s="279" t="str">
        <f ca="true">+IF(OFFSET('Hygiene Data'!$E$13,0,10*ROW('Hygiene Data'!E152))="","",OFFSET('Hygiene Data'!$E$13,0,10*ROW('Hygiene Data'!E152)))</f>
        <v/>
      </c>
      <c r="DU158" s="279" t="str">
        <f ca="true">+IF(OFFSET('Hygiene Data'!$F$11,0,10*ROW('Hygiene Data'!F152))="","",OFFSET('Hygiene Data'!$F$11,0,10*ROW('Hygiene Data'!F152)))</f>
        <v/>
      </c>
      <c r="DV158" s="279" t="str">
        <f ca="true">+IF(OFFSET('Hygiene Data'!$F$12,0,10*ROW('Hygiene Data'!F152))="","",OFFSET('Hygiene Data'!$F$12,0,10*ROW('Hygiene Data'!F152)))</f>
        <v/>
      </c>
      <c r="DW158" s="279" t="str">
        <f ca="true">+IF(OFFSET('Hygiene Data'!$F$13,0,10*ROW('Hygiene Data'!F152))="","",OFFSET('Hygiene Data'!$F$13,0,10*ROW('Hygiene Data'!F152)))</f>
        <v/>
      </c>
      <c r="DX158" s="279" t="str">
        <f ca="true">+IF(OFFSET('Hygiene Data'!$G$11,0,10*ROW('Hygiene Data'!G152))="","",OFFSET('Hygiene Data'!$G$11,0,10*ROW('Hygiene Data'!G152)))</f>
        <v/>
      </c>
      <c r="DY158" s="279" t="str">
        <f ca="true">+IF(OFFSET('Hygiene Data'!$G$12,0,10*ROW('Hygiene Data'!G152))="","",OFFSET('Hygiene Data'!$G$12,0,10*ROW('Hygiene Data'!G152)))</f>
        <v/>
      </c>
      <c r="DZ158" s="279" t="str">
        <f ca="true">+IF(OFFSET('Hygiene Data'!$G$13,0,10*ROW('Hygiene Data'!G152))="","",OFFSET('Hygiene Data'!$G$13,0,10*ROW('Hygiene Data'!G152)))</f>
        <v/>
      </c>
      <c r="EA158" s="279" t="str">
        <f ca="true">+IF(OFFSET('Hygiene Data'!$H$11,0,10*ROW('Hygiene Data'!H152))="","",OFFSET('Hygiene Data'!$H$11,0,10*ROW('Hygiene Data'!H152)))</f>
        <v/>
      </c>
      <c r="EB158" s="279" t="str">
        <f ca="true">+IF(OFFSET('Hygiene Data'!$H$12,0,10*ROW('Hygiene Data'!H152))="","",OFFSET('Hygiene Data'!$H$12,0,10*ROW('Hygiene Data'!H152)))</f>
        <v/>
      </c>
      <c r="EC158" s="279" t="str">
        <f ca="true">+IF(OFFSET('Hygiene Data'!$H$13,0,10*ROW('Hygiene Data'!H152))="","",OFFSET('Hygiene Data'!$H$13,0,10*ROW('Hygiene Data'!H152)))</f>
        <v/>
      </c>
      <c r="ED158" s="279" t="str">
        <f ca="true">+IF(OFFSET('Hygiene Data'!$I$11,0,10*ROW('Hygiene Data'!I152))="","",OFFSET('Hygiene Data'!$I$11,0,10*ROW('Hygiene Data'!I152)))</f>
        <v/>
      </c>
      <c r="EE158" s="279" t="str">
        <f ca="true">+IF(OFFSET('Hygiene Data'!$I$12,0,10*ROW('Hygiene Data'!I152))="","",OFFSET('Hygiene Data'!$I$12,0,10*ROW('Hygiene Data'!I152)))</f>
        <v/>
      </c>
      <c r="EF158" s="279"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5" t="str">
        <f t="shared" ca="true" si="2"/>
        <v/>
      </c>
      <c r="D159" s="9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9"/>
      <c r="BS159" s="279" t="str">
        <f ca="true">+IF(OFFSET('Water Data'!$D$27,0,10*ROW('Water Data'!D153))="","",OFFSET('Water Data'!$D$27,0,10*ROW('Water Data'!D153)))</f>
        <v/>
      </c>
      <c r="BT159" s="279" t="str">
        <f ca="true">+IF(OFFSET('Water Data'!$D$28,0,10*ROW('Water Data'!D153))="","",OFFSET('Water Data'!$D$28,0,10*ROW('Water Data'!D153)))</f>
        <v/>
      </c>
      <c r="BU159" s="279" t="str">
        <f ca="true">+IF(OFFSET('Water Data'!$D$29,0,10*ROW('Water Data'!D153))="","",OFFSET('Water Data'!$D$29,0,10*ROW('Water Data'!D153)))</f>
        <v/>
      </c>
      <c r="BV159" s="279" t="str">
        <f ca="true">+IF(OFFSET('Water Data'!$E$27,0,10*ROW('Water Data'!E153))="","",OFFSET('Water Data'!$E$27,0,10*ROW('Water Data'!E153)))</f>
        <v/>
      </c>
      <c r="BW159" s="279" t="str">
        <f ca="true">+IF(OFFSET('Water Data'!$E$28,0,10*ROW('Water Data'!E153))="","",OFFSET('Water Data'!$E$28,0,10*ROW('Water Data'!E153)))</f>
        <v/>
      </c>
      <c r="BX159" s="279" t="str">
        <f ca="true">+IF(OFFSET('Water Data'!$E$29,0,10*ROW('Water Data'!E153))="","",OFFSET('Water Data'!$E$29,0,10*ROW('Water Data'!E153)))</f>
        <v/>
      </c>
      <c r="BY159" s="279" t="str">
        <f ca="true">+IF(OFFSET('Water Data'!$F$27,0,10*ROW('Water Data'!F153))="","",OFFSET('Water Data'!$F$27,0,10*ROW('Water Data'!F153)))</f>
        <v/>
      </c>
      <c r="BZ159" s="279" t="str">
        <f ca="true">+IF(OFFSET('Water Data'!$F$28,0,10*ROW('Water Data'!F153))="","",OFFSET('Water Data'!$F$28,0,10*ROW('Water Data'!F153)))</f>
        <v/>
      </c>
      <c r="CA159" s="279" t="str">
        <f ca="true">+IF(OFFSET('Water Data'!$F$29,0,10*ROW('Water Data'!F153))="","",OFFSET('Water Data'!$F$29,0,10*ROW('Water Data'!F153)))</f>
        <v/>
      </c>
      <c r="CB159" s="279" t="str">
        <f ca="true">+IF(OFFSET('Water Data'!$G$27,0,10*ROW('Water Data'!G153))="","",OFFSET('Water Data'!$G$27,0,10*ROW('Water Data'!G153)))</f>
        <v/>
      </c>
      <c r="CC159" s="279" t="str">
        <f ca="true">+IF(OFFSET('Water Data'!$G$28,0,10*ROW('Water Data'!G153))="","",OFFSET('Water Data'!$G$28,0,10*ROW('Water Data'!G153)))</f>
        <v/>
      </c>
      <c r="CD159" s="279" t="str">
        <f ca="true">+IF(OFFSET('Water Data'!$G$29,0,10*ROW('Water Data'!G153))="","",OFFSET('Water Data'!$G$29,0,10*ROW('Water Data'!G153)))</f>
        <v/>
      </c>
      <c r="CE159" s="279" t="str">
        <f ca="true">+IF(OFFSET('Water Data'!$H$27,0,10*ROW('Water Data'!H153))="","",OFFSET('Water Data'!$H$27,0,10*ROW('Water Data'!H153)))</f>
        <v/>
      </c>
      <c r="CF159" s="279" t="str">
        <f ca="true">+IF(OFFSET('Water Data'!$H$28,0,10*ROW('Water Data'!H153))="","",OFFSET('Water Data'!$H$28,0,10*ROW('Water Data'!H153)))</f>
        <v/>
      </c>
      <c r="CG159" s="279" t="str">
        <f ca="true">+IF(OFFSET('Water Data'!$H$29,0,10*ROW('Water Data'!H153))="","",OFFSET('Water Data'!$H$29,0,10*ROW('Water Data'!H153)))</f>
        <v/>
      </c>
      <c r="CH159" s="279" t="str">
        <f ca="true">+IF(OFFSET('Water Data'!$I$27,0,10*ROW('Water Data'!I153))="","",OFFSET('Water Data'!$I$27,0,10*ROW('Water Data'!I153)))</f>
        <v/>
      </c>
      <c r="CI159" s="279" t="str">
        <f ca="true">+IF(OFFSET('Water Data'!$I$28,0,10*ROW('Water Data'!I153))="","",OFFSET('Water Data'!$I$28,0,10*ROW('Water Data'!I153)))</f>
        <v/>
      </c>
      <c r="CJ159" s="279" t="str">
        <f ca="true">+IF(OFFSET('Water Data'!$I$29,0,10*ROW('Water Data'!I153))="","",OFFSET('Water Data'!$I$29,0,10*ROW('Water Data'!I153)))</f>
        <v/>
      </c>
      <c r="CK159" s="279" t="str">
        <f ca="true">+IF(OFFSET('Sanitation Data'!$D$28,0,10*ROW('Sanitation Data'!D153))="","",OFFSET('Sanitation Data'!$D$28,0,10*ROW('Sanitation Data'!D153)))</f>
        <v/>
      </c>
      <c r="CL159" s="279" t="str">
        <f ca="true">+IF(OFFSET('Sanitation Data'!$D$29,0,10*ROW('Sanitation Data'!D153))="","",OFFSET('Sanitation Data'!$D$29,0,10*ROW('Sanitation Data'!D153)))</f>
        <v/>
      </c>
      <c r="CM159" s="279" t="str">
        <f ca="true">+IF(OFFSET('Sanitation Data'!$D$30,0,10*ROW('Sanitation Data'!D153))="","",OFFSET('Sanitation Data'!$D$30,0,10*ROW('Sanitation Data'!D153)))</f>
        <v/>
      </c>
      <c r="CN159" s="279" t="str">
        <f ca="true">+IF(OFFSET('Sanitation Data'!$D$31,0,10*ROW('Sanitation Data'!D153))="","",OFFSET('Sanitation Data'!$D$31,0,10*ROW('Sanitation Data'!D153)))</f>
        <v/>
      </c>
      <c r="CO159" s="279" t="str">
        <f ca="true">+IF(OFFSET('Sanitation Data'!$D$32,0,10*ROW('Sanitation Data'!D153))="","",OFFSET('Sanitation Data'!$D$32,0,10*ROW('Sanitation Data'!D153)))</f>
        <v/>
      </c>
      <c r="CP159" s="279" t="str">
        <f ca="true">+IF(OFFSET('Sanitation Data'!$E$28,0,10*ROW('Sanitation Data'!E153))="","",OFFSET('Sanitation Data'!$E$28,0,10*ROW('Sanitation Data'!E153)))</f>
        <v/>
      </c>
      <c r="CQ159" s="279" t="str">
        <f ca="true">+IF(OFFSET('Sanitation Data'!$E$29,0,10*ROW('Sanitation Data'!E153))="","",OFFSET('Sanitation Data'!$E$29,0,10*ROW('Sanitation Data'!E153)))</f>
        <v/>
      </c>
      <c r="CR159" s="279" t="str">
        <f ca="true">+IF(OFFSET('Sanitation Data'!$E$30,0,10*ROW('Sanitation Data'!E153))="","",OFFSET('Sanitation Data'!$E$30,0,10*ROW('Sanitation Data'!E153)))</f>
        <v/>
      </c>
      <c r="CS159" s="279" t="str">
        <f ca="true">+IF(OFFSET('Sanitation Data'!$E$31,0,10*ROW('Sanitation Data'!E153))="","",OFFSET('Sanitation Data'!$E$31,0,10*ROW('Sanitation Data'!E153)))</f>
        <v/>
      </c>
      <c r="CT159" s="279" t="str">
        <f ca="true">+IF(OFFSET('Sanitation Data'!$E$32,0,10*ROW('Sanitation Data'!E153))="","",OFFSET('Sanitation Data'!$E$32,0,10*ROW('Sanitation Data'!E153)))</f>
        <v/>
      </c>
      <c r="CU159" s="279" t="str">
        <f ca="true">+IF(OFFSET('Sanitation Data'!$F$28,0,10*ROW('Sanitation Data'!F153))="","",OFFSET('Sanitation Data'!$F$28,0,10*ROW('Sanitation Data'!F153)))</f>
        <v/>
      </c>
      <c r="CV159" s="279" t="str">
        <f ca="true">+IF(OFFSET('Sanitation Data'!$F$29,0,10*ROW('Sanitation Data'!F153))="","",OFFSET('Sanitation Data'!$F$29,0,10*ROW('Sanitation Data'!F153)))</f>
        <v/>
      </c>
      <c r="CW159" s="279" t="str">
        <f ca="true">+IF(OFFSET('Sanitation Data'!$F$30,0,10*ROW('Sanitation Data'!F153))="","",OFFSET('Sanitation Data'!$F$30,0,10*ROW('Sanitation Data'!F153)))</f>
        <v/>
      </c>
      <c r="CX159" s="279" t="str">
        <f ca="true">+IF(OFFSET('Sanitation Data'!$F$31,0,10*ROW('Sanitation Data'!F153))="","",OFFSET('Sanitation Data'!$F$31,0,10*ROW('Sanitation Data'!F153)))</f>
        <v/>
      </c>
      <c r="CY159" s="279" t="str">
        <f ca="true">+IF(OFFSET('Sanitation Data'!$F$32,0,10*ROW('Sanitation Data'!F153))="","",OFFSET('Sanitation Data'!$F$32,0,10*ROW('Sanitation Data'!F153)))</f>
        <v/>
      </c>
      <c r="CZ159" s="279" t="str">
        <f ca="true">+IF(OFFSET('Sanitation Data'!$G$28,0,10*ROW('Sanitation Data'!G153))="","",OFFSET('Sanitation Data'!$G$28,0,10*ROW('Sanitation Data'!G153)))</f>
        <v/>
      </c>
      <c r="DA159" s="279" t="str">
        <f ca="true">+IF(OFFSET('Sanitation Data'!$G$29,0,10*ROW('Sanitation Data'!G153))="","",OFFSET('Sanitation Data'!$G$29,0,10*ROW('Sanitation Data'!G153)))</f>
        <v/>
      </c>
      <c r="DB159" s="279" t="str">
        <f ca="true">+IF(OFFSET('Sanitation Data'!$G$30,0,10*ROW('Sanitation Data'!G153))="","",OFFSET('Sanitation Data'!$G$30,0,10*ROW('Sanitation Data'!G153)))</f>
        <v/>
      </c>
      <c r="DC159" s="279" t="str">
        <f ca="true">+IF(OFFSET('Sanitation Data'!$G$31,0,10*ROW('Sanitation Data'!G153))="","",OFFSET('Sanitation Data'!$G$31,0,10*ROW('Sanitation Data'!G153)))</f>
        <v/>
      </c>
      <c r="DD159" s="279" t="str">
        <f ca="true">+IF(OFFSET('Sanitation Data'!$G$32,0,10*ROW('Sanitation Data'!G153))="","",OFFSET('Sanitation Data'!$G$32,0,10*ROW('Sanitation Data'!G153)))</f>
        <v/>
      </c>
      <c r="DE159" s="279" t="str">
        <f ca="true">+IF(OFFSET('Sanitation Data'!$H$28,0,10*ROW('Sanitation Data'!H153))="","",OFFSET('Sanitation Data'!$H$28,0,10*ROW('Sanitation Data'!H153)))</f>
        <v/>
      </c>
      <c r="DF159" s="279" t="str">
        <f ca="true">+IF(OFFSET('Sanitation Data'!$H$29,0,10*ROW('Sanitation Data'!H153))="","",OFFSET('Sanitation Data'!$H$29,0,10*ROW('Sanitation Data'!H153)))</f>
        <v/>
      </c>
      <c r="DG159" s="279" t="str">
        <f ca="true">+IF(OFFSET('Sanitation Data'!$H$30,0,10*ROW('Sanitation Data'!H153))="","",OFFSET('Sanitation Data'!$H$30,0,10*ROW('Sanitation Data'!H153)))</f>
        <v/>
      </c>
      <c r="DH159" s="279" t="str">
        <f ca="true">+IF(OFFSET('Sanitation Data'!$H$31,0,10*ROW('Sanitation Data'!H153))="","",OFFSET('Sanitation Data'!$H$31,0,10*ROW('Sanitation Data'!H153)))</f>
        <v/>
      </c>
      <c r="DI159" s="279" t="str">
        <f ca="true">+IF(OFFSET('Sanitation Data'!$H$32,0,10*ROW('Sanitation Data'!H153))="","",OFFSET('Sanitation Data'!$H$32,0,10*ROW('Sanitation Data'!H153)))</f>
        <v/>
      </c>
      <c r="DJ159" s="279" t="str">
        <f ca="true">+IF(OFFSET('Sanitation Data'!$I$28,0,10*ROW('Sanitation Data'!I153))="","",OFFSET('Sanitation Data'!$I$28,0,10*ROW('Sanitation Data'!I153)))</f>
        <v/>
      </c>
      <c r="DK159" s="279" t="str">
        <f ca="true">+IF(OFFSET('Sanitation Data'!$I$29,0,10*ROW('Sanitation Data'!I153))="","",OFFSET('Sanitation Data'!$I$29,0,10*ROW('Sanitation Data'!I153)))</f>
        <v/>
      </c>
      <c r="DL159" s="279" t="str">
        <f ca="true">+IF(OFFSET('Sanitation Data'!$I$30,0,10*ROW('Sanitation Data'!I153))="","",OFFSET('Sanitation Data'!$I$30,0,10*ROW('Sanitation Data'!I153)))</f>
        <v/>
      </c>
      <c r="DM159" s="279" t="str">
        <f ca="true">+IF(OFFSET('Sanitation Data'!$I$31,0,10*ROW('Sanitation Data'!I153))="","",OFFSET('Sanitation Data'!$I$31,0,10*ROW('Sanitation Data'!I153)))</f>
        <v/>
      </c>
      <c r="DN159" s="279" t="str">
        <f ca="true">+IF(OFFSET('Sanitation Data'!$I$32,0,10*ROW('Sanitation Data'!I153))="","",OFFSET('Sanitation Data'!$I$32,0,10*ROW('Sanitation Data'!I153)))</f>
        <v/>
      </c>
      <c r="DO159" s="279" t="str">
        <f ca="true">+IF(OFFSET('Hygiene Data'!$D$11,0,10*ROW('Hygiene Data'!D153))="","",OFFSET('Hygiene Data'!$D$11,0,10*ROW('Hygiene Data'!D153)))</f>
        <v/>
      </c>
      <c r="DP159" s="279" t="str">
        <f ca="true">+IF(OFFSET('Hygiene Data'!$D$12,0,10*ROW('Hygiene Data'!D153))="","",OFFSET('Hygiene Data'!$D$12,0,10*ROW('Hygiene Data'!D153)))</f>
        <v/>
      </c>
      <c r="DQ159" s="279" t="str">
        <f ca="true">+IF(OFFSET('Hygiene Data'!$D$13,0,10*ROW('Hygiene Data'!D153))="","",OFFSET('Hygiene Data'!$D$13,0,10*ROW('Hygiene Data'!D153)))</f>
        <v/>
      </c>
      <c r="DR159" s="279" t="str">
        <f ca="true">+IF(OFFSET('Hygiene Data'!$E$11,0,10*ROW('Hygiene Data'!E153))="","",OFFSET('Hygiene Data'!$E$11,0,10*ROW('Hygiene Data'!E153)))</f>
        <v/>
      </c>
      <c r="DS159" s="279" t="str">
        <f ca="true">+IF(OFFSET('Hygiene Data'!$E$12,0,10*ROW('Hygiene Data'!E153))="","",OFFSET('Hygiene Data'!$E$12,0,10*ROW('Hygiene Data'!E153)))</f>
        <v/>
      </c>
      <c r="DT159" s="279" t="str">
        <f ca="true">+IF(OFFSET('Hygiene Data'!$E$13,0,10*ROW('Hygiene Data'!E153))="","",OFFSET('Hygiene Data'!$E$13,0,10*ROW('Hygiene Data'!E153)))</f>
        <v/>
      </c>
      <c r="DU159" s="279" t="str">
        <f ca="true">+IF(OFFSET('Hygiene Data'!$F$11,0,10*ROW('Hygiene Data'!F153))="","",OFFSET('Hygiene Data'!$F$11,0,10*ROW('Hygiene Data'!F153)))</f>
        <v/>
      </c>
      <c r="DV159" s="279" t="str">
        <f ca="true">+IF(OFFSET('Hygiene Data'!$F$12,0,10*ROW('Hygiene Data'!F153))="","",OFFSET('Hygiene Data'!$F$12,0,10*ROW('Hygiene Data'!F153)))</f>
        <v/>
      </c>
      <c r="DW159" s="279" t="str">
        <f ca="true">+IF(OFFSET('Hygiene Data'!$F$13,0,10*ROW('Hygiene Data'!F153))="","",OFFSET('Hygiene Data'!$F$13,0,10*ROW('Hygiene Data'!F153)))</f>
        <v/>
      </c>
      <c r="DX159" s="279" t="str">
        <f ca="true">+IF(OFFSET('Hygiene Data'!$G$11,0,10*ROW('Hygiene Data'!G153))="","",OFFSET('Hygiene Data'!$G$11,0,10*ROW('Hygiene Data'!G153)))</f>
        <v/>
      </c>
      <c r="DY159" s="279" t="str">
        <f ca="true">+IF(OFFSET('Hygiene Data'!$G$12,0,10*ROW('Hygiene Data'!G153))="","",OFFSET('Hygiene Data'!$G$12,0,10*ROW('Hygiene Data'!G153)))</f>
        <v/>
      </c>
      <c r="DZ159" s="279" t="str">
        <f ca="true">+IF(OFFSET('Hygiene Data'!$G$13,0,10*ROW('Hygiene Data'!G153))="","",OFFSET('Hygiene Data'!$G$13,0,10*ROW('Hygiene Data'!G153)))</f>
        <v/>
      </c>
      <c r="EA159" s="279" t="str">
        <f ca="true">+IF(OFFSET('Hygiene Data'!$H$11,0,10*ROW('Hygiene Data'!H153))="","",OFFSET('Hygiene Data'!$H$11,0,10*ROW('Hygiene Data'!H153)))</f>
        <v/>
      </c>
      <c r="EB159" s="279" t="str">
        <f ca="true">+IF(OFFSET('Hygiene Data'!$H$12,0,10*ROW('Hygiene Data'!H153))="","",OFFSET('Hygiene Data'!$H$12,0,10*ROW('Hygiene Data'!H153)))</f>
        <v/>
      </c>
      <c r="EC159" s="279" t="str">
        <f ca="true">+IF(OFFSET('Hygiene Data'!$H$13,0,10*ROW('Hygiene Data'!H153))="","",OFFSET('Hygiene Data'!$H$13,0,10*ROW('Hygiene Data'!H153)))</f>
        <v/>
      </c>
      <c r="ED159" s="279" t="str">
        <f ca="true">+IF(OFFSET('Hygiene Data'!$I$11,0,10*ROW('Hygiene Data'!I153))="","",OFFSET('Hygiene Data'!$I$11,0,10*ROW('Hygiene Data'!I153)))</f>
        <v/>
      </c>
      <c r="EE159" s="279" t="str">
        <f ca="true">+IF(OFFSET('Hygiene Data'!$I$12,0,10*ROW('Hygiene Data'!I153))="","",OFFSET('Hygiene Data'!$I$12,0,10*ROW('Hygiene Data'!I153)))</f>
        <v/>
      </c>
      <c r="EF159" s="279"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5" t="str">
        <f t="shared" ca="true" si="2"/>
        <v/>
      </c>
      <c r="D160" s="9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9"/>
      <c r="BS160" s="279" t="str">
        <f ca="true">+IF(OFFSET('Water Data'!$D$27,0,10*ROW('Water Data'!D154))="","",OFFSET('Water Data'!$D$27,0,10*ROW('Water Data'!D154)))</f>
        <v/>
      </c>
      <c r="BT160" s="279" t="str">
        <f ca="true">+IF(OFFSET('Water Data'!$D$28,0,10*ROW('Water Data'!D154))="","",OFFSET('Water Data'!$D$28,0,10*ROW('Water Data'!D154)))</f>
        <v/>
      </c>
      <c r="BU160" s="279" t="str">
        <f ca="true">+IF(OFFSET('Water Data'!$D$29,0,10*ROW('Water Data'!D154))="","",OFFSET('Water Data'!$D$29,0,10*ROW('Water Data'!D154)))</f>
        <v/>
      </c>
      <c r="BV160" s="279" t="str">
        <f ca="true">+IF(OFFSET('Water Data'!$E$27,0,10*ROW('Water Data'!E154))="","",OFFSET('Water Data'!$E$27,0,10*ROW('Water Data'!E154)))</f>
        <v/>
      </c>
      <c r="BW160" s="279" t="str">
        <f ca="true">+IF(OFFSET('Water Data'!$E$28,0,10*ROW('Water Data'!E154))="","",OFFSET('Water Data'!$E$28,0,10*ROW('Water Data'!E154)))</f>
        <v/>
      </c>
      <c r="BX160" s="279" t="str">
        <f ca="true">+IF(OFFSET('Water Data'!$E$29,0,10*ROW('Water Data'!E154))="","",OFFSET('Water Data'!$E$29,0,10*ROW('Water Data'!E154)))</f>
        <v/>
      </c>
      <c r="BY160" s="279" t="str">
        <f ca="true">+IF(OFFSET('Water Data'!$F$27,0,10*ROW('Water Data'!F154))="","",OFFSET('Water Data'!$F$27,0,10*ROW('Water Data'!F154)))</f>
        <v/>
      </c>
      <c r="BZ160" s="279" t="str">
        <f ca="true">+IF(OFFSET('Water Data'!$F$28,0,10*ROW('Water Data'!F154))="","",OFFSET('Water Data'!$F$28,0,10*ROW('Water Data'!F154)))</f>
        <v/>
      </c>
      <c r="CA160" s="279" t="str">
        <f ca="true">+IF(OFFSET('Water Data'!$F$29,0,10*ROW('Water Data'!F154))="","",OFFSET('Water Data'!$F$29,0,10*ROW('Water Data'!F154)))</f>
        <v/>
      </c>
      <c r="CB160" s="279" t="str">
        <f ca="true">+IF(OFFSET('Water Data'!$G$27,0,10*ROW('Water Data'!G154))="","",OFFSET('Water Data'!$G$27,0,10*ROW('Water Data'!G154)))</f>
        <v/>
      </c>
      <c r="CC160" s="279" t="str">
        <f ca="true">+IF(OFFSET('Water Data'!$G$28,0,10*ROW('Water Data'!G154))="","",OFFSET('Water Data'!$G$28,0,10*ROW('Water Data'!G154)))</f>
        <v/>
      </c>
      <c r="CD160" s="279" t="str">
        <f ca="true">+IF(OFFSET('Water Data'!$G$29,0,10*ROW('Water Data'!G154))="","",OFFSET('Water Data'!$G$29,0,10*ROW('Water Data'!G154)))</f>
        <v/>
      </c>
      <c r="CE160" s="279" t="str">
        <f ca="true">+IF(OFFSET('Water Data'!$H$27,0,10*ROW('Water Data'!H154))="","",OFFSET('Water Data'!$H$27,0,10*ROW('Water Data'!H154)))</f>
        <v/>
      </c>
      <c r="CF160" s="279" t="str">
        <f ca="true">+IF(OFFSET('Water Data'!$H$28,0,10*ROW('Water Data'!H154))="","",OFFSET('Water Data'!$H$28,0,10*ROW('Water Data'!H154)))</f>
        <v/>
      </c>
      <c r="CG160" s="279" t="str">
        <f ca="true">+IF(OFFSET('Water Data'!$H$29,0,10*ROW('Water Data'!H154))="","",OFFSET('Water Data'!$H$29,0,10*ROW('Water Data'!H154)))</f>
        <v/>
      </c>
      <c r="CH160" s="279" t="str">
        <f ca="true">+IF(OFFSET('Water Data'!$I$27,0,10*ROW('Water Data'!I154))="","",OFFSET('Water Data'!$I$27,0,10*ROW('Water Data'!I154)))</f>
        <v/>
      </c>
      <c r="CI160" s="279" t="str">
        <f ca="true">+IF(OFFSET('Water Data'!$I$28,0,10*ROW('Water Data'!I154))="","",OFFSET('Water Data'!$I$28,0,10*ROW('Water Data'!I154)))</f>
        <v/>
      </c>
      <c r="CJ160" s="279" t="str">
        <f ca="true">+IF(OFFSET('Water Data'!$I$29,0,10*ROW('Water Data'!I154))="","",OFFSET('Water Data'!$I$29,0,10*ROW('Water Data'!I154)))</f>
        <v/>
      </c>
      <c r="CK160" s="279" t="str">
        <f ca="true">+IF(OFFSET('Sanitation Data'!$D$28,0,10*ROW('Sanitation Data'!D154))="","",OFFSET('Sanitation Data'!$D$28,0,10*ROW('Sanitation Data'!D154)))</f>
        <v/>
      </c>
      <c r="CL160" s="279" t="str">
        <f ca="true">+IF(OFFSET('Sanitation Data'!$D$29,0,10*ROW('Sanitation Data'!D154))="","",OFFSET('Sanitation Data'!$D$29,0,10*ROW('Sanitation Data'!D154)))</f>
        <v/>
      </c>
      <c r="CM160" s="279" t="str">
        <f ca="true">+IF(OFFSET('Sanitation Data'!$D$30,0,10*ROW('Sanitation Data'!D154))="","",OFFSET('Sanitation Data'!$D$30,0,10*ROW('Sanitation Data'!D154)))</f>
        <v/>
      </c>
      <c r="CN160" s="279" t="str">
        <f ca="true">+IF(OFFSET('Sanitation Data'!$D$31,0,10*ROW('Sanitation Data'!D154))="","",OFFSET('Sanitation Data'!$D$31,0,10*ROW('Sanitation Data'!D154)))</f>
        <v/>
      </c>
      <c r="CO160" s="279" t="str">
        <f ca="true">+IF(OFFSET('Sanitation Data'!$D$32,0,10*ROW('Sanitation Data'!D154))="","",OFFSET('Sanitation Data'!$D$32,0,10*ROW('Sanitation Data'!D154)))</f>
        <v/>
      </c>
      <c r="CP160" s="279" t="str">
        <f ca="true">+IF(OFFSET('Sanitation Data'!$E$28,0,10*ROW('Sanitation Data'!E154))="","",OFFSET('Sanitation Data'!$E$28,0,10*ROW('Sanitation Data'!E154)))</f>
        <v/>
      </c>
      <c r="CQ160" s="279" t="str">
        <f ca="true">+IF(OFFSET('Sanitation Data'!$E$29,0,10*ROW('Sanitation Data'!E154))="","",OFFSET('Sanitation Data'!$E$29,0,10*ROW('Sanitation Data'!E154)))</f>
        <v/>
      </c>
      <c r="CR160" s="279" t="str">
        <f ca="true">+IF(OFFSET('Sanitation Data'!$E$30,0,10*ROW('Sanitation Data'!E154))="","",OFFSET('Sanitation Data'!$E$30,0,10*ROW('Sanitation Data'!E154)))</f>
        <v/>
      </c>
      <c r="CS160" s="279" t="str">
        <f ca="true">+IF(OFFSET('Sanitation Data'!$E$31,0,10*ROW('Sanitation Data'!E154))="","",OFFSET('Sanitation Data'!$E$31,0,10*ROW('Sanitation Data'!E154)))</f>
        <v/>
      </c>
      <c r="CT160" s="279" t="str">
        <f ca="true">+IF(OFFSET('Sanitation Data'!$E$32,0,10*ROW('Sanitation Data'!E154))="","",OFFSET('Sanitation Data'!$E$32,0,10*ROW('Sanitation Data'!E154)))</f>
        <v/>
      </c>
      <c r="CU160" s="279" t="str">
        <f ca="true">+IF(OFFSET('Sanitation Data'!$F$28,0,10*ROW('Sanitation Data'!F154))="","",OFFSET('Sanitation Data'!$F$28,0,10*ROW('Sanitation Data'!F154)))</f>
        <v/>
      </c>
      <c r="CV160" s="279" t="str">
        <f ca="true">+IF(OFFSET('Sanitation Data'!$F$29,0,10*ROW('Sanitation Data'!F154))="","",OFFSET('Sanitation Data'!$F$29,0,10*ROW('Sanitation Data'!F154)))</f>
        <v/>
      </c>
      <c r="CW160" s="279" t="str">
        <f ca="true">+IF(OFFSET('Sanitation Data'!$F$30,0,10*ROW('Sanitation Data'!F154))="","",OFFSET('Sanitation Data'!$F$30,0,10*ROW('Sanitation Data'!F154)))</f>
        <v/>
      </c>
      <c r="CX160" s="279" t="str">
        <f ca="true">+IF(OFFSET('Sanitation Data'!$F$31,0,10*ROW('Sanitation Data'!F154))="","",OFFSET('Sanitation Data'!$F$31,0,10*ROW('Sanitation Data'!F154)))</f>
        <v/>
      </c>
      <c r="CY160" s="279" t="str">
        <f ca="true">+IF(OFFSET('Sanitation Data'!$F$32,0,10*ROW('Sanitation Data'!F154))="","",OFFSET('Sanitation Data'!$F$32,0,10*ROW('Sanitation Data'!F154)))</f>
        <v/>
      </c>
      <c r="CZ160" s="279" t="str">
        <f ca="true">+IF(OFFSET('Sanitation Data'!$G$28,0,10*ROW('Sanitation Data'!G154))="","",OFFSET('Sanitation Data'!$G$28,0,10*ROW('Sanitation Data'!G154)))</f>
        <v/>
      </c>
      <c r="DA160" s="279" t="str">
        <f ca="true">+IF(OFFSET('Sanitation Data'!$G$29,0,10*ROW('Sanitation Data'!G154))="","",OFFSET('Sanitation Data'!$G$29,0,10*ROW('Sanitation Data'!G154)))</f>
        <v/>
      </c>
      <c r="DB160" s="279" t="str">
        <f ca="true">+IF(OFFSET('Sanitation Data'!$G$30,0,10*ROW('Sanitation Data'!G154))="","",OFFSET('Sanitation Data'!$G$30,0,10*ROW('Sanitation Data'!G154)))</f>
        <v/>
      </c>
      <c r="DC160" s="279" t="str">
        <f ca="true">+IF(OFFSET('Sanitation Data'!$G$31,0,10*ROW('Sanitation Data'!G154))="","",OFFSET('Sanitation Data'!$G$31,0,10*ROW('Sanitation Data'!G154)))</f>
        <v/>
      </c>
      <c r="DD160" s="279" t="str">
        <f ca="true">+IF(OFFSET('Sanitation Data'!$G$32,0,10*ROW('Sanitation Data'!G154))="","",OFFSET('Sanitation Data'!$G$32,0,10*ROW('Sanitation Data'!G154)))</f>
        <v/>
      </c>
      <c r="DE160" s="279" t="str">
        <f ca="true">+IF(OFFSET('Sanitation Data'!$H$28,0,10*ROW('Sanitation Data'!H154))="","",OFFSET('Sanitation Data'!$H$28,0,10*ROW('Sanitation Data'!H154)))</f>
        <v/>
      </c>
      <c r="DF160" s="279" t="str">
        <f ca="true">+IF(OFFSET('Sanitation Data'!$H$29,0,10*ROW('Sanitation Data'!H154))="","",OFFSET('Sanitation Data'!$H$29,0,10*ROW('Sanitation Data'!H154)))</f>
        <v/>
      </c>
      <c r="DG160" s="279" t="str">
        <f ca="true">+IF(OFFSET('Sanitation Data'!$H$30,0,10*ROW('Sanitation Data'!H154))="","",OFFSET('Sanitation Data'!$H$30,0,10*ROW('Sanitation Data'!H154)))</f>
        <v/>
      </c>
      <c r="DH160" s="279" t="str">
        <f ca="true">+IF(OFFSET('Sanitation Data'!$H$31,0,10*ROW('Sanitation Data'!H154))="","",OFFSET('Sanitation Data'!$H$31,0,10*ROW('Sanitation Data'!H154)))</f>
        <v/>
      </c>
      <c r="DI160" s="279" t="str">
        <f ca="true">+IF(OFFSET('Sanitation Data'!$H$32,0,10*ROW('Sanitation Data'!H154))="","",OFFSET('Sanitation Data'!$H$32,0,10*ROW('Sanitation Data'!H154)))</f>
        <v/>
      </c>
      <c r="DJ160" s="279" t="str">
        <f ca="true">+IF(OFFSET('Sanitation Data'!$I$28,0,10*ROW('Sanitation Data'!I154))="","",OFFSET('Sanitation Data'!$I$28,0,10*ROW('Sanitation Data'!I154)))</f>
        <v/>
      </c>
      <c r="DK160" s="279" t="str">
        <f ca="true">+IF(OFFSET('Sanitation Data'!$I$29,0,10*ROW('Sanitation Data'!I154))="","",OFFSET('Sanitation Data'!$I$29,0,10*ROW('Sanitation Data'!I154)))</f>
        <v/>
      </c>
      <c r="DL160" s="279" t="str">
        <f ca="true">+IF(OFFSET('Sanitation Data'!$I$30,0,10*ROW('Sanitation Data'!I154))="","",OFFSET('Sanitation Data'!$I$30,0,10*ROW('Sanitation Data'!I154)))</f>
        <v/>
      </c>
      <c r="DM160" s="279" t="str">
        <f ca="true">+IF(OFFSET('Sanitation Data'!$I$31,0,10*ROW('Sanitation Data'!I154))="","",OFFSET('Sanitation Data'!$I$31,0,10*ROW('Sanitation Data'!I154)))</f>
        <v/>
      </c>
      <c r="DN160" s="279" t="str">
        <f ca="true">+IF(OFFSET('Sanitation Data'!$I$32,0,10*ROW('Sanitation Data'!I154))="","",OFFSET('Sanitation Data'!$I$32,0,10*ROW('Sanitation Data'!I154)))</f>
        <v/>
      </c>
      <c r="DO160" s="279" t="str">
        <f ca="true">+IF(OFFSET('Hygiene Data'!$D$11,0,10*ROW('Hygiene Data'!D154))="","",OFFSET('Hygiene Data'!$D$11,0,10*ROW('Hygiene Data'!D154)))</f>
        <v/>
      </c>
      <c r="DP160" s="279" t="str">
        <f ca="true">+IF(OFFSET('Hygiene Data'!$D$12,0,10*ROW('Hygiene Data'!D154))="","",OFFSET('Hygiene Data'!$D$12,0,10*ROW('Hygiene Data'!D154)))</f>
        <v/>
      </c>
      <c r="DQ160" s="279" t="str">
        <f ca="true">+IF(OFFSET('Hygiene Data'!$D$13,0,10*ROW('Hygiene Data'!D154))="","",OFFSET('Hygiene Data'!$D$13,0,10*ROW('Hygiene Data'!D154)))</f>
        <v/>
      </c>
      <c r="DR160" s="279" t="str">
        <f ca="true">+IF(OFFSET('Hygiene Data'!$E$11,0,10*ROW('Hygiene Data'!E154))="","",OFFSET('Hygiene Data'!$E$11,0,10*ROW('Hygiene Data'!E154)))</f>
        <v/>
      </c>
      <c r="DS160" s="279" t="str">
        <f ca="true">+IF(OFFSET('Hygiene Data'!$E$12,0,10*ROW('Hygiene Data'!E154))="","",OFFSET('Hygiene Data'!$E$12,0,10*ROW('Hygiene Data'!E154)))</f>
        <v/>
      </c>
      <c r="DT160" s="279" t="str">
        <f ca="true">+IF(OFFSET('Hygiene Data'!$E$13,0,10*ROW('Hygiene Data'!E154))="","",OFFSET('Hygiene Data'!$E$13,0,10*ROW('Hygiene Data'!E154)))</f>
        <v/>
      </c>
      <c r="DU160" s="279" t="str">
        <f ca="true">+IF(OFFSET('Hygiene Data'!$F$11,0,10*ROW('Hygiene Data'!F154))="","",OFFSET('Hygiene Data'!$F$11,0,10*ROW('Hygiene Data'!F154)))</f>
        <v/>
      </c>
      <c r="DV160" s="279" t="str">
        <f ca="true">+IF(OFFSET('Hygiene Data'!$F$12,0,10*ROW('Hygiene Data'!F154))="","",OFFSET('Hygiene Data'!$F$12,0,10*ROW('Hygiene Data'!F154)))</f>
        <v/>
      </c>
      <c r="DW160" s="279" t="str">
        <f ca="true">+IF(OFFSET('Hygiene Data'!$F$13,0,10*ROW('Hygiene Data'!F154))="","",OFFSET('Hygiene Data'!$F$13,0,10*ROW('Hygiene Data'!F154)))</f>
        <v/>
      </c>
      <c r="DX160" s="279" t="str">
        <f ca="true">+IF(OFFSET('Hygiene Data'!$G$11,0,10*ROW('Hygiene Data'!G154))="","",OFFSET('Hygiene Data'!$G$11,0,10*ROW('Hygiene Data'!G154)))</f>
        <v/>
      </c>
      <c r="DY160" s="279" t="str">
        <f ca="true">+IF(OFFSET('Hygiene Data'!$G$12,0,10*ROW('Hygiene Data'!G154))="","",OFFSET('Hygiene Data'!$G$12,0,10*ROW('Hygiene Data'!G154)))</f>
        <v/>
      </c>
      <c r="DZ160" s="279" t="str">
        <f ca="true">+IF(OFFSET('Hygiene Data'!$G$13,0,10*ROW('Hygiene Data'!G154))="","",OFFSET('Hygiene Data'!$G$13,0,10*ROW('Hygiene Data'!G154)))</f>
        <v/>
      </c>
      <c r="EA160" s="279" t="str">
        <f ca="true">+IF(OFFSET('Hygiene Data'!$H$11,0,10*ROW('Hygiene Data'!H154))="","",OFFSET('Hygiene Data'!$H$11,0,10*ROW('Hygiene Data'!H154)))</f>
        <v/>
      </c>
      <c r="EB160" s="279" t="str">
        <f ca="true">+IF(OFFSET('Hygiene Data'!$H$12,0,10*ROW('Hygiene Data'!H154))="","",OFFSET('Hygiene Data'!$H$12,0,10*ROW('Hygiene Data'!H154)))</f>
        <v/>
      </c>
      <c r="EC160" s="279" t="str">
        <f ca="true">+IF(OFFSET('Hygiene Data'!$H$13,0,10*ROW('Hygiene Data'!H154))="","",OFFSET('Hygiene Data'!$H$13,0,10*ROW('Hygiene Data'!H154)))</f>
        <v/>
      </c>
      <c r="ED160" s="279" t="str">
        <f ca="true">+IF(OFFSET('Hygiene Data'!$I$11,0,10*ROW('Hygiene Data'!I154))="","",OFFSET('Hygiene Data'!$I$11,0,10*ROW('Hygiene Data'!I154)))</f>
        <v/>
      </c>
      <c r="EE160" s="279" t="str">
        <f ca="true">+IF(OFFSET('Hygiene Data'!$I$12,0,10*ROW('Hygiene Data'!I154))="","",OFFSET('Hygiene Data'!$I$12,0,10*ROW('Hygiene Data'!I154)))</f>
        <v/>
      </c>
      <c r="EF160" s="279"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5" t="str">
        <f t="shared" ca="true" si="2"/>
        <v/>
      </c>
      <c r="D161" s="9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9"/>
      <c r="BS161" s="279" t="str">
        <f ca="true">+IF(OFFSET('Water Data'!$D$27,0,10*ROW('Water Data'!D155))="","",OFFSET('Water Data'!$D$27,0,10*ROW('Water Data'!D155)))</f>
        <v/>
      </c>
      <c r="BT161" s="279" t="str">
        <f ca="true">+IF(OFFSET('Water Data'!$D$28,0,10*ROW('Water Data'!D155))="","",OFFSET('Water Data'!$D$28,0,10*ROW('Water Data'!D155)))</f>
        <v/>
      </c>
      <c r="BU161" s="279" t="str">
        <f ca="true">+IF(OFFSET('Water Data'!$D$29,0,10*ROW('Water Data'!D155))="","",OFFSET('Water Data'!$D$29,0,10*ROW('Water Data'!D155)))</f>
        <v/>
      </c>
      <c r="BV161" s="279" t="str">
        <f ca="true">+IF(OFFSET('Water Data'!$E$27,0,10*ROW('Water Data'!E155))="","",OFFSET('Water Data'!$E$27,0,10*ROW('Water Data'!E155)))</f>
        <v/>
      </c>
      <c r="BW161" s="279" t="str">
        <f ca="true">+IF(OFFSET('Water Data'!$E$28,0,10*ROW('Water Data'!E155))="","",OFFSET('Water Data'!$E$28,0,10*ROW('Water Data'!E155)))</f>
        <v/>
      </c>
      <c r="BX161" s="279" t="str">
        <f ca="true">+IF(OFFSET('Water Data'!$E$29,0,10*ROW('Water Data'!E155))="","",OFFSET('Water Data'!$E$29,0,10*ROW('Water Data'!E155)))</f>
        <v/>
      </c>
      <c r="BY161" s="279" t="str">
        <f ca="true">+IF(OFFSET('Water Data'!$F$27,0,10*ROW('Water Data'!F155))="","",OFFSET('Water Data'!$F$27,0,10*ROW('Water Data'!F155)))</f>
        <v/>
      </c>
      <c r="BZ161" s="279" t="str">
        <f ca="true">+IF(OFFSET('Water Data'!$F$28,0,10*ROW('Water Data'!F155))="","",OFFSET('Water Data'!$F$28,0,10*ROW('Water Data'!F155)))</f>
        <v/>
      </c>
      <c r="CA161" s="279" t="str">
        <f ca="true">+IF(OFFSET('Water Data'!$F$29,0,10*ROW('Water Data'!F155))="","",OFFSET('Water Data'!$F$29,0,10*ROW('Water Data'!F155)))</f>
        <v/>
      </c>
      <c r="CB161" s="279" t="str">
        <f ca="true">+IF(OFFSET('Water Data'!$G$27,0,10*ROW('Water Data'!G155))="","",OFFSET('Water Data'!$G$27,0,10*ROW('Water Data'!G155)))</f>
        <v/>
      </c>
      <c r="CC161" s="279" t="str">
        <f ca="true">+IF(OFFSET('Water Data'!$G$28,0,10*ROW('Water Data'!G155))="","",OFFSET('Water Data'!$G$28,0,10*ROW('Water Data'!G155)))</f>
        <v/>
      </c>
      <c r="CD161" s="279" t="str">
        <f ca="true">+IF(OFFSET('Water Data'!$G$29,0,10*ROW('Water Data'!G155))="","",OFFSET('Water Data'!$G$29,0,10*ROW('Water Data'!G155)))</f>
        <v/>
      </c>
      <c r="CE161" s="279" t="str">
        <f ca="true">+IF(OFFSET('Water Data'!$H$27,0,10*ROW('Water Data'!H155))="","",OFFSET('Water Data'!$H$27,0,10*ROW('Water Data'!H155)))</f>
        <v/>
      </c>
      <c r="CF161" s="279" t="str">
        <f ca="true">+IF(OFFSET('Water Data'!$H$28,0,10*ROW('Water Data'!H155))="","",OFFSET('Water Data'!$H$28,0,10*ROW('Water Data'!H155)))</f>
        <v/>
      </c>
      <c r="CG161" s="279" t="str">
        <f ca="true">+IF(OFFSET('Water Data'!$H$29,0,10*ROW('Water Data'!H155))="","",OFFSET('Water Data'!$H$29,0,10*ROW('Water Data'!H155)))</f>
        <v/>
      </c>
      <c r="CH161" s="279" t="str">
        <f ca="true">+IF(OFFSET('Water Data'!$I$27,0,10*ROW('Water Data'!I155))="","",OFFSET('Water Data'!$I$27,0,10*ROW('Water Data'!I155)))</f>
        <v/>
      </c>
      <c r="CI161" s="279" t="str">
        <f ca="true">+IF(OFFSET('Water Data'!$I$28,0,10*ROW('Water Data'!I155))="","",OFFSET('Water Data'!$I$28,0,10*ROW('Water Data'!I155)))</f>
        <v/>
      </c>
      <c r="CJ161" s="279" t="str">
        <f ca="true">+IF(OFFSET('Water Data'!$I$29,0,10*ROW('Water Data'!I155))="","",OFFSET('Water Data'!$I$29,0,10*ROW('Water Data'!I155)))</f>
        <v/>
      </c>
      <c r="CK161" s="279" t="str">
        <f ca="true">+IF(OFFSET('Sanitation Data'!$D$28,0,10*ROW('Sanitation Data'!D155))="","",OFFSET('Sanitation Data'!$D$28,0,10*ROW('Sanitation Data'!D155)))</f>
        <v/>
      </c>
      <c r="CL161" s="279" t="str">
        <f ca="true">+IF(OFFSET('Sanitation Data'!$D$29,0,10*ROW('Sanitation Data'!D155))="","",OFFSET('Sanitation Data'!$D$29,0,10*ROW('Sanitation Data'!D155)))</f>
        <v/>
      </c>
      <c r="CM161" s="279" t="str">
        <f ca="true">+IF(OFFSET('Sanitation Data'!$D$30,0,10*ROW('Sanitation Data'!D155))="","",OFFSET('Sanitation Data'!$D$30,0,10*ROW('Sanitation Data'!D155)))</f>
        <v/>
      </c>
      <c r="CN161" s="279" t="str">
        <f ca="true">+IF(OFFSET('Sanitation Data'!$D$31,0,10*ROW('Sanitation Data'!D155))="","",OFFSET('Sanitation Data'!$D$31,0,10*ROW('Sanitation Data'!D155)))</f>
        <v/>
      </c>
      <c r="CO161" s="279" t="str">
        <f ca="true">+IF(OFFSET('Sanitation Data'!$D$32,0,10*ROW('Sanitation Data'!D155))="","",OFFSET('Sanitation Data'!$D$32,0,10*ROW('Sanitation Data'!D155)))</f>
        <v/>
      </c>
      <c r="CP161" s="279" t="str">
        <f ca="true">+IF(OFFSET('Sanitation Data'!$E$28,0,10*ROW('Sanitation Data'!E155))="","",OFFSET('Sanitation Data'!$E$28,0,10*ROW('Sanitation Data'!E155)))</f>
        <v/>
      </c>
      <c r="CQ161" s="279" t="str">
        <f ca="true">+IF(OFFSET('Sanitation Data'!$E$29,0,10*ROW('Sanitation Data'!E155))="","",OFFSET('Sanitation Data'!$E$29,0,10*ROW('Sanitation Data'!E155)))</f>
        <v/>
      </c>
      <c r="CR161" s="279" t="str">
        <f ca="true">+IF(OFFSET('Sanitation Data'!$E$30,0,10*ROW('Sanitation Data'!E155))="","",OFFSET('Sanitation Data'!$E$30,0,10*ROW('Sanitation Data'!E155)))</f>
        <v/>
      </c>
      <c r="CS161" s="279" t="str">
        <f ca="true">+IF(OFFSET('Sanitation Data'!$E$31,0,10*ROW('Sanitation Data'!E155))="","",OFFSET('Sanitation Data'!$E$31,0,10*ROW('Sanitation Data'!E155)))</f>
        <v/>
      </c>
      <c r="CT161" s="279" t="str">
        <f ca="true">+IF(OFFSET('Sanitation Data'!$E$32,0,10*ROW('Sanitation Data'!E155))="","",OFFSET('Sanitation Data'!$E$32,0,10*ROW('Sanitation Data'!E155)))</f>
        <v/>
      </c>
      <c r="CU161" s="279" t="str">
        <f ca="true">+IF(OFFSET('Sanitation Data'!$F$28,0,10*ROW('Sanitation Data'!F155))="","",OFFSET('Sanitation Data'!$F$28,0,10*ROW('Sanitation Data'!F155)))</f>
        <v/>
      </c>
      <c r="CV161" s="279" t="str">
        <f ca="true">+IF(OFFSET('Sanitation Data'!$F$29,0,10*ROW('Sanitation Data'!F155))="","",OFFSET('Sanitation Data'!$F$29,0,10*ROW('Sanitation Data'!F155)))</f>
        <v/>
      </c>
      <c r="CW161" s="279" t="str">
        <f ca="true">+IF(OFFSET('Sanitation Data'!$F$30,0,10*ROW('Sanitation Data'!F155))="","",OFFSET('Sanitation Data'!$F$30,0,10*ROW('Sanitation Data'!F155)))</f>
        <v/>
      </c>
      <c r="CX161" s="279" t="str">
        <f ca="true">+IF(OFFSET('Sanitation Data'!$F$31,0,10*ROW('Sanitation Data'!F155))="","",OFFSET('Sanitation Data'!$F$31,0,10*ROW('Sanitation Data'!F155)))</f>
        <v/>
      </c>
      <c r="CY161" s="279" t="str">
        <f ca="true">+IF(OFFSET('Sanitation Data'!$F$32,0,10*ROW('Sanitation Data'!F155))="","",OFFSET('Sanitation Data'!$F$32,0,10*ROW('Sanitation Data'!F155)))</f>
        <v/>
      </c>
      <c r="CZ161" s="279" t="str">
        <f ca="true">+IF(OFFSET('Sanitation Data'!$G$28,0,10*ROW('Sanitation Data'!G155))="","",OFFSET('Sanitation Data'!$G$28,0,10*ROW('Sanitation Data'!G155)))</f>
        <v/>
      </c>
      <c r="DA161" s="279" t="str">
        <f ca="true">+IF(OFFSET('Sanitation Data'!$G$29,0,10*ROW('Sanitation Data'!G155))="","",OFFSET('Sanitation Data'!$G$29,0,10*ROW('Sanitation Data'!G155)))</f>
        <v/>
      </c>
      <c r="DB161" s="279" t="str">
        <f ca="true">+IF(OFFSET('Sanitation Data'!$G$30,0,10*ROW('Sanitation Data'!G155))="","",OFFSET('Sanitation Data'!$G$30,0,10*ROW('Sanitation Data'!G155)))</f>
        <v/>
      </c>
      <c r="DC161" s="279" t="str">
        <f ca="true">+IF(OFFSET('Sanitation Data'!$G$31,0,10*ROW('Sanitation Data'!G155))="","",OFFSET('Sanitation Data'!$G$31,0,10*ROW('Sanitation Data'!G155)))</f>
        <v/>
      </c>
      <c r="DD161" s="279" t="str">
        <f ca="true">+IF(OFFSET('Sanitation Data'!$G$32,0,10*ROW('Sanitation Data'!G155))="","",OFFSET('Sanitation Data'!$G$32,0,10*ROW('Sanitation Data'!G155)))</f>
        <v/>
      </c>
      <c r="DE161" s="279" t="str">
        <f ca="true">+IF(OFFSET('Sanitation Data'!$H$28,0,10*ROW('Sanitation Data'!H155))="","",OFFSET('Sanitation Data'!$H$28,0,10*ROW('Sanitation Data'!H155)))</f>
        <v/>
      </c>
      <c r="DF161" s="279" t="str">
        <f ca="true">+IF(OFFSET('Sanitation Data'!$H$29,0,10*ROW('Sanitation Data'!H155))="","",OFFSET('Sanitation Data'!$H$29,0,10*ROW('Sanitation Data'!H155)))</f>
        <v/>
      </c>
      <c r="DG161" s="279" t="str">
        <f ca="true">+IF(OFFSET('Sanitation Data'!$H$30,0,10*ROW('Sanitation Data'!H155))="","",OFFSET('Sanitation Data'!$H$30,0,10*ROW('Sanitation Data'!H155)))</f>
        <v/>
      </c>
      <c r="DH161" s="279" t="str">
        <f ca="true">+IF(OFFSET('Sanitation Data'!$H$31,0,10*ROW('Sanitation Data'!H155))="","",OFFSET('Sanitation Data'!$H$31,0,10*ROW('Sanitation Data'!H155)))</f>
        <v/>
      </c>
      <c r="DI161" s="279" t="str">
        <f ca="true">+IF(OFFSET('Sanitation Data'!$H$32,0,10*ROW('Sanitation Data'!H155))="","",OFFSET('Sanitation Data'!$H$32,0,10*ROW('Sanitation Data'!H155)))</f>
        <v/>
      </c>
      <c r="DJ161" s="279" t="str">
        <f ca="true">+IF(OFFSET('Sanitation Data'!$I$28,0,10*ROW('Sanitation Data'!I155))="","",OFFSET('Sanitation Data'!$I$28,0,10*ROW('Sanitation Data'!I155)))</f>
        <v/>
      </c>
      <c r="DK161" s="279" t="str">
        <f ca="true">+IF(OFFSET('Sanitation Data'!$I$29,0,10*ROW('Sanitation Data'!I155))="","",OFFSET('Sanitation Data'!$I$29,0,10*ROW('Sanitation Data'!I155)))</f>
        <v/>
      </c>
      <c r="DL161" s="279" t="str">
        <f ca="true">+IF(OFFSET('Sanitation Data'!$I$30,0,10*ROW('Sanitation Data'!I155))="","",OFFSET('Sanitation Data'!$I$30,0,10*ROW('Sanitation Data'!I155)))</f>
        <v/>
      </c>
      <c r="DM161" s="279" t="str">
        <f ca="true">+IF(OFFSET('Sanitation Data'!$I$31,0,10*ROW('Sanitation Data'!I155))="","",OFFSET('Sanitation Data'!$I$31,0,10*ROW('Sanitation Data'!I155)))</f>
        <v/>
      </c>
      <c r="DN161" s="279" t="str">
        <f ca="true">+IF(OFFSET('Sanitation Data'!$I$32,0,10*ROW('Sanitation Data'!I155))="","",OFFSET('Sanitation Data'!$I$32,0,10*ROW('Sanitation Data'!I155)))</f>
        <v/>
      </c>
      <c r="DO161" s="279" t="str">
        <f ca="true">+IF(OFFSET('Hygiene Data'!$D$11,0,10*ROW('Hygiene Data'!D155))="","",OFFSET('Hygiene Data'!$D$11,0,10*ROW('Hygiene Data'!D155)))</f>
        <v/>
      </c>
      <c r="DP161" s="279" t="str">
        <f ca="true">+IF(OFFSET('Hygiene Data'!$D$12,0,10*ROW('Hygiene Data'!D155))="","",OFFSET('Hygiene Data'!$D$12,0,10*ROW('Hygiene Data'!D155)))</f>
        <v/>
      </c>
      <c r="DQ161" s="279" t="str">
        <f ca="true">+IF(OFFSET('Hygiene Data'!$D$13,0,10*ROW('Hygiene Data'!D155))="","",OFFSET('Hygiene Data'!$D$13,0,10*ROW('Hygiene Data'!D155)))</f>
        <v/>
      </c>
      <c r="DR161" s="279" t="str">
        <f ca="true">+IF(OFFSET('Hygiene Data'!$E$11,0,10*ROW('Hygiene Data'!E155))="","",OFFSET('Hygiene Data'!$E$11,0,10*ROW('Hygiene Data'!E155)))</f>
        <v/>
      </c>
      <c r="DS161" s="279" t="str">
        <f ca="true">+IF(OFFSET('Hygiene Data'!$E$12,0,10*ROW('Hygiene Data'!E155))="","",OFFSET('Hygiene Data'!$E$12,0,10*ROW('Hygiene Data'!E155)))</f>
        <v/>
      </c>
      <c r="DT161" s="279" t="str">
        <f ca="true">+IF(OFFSET('Hygiene Data'!$E$13,0,10*ROW('Hygiene Data'!E155))="","",OFFSET('Hygiene Data'!$E$13,0,10*ROW('Hygiene Data'!E155)))</f>
        <v/>
      </c>
      <c r="DU161" s="279" t="str">
        <f ca="true">+IF(OFFSET('Hygiene Data'!$F$11,0,10*ROW('Hygiene Data'!F155))="","",OFFSET('Hygiene Data'!$F$11,0,10*ROW('Hygiene Data'!F155)))</f>
        <v/>
      </c>
      <c r="DV161" s="279" t="str">
        <f ca="true">+IF(OFFSET('Hygiene Data'!$F$12,0,10*ROW('Hygiene Data'!F155))="","",OFFSET('Hygiene Data'!$F$12,0,10*ROW('Hygiene Data'!F155)))</f>
        <v/>
      </c>
      <c r="DW161" s="279" t="str">
        <f ca="true">+IF(OFFSET('Hygiene Data'!$F$13,0,10*ROW('Hygiene Data'!F155))="","",OFFSET('Hygiene Data'!$F$13,0,10*ROW('Hygiene Data'!F155)))</f>
        <v/>
      </c>
      <c r="DX161" s="279" t="str">
        <f ca="true">+IF(OFFSET('Hygiene Data'!$G$11,0,10*ROW('Hygiene Data'!G155))="","",OFFSET('Hygiene Data'!$G$11,0,10*ROW('Hygiene Data'!G155)))</f>
        <v/>
      </c>
      <c r="DY161" s="279" t="str">
        <f ca="true">+IF(OFFSET('Hygiene Data'!$G$12,0,10*ROW('Hygiene Data'!G155))="","",OFFSET('Hygiene Data'!$G$12,0,10*ROW('Hygiene Data'!G155)))</f>
        <v/>
      </c>
      <c r="DZ161" s="279" t="str">
        <f ca="true">+IF(OFFSET('Hygiene Data'!$G$13,0,10*ROW('Hygiene Data'!G155))="","",OFFSET('Hygiene Data'!$G$13,0,10*ROW('Hygiene Data'!G155)))</f>
        <v/>
      </c>
      <c r="EA161" s="279" t="str">
        <f ca="true">+IF(OFFSET('Hygiene Data'!$H$11,0,10*ROW('Hygiene Data'!H155))="","",OFFSET('Hygiene Data'!$H$11,0,10*ROW('Hygiene Data'!H155)))</f>
        <v/>
      </c>
      <c r="EB161" s="279" t="str">
        <f ca="true">+IF(OFFSET('Hygiene Data'!$H$12,0,10*ROW('Hygiene Data'!H155))="","",OFFSET('Hygiene Data'!$H$12,0,10*ROW('Hygiene Data'!H155)))</f>
        <v/>
      </c>
      <c r="EC161" s="279" t="str">
        <f ca="true">+IF(OFFSET('Hygiene Data'!$H$13,0,10*ROW('Hygiene Data'!H155))="","",OFFSET('Hygiene Data'!$H$13,0,10*ROW('Hygiene Data'!H155)))</f>
        <v/>
      </c>
      <c r="ED161" s="279" t="str">
        <f ca="true">+IF(OFFSET('Hygiene Data'!$I$11,0,10*ROW('Hygiene Data'!I155))="","",OFFSET('Hygiene Data'!$I$11,0,10*ROW('Hygiene Data'!I155)))</f>
        <v/>
      </c>
      <c r="EE161" s="279" t="str">
        <f ca="true">+IF(OFFSET('Hygiene Data'!$I$12,0,10*ROW('Hygiene Data'!I155))="","",OFFSET('Hygiene Data'!$I$12,0,10*ROW('Hygiene Data'!I155)))</f>
        <v/>
      </c>
      <c r="EF161" s="279"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5" t="str">
        <f t="shared" ca="true" si="2"/>
        <v/>
      </c>
      <c r="D162" s="9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9"/>
      <c r="BS162" s="279" t="str">
        <f ca="true">+IF(OFFSET('Water Data'!$D$27,0,10*ROW('Water Data'!D156))="","",OFFSET('Water Data'!$D$27,0,10*ROW('Water Data'!D156)))</f>
        <v/>
      </c>
      <c r="BT162" s="279" t="str">
        <f ca="true">+IF(OFFSET('Water Data'!$D$28,0,10*ROW('Water Data'!D156))="","",OFFSET('Water Data'!$D$28,0,10*ROW('Water Data'!D156)))</f>
        <v/>
      </c>
      <c r="BU162" s="279" t="str">
        <f ca="true">+IF(OFFSET('Water Data'!$D$29,0,10*ROW('Water Data'!D156))="","",OFFSET('Water Data'!$D$29,0,10*ROW('Water Data'!D156)))</f>
        <v/>
      </c>
      <c r="BV162" s="279" t="str">
        <f ca="true">+IF(OFFSET('Water Data'!$E$27,0,10*ROW('Water Data'!E156))="","",OFFSET('Water Data'!$E$27,0,10*ROW('Water Data'!E156)))</f>
        <v/>
      </c>
      <c r="BW162" s="279" t="str">
        <f ca="true">+IF(OFFSET('Water Data'!$E$28,0,10*ROW('Water Data'!E156))="","",OFFSET('Water Data'!$E$28,0,10*ROW('Water Data'!E156)))</f>
        <v/>
      </c>
      <c r="BX162" s="279" t="str">
        <f ca="true">+IF(OFFSET('Water Data'!$E$29,0,10*ROW('Water Data'!E156))="","",OFFSET('Water Data'!$E$29,0,10*ROW('Water Data'!E156)))</f>
        <v/>
      </c>
      <c r="BY162" s="279" t="str">
        <f ca="true">+IF(OFFSET('Water Data'!$F$27,0,10*ROW('Water Data'!F156))="","",OFFSET('Water Data'!$F$27,0,10*ROW('Water Data'!F156)))</f>
        <v/>
      </c>
      <c r="BZ162" s="279" t="str">
        <f ca="true">+IF(OFFSET('Water Data'!$F$28,0,10*ROW('Water Data'!F156))="","",OFFSET('Water Data'!$F$28,0,10*ROW('Water Data'!F156)))</f>
        <v/>
      </c>
      <c r="CA162" s="279" t="str">
        <f ca="true">+IF(OFFSET('Water Data'!$F$29,0,10*ROW('Water Data'!F156))="","",OFFSET('Water Data'!$F$29,0,10*ROW('Water Data'!F156)))</f>
        <v/>
      </c>
      <c r="CB162" s="279" t="str">
        <f ca="true">+IF(OFFSET('Water Data'!$G$27,0,10*ROW('Water Data'!G156))="","",OFFSET('Water Data'!$G$27,0,10*ROW('Water Data'!G156)))</f>
        <v/>
      </c>
      <c r="CC162" s="279" t="str">
        <f ca="true">+IF(OFFSET('Water Data'!$G$28,0,10*ROW('Water Data'!G156))="","",OFFSET('Water Data'!$G$28,0,10*ROW('Water Data'!G156)))</f>
        <v/>
      </c>
      <c r="CD162" s="279" t="str">
        <f ca="true">+IF(OFFSET('Water Data'!$G$29,0,10*ROW('Water Data'!G156))="","",OFFSET('Water Data'!$G$29,0,10*ROW('Water Data'!G156)))</f>
        <v/>
      </c>
      <c r="CE162" s="279" t="str">
        <f ca="true">+IF(OFFSET('Water Data'!$H$27,0,10*ROW('Water Data'!H156))="","",OFFSET('Water Data'!$H$27,0,10*ROW('Water Data'!H156)))</f>
        <v/>
      </c>
      <c r="CF162" s="279" t="str">
        <f ca="true">+IF(OFFSET('Water Data'!$H$28,0,10*ROW('Water Data'!H156))="","",OFFSET('Water Data'!$H$28,0,10*ROW('Water Data'!H156)))</f>
        <v/>
      </c>
      <c r="CG162" s="279" t="str">
        <f ca="true">+IF(OFFSET('Water Data'!$H$29,0,10*ROW('Water Data'!H156))="","",OFFSET('Water Data'!$H$29,0,10*ROW('Water Data'!H156)))</f>
        <v/>
      </c>
      <c r="CH162" s="279" t="str">
        <f ca="true">+IF(OFFSET('Water Data'!$I$27,0,10*ROW('Water Data'!I156))="","",OFFSET('Water Data'!$I$27,0,10*ROW('Water Data'!I156)))</f>
        <v/>
      </c>
      <c r="CI162" s="279" t="str">
        <f ca="true">+IF(OFFSET('Water Data'!$I$28,0,10*ROW('Water Data'!I156))="","",OFFSET('Water Data'!$I$28,0,10*ROW('Water Data'!I156)))</f>
        <v/>
      </c>
      <c r="CJ162" s="279" t="str">
        <f ca="true">+IF(OFFSET('Water Data'!$I$29,0,10*ROW('Water Data'!I156))="","",OFFSET('Water Data'!$I$29,0,10*ROW('Water Data'!I156)))</f>
        <v/>
      </c>
      <c r="CK162" s="279" t="str">
        <f ca="true">+IF(OFFSET('Sanitation Data'!$D$28,0,10*ROW('Sanitation Data'!D156))="","",OFFSET('Sanitation Data'!$D$28,0,10*ROW('Sanitation Data'!D156)))</f>
        <v/>
      </c>
      <c r="CL162" s="279" t="str">
        <f ca="true">+IF(OFFSET('Sanitation Data'!$D$29,0,10*ROW('Sanitation Data'!D156))="","",OFFSET('Sanitation Data'!$D$29,0,10*ROW('Sanitation Data'!D156)))</f>
        <v/>
      </c>
      <c r="CM162" s="279" t="str">
        <f ca="true">+IF(OFFSET('Sanitation Data'!$D$30,0,10*ROW('Sanitation Data'!D156))="","",OFFSET('Sanitation Data'!$D$30,0,10*ROW('Sanitation Data'!D156)))</f>
        <v/>
      </c>
      <c r="CN162" s="279" t="str">
        <f ca="true">+IF(OFFSET('Sanitation Data'!$D$31,0,10*ROW('Sanitation Data'!D156))="","",OFFSET('Sanitation Data'!$D$31,0,10*ROW('Sanitation Data'!D156)))</f>
        <v/>
      </c>
      <c r="CO162" s="279" t="str">
        <f ca="true">+IF(OFFSET('Sanitation Data'!$D$32,0,10*ROW('Sanitation Data'!D156))="","",OFFSET('Sanitation Data'!$D$32,0,10*ROW('Sanitation Data'!D156)))</f>
        <v/>
      </c>
      <c r="CP162" s="279" t="str">
        <f ca="true">+IF(OFFSET('Sanitation Data'!$E$28,0,10*ROW('Sanitation Data'!E156))="","",OFFSET('Sanitation Data'!$E$28,0,10*ROW('Sanitation Data'!E156)))</f>
        <v/>
      </c>
      <c r="CQ162" s="279" t="str">
        <f ca="true">+IF(OFFSET('Sanitation Data'!$E$29,0,10*ROW('Sanitation Data'!E156))="","",OFFSET('Sanitation Data'!$E$29,0,10*ROW('Sanitation Data'!E156)))</f>
        <v/>
      </c>
      <c r="CR162" s="279" t="str">
        <f ca="true">+IF(OFFSET('Sanitation Data'!$E$30,0,10*ROW('Sanitation Data'!E156))="","",OFFSET('Sanitation Data'!$E$30,0,10*ROW('Sanitation Data'!E156)))</f>
        <v/>
      </c>
      <c r="CS162" s="279" t="str">
        <f ca="true">+IF(OFFSET('Sanitation Data'!$E$31,0,10*ROW('Sanitation Data'!E156))="","",OFFSET('Sanitation Data'!$E$31,0,10*ROW('Sanitation Data'!E156)))</f>
        <v/>
      </c>
      <c r="CT162" s="279" t="str">
        <f ca="true">+IF(OFFSET('Sanitation Data'!$E$32,0,10*ROW('Sanitation Data'!E156))="","",OFFSET('Sanitation Data'!$E$32,0,10*ROW('Sanitation Data'!E156)))</f>
        <v/>
      </c>
      <c r="CU162" s="279" t="str">
        <f ca="true">+IF(OFFSET('Sanitation Data'!$F$28,0,10*ROW('Sanitation Data'!F156))="","",OFFSET('Sanitation Data'!$F$28,0,10*ROW('Sanitation Data'!F156)))</f>
        <v/>
      </c>
      <c r="CV162" s="279" t="str">
        <f ca="true">+IF(OFFSET('Sanitation Data'!$F$29,0,10*ROW('Sanitation Data'!F156))="","",OFFSET('Sanitation Data'!$F$29,0,10*ROW('Sanitation Data'!F156)))</f>
        <v/>
      </c>
      <c r="CW162" s="279" t="str">
        <f ca="true">+IF(OFFSET('Sanitation Data'!$F$30,0,10*ROW('Sanitation Data'!F156))="","",OFFSET('Sanitation Data'!$F$30,0,10*ROW('Sanitation Data'!F156)))</f>
        <v/>
      </c>
      <c r="CX162" s="279" t="str">
        <f ca="true">+IF(OFFSET('Sanitation Data'!$F$31,0,10*ROW('Sanitation Data'!F156))="","",OFFSET('Sanitation Data'!$F$31,0,10*ROW('Sanitation Data'!F156)))</f>
        <v/>
      </c>
      <c r="CY162" s="279" t="str">
        <f ca="true">+IF(OFFSET('Sanitation Data'!$F$32,0,10*ROW('Sanitation Data'!F156))="","",OFFSET('Sanitation Data'!$F$32,0,10*ROW('Sanitation Data'!F156)))</f>
        <v/>
      </c>
      <c r="CZ162" s="279" t="str">
        <f ca="true">+IF(OFFSET('Sanitation Data'!$G$28,0,10*ROW('Sanitation Data'!G156))="","",OFFSET('Sanitation Data'!$G$28,0,10*ROW('Sanitation Data'!G156)))</f>
        <v/>
      </c>
      <c r="DA162" s="279" t="str">
        <f ca="true">+IF(OFFSET('Sanitation Data'!$G$29,0,10*ROW('Sanitation Data'!G156))="","",OFFSET('Sanitation Data'!$G$29,0,10*ROW('Sanitation Data'!G156)))</f>
        <v/>
      </c>
      <c r="DB162" s="279" t="str">
        <f ca="true">+IF(OFFSET('Sanitation Data'!$G$30,0,10*ROW('Sanitation Data'!G156))="","",OFFSET('Sanitation Data'!$G$30,0,10*ROW('Sanitation Data'!G156)))</f>
        <v/>
      </c>
      <c r="DC162" s="279" t="str">
        <f ca="true">+IF(OFFSET('Sanitation Data'!$G$31,0,10*ROW('Sanitation Data'!G156))="","",OFFSET('Sanitation Data'!$G$31,0,10*ROW('Sanitation Data'!G156)))</f>
        <v/>
      </c>
      <c r="DD162" s="279" t="str">
        <f ca="true">+IF(OFFSET('Sanitation Data'!$G$32,0,10*ROW('Sanitation Data'!G156))="","",OFFSET('Sanitation Data'!$G$32,0,10*ROW('Sanitation Data'!G156)))</f>
        <v/>
      </c>
      <c r="DE162" s="279" t="str">
        <f ca="true">+IF(OFFSET('Sanitation Data'!$H$28,0,10*ROW('Sanitation Data'!H156))="","",OFFSET('Sanitation Data'!$H$28,0,10*ROW('Sanitation Data'!H156)))</f>
        <v/>
      </c>
      <c r="DF162" s="279" t="str">
        <f ca="true">+IF(OFFSET('Sanitation Data'!$H$29,0,10*ROW('Sanitation Data'!H156))="","",OFFSET('Sanitation Data'!$H$29,0,10*ROW('Sanitation Data'!H156)))</f>
        <v/>
      </c>
      <c r="DG162" s="279" t="str">
        <f ca="true">+IF(OFFSET('Sanitation Data'!$H$30,0,10*ROW('Sanitation Data'!H156))="","",OFFSET('Sanitation Data'!$H$30,0,10*ROW('Sanitation Data'!H156)))</f>
        <v/>
      </c>
      <c r="DH162" s="279" t="str">
        <f ca="true">+IF(OFFSET('Sanitation Data'!$H$31,0,10*ROW('Sanitation Data'!H156))="","",OFFSET('Sanitation Data'!$H$31,0,10*ROW('Sanitation Data'!H156)))</f>
        <v/>
      </c>
      <c r="DI162" s="279" t="str">
        <f ca="true">+IF(OFFSET('Sanitation Data'!$H$32,0,10*ROW('Sanitation Data'!H156))="","",OFFSET('Sanitation Data'!$H$32,0,10*ROW('Sanitation Data'!H156)))</f>
        <v/>
      </c>
      <c r="DJ162" s="279" t="str">
        <f ca="true">+IF(OFFSET('Sanitation Data'!$I$28,0,10*ROW('Sanitation Data'!I156))="","",OFFSET('Sanitation Data'!$I$28,0,10*ROW('Sanitation Data'!I156)))</f>
        <v/>
      </c>
      <c r="DK162" s="279" t="str">
        <f ca="true">+IF(OFFSET('Sanitation Data'!$I$29,0,10*ROW('Sanitation Data'!I156))="","",OFFSET('Sanitation Data'!$I$29,0,10*ROW('Sanitation Data'!I156)))</f>
        <v/>
      </c>
      <c r="DL162" s="279" t="str">
        <f ca="true">+IF(OFFSET('Sanitation Data'!$I$30,0,10*ROW('Sanitation Data'!I156))="","",OFFSET('Sanitation Data'!$I$30,0,10*ROW('Sanitation Data'!I156)))</f>
        <v/>
      </c>
      <c r="DM162" s="279" t="str">
        <f ca="true">+IF(OFFSET('Sanitation Data'!$I$31,0,10*ROW('Sanitation Data'!I156))="","",OFFSET('Sanitation Data'!$I$31,0,10*ROW('Sanitation Data'!I156)))</f>
        <v/>
      </c>
      <c r="DN162" s="279" t="str">
        <f ca="true">+IF(OFFSET('Sanitation Data'!$I$32,0,10*ROW('Sanitation Data'!I156))="","",OFFSET('Sanitation Data'!$I$32,0,10*ROW('Sanitation Data'!I156)))</f>
        <v/>
      </c>
      <c r="DO162" s="279" t="str">
        <f ca="true">+IF(OFFSET('Hygiene Data'!$D$11,0,10*ROW('Hygiene Data'!D156))="","",OFFSET('Hygiene Data'!$D$11,0,10*ROW('Hygiene Data'!D156)))</f>
        <v/>
      </c>
      <c r="DP162" s="279" t="str">
        <f ca="true">+IF(OFFSET('Hygiene Data'!$D$12,0,10*ROW('Hygiene Data'!D156))="","",OFFSET('Hygiene Data'!$D$12,0,10*ROW('Hygiene Data'!D156)))</f>
        <v/>
      </c>
      <c r="DQ162" s="279" t="str">
        <f ca="true">+IF(OFFSET('Hygiene Data'!$D$13,0,10*ROW('Hygiene Data'!D156))="","",OFFSET('Hygiene Data'!$D$13,0,10*ROW('Hygiene Data'!D156)))</f>
        <v/>
      </c>
      <c r="DR162" s="279" t="str">
        <f ca="true">+IF(OFFSET('Hygiene Data'!$E$11,0,10*ROW('Hygiene Data'!E156))="","",OFFSET('Hygiene Data'!$E$11,0,10*ROW('Hygiene Data'!E156)))</f>
        <v/>
      </c>
      <c r="DS162" s="279" t="str">
        <f ca="true">+IF(OFFSET('Hygiene Data'!$E$12,0,10*ROW('Hygiene Data'!E156))="","",OFFSET('Hygiene Data'!$E$12,0,10*ROW('Hygiene Data'!E156)))</f>
        <v/>
      </c>
      <c r="DT162" s="279" t="str">
        <f ca="true">+IF(OFFSET('Hygiene Data'!$E$13,0,10*ROW('Hygiene Data'!E156))="","",OFFSET('Hygiene Data'!$E$13,0,10*ROW('Hygiene Data'!E156)))</f>
        <v/>
      </c>
      <c r="DU162" s="279" t="str">
        <f ca="true">+IF(OFFSET('Hygiene Data'!$F$11,0,10*ROW('Hygiene Data'!F156))="","",OFFSET('Hygiene Data'!$F$11,0,10*ROW('Hygiene Data'!F156)))</f>
        <v/>
      </c>
      <c r="DV162" s="279" t="str">
        <f ca="true">+IF(OFFSET('Hygiene Data'!$F$12,0,10*ROW('Hygiene Data'!F156))="","",OFFSET('Hygiene Data'!$F$12,0,10*ROW('Hygiene Data'!F156)))</f>
        <v/>
      </c>
      <c r="DW162" s="279" t="str">
        <f ca="true">+IF(OFFSET('Hygiene Data'!$F$13,0,10*ROW('Hygiene Data'!F156))="","",OFFSET('Hygiene Data'!$F$13,0,10*ROW('Hygiene Data'!F156)))</f>
        <v/>
      </c>
      <c r="DX162" s="279" t="str">
        <f ca="true">+IF(OFFSET('Hygiene Data'!$G$11,0,10*ROW('Hygiene Data'!G156))="","",OFFSET('Hygiene Data'!$G$11,0,10*ROW('Hygiene Data'!G156)))</f>
        <v/>
      </c>
      <c r="DY162" s="279" t="str">
        <f ca="true">+IF(OFFSET('Hygiene Data'!$G$12,0,10*ROW('Hygiene Data'!G156))="","",OFFSET('Hygiene Data'!$G$12,0,10*ROW('Hygiene Data'!G156)))</f>
        <v/>
      </c>
      <c r="DZ162" s="279" t="str">
        <f ca="true">+IF(OFFSET('Hygiene Data'!$G$13,0,10*ROW('Hygiene Data'!G156))="","",OFFSET('Hygiene Data'!$G$13,0,10*ROW('Hygiene Data'!G156)))</f>
        <v/>
      </c>
      <c r="EA162" s="279" t="str">
        <f ca="true">+IF(OFFSET('Hygiene Data'!$H$11,0,10*ROW('Hygiene Data'!H156))="","",OFFSET('Hygiene Data'!$H$11,0,10*ROW('Hygiene Data'!H156)))</f>
        <v/>
      </c>
      <c r="EB162" s="279" t="str">
        <f ca="true">+IF(OFFSET('Hygiene Data'!$H$12,0,10*ROW('Hygiene Data'!H156))="","",OFFSET('Hygiene Data'!$H$12,0,10*ROW('Hygiene Data'!H156)))</f>
        <v/>
      </c>
      <c r="EC162" s="279" t="str">
        <f ca="true">+IF(OFFSET('Hygiene Data'!$H$13,0,10*ROW('Hygiene Data'!H156))="","",OFFSET('Hygiene Data'!$H$13,0,10*ROW('Hygiene Data'!H156)))</f>
        <v/>
      </c>
      <c r="ED162" s="279" t="str">
        <f ca="true">+IF(OFFSET('Hygiene Data'!$I$11,0,10*ROW('Hygiene Data'!I156))="","",OFFSET('Hygiene Data'!$I$11,0,10*ROW('Hygiene Data'!I156)))</f>
        <v/>
      </c>
      <c r="EE162" s="279" t="str">
        <f ca="true">+IF(OFFSET('Hygiene Data'!$I$12,0,10*ROW('Hygiene Data'!I156))="","",OFFSET('Hygiene Data'!$I$12,0,10*ROW('Hygiene Data'!I156)))</f>
        <v/>
      </c>
      <c r="EF162" s="279"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5" t="str">
        <f t="shared" ca="true" si="2"/>
        <v/>
      </c>
      <c r="D163" s="9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9"/>
      <c r="BS163" s="279" t="str">
        <f ca="true">+IF(OFFSET('Water Data'!$D$27,0,10*ROW('Water Data'!D157))="","",OFFSET('Water Data'!$D$27,0,10*ROW('Water Data'!D157)))</f>
        <v/>
      </c>
      <c r="BT163" s="279" t="str">
        <f ca="true">+IF(OFFSET('Water Data'!$D$28,0,10*ROW('Water Data'!D157))="","",OFFSET('Water Data'!$D$28,0,10*ROW('Water Data'!D157)))</f>
        <v/>
      </c>
      <c r="BU163" s="279" t="str">
        <f ca="true">+IF(OFFSET('Water Data'!$D$29,0,10*ROW('Water Data'!D157))="","",OFFSET('Water Data'!$D$29,0,10*ROW('Water Data'!D157)))</f>
        <v/>
      </c>
      <c r="BV163" s="279" t="str">
        <f ca="true">+IF(OFFSET('Water Data'!$E$27,0,10*ROW('Water Data'!E157))="","",OFFSET('Water Data'!$E$27,0,10*ROW('Water Data'!E157)))</f>
        <v/>
      </c>
      <c r="BW163" s="279" t="str">
        <f ca="true">+IF(OFFSET('Water Data'!$E$28,0,10*ROW('Water Data'!E157))="","",OFFSET('Water Data'!$E$28,0,10*ROW('Water Data'!E157)))</f>
        <v/>
      </c>
      <c r="BX163" s="279" t="str">
        <f ca="true">+IF(OFFSET('Water Data'!$E$29,0,10*ROW('Water Data'!E157))="","",OFFSET('Water Data'!$E$29,0,10*ROW('Water Data'!E157)))</f>
        <v/>
      </c>
      <c r="BY163" s="279" t="str">
        <f ca="true">+IF(OFFSET('Water Data'!$F$27,0,10*ROW('Water Data'!F157))="","",OFFSET('Water Data'!$F$27,0,10*ROW('Water Data'!F157)))</f>
        <v/>
      </c>
      <c r="BZ163" s="279" t="str">
        <f ca="true">+IF(OFFSET('Water Data'!$F$28,0,10*ROW('Water Data'!F157))="","",OFFSET('Water Data'!$F$28,0,10*ROW('Water Data'!F157)))</f>
        <v/>
      </c>
      <c r="CA163" s="279" t="str">
        <f ca="true">+IF(OFFSET('Water Data'!$F$29,0,10*ROW('Water Data'!F157))="","",OFFSET('Water Data'!$F$29,0,10*ROW('Water Data'!F157)))</f>
        <v/>
      </c>
      <c r="CB163" s="279" t="str">
        <f ca="true">+IF(OFFSET('Water Data'!$G$27,0,10*ROW('Water Data'!G157))="","",OFFSET('Water Data'!$G$27,0,10*ROW('Water Data'!G157)))</f>
        <v/>
      </c>
      <c r="CC163" s="279" t="str">
        <f ca="true">+IF(OFFSET('Water Data'!$G$28,0,10*ROW('Water Data'!G157))="","",OFFSET('Water Data'!$G$28,0,10*ROW('Water Data'!G157)))</f>
        <v/>
      </c>
      <c r="CD163" s="279" t="str">
        <f ca="true">+IF(OFFSET('Water Data'!$G$29,0,10*ROW('Water Data'!G157))="","",OFFSET('Water Data'!$G$29,0,10*ROW('Water Data'!G157)))</f>
        <v/>
      </c>
      <c r="CE163" s="279" t="str">
        <f ca="true">+IF(OFFSET('Water Data'!$H$27,0,10*ROW('Water Data'!H157))="","",OFFSET('Water Data'!$H$27,0,10*ROW('Water Data'!H157)))</f>
        <v/>
      </c>
      <c r="CF163" s="279" t="str">
        <f ca="true">+IF(OFFSET('Water Data'!$H$28,0,10*ROW('Water Data'!H157))="","",OFFSET('Water Data'!$H$28,0,10*ROW('Water Data'!H157)))</f>
        <v/>
      </c>
      <c r="CG163" s="279" t="str">
        <f ca="true">+IF(OFFSET('Water Data'!$H$29,0,10*ROW('Water Data'!H157))="","",OFFSET('Water Data'!$H$29,0,10*ROW('Water Data'!H157)))</f>
        <v/>
      </c>
      <c r="CH163" s="279" t="str">
        <f ca="true">+IF(OFFSET('Water Data'!$I$27,0,10*ROW('Water Data'!I157))="","",OFFSET('Water Data'!$I$27,0,10*ROW('Water Data'!I157)))</f>
        <v/>
      </c>
      <c r="CI163" s="279" t="str">
        <f ca="true">+IF(OFFSET('Water Data'!$I$28,0,10*ROW('Water Data'!I157))="","",OFFSET('Water Data'!$I$28,0,10*ROW('Water Data'!I157)))</f>
        <v/>
      </c>
      <c r="CJ163" s="279" t="str">
        <f ca="true">+IF(OFFSET('Water Data'!$I$29,0,10*ROW('Water Data'!I157))="","",OFFSET('Water Data'!$I$29,0,10*ROW('Water Data'!I157)))</f>
        <v/>
      </c>
      <c r="CK163" s="279" t="str">
        <f ca="true">+IF(OFFSET('Sanitation Data'!$D$28,0,10*ROW('Sanitation Data'!D157))="","",OFFSET('Sanitation Data'!$D$28,0,10*ROW('Sanitation Data'!D157)))</f>
        <v/>
      </c>
      <c r="CL163" s="279" t="str">
        <f ca="true">+IF(OFFSET('Sanitation Data'!$D$29,0,10*ROW('Sanitation Data'!D157))="","",OFFSET('Sanitation Data'!$D$29,0,10*ROW('Sanitation Data'!D157)))</f>
        <v/>
      </c>
      <c r="CM163" s="279" t="str">
        <f ca="true">+IF(OFFSET('Sanitation Data'!$D$30,0,10*ROW('Sanitation Data'!D157))="","",OFFSET('Sanitation Data'!$D$30,0,10*ROW('Sanitation Data'!D157)))</f>
        <v/>
      </c>
      <c r="CN163" s="279" t="str">
        <f ca="true">+IF(OFFSET('Sanitation Data'!$D$31,0,10*ROW('Sanitation Data'!D157))="","",OFFSET('Sanitation Data'!$D$31,0,10*ROW('Sanitation Data'!D157)))</f>
        <v/>
      </c>
      <c r="CO163" s="279" t="str">
        <f ca="true">+IF(OFFSET('Sanitation Data'!$D$32,0,10*ROW('Sanitation Data'!D157))="","",OFFSET('Sanitation Data'!$D$32,0,10*ROW('Sanitation Data'!D157)))</f>
        <v/>
      </c>
      <c r="CP163" s="279" t="str">
        <f ca="true">+IF(OFFSET('Sanitation Data'!$E$28,0,10*ROW('Sanitation Data'!E157))="","",OFFSET('Sanitation Data'!$E$28,0,10*ROW('Sanitation Data'!E157)))</f>
        <v/>
      </c>
      <c r="CQ163" s="279" t="str">
        <f ca="true">+IF(OFFSET('Sanitation Data'!$E$29,0,10*ROW('Sanitation Data'!E157))="","",OFFSET('Sanitation Data'!$E$29,0,10*ROW('Sanitation Data'!E157)))</f>
        <v/>
      </c>
      <c r="CR163" s="279" t="str">
        <f ca="true">+IF(OFFSET('Sanitation Data'!$E$30,0,10*ROW('Sanitation Data'!E157))="","",OFFSET('Sanitation Data'!$E$30,0,10*ROW('Sanitation Data'!E157)))</f>
        <v/>
      </c>
      <c r="CS163" s="279" t="str">
        <f ca="true">+IF(OFFSET('Sanitation Data'!$E$31,0,10*ROW('Sanitation Data'!E157))="","",OFFSET('Sanitation Data'!$E$31,0,10*ROW('Sanitation Data'!E157)))</f>
        <v/>
      </c>
      <c r="CT163" s="279" t="str">
        <f ca="true">+IF(OFFSET('Sanitation Data'!$E$32,0,10*ROW('Sanitation Data'!E157))="","",OFFSET('Sanitation Data'!$E$32,0,10*ROW('Sanitation Data'!E157)))</f>
        <v/>
      </c>
      <c r="CU163" s="279" t="str">
        <f ca="true">+IF(OFFSET('Sanitation Data'!$F$28,0,10*ROW('Sanitation Data'!F157))="","",OFFSET('Sanitation Data'!$F$28,0,10*ROW('Sanitation Data'!F157)))</f>
        <v/>
      </c>
      <c r="CV163" s="279" t="str">
        <f ca="true">+IF(OFFSET('Sanitation Data'!$F$29,0,10*ROW('Sanitation Data'!F157))="","",OFFSET('Sanitation Data'!$F$29,0,10*ROW('Sanitation Data'!F157)))</f>
        <v/>
      </c>
      <c r="CW163" s="279" t="str">
        <f ca="true">+IF(OFFSET('Sanitation Data'!$F$30,0,10*ROW('Sanitation Data'!F157))="","",OFFSET('Sanitation Data'!$F$30,0,10*ROW('Sanitation Data'!F157)))</f>
        <v/>
      </c>
      <c r="CX163" s="279" t="str">
        <f ca="true">+IF(OFFSET('Sanitation Data'!$F$31,0,10*ROW('Sanitation Data'!F157))="","",OFFSET('Sanitation Data'!$F$31,0,10*ROW('Sanitation Data'!F157)))</f>
        <v/>
      </c>
      <c r="CY163" s="279" t="str">
        <f ca="true">+IF(OFFSET('Sanitation Data'!$F$32,0,10*ROW('Sanitation Data'!F157))="","",OFFSET('Sanitation Data'!$F$32,0,10*ROW('Sanitation Data'!F157)))</f>
        <v/>
      </c>
      <c r="CZ163" s="279" t="str">
        <f ca="true">+IF(OFFSET('Sanitation Data'!$G$28,0,10*ROW('Sanitation Data'!G157))="","",OFFSET('Sanitation Data'!$G$28,0,10*ROW('Sanitation Data'!G157)))</f>
        <v/>
      </c>
      <c r="DA163" s="279" t="str">
        <f ca="true">+IF(OFFSET('Sanitation Data'!$G$29,0,10*ROW('Sanitation Data'!G157))="","",OFFSET('Sanitation Data'!$G$29,0,10*ROW('Sanitation Data'!G157)))</f>
        <v/>
      </c>
      <c r="DB163" s="279" t="str">
        <f ca="true">+IF(OFFSET('Sanitation Data'!$G$30,0,10*ROW('Sanitation Data'!G157))="","",OFFSET('Sanitation Data'!$G$30,0,10*ROW('Sanitation Data'!G157)))</f>
        <v/>
      </c>
      <c r="DC163" s="279" t="str">
        <f ca="true">+IF(OFFSET('Sanitation Data'!$G$31,0,10*ROW('Sanitation Data'!G157))="","",OFFSET('Sanitation Data'!$G$31,0,10*ROW('Sanitation Data'!G157)))</f>
        <v/>
      </c>
      <c r="DD163" s="279" t="str">
        <f ca="true">+IF(OFFSET('Sanitation Data'!$G$32,0,10*ROW('Sanitation Data'!G157))="","",OFFSET('Sanitation Data'!$G$32,0,10*ROW('Sanitation Data'!G157)))</f>
        <v/>
      </c>
      <c r="DE163" s="279" t="str">
        <f ca="true">+IF(OFFSET('Sanitation Data'!$H$28,0,10*ROW('Sanitation Data'!H157))="","",OFFSET('Sanitation Data'!$H$28,0,10*ROW('Sanitation Data'!H157)))</f>
        <v/>
      </c>
      <c r="DF163" s="279" t="str">
        <f ca="true">+IF(OFFSET('Sanitation Data'!$H$29,0,10*ROW('Sanitation Data'!H157))="","",OFFSET('Sanitation Data'!$H$29,0,10*ROW('Sanitation Data'!H157)))</f>
        <v/>
      </c>
      <c r="DG163" s="279" t="str">
        <f ca="true">+IF(OFFSET('Sanitation Data'!$H$30,0,10*ROW('Sanitation Data'!H157))="","",OFFSET('Sanitation Data'!$H$30,0,10*ROW('Sanitation Data'!H157)))</f>
        <v/>
      </c>
      <c r="DH163" s="279" t="str">
        <f ca="true">+IF(OFFSET('Sanitation Data'!$H$31,0,10*ROW('Sanitation Data'!H157))="","",OFFSET('Sanitation Data'!$H$31,0,10*ROW('Sanitation Data'!H157)))</f>
        <v/>
      </c>
      <c r="DI163" s="279" t="str">
        <f ca="true">+IF(OFFSET('Sanitation Data'!$H$32,0,10*ROW('Sanitation Data'!H157))="","",OFFSET('Sanitation Data'!$H$32,0,10*ROW('Sanitation Data'!H157)))</f>
        <v/>
      </c>
      <c r="DJ163" s="279" t="str">
        <f ca="true">+IF(OFFSET('Sanitation Data'!$I$28,0,10*ROW('Sanitation Data'!I157))="","",OFFSET('Sanitation Data'!$I$28,0,10*ROW('Sanitation Data'!I157)))</f>
        <v/>
      </c>
      <c r="DK163" s="279" t="str">
        <f ca="true">+IF(OFFSET('Sanitation Data'!$I$29,0,10*ROW('Sanitation Data'!I157))="","",OFFSET('Sanitation Data'!$I$29,0,10*ROW('Sanitation Data'!I157)))</f>
        <v/>
      </c>
      <c r="DL163" s="279" t="str">
        <f ca="true">+IF(OFFSET('Sanitation Data'!$I$30,0,10*ROW('Sanitation Data'!I157))="","",OFFSET('Sanitation Data'!$I$30,0,10*ROW('Sanitation Data'!I157)))</f>
        <v/>
      </c>
      <c r="DM163" s="279" t="str">
        <f ca="true">+IF(OFFSET('Sanitation Data'!$I$31,0,10*ROW('Sanitation Data'!I157))="","",OFFSET('Sanitation Data'!$I$31,0,10*ROW('Sanitation Data'!I157)))</f>
        <v/>
      </c>
      <c r="DN163" s="279" t="str">
        <f ca="true">+IF(OFFSET('Sanitation Data'!$I$32,0,10*ROW('Sanitation Data'!I157))="","",OFFSET('Sanitation Data'!$I$32,0,10*ROW('Sanitation Data'!I157)))</f>
        <v/>
      </c>
      <c r="DO163" s="279" t="str">
        <f ca="true">+IF(OFFSET('Hygiene Data'!$D$11,0,10*ROW('Hygiene Data'!D157))="","",OFFSET('Hygiene Data'!$D$11,0,10*ROW('Hygiene Data'!D157)))</f>
        <v/>
      </c>
      <c r="DP163" s="279" t="str">
        <f ca="true">+IF(OFFSET('Hygiene Data'!$D$12,0,10*ROW('Hygiene Data'!D157))="","",OFFSET('Hygiene Data'!$D$12,0,10*ROW('Hygiene Data'!D157)))</f>
        <v/>
      </c>
      <c r="DQ163" s="279" t="str">
        <f ca="true">+IF(OFFSET('Hygiene Data'!$D$13,0,10*ROW('Hygiene Data'!D157))="","",OFFSET('Hygiene Data'!$D$13,0,10*ROW('Hygiene Data'!D157)))</f>
        <v/>
      </c>
      <c r="DR163" s="279" t="str">
        <f ca="true">+IF(OFFSET('Hygiene Data'!$E$11,0,10*ROW('Hygiene Data'!E157))="","",OFFSET('Hygiene Data'!$E$11,0,10*ROW('Hygiene Data'!E157)))</f>
        <v/>
      </c>
      <c r="DS163" s="279" t="str">
        <f ca="true">+IF(OFFSET('Hygiene Data'!$E$12,0,10*ROW('Hygiene Data'!E157))="","",OFFSET('Hygiene Data'!$E$12,0,10*ROW('Hygiene Data'!E157)))</f>
        <v/>
      </c>
      <c r="DT163" s="279" t="str">
        <f ca="true">+IF(OFFSET('Hygiene Data'!$E$13,0,10*ROW('Hygiene Data'!E157))="","",OFFSET('Hygiene Data'!$E$13,0,10*ROW('Hygiene Data'!E157)))</f>
        <v/>
      </c>
      <c r="DU163" s="279" t="str">
        <f ca="true">+IF(OFFSET('Hygiene Data'!$F$11,0,10*ROW('Hygiene Data'!F157))="","",OFFSET('Hygiene Data'!$F$11,0,10*ROW('Hygiene Data'!F157)))</f>
        <v/>
      </c>
      <c r="DV163" s="279" t="str">
        <f ca="true">+IF(OFFSET('Hygiene Data'!$F$12,0,10*ROW('Hygiene Data'!F157))="","",OFFSET('Hygiene Data'!$F$12,0,10*ROW('Hygiene Data'!F157)))</f>
        <v/>
      </c>
      <c r="DW163" s="279" t="str">
        <f ca="true">+IF(OFFSET('Hygiene Data'!$F$13,0,10*ROW('Hygiene Data'!F157))="","",OFFSET('Hygiene Data'!$F$13,0,10*ROW('Hygiene Data'!F157)))</f>
        <v/>
      </c>
      <c r="DX163" s="279" t="str">
        <f ca="true">+IF(OFFSET('Hygiene Data'!$G$11,0,10*ROW('Hygiene Data'!G157))="","",OFFSET('Hygiene Data'!$G$11,0,10*ROW('Hygiene Data'!G157)))</f>
        <v/>
      </c>
      <c r="DY163" s="279" t="str">
        <f ca="true">+IF(OFFSET('Hygiene Data'!$G$12,0,10*ROW('Hygiene Data'!G157))="","",OFFSET('Hygiene Data'!$G$12,0,10*ROW('Hygiene Data'!G157)))</f>
        <v/>
      </c>
      <c r="DZ163" s="279" t="str">
        <f ca="true">+IF(OFFSET('Hygiene Data'!$G$13,0,10*ROW('Hygiene Data'!G157))="","",OFFSET('Hygiene Data'!$G$13,0,10*ROW('Hygiene Data'!G157)))</f>
        <v/>
      </c>
      <c r="EA163" s="279" t="str">
        <f ca="true">+IF(OFFSET('Hygiene Data'!$H$11,0,10*ROW('Hygiene Data'!H157))="","",OFFSET('Hygiene Data'!$H$11,0,10*ROW('Hygiene Data'!H157)))</f>
        <v/>
      </c>
      <c r="EB163" s="279" t="str">
        <f ca="true">+IF(OFFSET('Hygiene Data'!$H$12,0,10*ROW('Hygiene Data'!H157))="","",OFFSET('Hygiene Data'!$H$12,0,10*ROW('Hygiene Data'!H157)))</f>
        <v/>
      </c>
      <c r="EC163" s="279" t="str">
        <f ca="true">+IF(OFFSET('Hygiene Data'!$H$13,0,10*ROW('Hygiene Data'!H157))="","",OFFSET('Hygiene Data'!$H$13,0,10*ROW('Hygiene Data'!H157)))</f>
        <v/>
      </c>
      <c r="ED163" s="279" t="str">
        <f ca="true">+IF(OFFSET('Hygiene Data'!$I$11,0,10*ROW('Hygiene Data'!I157))="","",OFFSET('Hygiene Data'!$I$11,0,10*ROW('Hygiene Data'!I157)))</f>
        <v/>
      </c>
      <c r="EE163" s="279" t="str">
        <f ca="true">+IF(OFFSET('Hygiene Data'!$I$12,0,10*ROW('Hygiene Data'!I157))="","",OFFSET('Hygiene Data'!$I$12,0,10*ROW('Hygiene Data'!I157)))</f>
        <v/>
      </c>
      <c r="EF163" s="279"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5" t="str">
        <f t="shared" ca="true" si="2"/>
        <v/>
      </c>
      <c r="D164" s="9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9"/>
      <c r="BS164" s="279" t="str">
        <f ca="true">+IF(OFFSET('Water Data'!$D$27,0,10*ROW('Water Data'!D158))="","",OFFSET('Water Data'!$D$27,0,10*ROW('Water Data'!D158)))</f>
        <v/>
      </c>
      <c r="BT164" s="279" t="str">
        <f ca="true">+IF(OFFSET('Water Data'!$D$28,0,10*ROW('Water Data'!D158))="","",OFFSET('Water Data'!$D$28,0,10*ROW('Water Data'!D158)))</f>
        <v/>
      </c>
      <c r="BU164" s="279" t="str">
        <f ca="true">+IF(OFFSET('Water Data'!$D$29,0,10*ROW('Water Data'!D158))="","",OFFSET('Water Data'!$D$29,0,10*ROW('Water Data'!D158)))</f>
        <v/>
      </c>
      <c r="BV164" s="279" t="str">
        <f ca="true">+IF(OFFSET('Water Data'!$E$27,0,10*ROW('Water Data'!E158))="","",OFFSET('Water Data'!$E$27,0,10*ROW('Water Data'!E158)))</f>
        <v/>
      </c>
      <c r="BW164" s="279" t="str">
        <f ca="true">+IF(OFFSET('Water Data'!$E$28,0,10*ROW('Water Data'!E158))="","",OFFSET('Water Data'!$E$28,0,10*ROW('Water Data'!E158)))</f>
        <v/>
      </c>
      <c r="BX164" s="279" t="str">
        <f ca="true">+IF(OFFSET('Water Data'!$E$29,0,10*ROW('Water Data'!E158))="","",OFFSET('Water Data'!$E$29,0,10*ROW('Water Data'!E158)))</f>
        <v/>
      </c>
      <c r="BY164" s="279" t="str">
        <f ca="true">+IF(OFFSET('Water Data'!$F$27,0,10*ROW('Water Data'!F158))="","",OFFSET('Water Data'!$F$27,0,10*ROW('Water Data'!F158)))</f>
        <v/>
      </c>
      <c r="BZ164" s="279" t="str">
        <f ca="true">+IF(OFFSET('Water Data'!$F$28,0,10*ROW('Water Data'!F158))="","",OFFSET('Water Data'!$F$28,0,10*ROW('Water Data'!F158)))</f>
        <v/>
      </c>
      <c r="CA164" s="279" t="str">
        <f ca="true">+IF(OFFSET('Water Data'!$F$29,0,10*ROW('Water Data'!F158))="","",OFFSET('Water Data'!$F$29,0,10*ROW('Water Data'!F158)))</f>
        <v/>
      </c>
      <c r="CB164" s="279" t="str">
        <f ca="true">+IF(OFFSET('Water Data'!$G$27,0,10*ROW('Water Data'!G158))="","",OFFSET('Water Data'!$G$27,0,10*ROW('Water Data'!G158)))</f>
        <v/>
      </c>
      <c r="CC164" s="279" t="str">
        <f ca="true">+IF(OFFSET('Water Data'!$G$28,0,10*ROW('Water Data'!G158))="","",OFFSET('Water Data'!$G$28,0,10*ROW('Water Data'!G158)))</f>
        <v/>
      </c>
      <c r="CD164" s="279" t="str">
        <f ca="true">+IF(OFFSET('Water Data'!$G$29,0,10*ROW('Water Data'!G158))="","",OFFSET('Water Data'!$G$29,0,10*ROW('Water Data'!G158)))</f>
        <v/>
      </c>
      <c r="CE164" s="279" t="str">
        <f ca="true">+IF(OFFSET('Water Data'!$H$27,0,10*ROW('Water Data'!H158))="","",OFFSET('Water Data'!$H$27,0,10*ROW('Water Data'!H158)))</f>
        <v/>
      </c>
      <c r="CF164" s="279" t="str">
        <f ca="true">+IF(OFFSET('Water Data'!$H$28,0,10*ROW('Water Data'!H158))="","",OFFSET('Water Data'!$H$28,0,10*ROW('Water Data'!H158)))</f>
        <v/>
      </c>
      <c r="CG164" s="279" t="str">
        <f ca="true">+IF(OFFSET('Water Data'!$H$29,0,10*ROW('Water Data'!H158))="","",OFFSET('Water Data'!$H$29,0,10*ROW('Water Data'!H158)))</f>
        <v/>
      </c>
      <c r="CH164" s="279" t="str">
        <f ca="true">+IF(OFFSET('Water Data'!$I$27,0,10*ROW('Water Data'!I158))="","",OFFSET('Water Data'!$I$27,0,10*ROW('Water Data'!I158)))</f>
        <v/>
      </c>
      <c r="CI164" s="279" t="str">
        <f ca="true">+IF(OFFSET('Water Data'!$I$28,0,10*ROW('Water Data'!I158))="","",OFFSET('Water Data'!$I$28,0,10*ROW('Water Data'!I158)))</f>
        <v/>
      </c>
      <c r="CJ164" s="279" t="str">
        <f ca="true">+IF(OFFSET('Water Data'!$I$29,0,10*ROW('Water Data'!I158))="","",OFFSET('Water Data'!$I$29,0,10*ROW('Water Data'!I158)))</f>
        <v/>
      </c>
      <c r="CK164" s="279" t="str">
        <f ca="true">+IF(OFFSET('Sanitation Data'!$D$28,0,10*ROW('Sanitation Data'!D158))="","",OFFSET('Sanitation Data'!$D$28,0,10*ROW('Sanitation Data'!D158)))</f>
        <v/>
      </c>
      <c r="CL164" s="279" t="str">
        <f ca="true">+IF(OFFSET('Sanitation Data'!$D$29,0,10*ROW('Sanitation Data'!D158))="","",OFFSET('Sanitation Data'!$D$29,0,10*ROW('Sanitation Data'!D158)))</f>
        <v/>
      </c>
      <c r="CM164" s="279" t="str">
        <f ca="true">+IF(OFFSET('Sanitation Data'!$D$30,0,10*ROW('Sanitation Data'!D158))="","",OFFSET('Sanitation Data'!$D$30,0,10*ROW('Sanitation Data'!D158)))</f>
        <v/>
      </c>
      <c r="CN164" s="279" t="str">
        <f ca="true">+IF(OFFSET('Sanitation Data'!$D$31,0,10*ROW('Sanitation Data'!D158))="","",OFFSET('Sanitation Data'!$D$31,0,10*ROW('Sanitation Data'!D158)))</f>
        <v/>
      </c>
      <c r="CO164" s="279" t="str">
        <f ca="true">+IF(OFFSET('Sanitation Data'!$D$32,0,10*ROW('Sanitation Data'!D158))="","",OFFSET('Sanitation Data'!$D$32,0,10*ROW('Sanitation Data'!D158)))</f>
        <v/>
      </c>
      <c r="CP164" s="279" t="str">
        <f ca="true">+IF(OFFSET('Sanitation Data'!$E$28,0,10*ROW('Sanitation Data'!E158))="","",OFFSET('Sanitation Data'!$E$28,0,10*ROW('Sanitation Data'!E158)))</f>
        <v/>
      </c>
      <c r="CQ164" s="279" t="str">
        <f ca="true">+IF(OFFSET('Sanitation Data'!$E$29,0,10*ROW('Sanitation Data'!E158))="","",OFFSET('Sanitation Data'!$E$29,0,10*ROW('Sanitation Data'!E158)))</f>
        <v/>
      </c>
      <c r="CR164" s="279" t="str">
        <f ca="true">+IF(OFFSET('Sanitation Data'!$E$30,0,10*ROW('Sanitation Data'!E158))="","",OFFSET('Sanitation Data'!$E$30,0,10*ROW('Sanitation Data'!E158)))</f>
        <v/>
      </c>
      <c r="CS164" s="279" t="str">
        <f ca="true">+IF(OFFSET('Sanitation Data'!$E$31,0,10*ROW('Sanitation Data'!E158))="","",OFFSET('Sanitation Data'!$E$31,0,10*ROW('Sanitation Data'!E158)))</f>
        <v/>
      </c>
      <c r="CT164" s="279" t="str">
        <f ca="true">+IF(OFFSET('Sanitation Data'!$E$32,0,10*ROW('Sanitation Data'!E158))="","",OFFSET('Sanitation Data'!$E$32,0,10*ROW('Sanitation Data'!E158)))</f>
        <v/>
      </c>
      <c r="CU164" s="279" t="str">
        <f ca="true">+IF(OFFSET('Sanitation Data'!$F$28,0,10*ROW('Sanitation Data'!F158))="","",OFFSET('Sanitation Data'!$F$28,0,10*ROW('Sanitation Data'!F158)))</f>
        <v/>
      </c>
      <c r="CV164" s="279" t="str">
        <f ca="true">+IF(OFFSET('Sanitation Data'!$F$29,0,10*ROW('Sanitation Data'!F158))="","",OFFSET('Sanitation Data'!$F$29,0,10*ROW('Sanitation Data'!F158)))</f>
        <v/>
      </c>
      <c r="CW164" s="279" t="str">
        <f ca="true">+IF(OFFSET('Sanitation Data'!$F$30,0,10*ROW('Sanitation Data'!F158))="","",OFFSET('Sanitation Data'!$F$30,0,10*ROW('Sanitation Data'!F158)))</f>
        <v/>
      </c>
      <c r="CX164" s="279" t="str">
        <f ca="true">+IF(OFFSET('Sanitation Data'!$F$31,0,10*ROW('Sanitation Data'!F158))="","",OFFSET('Sanitation Data'!$F$31,0,10*ROW('Sanitation Data'!F158)))</f>
        <v/>
      </c>
      <c r="CY164" s="279" t="str">
        <f ca="true">+IF(OFFSET('Sanitation Data'!$F$32,0,10*ROW('Sanitation Data'!F158))="","",OFFSET('Sanitation Data'!$F$32,0,10*ROW('Sanitation Data'!F158)))</f>
        <v/>
      </c>
      <c r="CZ164" s="279" t="str">
        <f ca="true">+IF(OFFSET('Sanitation Data'!$G$28,0,10*ROW('Sanitation Data'!G158))="","",OFFSET('Sanitation Data'!$G$28,0,10*ROW('Sanitation Data'!G158)))</f>
        <v/>
      </c>
      <c r="DA164" s="279" t="str">
        <f ca="true">+IF(OFFSET('Sanitation Data'!$G$29,0,10*ROW('Sanitation Data'!G158))="","",OFFSET('Sanitation Data'!$G$29,0,10*ROW('Sanitation Data'!G158)))</f>
        <v/>
      </c>
      <c r="DB164" s="279" t="str">
        <f ca="true">+IF(OFFSET('Sanitation Data'!$G$30,0,10*ROW('Sanitation Data'!G158))="","",OFFSET('Sanitation Data'!$G$30,0,10*ROW('Sanitation Data'!G158)))</f>
        <v/>
      </c>
      <c r="DC164" s="279" t="str">
        <f ca="true">+IF(OFFSET('Sanitation Data'!$G$31,0,10*ROW('Sanitation Data'!G158))="","",OFFSET('Sanitation Data'!$G$31,0,10*ROW('Sanitation Data'!G158)))</f>
        <v/>
      </c>
      <c r="DD164" s="279" t="str">
        <f ca="true">+IF(OFFSET('Sanitation Data'!$G$32,0,10*ROW('Sanitation Data'!G158))="","",OFFSET('Sanitation Data'!$G$32,0,10*ROW('Sanitation Data'!G158)))</f>
        <v/>
      </c>
      <c r="DE164" s="279" t="str">
        <f ca="true">+IF(OFFSET('Sanitation Data'!$H$28,0,10*ROW('Sanitation Data'!H158))="","",OFFSET('Sanitation Data'!$H$28,0,10*ROW('Sanitation Data'!H158)))</f>
        <v/>
      </c>
      <c r="DF164" s="279" t="str">
        <f ca="true">+IF(OFFSET('Sanitation Data'!$H$29,0,10*ROW('Sanitation Data'!H158))="","",OFFSET('Sanitation Data'!$H$29,0,10*ROW('Sanitation Data'!H158)))</f>
        <v/>
      </c>
      <c r="DG164" s="279" t="str">
        <f ca="true">+IF(OFFSET('Sanitation Data'!$H$30,0,10*ROW('Sanitation Data'!H158))="","",OFFSET('Sanitation Data'!$H$30,0,10*ROW('Sanitation Data'!H158)))</f>
        <v/>
      </c>
      <c r="DH164" s="279" t="str">
        <f ca="true">+IF(OFFSET('Sanitation Data'!$H$31,0,10*ROW('Sanitation Data'!H158))="","",OFFSET('Sanitation Data'!$H$31,0,10*ROW('Sanitation Data'!H158)))</f>
        <v/>
      </c>
      <c r="DI164" s="279" t="str">
        <f ca="true">+IF(OFFSET('Sanitation Data'!$H$32,0,10*ROW('Sanitation Data'!H158))="","",OFFSET('Sanitation Data'!$H$32,0,10*ROW('Sanitation Data'!H158)))</f>
        <v/>
      </c>
      <c r="DJ164" s="279" t="str">
        <f ca="true">+IF(OFFSET('Sanitation Data'!$I$28,0,10*ROW('Sanitation Data'!I158))="","",OFFSET('Sanitation Data'!$I$28,0,10*ROW('Sanitation Data'!I158)))</f>
        <v/>
      </c>
      <c r="DK164" s="279" t="str">
        <f ca="true">+IF(OFFSET('Sanitation Data'!$I$29,0,10*ROW('Sanitation Data'!I158))="","",OFFSET('Sanitation Data'!$I$29,0,10*ROW('Sanitation Data'!I158)))</f>
        <v/>
      </c>
      <c r="DL164" s="279" t="str">
        <f ca="true">+IF(OFFSET('Sanitation Data'!$I$30,0,10*ROW('Sanitation Data'!I158))="","",OFFSET('Sanitation Data'!$I$30,0,10*ROW('Sanitation Data'!I158)))</f>
        <v/>
      </c>
      <c r="DM164" s="279" t="str">
        <f ca="true">+IF(OFFSET('Sanitation Data'!$I$31,0,10*ROW('Sanitation Data'!I158))="","",OFFSET('Sanitation Data'!$I$31,0,10*ROW('Sanitation Data'!I158)))</f>
        <v/>
      </c>
      <c r="DN164" s="279" t="str">
        <f ca="true">+IF(OFFSET('Sanitation Data'!$I$32,0,10*ROW('Sanitation Data'!I158))="","",OFFSET('Sanitation Data'!$I$32,0,10*ROW('Sanitation Data'!I158)))</f>
        <v/>
      </c>
      <c r="DO164" s="279" t="str">
        <f ca="true">+IF(OFFSET('Hygiene Data'!$D$11,0,10*ROW('Hygiene Data'!D158))="","",OFFSET('Hygiene Data'!$D$11,0,10*ROW('Hygiene Data'!D158)))</f>
        <v/>
      </c>
      <c r="DP164" s="279" t="str">
        <f ca="true">+IF(OFFSET('Hygiene Data'!$D$12,0,10*ROW('Hygiene Data'!D158))="","",OFFSET('Hygiene Data'!$D$12,0,10*ROW('Hygiene Data'!D158)))</f>
        <v/>
      </c>
      <c r="DQ164" s="279" t="str">
        <f ca="true">+IF(OFFSET('Hygiene Data'!$D$13,0,10*ROW('Hygiene Data'!D158))="","",OFFSET('Hygiene Data'!$D$13,0,10*ROW('Hygiene Data'!D158)))</f>
        <v/>
      </c>
      <c r="DR164" s="279" t="str">
        <f ca="true">+IF(OFFSET('Hygiene Data'!$E$11,0,10*ROW('Hygiene Data'!E158))="","",OFFSET('Hygiene Data'!$E$11,0,10*ROW('Hygiene Data'!E158)))</f>
        <v/>
      </c>
      <c r="DS164" s="279" t="str">
        <f ca="true">+IF(OFFSET('Hygiene Data'!$E$12,0,10*ROW('Hygiene Data'!E158))="","",OFFSET('Hygiene Data'!$E$12,0,10*ROW('Hygiene Data'!E158)))</f>
        <v/>
      </c>
      <c r="DT164" s="279" t="str">
        <f ca="true">+IF(OFFSET('Hygiene Data'!$E$13,0,10*ROW('Hygiene Data'!E158))="","",OFFSET('Hygiene Data'!$E$13,0,10*ROW('Hygiene Data'!E158)))</f>
        <v/>
      </c>
      <c r="DU164" s="279" t="str">
        <f ca="true">+IF(OFFSET('Hygiene Data'!$F$11,0,10*ROW('Hygiene Data'!F158))="","",OFFSET('Hygiene Data'!$F$11,0,10*ROW('Hygiene Data'!F158)))</f>
        <v/>
      </c>
      <c r="DV164" s="279" t="str">
        <f ca="true">+IF(OFFSET('Hygiene Data'!$F$12,0,10*ROW('Hygiene Data'!F158))="","",OFFSET('Hygiene Data'!$F$12,0,10*ROW('Hygiene Data'!F158)))</f>
        <v/>
      </c>
      <c r="DW164" s="279" t="str">
        <f ca="true">+IF(OFFSET('Hygiene Data'!$F$13,0,10*ROW('Hygiene Data'!F158))="","",OFFSET('Hygiene Data'!$F$13,0,10*ROW('Hygiene Data'!F158)))</f>
        <v/>
      </c>
      <c r="DX164" s="279" t="str">
        <f ca="true">+IF(OFFSET('Hygiene Data'!$G$11,0,10*ROW('Hygiene Data'!G158))="","",OFFSET('Hygiene Data'!$G$11,0,10*ROW('Hygiene Data'!G158)))</f>
        <v/>
      </c>
      <c r="DY164" s="279" t="str">
        <f ca="true">+IF(OFFSET('Hygiene Data'!$G$12,0,10*ROW('Hygiene Data'!G158))="","",OFFSET('Hygiene Data'!$G$12,0,10*ROW('Hygiene Data'!G158)))</f>
        <v/>
      </c>
      <c r="DZ164" s="279" t="str">
        <f ca="true">+IF(OFFSET('Hygiene Data'!$G$13,0,10*ROW('Hygiene Data'!G158))="","",OFFSET('Hygiene Data'!$G$13,0,10*ROW('Hygiene Data'!G158)))</f>
        <v/>
      </c>
      <c r="EA164" s="279" t="str">
        <f ca="true">+IF(OFFSET('Hygiene Data'!$H$11,0,10*ROW('Hygiene Data'!H158))="","",OFFSET('Hygiene Data'!$H$11,0,10*ROW('Hygiene Data'!H158)))</f>
        <v/>
      </c>
      <c r="EB164" s="279" t="str">
        <f ca="true">+IF(OFFSET('Hygiene Data'!$H$12,0,10*ROW('Hygiene Data'!H158))="","",OFFSET('Hygiene Data'!$H$12,0,10*ROW('Hygiene Data'!H158)))</f>
        <v/>
      </c>
      <c r="EC164" s="279" t="str">
        <f ca="true">+IF(OFFSET('Hygiene Data'!$H$13,0,10*ROW('Hygiene Data'!H158))="","",OFFSET('Hygiene Data'!$H$13,0,10*ROW('Hygiene Data'!H158)))</f>
        <v/>
      </c>
      <c r="ED164" s="279" t="str">
        <f ca="true">+IF(OFFSET('Hygiene Data'!$I$11,0,10*ROW('Hygiene Data'!I158))="","",OFFSET('Hygiene Data'!$I$11,0,10*ROW('Hygiene Data'!I158)))</f>
        <v/>
      </c>
      <c r="EE164" s="279" t="str">
        <f ca="true">+IF(OFFSET('Hygiene Data'!$I$12,0,10*ROW('Hygiene Data'!I158))="","",OFFSET('Hygiene Data'!$I$12,0,10*ROW('Hygiene Data'!I158)))</f>
        <v/>
      </c>
      <c r="EF164" s="279"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5" t="str">
        <f t="shared" ca="true" si="2"/>
        <v/>
      </c>
      <c r="D165" s="9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9"/>
      <c r="BS165" s="279" t="str">
        <f ca="true">+IF(OFFSET('Water Data'!$D$27,0,10*ROW('Water Data'!D159))="","",OFFSET('Water Data'!$D$27,0,10*ROW('Water Data'!D159)))</f>
        <v/>
      </c>
      <c r="BT165" s="279" t="str">
        <f ca="true">+IF(OFFSET('Water Data'!$D$28,0,10*ROW('Water Data'!D159))="","",OFFSET('Water Data'!$D$28,0,10*ROW('Water Data'!D159)))</f>
        <v/>
      </c>
      <c r="BU165" s="279" t="str">
        <f ca="true">+IF(OFFSET('Water Data'!$D$29,0,10*ROW('Water Data'!D159))="","",OFFSET('Water Data'!$D$29,0,10*ROW('Water Data'!D159)))</f>
        <v/>
      </c>
      <c r="BV165" s="279" t="str">
        <f ca="true">+IF(OFFSET('Water Data'!$E$27,0,10*ROW('Water Data'!E159))="","",OFFSET('Water Data'!$E$27,0,10*ROW('Water Data'!E159)))</f>
        <v/>
      </c>
      <c r="BW165" s="279" t="str">
        <f ca="true">+IF(OFFSET('Water Data'!$E$28,0,10*ROW('Water Data'!E159))="","",OFFSET('Water Data'!$E$28,0,10*ROW('Water Data'!E159)))</f>
        <v/>
      </c>
      <c r="BX165" s="279" t="str">
        <f ca="true">+IF(OFFSET('Water Data'!$E$29,0,10*ROW('Water Data'!E159))="","",OFFSET('Water Data'!$E$29,0,10*ROW('Water Data'!E159)))</f>
        <v/>
      </c>
      <c r="BY165" s="279" t="str">
        <f ca="true">+IF(OFFSET('Water Data'!$F$27,0,10*ROW('Water Data'!F159))="","",OFFSET('Water Data'!$F$27,0,10*ROW('Water Data'!F159)))</f>
        <v/>
      </c>
      <c r="BZ165" s="279" t="str">
        <f ca="true">+IF(OFFSET('Water Data'!$F$28,0,10*ROW('Water Data'!F159))="","",OFFSET('Water Data'!$F$28,0,10*ROW('Water Data'!F159)))</f>
        <v/>
      </c>
      <c r="CA165" s="279" t="str">
        <f ca="true">+IF(OFFSET('Water Data'!$F$29,0,10*ROW('Water Data'!F159))="","",OFFSET('Water Data'!$F$29,0,10*ROW('Water Data'!F159)))</f>
        <v/>
      </c>
      <c r="CB165" s="279" t="str">
        <f ca="true">+IF(OFFSET('Water Data'!$G$27,0,10*ROW('Water Data'!G159))="","",OFFSET('Water Data'!$G$27,0,10*ROW('Water Data'!G159)))</f>
        <v/>
      </c>
      <c r="CC165" s="279" t="str">
        <f ca="true">+IF(OFFSET('Water Data'!$G$28,0,10*ROW('Water Data'!G159))="","",OFFSET('Water Data'!$G$28,0,10*ROW('Water Data'!G159)))</f>
        <v/>
      </c>
      <c r="CD165" s="279" t="str">
        <f ca="true">+IF(OFFSET('Water Data'!$G$29,0,10*ROW('Water Data'!G159))="","",OFFSET('Water Data'!$G$29,0,10*ROW('Water Data'!G159)))</f>
        <v/>
      </c>
      <c r="CE165" s="279" t="str">
        <f ca="true">+IF(OFFSET('Water Data'!$H$27,0,10*ROW('Water Data'!H159))="","",OFFSET('Water Data'!$H$27,0,10*ROW('Water Data'!H159)))</f>
        <v/>
      </c>
      <c r="CF165" s="279" t="str">
        <f ca="true">+IF(OFFSET('Water Data'!$H$28,0,10*ROW('Water Data'!H159))="","",OFFSET('Water Data'!$H$28,0,10*ROW('Water Data'!H159)))</f>
        <v/>
      </c>
      <c r="CG165" s="279" t="str">
        <f ca="true">+IF(OFFSET('Water Data'!$H$29,0,10*ROW('Water Data'!H159))="","",OFFSET('Water Data'!$H$29,0,10*ROW('Water Data'!H159)))</f>
        <v/>
      </c>
      <c r="CH165" s="279" t="str">
        <f ca="true">+IF(OFFSET('Water Data'!$I$27,0,10*ROW('Water Data'!I159))="","",OFFSET('Water Data'!$I$27,0,10*ROW('Water Data'!I159)))</f>
        <v/>
      </c>
      <c r="CI165" s="279" t="str">
        <f ca="true">+IF(OFFSET('Water Data'!$I$28,0,10*ROW('Water Data'!I159))="","",OFFSET('Water Data'!$I$28,0,10*ROW('Water Data'!I159)))</f>
        <v/>
      </c>
      <c r="CJ165" s="279" t="str">
        <f ca="true">+IF(OFFSET('Water Data'!$I$29,0,10*ROW('Water Data'!I159))="","",OFFSET('Water Data'!$I$29,0,10*ROW('Water Data'!I159)))</f>
        <v/>
      </c>
      <c r="CK165" s="279" t="str">
        <f ca="true">+IF(OFFSET('Sanitation Data'!$D$28,0,10*ROW('Sanitation Data'!D159))="","",OFFSET('Sanitation Data'!$D$28,0,10*ROW('Sanitation Data'!D159)))</f>
        <v/>
      </c>
      <c r="CL165" s="279" t="str">
        <f ca="true">+IF(OFFSET('Sanitation Data'!$D$29,0,10*ROW('Sanitation Data'!D159))="","",OFFSET('Sanitation Data'!$D$29,0,10*ROW('Sanitation Data'!D159)))</f>
        <v/>
      </c>
      <c r="CM165" s="279" t="str">
        <f ca="true">+IF(OFFSET('Sanitation Data'!$D$30,0,10*ROW('Sanitation Data'!D159))="","",OFFSET('Sanitation Data'!$D$30,0,10*ROW('Sanitation Data'!D159)))</f>
        <v/>
      </c>
      <c r="CN165" s="279" t="str">
        <f ca="true">+IF(OFFSET('Sanitation Data'!$D$31,0,10*ROW('Sanitation Data'!D159))="","",OFFSET('Sanitation Data'!$D$31,0,10*ROW('Sanitation Data'!D159)))</f>
        <v/>
      </c>
      <c r="CO165" s="279" t="str">
        <f ca="true">+IF(OFFSET('Sanitation Data'!$D$32,0,10*ROW('Sanitation Data'!D159))="","",OFFSET('Sanitation Data'!$D$32,0,10*ROW('Sanitation Data'!D159)))</f>
        <v/>
      </c>
      <c r="CP165" s="279" t="str">
        <f ca="true">+IF(OFFSET('Sanitation Data'!$E$28,0,10*ROW('Sanitation Data'!E159))="","",OFFSET('Sanitation Data'!$E$28,0,10*ROW('Sanitation Data'!E159)))</f>
        <v/>
      </c>
      <c r="CQ165" s="279" t="str">
        <f ca="true">+IF(OFFSET('Sanitation Data'!$E$29,0,10*ROW('Sanitation Data'!E159))="","",OFFSET('Sanitation Data'!$E$29,0,10*ROW('Sanitation Data'!E159)))</f>
        <v/>
      </c>
      <c r="CR165" s="279" t="str">
        <f ca="true">+IF(OFFSET('Sanitation Data'!$E$30,0,10*ROW('Sanitation Data'!E159))="","",OFFSET('Sanitation Data'!$E$30,0,10*ROW('Sanitation Data'!E159)))</f>
        <v/>
      </c>
      <c r="CS165" s="279" t="str">
        <f ca="true">+IF(OFFSET('Sanitation Data'!$E$31,0,10*ROW('Sanitation Data'!E159))="","",OFFSET('Sanitation Data'!$E$31,0,10*ROW('Sanitation Data'!E159)))</f>
        <v/>
      </c>
      <c r="CT165" s="279" t="str">
        <f ca="true">+IF(OFFSET('Sanitation Data'!$E$32,0,10*ROW('Sanitation Data'!E159))="","",OFFSET('Sanitation Data'!$E$32,0,10*ROW('Sanitation Data'!E159)))</f>
        <v/>
      </c>
      <c r="CU165" s="279" t="str">
        <f ca="true">+IF(OFFSET('Sanitation Data'!$F$28,0,10*ROW('Sanitation Data'!F159))="","",OFFSET('Sanitation Data'!$F$28,0,10*ROW('Sanitation Data'!F159)))</f>
        <v/>
      </c>
      <c r="CV165" s="279" t="str">
        <f ca="true">+IF(OFFSET('Sanitation Data'!$F$29,0,10*ROW('Sanitation Data'!F159))="","",OFFSET('Sanitation Data'!$F$29,0,10*ROW('Sanitation Data'!F159)))</f>
        <v/>
      </c>
      <c r="CW165" s="279" t="str">
        <f ca="true">+IF(OFFSET('Sanitation Data'!$F$30,0,10*ROW('Sanitation Data'!F159))="","",OFFSET('Sanitation Data'!$F$30,0,10*ROW('Sanitation Data'!F159)))</f>
        <v/>
      </c>
      <c r="CX165" s="279" t="str">
        <f ca="true">+IF(OFFSET('Sanitation Data'!$F$31,0,10*ROW('Sanitation Data'!F159))="","",OFFSET('Sanitation Data'!$F$31,0,10*ROW('Sanitation Data'!F159)))</f>
        <v/>
      </c>
      <c r="CY165" s="279" t="str">
        <f ca="true">+IF(OFFSET('Sanitation Data'!$F$32,0,10*ROW('Sanitation Data'!F159))="","",OFFSET('Sanitation Data'!$F$32,0,10*ROW('Sanitation Data'!F159)))</f>
        <v/>
      </c>
      <c r="CZ165" s="279" t="str">
        <f ca="true">+IF(OFFSET('Sanitation Data'!$G$28,0,10*ROW('Sanitation Data'!G159))="","",OFFSET('Sanitation Data'!$G$28,0,10*ROW('Sanitation Data'!G159)))</f>
        <v/>
      </c>
      <c r="DA165" s="279" t="str">
        <f ca="true">+IF(OFFSET('Sanitation Data'!$G$29,0,10*ROW('Sanitation Data'!G159))="","",OFFSET('Sanitation Data'!$G$29,0,10*ROW('Sanitation Data'!G159)))</f>
        <v/>
      </c>
      <c r="DB165" s="279" t="str">
        <f ca="true">+IF(OFFSET('Sanitation Data'!$G$30,0,10*ROW('Sanitation Data'!G159))="","",OFFSET('Sanitation Data'!$G$30,0,10*ROW('Sanitation Data'!G159)))</f>
        <v/>
      </c>
      <c r="DC165" s="279" t="str">
        <f ca="true">+IF(OFFSET('Sanitation Data'!$G$31,0,10*ROW('Sanitation Data'!G159))="","",OFFSET('Sanitation Data'!$G$31,0,10*ROW('Sanitation Data'!G159)))</f>
        <v/>
      </c>
      <c r="DD165" s="279" t="str">
        <f ca="true">+IF(OFFSET('Sanitation Data'!$G$32,0,10*ROW('Sanitation Data'!G159))="","",OFFSET('Sanitation Data'!$G$32,0,10*ROW('Sanitation Data'!G159)))</f>
        <v/>
      </c>
      <c r="DE165" s="279" t="str">
        <f ca="true">+IF(OFFSET('Sanitation Data'!$H$28,0,10*ROW('Sanitation Data'!H159))="","",OFFSET('Sanitation Data'!$H$28,0,10*ROW('Sanitation Data'!H159)))</f>
        <v/>
      </c>
      <c r="DF165" s="279" t="str">
        <f ca="true">+IF(OFFSET('Sanitation Data'!$H$29,0,10*ROW('Sanitation Data'!H159))="","",OFFSET('Sanitation Data'!$H$29,0,10*ROW('Sanitation Data'!H159)))</f>
        <v/>
      </c>
      <c r="DG165" s="279" t="str">
        <f ca="true">+IF(OFFSET('Sanitation Data'!$H$30,0,10*ROW('Sanitation Data'!H159))="","",OFFSET('Sanitation Data'!$H$30,0,10*ROW('Sanitation Data'!H159)))</f>
        <v/>
      </c>
      <c r="DH165" s="279" t="str">
        <f ca="true">+IF(OFFSET('Sanitation Data'!$H$31,0,10*ROW('Sanitation Data'!H159))="","",OFFSET('Sanitation Data'!$H$31,0,10*ROW('Sanitation Data'!H159)))</f>
        <v/>
      </c>
      <c r="DI165" s="279" t="str">
        <f ca="true">+IF(OFFSET('Sanitation Data'!$H$32,0,10*ROW('Sanitation Data'!H159))="","",OFFSET('Sanitation Data'!$H$32,0,10*ROW('Sanitation Data'!H159)))</f>
        <v/>
      </c>
      <c r="DJ165" s="279" t="str">
        <f ca="true">+IF(OFFSET('Sanitation Data'!$I$28,0,10*ROW('Sanitation Data'!I159))="","",OFFSET('Sanitation Data'!$I$28,0,10*ROW('Sanitation Data'!I159)))</f>
        <v/>
      </c>
      <c r="DK165" s="279" t="str">
        <f ca="true">+IF(OFFSET('Sanitation Data'!$I$29,0,10*ROW('Sanitation Data'!I159))="","",OFFSET('Sanitation Data'!$I$29,0,10*ROW('Sanitation Data'!I159)))</f>
        <v/>
      </c>
      <c r="DL165" s="279" t="str">
        <f ca="true">+IF(OFFSET('Sanitation Data'!$I$30,0,10*ROW('Sanitation Data'!I159))="","",OFFSET('Sanitation Data'!$I$30,0,10*ROW('Sanitation Data'!I159)))</f>
        <v/>
      </c>
      <c r="DM165" s="279" t="str">
        <f ca="true">+IF(OFFSET('Sanitation Data'!$I$31,0,10*ROW('Sanitation Data'!I159))="","",OFFSET('Sanitation Data'!$I$31,0,10*ROW('Sanitation Data'!I159)))</f>
        <v/>
      </c>
      <c r="DN165" s="279" t="str">
        <f ca="true">+IF(OFFSET('Sanitation Data'!$I$32,0,10*ROW('Sanitation Data'!I159))="","",OFFSET('Sanitation Data'!$I$32,0,10*ROW('Sanitation Data'!I159)))</f>
        <v/>
      </c>
      <c r="DO165" s="279" t="str">
        <f ca="true">+IF(OFFSET('Hygiene Data'!$D$11,0,10*ROW('Hygiene Data'!D159))="","",OFFSET('Hygiene Data'!$D$11,0,10*ROW('Hygiene Data'!D159)))</f>
        <v/>
      </c>
      <c r="DP165" s="279" t="str">
        <f ca="true">+IF(OFFSET('Hygiene Data'!$D$12,0,10*ROW('Hygiene Data'!D159))="","",OFFSET('Hygiene Data'!$D$12,0,10*ROW('Hygiene Data'!D159)))</f>
        <v/>
      </c>
      <c r="DQ165" s="279" t="str">
        <f ca="true">+IF(OFFSET('Hygiene Data'!$D$13,0,10*ROW('Hygiene Data'!D159))="","",OFFSET('Hygiene Data'!$D$13,0,10*ROW('Hygiene Data'!D159)))</f>
        <v/>
      </c>
      <c r="DR165" s="279" t="str">
        <f ca="true">+IF(OFFSET('Hygiene Data'!$E$11,0,10*ROW('Hygiene Data'!E159))="","",OFFSET('Hygiene Data'!$E$11,0,10*ROW('Hygiene Data'!E159)))</f>
        <v/>
      </c>
      <c r="DS165" s="279" t="str">
        <f ca="true">+IF(OFFSET('Hygiene Data'!$E$12,0,10*ROW('Hygiene Data'!E159))="","",OFFSET('Hygiene Data'!$E$12,0,10*ROW('Hygiene Data'!E159)))</f>
        <v/>
      </c>
      <c r="DT165" s="279" t="str">
        <f ca="true">+IF(OFFSET('Hygiene Data'!$E$13,0,10*ROW('Hygiene Data'!E159))="","",OFFSET('Hygiene Data'!$E$13,0,10*ROW('Hygiene Data'!E159)))</f>
        <v/>
      </c>
      <c r="DU165" s="279" t="str">
        <f ca="true">+IF(OFFSET('Hygiene Data'!$F$11,0,10*ROW('Hygiene Data'!F159))="","",OFFSET('Hygiene Data'!$F$11,0,10*ROW('Hygiene Data'!F159)))</f>
        <v/>
      </c>
      <c r="DV165" s="279" t="str">
        <f ca="true">+IF(OFFSET('Hygiene Data'!$F$12,0,10*ROW('Hygiene Data'!F159))="","",OFFSET('Hygiene Data'!$F$12,0,10*ROW('Hygiene Data'!F159)))</f>
        <v/>
      </c>
      <c r="DW165" s="279" t="str">
        <f ca="true">+IF(OFFSET('Hygiene Data'!$F$13,0,10*ROW('Hygiene Data'!F159))="","",OFFSET('Hygiene Data'!$F$13,0,10*ROW('Hygiene Data'!F159)))</f>
        <v/>
      </c>
      <c r="DX165" s="279" t="str">
        <f ca="true">+IF(OFFSET('Hygiene Data'!$G$11,0,10*ROW('Hygiene Data'!G159))="","",OFFSET('Hygiene Data'!$G$11,0,10*ROW('Hygiene Data'!G159)))</f>
        <v/>
      </c>
      <c r="DY165" s="279" t="str">
        <f ca="true">+IF(OFFSET('Hygiene Data'!$G$12,0,10*ROW('Hygiene Data'!G159))="","",OFFSET('Hygiene Data'!$G$12,0,10*ROW('Hygiene Data'!G159)))</f>
        <v/>
      </c>
      <c r="DZ165" s="279" t="str">
        <f ca="true">+IF(OFFSET('Hygiene Data'!$G$13,0,10*ROW('Hygiene Data'!G159))="","",OFFSET('Hygiene Data'!$G$13,0,10*ROW('Hygiene Data'!G159)))</f>
        <v/>
      </c>
      <c r="EA165" s="279" t="str">
        <f ca="true">+IF(OFFSET('Hygiene Data'!$H$11,0,10*ROW('Hygiene Data'!H159))="","",OFFSET('Hygiene Data'!$H$11,0,10*ROW('Hygiene Data'!H159)))</f>
        <v/>
      </c>
      <c r="EB165" s="279" t="str">
        <f ca="true">+IF(OFFSET('Hygiene Data'!$H$12,0,10*ROW('Hygiene Data'!H159))="","",OFFSET('Hygiene Data'!$H$12,0,10*ROW('Hygiene Data'!H159)))</f>
        <v/>
      </c>
      <c r="EC165" s="279" t="str">
        <f ca="true">+IF(OFFSET('Hygiene Data'!$H$13,0,10*ROW('Hygiene Data'!H159))="","",OFFSET('Hygiene Data'!$H$13,0,10*ROW('Hygiene Data'!H159)))</f>
        <v/>
      </c>
      <c r="ED165" s="279" t="str">
        <f ca="true">+IF(OFFSET('Hygiene Data'!$I$11,0,10*ROW('Hygiene Data'!I159))="","",OFFSET('Hygiene Data'!$I$11,0,10*ROW('Hygiene Data'!I159)))</f>
        <v/>
      </c>
      <c r="EE165" s="279" t="str">
        <f ca="true">+IF(OFFSET('Hygiene Data'!$I$12,0,10*ROW('Hygiene Data'!I159))="","",OFFSET('Hygiene Data'!$I$12,0,10*ROW('Hygiene Data'!I159)))</f>
        <v/>
      </c>
      <c r="EF165" s="279"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5" t="str">
        <f t="shared" ca="true" si="2"/>
        <v/>
      </c>
      <c r="D166" s="9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9"/>
      <c r="BS166" s="279" t="str">
        <f ca="true">+IF(OFFSET('Water Data'!$D$27,0,10*ROW('Water Data'!D160))="","",OFFSET('Water Data'!$D$27,0,10*ROW('Water Data'!D160)))</f>
        <v/>
      </c>
      <c r="BT166" s="279" t="str">
        <f ca="true">+IF(OFFSET('Water Data'!$D$28,0,10*ROW('Water Data'!D160))="","",OFFSET('Water Data'!$D$28,0,10*ROW('Water Data'!D160)))</f>
        <v/>
      </c>
      <c r="BU166" s="279" t="str">
        <f ca="true">+IF(OFFSET('Water Data'!$D$29,0,10*ROW('Water Data'!D160))="","",OFFSET('Water Data'!$D$29,0,10*ROW('Water Data'!D160)))</f>
        <v/>
      </c>
      <c r="BV166" s="279" t="str">
        <f ca="true">+IF(OFFSET('Water Data'!$E$27,0,10*ROW('Water Data'!E160))="","",OFFSET('Water Data'!$E$27,0,10*ROW('Water Data'!E160)))</f>
        <v/>
      </c>
      <c r="BW166" s="279" t="str">
        <f ca="true">+IF(OFFSET('Water Data'!$E$28,0,10*ROW('Water Data'!E160))="","",OFFSET('Water Data'!$E$28,0,10*ROW('Water Data'!E160)))</f>
        <v/>
      </c>
      <c r="BX166" s="279" t="str">
        <f ca="true">+IF(OFFSET('Water Data'!$E$29,0,10*ROW('Water Data'!E160))="","",OFFSET('Water Data'!$E$29,0,10*ROW('Water Data'!E160)))</f>
        <v/>
      </c>
      <c r="BY166" s="279" t="str">
        <f ca="true">+IF(OFFSET('Water Data'!$F$27,0,10*ROW('Water Data'!F160))="","",OFFSET('Water Data'!$F$27,0,10*ROW('Water Data'!F160)))</f>
        <v/>
      </c>
      <c r="BZ166" s="279" t="str">
        <f ca="true">+IF(OFFSET('Water Data'!$F$28,0,10*ROW('Water Data'!F160))="","",OFFSET('Water Data'!$F$28,0,10*ROW('Water Data'!F160)))</f>
        <v/>
      </c>
      <c r="CA166" s="279" t="str">
        <f ca="true">+IF(OFFSET('Water Data'!$F$29,0,10*ROW('Water Data'!F160))="","",OFFSET('Water Data'!$F$29,0,10*ROW('Water Data'!F160)))</f>
        <v/>
      </c>
      <c r="CB166" s="279" t="str">
        <f ca="true">+IF(OFFSET('Water Data'!$G$27,0,10*ROW('Water Data'!G160))="","",OFFSET('Water Data'!$G$27,0,10*ROW('Water Data'!G160)))</f>
        <v/>
      </c>
      <c r="CC166" s="279" t="str">
        <f ca="true">+IF(OFFSET('Water Data'!$G$28,0,10*ROW('Water Data'!G160))="","",OFFSET('Water Data'!$G$28,0,10*ROW('Water Data'!G160)))</f>
        <v/>
      </c>
      <c r="CD166" s="279" t="str">
        <f ca="true">+IF(OFFSET('Water Data'!$G$29,0,10*ROW('Water Data'!G160))="","",OFFSET('Water Data'!$G$29,0,10*ROW('Water Data'!G160)))</f>
        <v/>
      </c>
      <c r="CE166" s="279" t="str">
        <f ca="true">+IF(OFFSET('Water Data'!$H$27,0,10*ROW('Water Data'!H160))="","",OFFSET('Water Data'!$H$27,0,10*ROW('Water Data'!H160)))</f>
        <v/>
      </c>
      <c r="CF166" s="279" t="str">
        <f ca="true">+IF(OFFSET('Water Data'!$H$28,0,10*ROW('Water Data'!H160))="","",OFFSET('Water Data'!$H$28,0,10*ROW('Water Data'!H160)))</f>
        <v/>
      </c>
      <c r="CG166" s="279" t="str">
        <f ca="true">+IF(OFFSET('Water Data'!$H$29,0,10*ROW('Water Data'!H160))="","",OFFSET('Water Data'!$H$29,0,10*ROW('Water Data'!H160)))</f>
        <v/>
      </c>
      <c r="CH166" s="279" t="str">
        <f ca="true">+IF(OFFSET('Water Data'!$I$27,0,10*ROW('Water Data'!I160))="","",OFFSET('Water Data'!$I$27,0,10*ROW('Water Data'!I160)))</f>
        <v/>
      </c>
      <c r="CI166" s="279" t="str">
        <f ca="true">+IF(OFFSET('Water Data'!$I$28,0,10*ROW('Water Data'!I160))="","",OFFSET('Water Data'!$I$28,0,10*ROW('Water Data'!I160)))</f>
        <v/>
      </c>
      <c r="CJ166" s="279" t="str">
        <f ca="true">+IF(OFFSET('Water Data'!$I$29,0,10*ROW('Water Data'!I160))="","",OFFSET('Water Data'!$I$29,0,10*ROW('Water Data'!I160)))</f>
        <v/>
      </c>
      <c r="CK166" s="279" t="str">
        <f ca="true">+IF(OFFSET('Sanitation Data'!$D$28,0,10*ROW('Sanitation Data'!D160))="","",OFFSET('Sanitation Data'!$D$28,0,10*ROW('Sanitation Data'!D160)))</f>
        <v/>
      </c>
      <c r="CL166" s="279" t="str">
        <f ca="true">+IF(OFFSET('Sanitation Data'!$D$29,0,10*ROW('Sanitation Data'!D160))="","",OFFSET('Sanitation Data'!$D$29,0,10*ROW('Sanitation Data'!D160)))</f>
        <v/>
      </c>
      <c r="CM166" s="279" t="str">
        <f ca="true">+IF(OFFSET('Sanitation Data'!$D$30,0,10*ROW('Sanitation Data'!D160))="","",OFFSET('Sanitation Data'!$D$30,0,10*ROW('Sanitation Data'!D160)))</f>
        <v/>
      </c>
      <c r="CN166" s="279" t="str">
        <f ca="true">+IF(OFFSET('Sanitation Data'!$D$31,0,10*ROW('Sanitation Data'!D160))="","",OFFSET('Sanitation Data'!$D$31,0,10*ROW('Sanitation Data'!D160)))</f>
        <v/>
      </c>
      <c r="CO166" s="279" t="str">
        <f ca="true">+IF(OFFSET('Sanitation Data'!$D$32,0,10*ROW('Sanitation Data'!D160))="","",OFFSET('Sanitation Data'!$D$32,0,10*ROW('Sanitation Data'!D160)))</f>
        <v/>
      </c>
      <c r="CP166" s="279" t="str">
        <f ca="true">+IF(OFFSET('Sanitation Data'!$E$28,0,10*ROW('Sanitation Data'!E160))="","",OFFSET('Sanitation Data'!$E$28,0,10*ROW('Sanitation Data'!E160)))</f>
        <v/>
      </c>
      <c r="CQ166" s="279" t="str">
        <f ca="true">+IF(OFFSET('Sanitation Data'!$E$29,0,10*ROW('Sanitation Data'!E160))="","",OFFSET('Sanitation Data'!$E$29,0,10*ROW('Sanitation Data'!E160)))</f>
        <v/>
      </c>
      <c r="CR166" s="279" t="str">
        <f ca="true">+IF(OFFSET('Sanitation Data'!$E$30,0,10*ROW('Sanitation Data'!E160))="","",OFFSET('Sanitation Data'!$E$30,0,10*ROW('Sanitation Data'!E160)))</f>
        <v/>
      </c>
      <c r="CS166" s="279" t="str">
        <f ca="true">+IF(OFFSET('Sanitation Data'!$E$31,0,10*ROW('Sanitation Data'!E160))="","",OFFSET('Sanitation Data'!$E$31,0,10*ROW('Sanitation Data'!E160)))</f>
        <v/>
      </c>
      <c r="CT166" s="279" t="str">
        <f ca="true">+IF(OFFSET('Sanitation Data'!$E$32,0,10*ROW('Sanitation Data'!E160))="","",OFFSET('Sanitation Data'!$E$32,0,10*ROW('Sanitation Data'!E160)))</f>
        <v/>
      </c>
      <c r="CU166" s="279" t="str">
        <f ca="true">+IF(OFFSET('Sanitation Data'!$F$28,0,10*ROW('Sanitation Data'!F160))="","",OFFSET('Sanitation Data'!$F$28,0,10*ROW('Sanitation Data'!F160)))</f>
        <v/>
      </c>
      <c r="CV166" s="279" t="str">
        <f ca="true">+IF(OFFSET('Sanitation Data'!$F$29,0,10*ROW('Sanitation Data'!F160))="","",OFFSET('Sanitation Data'!$F$29,0,10*ROW('Sanitation Data'!F160)))</f>
        <v/>
      </c>
      <c r="CW166" s="279" t="str">
        <f ca="true">+IF(OFFSET('Sanitation Data'!$F$30,0,10*ROW('Sanitation Data'!F160))="","",OFFSET('Sanitation Data'!$F$30,0,10*ROW('Sanitation Data'!F160)))</f>
        <v/>
      </c>
      <c r="CX166" s="279" t="str">
        <f ca="true">+IF(OFFSET('Sanitation Data'!$F$31,0,10*ROW('Sanitation Data'!F160))="","",OFFSET('Sanitation Data'!$F$31,0,10*ROW('Sanitation Data'!F160)))</f>
        <v/>
      </c>
      <c r="CY166" s="279" t="str">
        <f ca="true">+IF(OFFSET('Sanitation Data'!$F$32,0,10*ROW('Sanitation Data'!F160))="","",OFFSET('Sanitation Data'!$F$32,0,10*ROW('Sanitation Data'!F160)))</f>
        <v/>
      </c>
      <c r="CZ166" s="279" t="str">
        <f ca="true">+IF(OFFSET('Sanitation Data'!$G$28,0,10*ROW('Sanitation Data'!G160))="","",OFFSET('Sanitation Data'!$G$28,0,10*ROW('Sanitation Data'!G160)))</f>
        <v/>
      </c>
      <c r="DA166" s="279" t="str">
        <f ca="true">+IF(OFFSET('Sanitation Data'!$G$29,0,10*ROW('Sanitation Data'!G160))="","",OFFSET('Sanitation Data'!$G$29,0,10*ROW('Sanitation Data'!G160)))</f>
        <v/>
      </c>
      <c r="DB166" s="279" t="str">
        <f ca="true">+IF(OFFSET('Sanitation Data'!$G$30,0,10*ROW('Sanitation Data'!G160))="","",OFFSET('Sanitation Data'!$G$30,0,10*ROW('Sanitation Data'!G160)))</f>
        <v/>
      </c>
      <c r="DC166" s="279" t="str">
        <f ca="true">+IF(OFFSET('Sanitation Data'!$G$31,0,10*ROW('Sanitation Data'!G160))="","",OFFSET('Sanitation Data'!$G$31,0,10*ROW('Sanitation Data'!G160)))</f>
        <v/>
      </c>
      <c r="DD166" s="279" t="str">
        <f ca="true">+IF(OFFSET('Sanitation Data'!$G$32,0,10*ROW('Sanitation Data'!G160))="","",OFFSET('Sanitation Data'!$G$32,0,10*ROW('Sanitation Data'!G160)))</f>
        <v/>
      </c>
      <c r="DE166" s="279" t="str">
        <f ca="true">+IF(OFFSET('Sanitation Data'!$H$28,0,10*ROW('Sanitation Data'!H160))="","",OFFSET('Sanitation Data'!$H$28,0,10*ROW('Sanitation Data'!H160)))</f>
        <v/>
      </c>
      <c r="DF166" s="279" t="str">
        <f ca="true">+IF(OFFSET('Sanitation Data'!$H$29,0,10*ROW('Sanitation Data'!H160))="","",OFFSET('Sanitation Data'!$H$29,0,10*ROW('Sanitation Data'!H160)))</f>
        <v/>
      </c>
      <c r="DG166" s="279" t="str">
        <f ca="true">+IF(OFFSET('Sanitation Data'!$H$30,0,10*ROW('Sanitation Data'!H160))="","",OFFSET('Sanitation Data'!$H$30,0,10*ROW('Sanitation Data'!H160)))</f>
        <v/>
      </c>
      <c r="DH166" s="279" t="str">
        <f ca="true">+IF(OFFSET('Sanitation Data'!$H$31,0,10*ROW('Sanitation Data'!H160))="","",OFFSET('Sanitation Data'!$H$31,0,10*ROW('Sanitation Data'!H160)))</f>
        <v/>
      </c>
      <c r="DI166" s="279" t="str">
        <f ca="true">+IF(OFFSET('Sanitation Data'!$H$32,0,10*ROW('Sanitation Data'!H160))="","",OFFSET('Sanitation Data'!$H$32,0,10*ROW('Sanitation Data'!H160)))</f>
        <v/>
      </c>
      <c r="DJ166" s="279" t="str">
        <f ca="true">+IF(OFFSET('Sanitation Data'!$I$28,0,10*ROW('Sanitation Data'!I160))="","",OFFSET('Sanitation Data'!$I$28,0,10*ROW('Sanitation Data'!I160)))</f>
        <v/>
      </c>
      <c r="DK166" s="279" t="str">
        <f ca="true">+IF(OFFSET('Sanitation Data'!$I$29,0,10*ROW('Sanitation Data'!I160))="","",OFFSET('Sanitation Data'!$I$29,0,10*ROW('Sanitation Data'!I160)))</f>
        <v/>
      </c>
      <c r="DL166" s="279" t="str">
        <f ca="true">+IF(OFFSET('Sanitation Data'!$I$30,0,10*ROW('Sanitation Data'!I160))="","",OFFSET('Sanitation Data'!$I$30,0,10*ROW('Sanitation Data'!I160)))</f>
        <v/>
      </c>
      <c r="DM166" s="279" t="str">
        <f ca="true">+IF(OFFSET('Sanitation Data'!$I$31,0,10*ROW('Sanitation Data'!I160))="","",OFFSET('Sanitation Data'!$I$31,0,10*ROW('Sanitation Data'!I160)))</f>
        <v/>
      </c>
      <c r="DN166" s="279" t="str">
        <f ca="true">+IF(OFFSET('Sanitation Data'!$I$32,0,10*ROW('Sanitation Data'!I160))="","",OFFSET('Sanitation Data'!$I$32,0,10*ROW('Sanitation Data'!I160)))</f>
        <v/>
      </c>
      <c r="DO166" s="279" t="str">
        <f ca="true">+IF(OFFSET('Hygiene Data'!$D$11,0,10*ROW('Hygiene Data'!D160))="","",OFFSET('Hygiene Data'!$D$11,0,10*ROW('Hygiene Data'!D160)))</f>
        <v/>
      </c>
      <c r="DP166" s="279" t="str">
        <f ca="true">+IF(OFFSET('Hygiene Data'!$D$12,0,10*ROW('Hygiene Data'!D160))="","",OFFSET('Hygiene Data'!$D$12,0,10*ROW('Hygiene Data'!D160)))</f>
        <v/>
      </c>
      <c r="DQ166" s="279" t="str">
        <f ca="true">+IF(OFFSET('Hygiene Data'!$D$13,0,10*ROW('Hygiene Data'!D160))="","",OFFSET('Hygiene Data'!$D$13,0,10*ROW('Hygiene Data'!D160)))</f>
        <v/>
      </c>
      <c r="DR166" s="279" t="str">
        <f ca="true">+IF(OFFSET('Hygiene Data'!$E$11,0,10*ROW('Hygiene Data'!E160))="","",OFFSET('Hygiene Data'!$E$11,0,10*ROW('Hygiene Data'!E160)))</f>
        <v/>
      </c>
      <c r="DS166" s="279" t="str">
        <f ca="true">+IF(OFFSET('Hygiene Data'!$E$12,0,10*ROW('Hygiene Data'!E160))="","",OFFSET('Hygiene Data'!$E$12,0,10*ROW('Hygiene Data'!E160)))</f>
        <v/>
      </c>
      <c r="DT166" s="279" t="str">
        <f ca="true">+IF(OFFSET('Hygiene Data'!$E$13,0,10*ROW('Hygiene Data'!E160))="","",OFFSET('Hygiene Data'!$E$13,0,10*ROW('Hygiene Data'!E160)))</f>
        <v/>
      </c>
      <c r="DU166" s="279" t="str">
        <f ca="true">+IF(OFFSET('Hygiene Data'!$F$11,0,10*ROW('Hygiene Data'!F160))="","",OFFSET('Hygiene Data'!$F$11,0,10*ROW('Hygiene Data'!F160)))</f>
        <v/>
      </c>
      <c r="DV166" s="279" t="str">
        <f ca="true">+IF(OFFSET('Hygiene Data'!$F$12,0,10*ROW('Hygiene Data'!F160))="","",OFFSET('Hygiene Data'!$F$12,0,10*ROW('Hygiene Data'!F160)))</f>
        <v/>
      </c>
      <c r="DW166" s="279" t="str">
        <f ca="true">+IF(OFFSET('Hygiene Data'!$F$13,0,10*ROW('Hygiene Data'!F160))="","",OFFSET('Hygiene Data'!$F$13,0,10*ROW('Hygiene Data'!F160)))</f>
        <v/>
      </c>
      <c r="DX166" s="279" t="str">
        <f ca="true">+IF(OFFSET('Hygiene Data'!$G$11,0,10*ROW('Hygiene Data'!G160))="","",OFFSET('Hygiene Data'!$G$11,0,10*ROW('Hygiene Data'!G160)))</f>
        <v/>
      </c>
      <c r="DY166" s="279" t="str">
        <f ca="true">+IF(OFFSET('Hygiene Data'!$G$12,0,10*ROW('Hygiene Data'!G160))="","",OFFSET('Hygiene Data'!$G$12,0,10*ROW('Hygiene Data'!G160)))</f>
        <v/>
      </c>
      <c r="DZ166" s="279" t="str">
        <f ca="true">+IF(OFFSET('Hygiene Data'!$G$13,0,10*ROW('Hygiene Data'!G160))="","",OFFSET('Hygiene Data'!$G$13,0,10*ROW('Hygiene Data'!G160)))</f>
        <v/>
      </c>
      <c r="EA166" s="279" t="str">
        <f ca="true">+IF(OFFSET('Hygiene Data'!$H$11,0,10*ROW('Hygiene Data'!H160))="","",OFFSET('Hygiene Data'!$H$11,0,10*ROW('Hygiene Data'!H160)))</f>
        <v/>
      </c>
      <c r="EB166" s="279" t="str">
        <f ca="true">+IF(OFFSET('Hygiene Data'!$H$12,0,10*ROW('Hygiene Data'!H160))="","",OFFSET('Hygiene Data'!$H$12,0,10*ROW('Hygiene Data'!H160)))</f>
        <v/>
      </c>
      <c r="EC166" s="279" t="str">
        <f ca="true">+IF(OFFSET('Hygiene Data'!$H$13,0,10*ROW('Hygiene Data'!H160))="","",OFFSET('Hygiene Data'!$H$13,0,10*ROW('Hygiene Data'!H160)))</f>
        <v/>
      </c>
      <c r="ED166" s="279" t="str">
        <f ca="true">+IF(OFFSET('Hygiene Data'!$I$11,0,10*ROW('Hygiene Data'!I160))="","",OFFSET('Hygiene Data'!$I$11,0,10*ROW('Hygiene Data'!I160)))</f>
        <v/>
      </c>
      <c r="EE166" s="279" t="str">
        <f ca="true">+IF(OFFSET('Hygiene Data'!$I$12,0,10*ROW('Hygiene Data'!I160))="","",OFFSET('Hygiene Data'!$I$12,0,10*ROW('Hygiene Data'!I160)))</f>
        <v/>
      </c>
      <c r="EF166" s="279"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5" t="str">
        <f t="shared" ca="true" si="2"/>
        <v/>
      </c>
      <c r="D167" s="9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9"/>
      <c r="BS167" s="279" t="str">
        <f ca="true">+IF(OFFSET('Water Data'!$D$27,0,10*ROW('Water Data'!D161))="","",OFFSET('Water Data'!$D$27,0,10*ROW('Water Data'!D161)))</f>
        <v/>
      </c>
      <c r="BT167" s="279" t="str">
        <f ca="true">+IF(OFFSET('Water Data'!$D$28,0,10*ROW('Water Data'!D161))="","",OFFSET('Water Data'!$D$28,0,10*ROW('Water Data'!D161)))</f>
        <v/>
      </c>
      <c r="BU167" s="279" t="str">
        <f ca="true">+IF(OFFSET('Water Data'!$D$29,0,10*ROW('Water Data'!D161))="","",OFFSET('Water Data'!$D$29,0,10*ROW('Water Data'!D161)))</f>
        <v/>
      </c>
      <c r="BV167" s="279" t="str">
        <f ca="true">+IF(OFFSET('Water Data'!$E$27,0,10*ROW('Water Data'!E161))="","",OFFSET('Water Data'!$E$27,0,10*ROW('Water Data'!E161)))</f>
        <v/>
      </c>
      <c r="BW167" s="279" t="str">
        <f ca="true">+IF(OFFSET('Water Data'!$E$28,0,10*ROW('Water Data'!E161))="","",OFFSET('Water Data'!$E$28,0,10*ROW('Water Data'!E161)))</f>
        <v/>
      </c>
      <c r="BX167" s="279" t="str">
        <f ca="true">+IF(OFFSET('Water Data'!$E$29,0,10*ROW('Water Data'!E161))="","",OFFSET('Water Data'!$E$29,0,10*ROW('Water Data'!E161)))</f>
        <v/>
      </c>
      <c r="BY167" s="279" t="str">
        <f ca="true">+IF(OFFSET('Water Data'!$F$27,0,10*ROW('Water Data'!F161))="","",OFFSET('Water Data'!$F$27,0,10*ROW('Water Data'!F161)))</f>
        <v/>
      </c>
      <c r="BZ167" s="279" t="str">
        <f ca="true">+IF(OFFSET('Water Data'!$F$28,0,10*ROW('Water Data'!F161))="","",OFFSET('Water Data'!$F$28,0,10*ROW('Water Data'!F161)))</f>
        <v/>
      </c>
      <c r="CA167" s="279" t="str">
        <f ca="true">+IF(OFFSET('Water Data'!$F$29,0,10*ROW('Water Data'!F161))="","",OFFSET('Water Data'!$F$29,0,10*ROW('Water Data'!F161)))</f>
        <v/>
      </c>
      <c r="CB167" s="279" t="str">
        <f ca="true">+IF(OFFSET('Water Data'!$G$27,0,10*ROW('Water Data'!G161))="","",OFFSET('Water Data'!$G$27,0,10*ROW('Water Data'!G161)))</f>
        <v/>
      </c>
      <c r="CC167" s="279" t="str">
        <f ca="true">+IF(OFFSET('Water Data'!$G$28,0,10*ROW('Water Data'!G161))="","",OFFSET('Water Data'!$G$28,0,10*ROW('Water Data'!G161)))</f>
        <v/>
      </c>
      <c r="CD167" s="279" t="str">
        <f ca="true">+IF(OFFSET('Water Data'!$G$29,0,10*ROW('Water Data'!G161))="","",OFFSET('Water Data'!$G$29,0,10*ROW('Water Data'!G161)))</f>
        <v/>
      </c>
      <c r="CE167" s="279" t="str">
        <f ca="true">+IF(OFFSET('Water Data'!$H$27,0,10*ROW('Water Data'!H161))="","",OFFSET('Water Data'!$H$27,0,10*ROW('Water Data'!H161)))</f>
        <v/>
      </c>
      <c r="CF167" s="279" t="str">
        <f ca="true">+IF(OFFSET('Water Data'!$H$28,0,10*ROW('Water Data'!H161))="","",OFFSET('Water Data'!$H$28,0,10*ROW('Water Data'!H161)))</f>
        <v/>
      </c>
      <c r="CG167" s="279" t="str">
        <f ca="true">+IF(OFFSET('Water Data'!$H$29,0,10*ROW('Water Data'!H161))="","",OFFSET('Water Data'!$H$29,0,10*ROW('Water Data'!H161)))</f>
        <v/>
      </c>
      <c r="CH167" s="279" t="str">
        <f ca="true">+IF(OFFSET('Water Data'!$I$27,0,10*ROW('Water Data'!I161))="","",OFFSET('Water Data'!$I$27,0,10*ROW('Water Data'!I161)))</f>
        <v/>
      </c>
      <c r="CI167" s="279" t="str">
        <f ca="true">+IF(OFFSET('Water Data'!$I$28,0,10*ROW('Water Data'!I161))="","",OFFSET('Water Data'!$I$28,0,10*ROW('Water Data'!I161)))</f>
        <v/>
      </c>
      <c r="CJ167" s="279" t="str">
        <f ca="true">+IF(OFFSET('Water Data'!$I$29,0,10*ROW('Water Data'!I161))="","",OFFSET('Water Data'!$I$29,0,10*ROW('Water Data'!I161)))</f>
        <v/>
      </c>
      <c r="CK167" s="279" t="str">
        <f ca="true">+IF(OFFSET('Sanitation Data'!$D$28,0,10*ROW('Sanitation Data'!D161))="","",OFFSET('Sanitation Data'!$D$28,0,10*ROW('Sanitation Data'!D161)))</f>
        <v/>
      </c>
      <c r="CL167" s="279" t="str">
        <f ca="true">+IF(OFFSET('Sanitation Data'!$D$29,0,10*ROW('Sanitation Data'!D161))="","",OFFSET('Sanitation Data'!$D$29,0,10*ROW('Sanitation Data'!D161)))</f>
        <v/>
      </c>
      <c r="CM167" s="279" t="str">
        <f ca="true">+IF(OFFSET('Sanitation Data'!$D$30,0,10*ROW('Sanitation Data'!D161))="","",OFFSET('Sanitation Data'!$D$30,0,10*ROW('Sanitation Data'!D161)))</f>
        <v/>
      </c>
      <c r="CN167" s="279" t="str">
        <f ca="true">+IF(OFFSET('Sanitation Data'!$D$31,0,10*ROW('Sanitation Data'!D161))="","",OFFSET('Sanitation Data'!$D$31,0,10*ROW('Sanitation Data'!D161)))</f>
        <v/>
      </c>
      <c r="CO167" s="279" t="str">
        <f ca="true">+IF(OFFSET('Sanitation Data'!$D$32,0,10*ROW('Sanitation Data'!D161))="","",OFFSET('Sanitation Data'!$D$32,0,10*ROW('Sanitation Data'!D161)))</f>
        <v/>
      </c>
      <c r="CP167" s="279" t="str">
        <f ca="true">+IF(OFFSET('Sanitation Data'!$E$28,0,10*ROW('Sanitation Data'!E161))="","",OFFSET('Sanitation Data'!$E$28,0,10*ROW('Sanitation Data'!E161)))</f>
        <v/>
      </c>
      <c r="CQ167" s="279" t="str">
        <f ca="true">+IF(OFFSET('Sanitation Data'!$E$29,0,10*ROW('Sanitation Data'!E161))="","",OFFSET('Sanitation Data'!$E$29,0,10*ROW('Sanitation Data'!E161)))</f>
        <v/>
      </c>
      <c r="CR167" s="279" t="str">
        <f ca="true">+IF(OFFSET('Sanitation Data'!$E$30,0,10*ROW('Sanitation Data'!E161))="","",OFFSET('Sanitation Data'!$E$30,0,10*ROW('Sanitation Data'!E161)))</f>
        <v/>
      </c>
      <c r="CS167" s="279" t="str">
        <f ca="true">+IF(OFFSET('Sanitation Data'!$E$31,0,10*ROW('Sanitation Data'!E161))="","",OFFSET('Sanitation Data'!$E$31,0,10*ROW('Sanitation Data'!E161)))</f>
        <v/>
      </c>
      <c r="CT167" s="279" t="str">
        <f ca="true">+IF(OFFSET('Sanitation Data'!$E$32,0,10*ROW('Sanitation Data'!E161))="","",OFFSET('Sanitation Data'!$E$32,0,10*ROW('Sanitation Data'!E161)))</f>
        <v/>
      </c>
      <c r="CU167" s="279" t="str">
        <f ca="true">+IF(OFFSET('Sanitation Data'!$F$28,0,10*ROW('Sanitation Data'!F161))="","",OFFSET('Sanitation Data'!$F$28,0,10*ROW('Sanitation Data'!F161)))</f>
        <v/>
      </c>
      <c r="CV167" s="279" t="str">
        <f ca="true">+IF(OFFSET('Sanitation Data'!$F$29,0,10*ROW('Sanitation Data'!F161))="","",OFFSET('Sanitation Data'!$F$29,0,10*ROW('Sanitation Data'!F161)))</f>
        <v/>
      </c>
      <c r="CW167" s="279" t="str">
        <f ca="true">+IF(OFFSET('Sanitation Data'!$F$30,0,10*ROW('Sanitation Data'!F161))="","",OFFSET('Sanitation Data'!$F$30,0,10*ROW('Sanitation Data'!F161)))</f>
        <v/>
      </c>
      <c r="CX167" s="279" t="str">
        <f ca="true">+IF(OFFSET('Sanitation Data'!$F$31,0,10*ROW('Sanitation Data'!F161))="","",OFFSET('Sanitation Data'!$F$31,0,10*ROW('Sanitation Data'!F161)))</f>
        <v/>
      </c>
      <c r="CY167" s="279" t="str">
        <f ca="true">+IF(OFFSET('Sanitation Data'!$F$32,0,10*ROW('Sanitation Data'!F161))="","",OFFSET('Sanitation Data'!$F$32,0,10*ROW('Sanitation Data'!F161)))</f>
        <v/>
      </c>
      <c r="CZ167" s="279" t="str">
        <f ca="true">+IF(OFFSET('Sanitation Data'!$G$28,0,10*ROW('Sanitation Data'!G161))="","",OFFSET('Sanitation Data'!$G$28,0,10*ROW('Sanitation Data'!G161)))</f>
        <v/>
      </c>
      <c r="DA167" s="279" t="str">
        <f ca="true">+IF(OFFSET('Sanitation Data'!$G$29,0,10*ROW('Sanitation Data'!G161))="","",OFFSET('Sanitation Data'!$G$29,0,10*ROW('Sanitation Data'!G161)))</f>
        <v/>
      </c>
      <c r="DB167" s="279" t="str">
        <f ca="true">+IF(OFFSET('Sanitation Data'!$G$30,0,10*ROW('Sanitation Data'!G161))="","",OFFSET('Sanitation Data'!$G$30,0,10*ROW('Sanitation Data'!G161)))</f>
        <v/>
      </c>
      <c r="DC167" s="279" t="str">
        <f ca="true">+IF(OFFSET('Sanitation Data'!$G$31,0,10*ROW('Sanitation Data'!G161))="","",OFFSET('Sanitation Data'!$G$31,0,10*ROW('Sanitation Data'!G161)))</f>
        <v/>
      </c>
      <c r="DD167" s="279" t="str">
        <f ca="true">+IF(OFFSET('Sanitation Data'!$G$32,0,10*ROW('Sanitation Data'!G161))="","",OFFSET('Sanitation Data'!$G$32,0,10*ROW('Sanitation Data'!G161)))</f>
        <v/>
      </c>
      <c r="DE167" s="279" t="str">
        <f ca="true">+IF(OFFSET('Sanitation Data'!$H$28,0,10*ROW('Sanitation Data'!H161))="","",OFFSET('Sanitation Data'!$H$28,0,10*ROW('Sanitation Data'!H161)))</f>
        <v/>
      </c>
      <c r="DF167" s="279" t="str">
        <f ca="true">+IF(OFFSET('Sanitation Data'!$H$29,0,10*ROW('Sanitation Data'!H161))="","",OFFSET('Sanitation Data'!$H$29,0,10*ROW('Sanitation Data'!H161)))</f>
        <v/>
      </c>
      <c r="DG167" s="279" t="str">
        <f ca="true">+IF(OFFSET('Sanitation Data'!$H$30,0,10*ROW('Sanitation Data'!H161))="","",OFFSET('Sanitation Data'!$H$30,0,10*ROW('Sanitation Data'!H161)))</f>
        <v/>
      </c>
      <c r="DH167" s="279" t="str">
        <f ca="true">+IF(OFFSET('Sanitation Data'!$H$31,0,10*ROW('Sanitation Data'!H161))="","",OFFSET('Sanitation Data'!$H$31,0,10*ROW('Sanitation Data'!H161)))</f>
        <v/>
      </c>
      <c r="DI167" s="279" t="str">
        <f ca="true">+IF(OFFSET('Sanitation Data'!$H$32,0,10*ROW('Sanitation Data'!H161))="","",OFFSET('Sanitation Data'!$H$32,0,10*ROW('Sanitation Data'!H161)))</f>
        <v/>
      </c>
      <c r="DJ167" s="279" t="str">
        <f ca="true">+IF(OFFSET('Sanitation Data'!$I$28,0,10*ROW('Sanitation Data'!I161))="","",OFFSET('Sanitation Data'!$I$28,0,10*ROW('Sanitation Data'!I161)))</f>
        <v/>
      </c>
      <c r="DK167" s="279" t="str">
        <f ca="true">+IF(OFFSET('Sanitation Data'!$I$29,0,10*ROW('Sanitation Data'!I161))="","",OFFSET('Sanitation Data'!$I$29,0,10*ROW('Sanitation Data'!I161)))</f>
        <v/>
      </c>
      <c r="DL167" s="279" t="str">
        <f ca="true">+IF(OFFSET('Sanitation Data'!$I$30,0,10*ROW('Sanitation Data'!I161))="","",OFFSET('Sanitation Data'!$I$30,0,10*ROW('Sanitation Data'!I161)))</f>
        <v/>
      </c>
      <c r="DM167" s="279" t="str">
        <f ca="true">+IF(OFFSET('Sanitation Data'!$I$31,0,10*ROW('Sanitation Data'!I161))="","",OFFSET('Sanitation Data'!$I$31,0,10*ROW('Sanitation Data'!I161)))</f>
        <v/>
      </c>
      <c r="DN167" s="279" t="str">
        <f ca="true">+IF(OFFSET('Sanitation Data'!$I$32,0,10*ROW('Sanitation Data'!I161))="","",OFFSET('Sanitation Data'!$I$32,0,10*ROW('Sanitation Data'!I161)))</f>
        <v/>
      </c>
      <c r="DO167" s="279" t="str">
        <f ca="true">+IF(OFFSET('Hygiene Data'!$D$11,0,10*ROW('Hygiene Data'!D161))="","",OFFSET('Hygiene Data'!$D$11,0,10*ROW('Hygiene Data'!D161)))</f>
        <v/>
      </c>
      <c r="DP167" s="279" t="str">
        <f ca="true">+IF(OFFSET('Hygiene Data'!$D$12,0,10*ROW('Hygiene Data'!D161))="","",OFFSET('Hygiene Data'!$D$12,0,10*ROW('Hygiene Data'!D161)))</f>
        <v/>
      </c>
      <c r="DQ167" s="279" t="str">
        <f ca="true">+IF(OFFSET('Hygiene Data'!$D$13,0,10*ROW('Hygiene Data'!D161))="","",OFFSET('Hygiene Data'!$D$13,0,10*ROW('Hygiene Data'!D161)))</f>
        <v/>
      </c>
      <c r="DR167" s="279" t="str">
        <f ca="true">+IF(OFFSET('Hygiene Data'!$E$11,0,10*ROW('Hygiene Data'!E161))="","",OFFSET('Hygiene Data'!$E$11,0,10*ROW('Hygiene Data'!E161)))</f>
        <v/>
      </c>
      <c r="DS167" s="279" t="str">
        <f ca="true">+IF(OFFSET('Hygiene Data'!$E$12,0,10*ROW('Hygiene Data'!E161))="","",OFFSET('Hygiene Data'!$E$12,0,10*ROW('Hygiene Data'!E161)))</f>
        <v/>
      </c>
      <c r="DT167" s="279" t="str">
        <f ca="true">+IF(OFFSET('Hygiene Data'!$E$13,0,10*ROW('Hygiene Data'!E161))="","",OFFSET('Hygiene Data'!$E$13,0,10*ROW('Hygiene Data'!E161)))</f>
        <v/>
      </c>
      <c r="DU167" s="279" t="str">
        <f ca="true">+IF(OFFSET('Hygiene Data'!$F$11,0,10*ROW('Hygiene Data'!F161))="","",OFFSET('Hygiene Data'!$F$11,0,10*ROW('Hygiene Data'!F161)))</f>
        <v/>
      </c>
      <c r="DV167" s="279" t="str">
        <f ca="true">+IF(OFFSET('Hygiene Data'!$F$12,0,10*ROW('Hygiene Data'!F161))="","",OFFSET('Hygiene Data'!$F$12,0,10*ROW('Hygiene Data'!F161)))</f>
        <v/>
      </c>
      <c r="DW167" s="279" t="str">
        <f ca="true">+IF(OFFSET('Hygiene Data'!$F$13,0,10*ROW('Hygiene Data'!F161))="","",OFFSET('Hygiene Data'!$F$13,0,10*ROW('Hygiene Data'!F161)))</f>
        <v/>
      </c>
      <c r="DX167" s="279" t="str">
        <f ca="true">+IF(OFFSET('Hygiene Data'!$G$11,0,10*ROW('Hygiene Data'!G161))="","",OFFSET('Hygiene Data'!$G$11,0,10*ROW('Hygiene Data'!G161)))</f>
        <v/>
      </c>
      <c r="DY167" s="279" t="str">
        <f ca="true">+IF(OFFSET('Hygiene Data'!$G$12,0,10*ROW('Hygiene Data'!G161))="","",OFFSET('Hygiene Data'!$G$12,0,10*ROW('Hygiene Data'!G161)))</f>
        <v/>
      </c>
      <c r="DZ167" s="279" t="str">
        <f ca="true">+IF(OFFSET('Hygiene Data'!$G$13,0,10*ROW('Hygiene Data'!G161))="","",OFFSET('Hygiene Data'!$G$13,0,10*ROW('Hygiene Data'!G161)))</f>
        <v/>
      </c>
      <c r="EA167" s="279" t="str">
        <f ca="true">+IF(OFFSET('Hygiene Data'!$H$11,0,10*ROW('Hygiene Data'!H161))="","",OFFSET('Hygiene Data'!$H$11,0,10*ROW('Hygiene Data'!H161)))</f>
        <v/>
      </c>
      <c r="EB167" s="279" t="str">
        <f ca="true">+IF(OFFSET('Hygiene Data'!$H$12,0,10*ROW('Hygiene Data'!H161))="","",OFFSET('Hygiene Data'!$H$12,0,10*ROW('Hygiene Data'!H161)))</f>
        <v/>
      </c>
      <c r="EC167" s="279" t="str">
        <f ca="true">+IF(OFFSET('Hygiene Data'!$H$13,0,10*ROW('Hygiene Data'!H161))="","",OFFSET('Hygiene Data'!$H$13,0,10*ROW('Hygiene Data'!H161)))</f>
        <v/>
      </c>
      <c r="ED167" s="279" t="str">
        <f ca="true">+IF(OFFSET('Hygiene Data'!$I$11,0,10*ROW('Hygiene Data'!I161))="","",OFFSET('Hygiene Data'!$I$11,0,10*ROW('Hygiene Data'!I161)))</f>
        <v/>
      </c>
      <c r="EE167" s="279" t="str">
        <f ca="true">+IF(OFFSET('Hygiene Data'!$I$12,0,10*ROW('Hygiene Data'!I161))="","",OFFSET('Hygiene Data'!$I$12,0,10*ROW('Hygiene Data'!I161)))</f>
        <v/>
      </c>
      <c r="EF167" s="279"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5" t="str">
        <f t="shared" ca="true" si="2"/>
        <v/>
      </c>
      <c r="D168" s="9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9"/>
      <c r="BS168" s="279" t="str">
        <f ca="true">+IF(OFFSET('Water Data'!$D$27,0,10*ROW('Water Data'!D162))="","",OFFSET('Water Data'!$D$27,0,10*ROW('Water Data'!D162)))</f>
        <v/>
      </c>
      <c r="BT168" s="279" t="str">
        <f ca="true">+IF(OFFSET('Water Data'!$D$28,0,10*ROW('Water Data'!D162))="","",OFFSET('Water Data'!$D$28,0,10*ROW('Water Data'!D162)))</f>
        <v/>
      </c>
      <c r="BU168" s="279" t="str">
        <f ca="true">+IF(OFFSET('Water Data'!$D$29,0,10*ROW('Water Data'!D162))="","",OFFSET('Water Data'!$D$29,0,10*ROW('Water Data'!D162)))</f>
        <v/>
      </c>
      <c r="BV168" s="279" t="str">
        <f ca="true">+IF(OFFSET('Water Data'!$E$27,0,10*ROW('Water Data'!E162))="","",OFFSET('Water Data'!$E$27,0,10*ROW('Water Data'!E162)))</f>
        <v/>
      </c>
      <c r="BW168" s="279" t="str">
        <f ca="true">+IF(OFFSET('Water Data'!$E$28,0,10*ROW('Water Data'!E162))="","",OFFSET('Water Data'!$E$28,0,10*ROW('Water Data'!E162)))</f>
        <v/>
      </c>
      <c r="BX168" s="279" t="str">
        <f ca="true">+IF(OFFSET('Water Data'!$E$29,0,10*ROW('Water Data'!E162))="","",OFFSET('Water Data'!$E$29,0,10*ROW('Water Data'!E162)))</f>
        <v/>
      </c>
      <c r="BY168" s="279" t="str">
        <f ca="true">+IF(OFFSET('Water Data'!$F$27,0,10*ROW('Water Data'!F162))="","",OFFSET('Water Data'!$F$27,0,10*ROW('Water Data'!F162)))</f>
        <v/>
      </c>
      <c r="BZ168" s="279" t="str">
        <f ca="true">+IF(OFFSET('Water Data'!$F$28,0,10*ROW('Water Data'!F162))="","",OFFSET('Water Data'!$F$28,0,10*ROW('Water Data'!F162)))</f>
        <v/>
      </c>
      <c r="CA168" s="279" t="str">
        <f ca="true">+IF(OFFSET('Water Data'!$F$29,0,10*ROW('Water Data'!F162))="","",OFFSET('Water Data'!$F$29,0,10*ROW('Water Data'!F162)))</f>
        <v/>
      </c>
      <c r="CB168" s="279" t="str">
        <f ca="true">+IF(OFFSET('Water Data'!$G$27,0,10*ROW('Water Data'!G162))="","",OFFSET('Water Data'!$G$27,0,10*ROW('Water Data'!G162)))</f>
        <v/>
      </c>
      <c r="CC168" s="279" t="str">
        <f ca="true">+IF(OFFSET('Water Data'!$G$28,0,10*ROW('Water Data'!G162))="","",OFFSET('Water Data'!$G$28,0,10*ROW('Water Data'!G162)))</f>
        <v/>
      </c>
      <c r="CD168" s="279" t="str">
        <f ca="true">+IF(OFFSET('Water Data'!$G$29,0,10*ROW('Water Data'!G162))="","",OFFSET('Water Data'!$G$29,0,10*ROW('Water Data'!G162)))</f>
        <v/>
      </c>
      <c r="CE168" s="279" t="str">
        <f ca="true">+IF(OFFSET('Water Data'!$H$27,0,10*ROW('Water Data'!H162))="","",OFFSET('Water Data'!$H$27,0,10*ROW('Water Data'!H162)))</f>
        <v/>
      </c>
      <c r="CF168" s="279" t="str">
        <f ca="true">+IF(OFFSET('Water Data'!$H$28,0,10*ROW('Water Data'!H162))="","",OFFSET('Water Data'!$H$28,0,10*ROW('Water Data'!H162)))</f>
        <v/>
      </c>
      <c r="CG168" s="279" t="str">
        <f ca="true">+IF(OFFSET('Water Data'!$H$29,0,10*ROW('Water Data'!H162))="","",OFFSET('Water Data'!$H$29,0,10*ROW('Water Data'!H162)))</f>
        <v/>
      </c>
      <c r="CH168" s="279" t="str">
        <f ca="true">+IF(OFFSET('Water Data'!$I$27,0,10*ROW('Water Data'!I162))="","",OFFSET('Water Data'!$I$27,0,10*ROW('Water Data'!I162)))</f>
        <v/>
      </c>
      <c r="CI168" s="279" t="str">
        <f ca="true">+IF(OFFSET('Water Data'!$I$28,0,10*ROW('Water Data'!I162))="","",OFFSET('Water Data'!$I$28,0,10*ROW('Water Data'!I162)))</f>
        <v/>
      </c>
      <c r="CJ168" s="279" t="str">
        <f ca="true">+IF(OFFSET('Water Data'!$I$29,0,10*ROW('Water Data'!I162))="","",OFFSET('Water Data'!$I$29,0,10*ROW('Water Data'!I162)))</f>
        <v/>
      </c>
      <c r="CK168" s="279" t="str">
        <f ca="true">+IF(OFFSET('Sanitation Data'!$D$28,0,10*ROW('Sanitation Data'!D162))="","",OFFSET('Sanitation Data'!$D$28,0,10*ROW('Sanitation Data'!D162)))</f>
        <v/>
      </c>
      <c r="CL168" s="279" t="str">
        <f ca="true">+IF(OFFSET('Sanitation Data'!$D$29,0,10*ROW('Sanitation Data'!D162))="","",OFFSET('Sanitation Data'!$D$29,0,10*ROW('Sanitation Data'!D162)))</f>
        <v/>
      </c>
      <c r="CM168" s="279" t="str">
        <f ca="true">+IF(OFFSET('Sanitation Data'!$D$30,0,10*ROW('Sanitation Data'!D162))="","",OFFSET('Sanitation Data'!$D$30,0,10*ROW('Sanitation Data'!D162)))</f>
        <v/>
      </c>
      <c r="CN168" s="279" t="str">
        <f ca="true">+IF(OFFSET('Sanitation Data'!$D$31,0,10*ROW('Sanitation Data'!D162))="","",OFFSET('Sanitation Data'!$D$31,0,10*ROW('Sanitation Data'!D162)))</f>
        <v/>
      </c>
      <c r="CO168" s="279" t="str">
        <f ca="true">+IF(OFFSET('Sanitation Data'!$D$32,0,10*ROW('Sanitation Data'!D162))="","",OFFSET('Sanitation Data'!$D$32,0,10*ROW('Sanitation Data'!D162)))</f>
        <v/>
      </c>
      <c r="CP168" s="279" t="str">
        <f ca="true">+IF(OFFSET('Sanitation Data'!$E$28,0,10*ROW('Sanitation Data'!E162))="","",OFFSET('Sanitation Data'!$E$28,0,10*ROW('Sanitation Data'!E162)))</f>
        <v/>
      </c>
      <c r="CQ168" s="279" t="str">
        <f ca="true">+IF(OFFSET('Sanitation Data'!$E$29,0,10*ROW('Sanitation Data'!E162))="","",OFFSET('Sanitation Data'!$E$29,0,10*ROW('Sanitation Data'!E162)))</f>
        <v/>
      </c>
      <c r="CR168" s="279" t="str">
        <f ca="true">+IF(OFFSET('Sanitation Data'!$E$30,0,10*ROW('Sanitation Data'!E162))="","",OFFSET('Sanitation Data'!$E$30,0,10*ROW('Sanitation Data'!E162)))</f>
        <v/>
      </c>
      <c r="CS168" s="279" t="str">
        <f ca="true">+IF(OFFSET('Sanitation Data'!$E$31,0,10*ROW('Sanitation Data'!E162))="","",OFFSET('Sanitation Data'!$E$31,0,10*ROW('Sanitation Data'!E162)))</f>
        <v/>
      </c>
      <c r="CT168" s="279" t="str">
        <f ca="true">+IF(OFFSET('Sanitation Data'!$E$32,0,10*ROW('Sanitation Data'!E162))="","",OFFSET('Sanitation Data'!$E$32,0,10*ROW('Sanitation Data'!E162)))</f>
        <v/>
      </c>
      <c r="CU168" s="279" t="str">
        <f ca="true">+IF(OFFSET('Sanitation Data'!$F$28,0,10*ROW('Sanitation Data'!F162))="","",OFFSET('Sanitation Data'!$F$28,0,10*ROW('Sanitation Data'!F162)))</f>
        <v/>
      </c>
      <c r="CV168" s="279" t="str">
        <f ca="true">+IF(OFFSET('Sanitation Data'!$F$29,0,10*ROW('Sanitation Data'!F162))="","",OFFSET('Sanitation Data'!$F$29,0,10*ROW('Sanitation Data'!F162)))</f>
        <v/>
      </c>
      <c r="CW168" s="279" t="str">
        <f ca="true">+IF(OFFSET('Sanitation Data'!$F$30,0,10*ROW('Sanitation Data'!F162))="","",OFFSET('Sanitation Data'!$F$30,0,10*ROW('Sanitation Data'!F162)))</f>
        <v/>
      </c>
      <c r="CX168" s="279" t="str">
        <f ca="true">+IF(OFFSET('Sanitation Data'!$F$31,0,10*ROW('Sanitation Data'!F162))="","",OFFSET('Sanitation Data'!$F$31,0,10*ROW('Sanitation Data'!F162)))</f>
        <v/>
      </c>
      <c r="CY168" s="279" t="str">
        <f ca="true">+IF(OFFSET('Sanitation Data'!$F$32,0,10*ROW('Sanitation Data'!F162))="","",OFFSET('Sanitation Data'!$F$32,0,10*ROW('Sanitation Data'!F162)))</f>
        <v/>
      </c>
      <c r="CZ168" s="279" t="str">
        <f ca="true">+IF(OFFSET('Sanitation Data'!$G$28,0,10*ROW('Sanitation Data'!G162))="","",OFFSET('Sanitation Data'!$G$28,0,10*ROW('Sanitation Data'!G162)))</f>
        <v/>
      </c>
      <c r="DA168" s="279" t="str">
        <f ca="true">+IF(OFFSET('Sanitation Data'!$G$29,0,10*ROW('Sanitation Data'!G162))="","",OFFSET('Sanitation Data'!$G$29,0,10*ROW('Sanitation Data'!G162)))</f>
        <v/>
      </c>
      <c r="DB168" s="279" t="str">
        <f ca="true">+IF(OFFSET('Sanitation Data'!$G$30,0,10*ROW('Sanitation Data'!G162))="","",OFFSET('Sanitation Data'!$G$30,0,10*ROW('Sanitation Data'!G162)))</f>
        <v/>
      </c>
      <c r="DC168" s="279" t="str">
        <f ca="true">+IF(OFFSET('Sanitation Data'!$G$31,0,10*ROW('Sanitation Data'!G162))="","",OFFSET('Sanitation Data'!$G$31,0,10*ROW('Sanitation Data'!G162)))</f>
        <v/>
      </c>
      <c r="DD168" s="279" t="str">
        <f ca="true">+IF(OFFSET('Sanitation Data'!$G$32,0,10*ROW('Sanitation Data'!G162))="","",OFFSET('Sanitation Data'!$G$32,0,10*ROW('Sanitation Data'!G162)))</f>
        <v/>
      </c>
      <c r="DE168" s="279" t="str">
        <f ca="true">+IF(OFFSET('Sanitation Data'!$H$28,0,10*ROW('Sanitation Data'!H162))="","",OFFSET('Sanitation Data'!$H$28,0,10*ROW('Sanitation Data'!H162)))</f>
        <v/>
      </c>
      <c r="DF168" s="279" t="str">
        <f ca="true">+IF(OFFSET('Sanitation Data'!$H$29,0,10*ROW('Sanitation Data'!H162))="","",OFFSET('Sanitation Data'!$H$29,0,10*ROW('Sanitation Data'!H162)))</f>
        <v/>
      </c>
      <c r="DG168" s="279" t="str">
        <f ca="true">+IF(OFFSET('Sanitation Data'!$H$30,0,10*ROW('Sanitation Data'!H162))="","",OFFSET('Sanitation Data'!$H$30,0,10*ROW('Sanitation Data'!H162)))</f>
        <v/>
      </c>
      <c r="DH168" s="279" t="str">
        <f ca="true">+IF(OFFSET('Sanitation Data'!$H$31,0,10*ROW('Sanitation Data'!H162))="","",OFFSET('Sanitation Data'!$H$31,0,10*ROW('Sanitation Data'!H162)))</f>
        <v/>
      </c>
      <c r="DI168" s="279" t="str">
        <f ca="true">+IF(OFFSET('Sanitation Data'!$H$32,0,10*ROW('Sanitation Data'!H162))="","",OFFSET('Sanitation Data'!$H$32,0,10*ROW('Sanitation Data'!H162)))</f>
        <v/>
      </c>
      <c r="DJ168" s="279" t="str">
        <f ca="true">+IF(OFFSET('Sanitation Data'!$I$28,0,10*ROW('Sanitation Data'!I162))="","",OFFSET('Sanitation Data'!$I$28,0,10*ROW('Sanitation Data'!I162)))</f>
        <v/>
      </c>
      <c r="DK168" s="279" t="str">
        <f ca="true">+IF(OFFSET('Sanitation Data'!$I$29,0,10*ROW('Sanitation Data'!I162))="","",OFFSET('Sanitation Data'!$I$29,0,10*ROW('Sanitation Data'!I162)))</f>
        <v/>
      </c>
      <c r="DL168" s="279" t="str">
        <f ca="true">+IF(OFFSET('Sanitation Data'!$I$30,0,10*ROW('Sanitation Data'!I162))="","",OFFSET('Sanitation Data'!$I$30,0,10*ROW('Sanitation Data'!I162)))</f>
        <v/>
      </c>
      <c r="DM168" s="279" t="str">
        <f ca="true">+IF(OFFSET('Sanitation Data'!$I$31,0,10*ROW('Sanitation Data'!I162))="","",OFFSET('Sanitation Data'!$I$31,0,10*ROW('Sanitation Data'!I162)))</f>
        <v/>
      </c>
      <c r="DN168" s="279" t="str">
        <f ca="true">+IF(OFFSET('Sanitation Data'!$I$32,0,10*ROW('Sanitation Data'!I162))="","",OFFSET('Sanitation Data'!$I$32,0,10*ROW('Sanitation Data'!I162)))</f>
        <v/>
      </c>
      <c r="DO168" s="279" t="str">
        <f ca="true">+IF(OFFSET('Hygiene Data'!$D$11,0,10*ROW('Hygiene Data'!D162))="","",OFFSET('Hygiene Data'!$D$11,0,10*ROW('Hygiene Data'!D162)))</f>
        <v/>
      </c>
      <c r="DP168" s="279" t="str">
        <f ca="true">+IF(OFFSET('Hygiene Data'!$D$12,0,10*ROW('Hygiene Data'!D162))="","",OFFSET('Hygiene Data'!$D$12,0,10*ROW('Hygiene Data'!D162)))</f>
        <v/>
      </c>
      <c r="DQ168" s="279" t="str">
        <f ca="true">+IF(OFFSET('Hygiene Data'!$D$13,0,10*ROW('Hygiene Data'!D162))="","",OFFSET('Hygiene Data'!$D$13,0,10*ROW('Hygiene Data'!D162)))</f>
        <v/>
      </c>
      <c r="DR168" s="279" t="str">
        <f ca="true">+IF(OFFSET('Hygiene Data'!$E$11,0,10*ROW('Hygiene Data'!E162))="","",OFFSET('Hygiene Data'!$E$11,0,10*ROW('Hygiene Data'!E162)))</f>
        <v/>
      </c>
      <c r="DS168" s="279" t="str">
        <f ca="true">+IF(OFFSET('Hygiene Data'!$E$12,0,10*ROW('Hygiene Data'!E162))="","",OFFSET('Hygiene Data'!$E$12,0,10*ROW('Hygiene Data'!E162)))</f>
        <v/>
      </c>
      <c r="DT168" s="279" t="str">
        <f ca="true">+IF(OFFSET('Hygiene Data'!$E$13,0,10*ROW('Hygiene Data'!E162))="","",OFFSET('Hygiene Data'!$E$13,0,10*ROW('Hygiene Data'!E162)))</f>
        <v/>
      </c>
      <c r="DU168" s="279" t="str">
        <f ca="true">+IF(OFFSET('Hygiene Data'!$F$11,0,10*ROW('Hygiene Data'!F162))="","",OFFSET('Hygiene Data'!$F$11,0,10*ROW('Hygiene Data'!F162)))</f>
        <v/>
      </c>
      <c r="DV168" s="279" t="str">
        <f ca="true">+IF(OFFSET('Hygiene Data'!$F$12,0,10*ROW('Hygiene Data'!F162))="","",OFFSET('Hygiene Data'!$F$12,0,10*ROW('Hygiene Data'!F162)))</f>
        <v/>
      </c>
      <c r="DW168" s="279" t="str">
        <f ca="true">+IF(OFFSET('Hygiene Data'!$F$13,0,10*ROW('Hygiene Data'!F162))="","",OFFSET('Hygiene Data'!$F$13,0,10*ROW('Hygiene Data'!F162)))</f>
        <v/>
      </c>
      <c r="DX168" s="279" t="str">
        <f ca="true">+IF(OFFSET('Hygiene Data'!$G$11,0,10*ROW('Hygiene Data'!G162))="","",OFFSET('Hygiene Data'!$G$11,0,10*ROW('Hygiene Data'!G162)))</f>
        <v/>
      </c>
      <c r="DY168" s="279" t="str">
        <f ca="true">+IF(OFFSET('Hygiene Data'!$G$12,0,10*ROW('Hygiene Data'!G162))="","",OFFSET('Hygiene Data'!$G$12,0,10*ROW('Hygiene Data'!G162)))</f>
        <v/>
      </c>
      <c r="DZ168" s="279" t="str">
        <f ca="true">+IF(OFFSET('Hygiene Data'!$G$13,0,10*ROW('Hygiene Data'!G162))="","",OFFSET('Hygiene Data'!$G$13,0,10*ROW('Hygiene Data'!G162)))</f>
        <v/>
      </c>
      <c r="EA168" s="279" t="str">
        <f ca="true">+IF(OFFSET('Hygiene Data'!$H$11,0,10*ROW('Hygiene Data'!H162))="","",OFFSET('Hygiene Data'!$H$11,0,10*ROW('Hygiene Data'!H162)))</f>
        <v/>
      </c>
      <c r="EB168" s="279" t="str">
        <f ca="true">+IF(OFFSET('Hygiene Data'!$H$12,0,10*ROW('Hygiene Data'!H162))="","",OFFSET('Hygiene Data'!$H$12,0,10*ROW('Hygiene Data'!H162)))</f>
        <v/>
      </c>
      <c r="EC168" s="279" t="str">
        <f ca="true">+IF(OFFSET('Hygiene Data'!$H$13,0,10*ROW('Hygiene Data'!H162))="","",OFFSET('Hygiene Data'!$H$13,0,10*ROW('Hygiene Data'!H162)))</f>
        <v/>
      </c>
      <c r="ED168" s="279" t="str">
        <f ca="true">+IF(OFFSET('Hygiene Data'!$I$11,0,10*ROW('Hygiene Data'!I162))="","",OFFSET('Hygiene Data'!$I$11,0,10*ROW('Hygiene Data'!I162)))</f>
        <v/>
      </c>
      <c r="EE168" s="279" t="str">
        <f ca="true">+IF(OFFSET('Hygiene Data'!$I$12,0,10*ROW('Hygiene Data'!I162))="","",OFFSET('Hygiene Data'!$I$12,0,10*ROW('Hygiene Data'!I162)))</f>
        <v/>
      </c>
      <c r="EF168" s="279"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5" t="str">
        <f t="shared" ca="true" si="2"/>
        <v/>
      </c>
      <c r="D169" s="9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9"/>
      <c r="BS169" s="279" t="str">
        <f ca="true">+IF(OFFSET('Water Data'!$D$27,0,10*ROW('Water Data'!D163))="","",OFFSET('Water Data'!$D$27,0,10*ROW('Water Data'!D163)))</f>
        <v/>
      </c>
      <c r="BT169" s="279" t="str">
        <f ca="true">+IF(OFFSET('Water Data'!$D$28,0,10*ROW('Water Data'!D163))="","",OFFSET('Water Data'!$D$28,0,10*ROW('Water Data'!D163)))</f>
        <v/>
      </c>
      <c r="BU169" s="279" t="str">
        <f ca="true">+IF(OFFSET('Water Data'!$D$29,0,10*ROW('Water Data'!D163))="","",OFFSET('Water Data'!$D$29,0,10*ROW('Water Data'!D163)))</f>
        <v/>
      </c>
      <c r="BV169" s="279" t="str">
        <f ca="true">+IF(OFFSET('Water Data'!$E$27,0,10*ROW('Water Data'!E163))="","",OFFSET('Water Data'!$E$27,0,10*ROW('Water Data'!E163)))</f>
        <v/>
      </c>
      <c r="BW169" s="279" t="str">
        <f ca="true">+IF(OFFSET('Water Data'!$E$28,0,10*ROW('Water Data'!E163))="","",OFFSET('Water Data'!$E$28,0,10*ROW('Water Data'!E163)))</f>
        <v/>
      </c>
      <c r="BX169" s="279" t="str">
        <f ca="true">+IF(OFFSET('Water Data'!$E$29,0,10*ROW('Water Data'!E163))="","",OFFSET('Water Data'!$E$29,0,10*ROW('Water Data'!E163)))</f>
        <v/>
      </c>
      <c r="BY169" s="279" t="str">
        <f ca="true">+IF(OFFSET('Water Data'!$F$27,0,10*ROW('Water Data'!F163))="","",OFFSET('Water Data'!$F$27,0,10*ROW('Water Data'!F163)))</f>
        <v/>
      </c>
      <c r="BZ169" s="279" t="str">
        <f ca="true">+IF(OFFSET('Water Data'!$F$28,0,10*ROW('Water Data'!F163))="","",OFFSET('Water Data'!$F$28,0,10*ROW('Water Data'!F163)))</f>
        <v/>
      </c>
      <c r="CA169" s="279" t="str">
        <f ca="true">+IF(OFFSET('Water Data'!$F$29,0,10*ROW('Water Data'!F163))="","",OFFSET('Water Data'!$F$29,0,10*ROW('Water Data'!F163)))</f>
        <v/>
      </c>
      <c r="CB169" s="279" t="str">
        <f ca="true">+IF(OFFSET('Water Data'!$G$27,0,10*ROW('Water Data'!G163))="","",OFFSET('Water Data'!$G$27,0,10*ROW('Water Data'!G163)))</f>
        <v/>
      </c>
      <c r="CC169" s="279" t="str">
        <f ca="true">+IF(OFFSET('Water Data'!$G$28,0,10*ROW('Water Data'!G163))="","",OFFSET('Water Data'!$G$28,0,10*ROW('Water Data'!G163)))</f>
        <v/>
      </c>
      <c r="CD169" s="279" t="str">
        <f ca="true">+IF(OFFSET('Water Data'!$G$29,0,10*ROW('Water Data'!G163))="","",OFFSET('Water Data'!$G$29,0,10*ROW('Water Data'!G163)))</f>
        <v/>
      </c>
      <c r="CE169" s="279" t="str">
        <f ca="true">+IF(OFFSET('Water Data'!$H$27,0,10*ROW('Water Data'!H163))="","",OFFSET('Water Data'!$H$27,0,10*ROW('Water Data'!H163)))</f>
        <v/>
      </c>
      <c r="CF169" s="279" t="str">
        <f ca="true">+IF(OFFSET('Water Data'!$H$28,0,10*ROW('Water Data'!H163))="","",OFFSET('Water Data'!$H$28,0,10*ROW('Water Data'!H163)))</f>
        <v/>
      </c>
      <c r="CG169" s="279" t="str">
        <f ca="true">+IF(OFFSET('Water Data'!$H$29,0,10*ROW('Water Data'!H163))="","",OFFSET('Water Data'!$H$29,0,10*ROW('Water Data'!H163)))</f>
        <v/>
      </c>
      <c r="CH169" s="279" t="str">
        <f ca="true">+IF(OFFSET('Water Data'!$I$27,0,10*ROW('Water Data'!I163))="","",OFFSET('Water Data'!$I$27,0,10*ROW('Water Data'!I163)))</f>
        <v/>
      </c>
      <c r="CI169" s="279" t="str">
        <f ca="true">+IF(OFFSET('Water Data'!$I$28,0,10*ROW('Water Data'!I163))="","",OFFSET('Water Data'!$I$28,0,10*ROW('Water Data'!I163)))</f>
        <v/>
      </c>
      <c r="CJ169" s="279" t="str">
        <f ca="true">+IF(OFFSET('Water Data'!$I$29,0,10*ROW('Water Data'!I163))="","",OFFSET('Water Data'!$I$29,0,10*ROW('Water Data'!I163)))</f>
        <v/>
      </c>
      <c r="CK169" s="279" t="str">
        <f ca="true">+IF(OFFSET('Sanitation Data'!$D$28,0,10*ROW('Sanitation Data'!D163))="","",OFFSET('Sanitation Data'!$D$28,0,10*ROW('Sanitation Data'!D163)))</f>
        <v/>
      </c>
      <c r="CL169" s="279" t="str">
        <f ca="true">+IF(OFFSET('Sanitation Data'!$D$29,0,10*ROW('Sanitation Data'!D163))="","",OFFSET('Sanitation Data'!$D$29,0,10*ROW('Sanitation Data'!D163)))</f>
        <v/>
      </c>
      <c r="CM169" s="279" t="str">
        <f ca="true">+IF(OFFSET('Sanitation Data'!$D$30,0,10*ROW('Sanitation Data'!D163))="","",OFFSET('Sanitation Data'!$D$30,0,10*ROW('Sanitation Data'!D163)))</f>
        <v/>
      </c>
      <c r="CN169" s="279" t="str">
        <f ca="true">+IF(OFFSET('Sanitation Data'!$D$31,0,10*ROW('Sanitation Data'!D163))="","",OFFSET('Sanitation Data'!$D$31,0,10*ROW('Sanitation Data'!D163)))</f>
        <v/>
      </c>
      <c r="CO169" s="279" t="str">
        <f ca="true">+IF(OFFSET('Sanitation Data'!$D$32,0,10*ROW('Sanitation Data'!D163))="","",OFFSET('Sanitation Data'!$D$32,0,10*ROW('Sanitation Data'!D163)))</f>
        <v/>
      </c>
      <c r="CP169" s="279" t="str">
        <f ca="true">+IF(OFFSET('Sanitation Data'!$E$28,0,10*ROW('Sanitation Data'!E163))="","",OFFSET('Sanitation Data'!$E$28,0,10*ROW('Sanitation Data'!E163)))</f>
        <v/>
      </c>
      <c r="CQ169" s="279" t="str">
        <f ca="true">+IF(OFFSET('Sanitation Data'!$E$29,0,10*ROW('Sanitation Data'!E163))="","",OFFSET('Sanitation Data'!$E$29,0,10*ROW('Sanitation Data'!E163)))</f>
        <v/>
      </c>
      <c r="CR169" s="279" t="str">
        <f ca="true">+IF(OFFSET('Sanitation Data'!$E$30,0,10*ROW('Sanitation Data'!E163))="","",OFFSET('Sanitation Data'!$E$30,0,10*ROW('Sanitation Data'!E163)))</f>
        <v/>
      </c>
      <c r="CS169" s="279" t="str">
        <f ca="true">+IF(OFFSET('Sanitation Data'!$E$31,0,10*ROW('Sanitation Data'!E163))="","",OFFSET('Sanitation Data'!$E$31,0,10*ROW('Sanitation Data'!E163)))</f>
        <v/>
      </c>
      <c r="CT169" s="279" t="str">
        <f ca="true">+IF(OFFSET('Sanitation Data'!$E$32,0,10*ROW('Sanitation Data'!E163))="","",OFFSET('Sanitation Data'!$E$32,0,10*ROW('Sanitation Data'!E163)))</f>
        <v/>
      </c>
      <c r="CU169" s="279" t="str">
        <f ca="true">+IF(OFFSET('Sanitation Data'!$F$28,0,10*ROW('Sanitation Data'!F163))="","",OFFSET('Sanitation Data'!$F$28,0,10*ROW('Sanitation Data'!F163)))</f>
        <v/>
      </c>
      <c r="CV169" s="279" t="str">
        <f ca="true">+IF(OFFSET('Sanitation Data'!$F$29,0,10*ROW('Sanitation Data'!F163))="","",OFFSET('Sanitation Data'!$F$29,0,10*ROW('Sanitation Data'!F163)))</f>
        <v/>
      </c>
      <c r="CW169" s="279" t="str">
        <f ca="true">+IF(OFFSET('Sanitation Data'!$F$30,0,10*ROW('Sanitation Data'!F163))="","",OFFSET('Sanitation Data'!$F$30,0,10*ROW('Sanitation Data'!F163)))</f>
        <v/>
      </c>
      <c r="CX169" s="279" t="str">
        <f ca="true">+IF(OFFSET('Sanitation Data'!$F$31,0,10*ROW('Sanitation Data'!F163))="","",OFFSET('Sanitation Data'!$F$31,0,10*ROW('Sanitation Data'!F163)))</f>
        <v/>
      </c>
      <c r="CY169" s="279" t="str">
        <f ca="true">+IF(OFFSET('Sanitation Data'!$F$32,0,10*ROW('Sanitation Data'!F163))="","",OFFSET('Sanitation Data'!$F$32,0,10*ROW('Sanitation Data'!F163)))</f>
        <v/>
      </c>
      <c r="CZ169" s="279" t="str">
        <f ca="true">+IF(OFFSET('Sanitation Data'!$G$28,0,10*ROW('Sanitation Data'!G163))="","",OFFSET('Sanitation Data'!$G$28,0,10*ROW('Sanitation Data'!G163)))</f>
        <v/>
      </c>
      <c r="DA169" s="279" t="str">
        <f ca="true">+IF(OFFSET('Sanitation Data'!$G$29,0,10*ROW('Sanitation Data'!G163))="","",OFFSET('Sanitation Data'!$G$29,0,10*ROW('Sanitation Data'!G163)))</f>
        <v/>
      </c>
      <c r="DB169" s="279" t="str">
        <f ca="true">+IF(OFFSET('Sanitation Data'!$G$30,0,10*ROW('Sanitation Data'!G163))="","",OFFSET('Sanitation Data'!$G$30,0,10*ROW('Sanitation Data'!G163)))</f>
        <v/>
      </c>
      <c r="DC169" s="279" t="str">
        <f ca="true">+IF(OFFSET('Sanitation Data'!$G$31,0,10*ROW('Sanitation Data'!G163))="","",OFFSET('Sanitation Data'!$G$31,0,10*ROW('Sanitation Data'!G163)))</f>
        <v/>
      </c>
      <c r="DD169" s="279" t="str">
        <f ca="true">+IF(OFFSET('Sanitation Data'!$G$32,0,10*ROW('Sanitation Data'!G163))="","",OFFSET('Sanitation Data'!$G$32,0,10*ROW('Sanitation Data'!G163)))</f>
        <v/>
      </c>
      <c r="DE169" s="279" t="str">
        <f ca="true">+IF(OFFSET('Sanitation Data'!$H$28,0,10*ROW('Sanitation Data'!H163))="","",OFFSET('Sanitation Data'!$H$28,0,10*ROW('Sanitation Data'!H163)))</f>
        <v/>
      </c>
      <c r="DF169" s="279" t="str">
        <f ca="true">+IF(OFFSET('Sanitation Data'!$H$29,0,10*ROW('Sanitation Data'!H163))="","",OFFSET('Sanitation Data'!$H$29,0,10*ROW('Sanitation Data'!H163)))</f>
        <v/>
      </c>
      <c r="DG169" s="279" t="str">
        <f ca="true">+IF(OFFSET('Sanitation Data'!$H$30,0,10*ROW('Sanitation Data'!H163))="","",OFFSET('Sanitation Data'!$H$30,0,10*ROW('Sanitation Data'!H163)))</f>
        <v/>
      </c>
      <c r="DH169" s="279" t="str">
        <f ca="true">+IF(OFFSET('Sanitation Data'!$H$31,0,10*ROW('Sanitation Data'!H163))="","",OFFSET('Sanitation Data'!$H$31,0,10*ROW('Sanitation Data'!H163)))</f>
        <v/>
      </c>
      <c r="DI169" s="279" t="str">
        <f ca="true">+IF(OFFSET('Sanitation Data'!$H$32,0,10*ROW('Sanitation Data'!H163))="","",OFFSET('Sanitation Data'!$H$32,0,10*ROW('Sanitation Data'!H163)))</f>
        <v/>
      </c>
      <c r="DJ169" s="279" t="str">
        <f ca="true">+IF(OFFSET('Sanitation Data'!$I$28,0,10*ROW('Sanitation Data'!I163))="","",OFFSET('Sanitation Data'!$I$28,0,10*ROW('Sanitation Data'!I163)))</f>
        <v/>
      </c>
      <c r="DK169" s="279" t="str">
        <f ca="true">+IF(OFFSET('Sanitation Data'!$I$29,0,10*ROW('Sanitation Data'!I163))="","",OFFSET('Sanitation Data'!$I$29,0,10*ROW('Sanitation Data'!I163)))</f>
        <v/>
      </c>
      <c r="DL169" s="279" t="str">
        <f ca="true">+IF(OFFSET('Sanitation Data'!$I$30,0,10*ROW('Sanitation Data'!I163))="","",OFFSET('Sanitation Data'!$I$30,0,10*ROW('Sanitation Data'!I163)))</f>
        <v/>
      </c>
      <c r="DM169" s="279" t="str">
        <f ca="true">+IF(OFFSET('Sanitation Data'!$I$31,0,10*ROW('Sanitation Data'!I163))="","",OFFSET('Sanitation Data'!$I$31,0,10*ROW('Sanitation Data'!I163)))</f>
        <v/>
      </c>
      <c r="DN169" s="279" t="str">
        <f ca="true">+IF(OFFSET('Sanitation Data'!$I$32,0,10*ROW('Sanitation Data'!I163))="","",OFFSET('Sanitation Data'!$I$32,0,10*ROW('Sanitation Data'!I163)))</f>
        <v/>
      </c>
      <c r="DO169" s="279" t="str">
        <f ca="true">+IF(OFFSET('Hygiene Data'!$D$11,0,10*ROW('Hygiene Data'!D163))="","",OFFSET('Hygiene Data'!$D$11,0,10*ROW('Hygiene Data'!D163)))</f>
        <v/>
      </c>
      <c r="DP169" s="279" t="str">
        <f ca="true">+IF(OFFSET('Hygiene Data'!$D$12,0,10*ROW('Hygiene Data'!D163))="","",OFFSET('Hygiene Data'!$D$12,0,10*ROW('Hygiene Data'!D163)))</f>
        <v/>
      </c>
      <c r="DQ169" s="279" t="str">
        <f ca="true">+IF(OFFSET('Hygiene Data'!$D$13,0,10*ROW('Hygiene Data'!D163))="","",OFFSET('Hygiene Data'!$D$13,0,10*ROW('Hygiene Data'!D163)))</f>
        <v/>
      </c>
      <c r="DR169" s="279" t="str">
        <f ca="true">+IF(OFFSET('Hygiene Data'!$E$11,0,10*ROW('Hygiene Data'!E163))="","",OFFSET('Hygiene Data'!$E$11,0,10*ROW('Hygiene Data'!E163)))</f>
        <v/>
      </c>
      <c r="DS169" s="279" t="str">
        <f ca="true">+IF(OFFSET('Hygiene Data'!$E$12,0,10*ROW('Hygiene Data'!E163))="","",OFFSET('Hygiene Data'!$E$12,0,10*ROW('Hygiene Data'!E163)))</f>
        <v/>
      </c>
      <c r="DT169" s="279" t="str">
        <f ca="true">+IF(OFFSET('Hygiene Data'!$E$13,0,10*ROW('Hygiene Data'!E163))="","",OFFSET('Hygiene Data'!$E$13,0,10*ROW('Hygiene Data'!E163)))</f>
        <v/>
      </c>
      <c r="DU169" s="279" t="str">
        <f ca="true">+IF(OFFSET('Hygiene Data'!$F$11,0,10*ROW('Hygiene Data'!F163))="","",OFFSET('Hygiene Data'!$F$11,0,10*ROW('Hygiene Data'!F163)))</f>
        <v/>
      </c>
      <c r="DV169" s="279" t="str">
        <f ca="true">+IF(OFFSET('Hygiene Data'!$F$12,0,10*ROW('Hygiene Data'!F163))="","",OFFSET('Hygiene Data'!$F$12,0,10*ROW('Hygiene Data'!F163)))</f>
        <v/>
      </c>
      <c r="DW169" s="279" t="str">
        <f ca="true">+IF(OFFSET('Hygiene Data'!$F$13,0,10*ROW('Hygiene Data'!F163))="","",OFFSET('Hygiene Data'!$F$13,0,10*ROW('Hygiene Data'!F163)))</f>
        <v/>
      </c>
      <c r="DX169" s="279" t="str">
        <f ca="true">+IF(OFFSET('Hygiene Data'!$G$11,0,10*ROW('Hygiene Data'!G163))="","",OFFSET('Hygiene Data'!$G$11,0,10*ROW('Hygiene Data'!G163)))</f>
        <v/>
      </c>
      <c r="DY169" s="279" t="str">
        <f ca="true">+IF(OFFSET('Hygiene Data'!$G$12,0,10*ROW('Hygiene Data'!G163))="","",OFFSET('Hygiene Data'!$G$12,0,10*ROW('Hygiene Data'!G163)))</f>
        <v/>
      </c>
      <c r="DZ169" s="279" t="str">
        <f ca="true">+IF(OFFSET('Hygiene Data'!$G$13,0,10*ROW('Hygiene Data'!G163))="","",OFFSET('Hygiene Data'!$G$13,0,10*ROW('Hygiene Data'!G163)))</f>
        <v/>
      </c>
      <c r="EA169" s="279" t="str">
        <f ca="true">+IF(OFFSET('Hygiene Data'!$H$11,0,10*ROW('Hygiene Data'!H163))="","",OFFSET('Hygiene Data'!$H$11,0,10*ROW('Hygiene Data'!H163)))</f>
        <v/>
      </c>
      <c r="EB169" s="279" t="str">
        <f ca="true">+IF(OFFSET('Hygiene Data'!$H$12,0,10*ROW('Hygiene Data'!H163))="","",OFFSET('Hygiene Data'!$H$12,0,10*ROW('Hygiene Data'!H163)))</f>
        <v/>
      </c>
      <c r="EC169" s="279" t="str">
        <f ca="true">+IF(OFFSET('Hygiene Data'!$H$13,0,10*ROW('Hygiene Data'!H163))="","",OFFSET('Hygiene Data'!$H$13,0,10*ROW('Hygiene Data'!H163)))</f>
        <v/>
      </c>
      <c r="ED169" s="279" t="str">
        <f ca="true">+IF(OFFSET('Hygiene Data'!$I$11,0,10*ROW('Hygiene Data'!I163))="","",OFFSET('Hygiene Data'!$I$11,0,10*ROW('Hygiene Data'!I163)))</f>
        <v/>
      </c>
      <c r="EE169" s="279" t="str">
        <f ca="true">+IF(OFFSET('Hygiene Data'!$I$12,0,10*ROW('Hygiene Data'!I163))="","",OFFSET('Hygiene Data'!$I$12,0,10*ROW('Hygiene Data'!I163)))</f>
        <v/>
      </c>
      <c r="EF169" s="279"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5" t="str">
        <f t="shared" ca="true" si="2"/>
        <v/>
      </c>
      <c r="D170" s="9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9"/>
      <c r="BS170" s="279" t="str">
        <f ca="true">+IF(OFFSET('Water Data'!$D$27,0,10*ROW('Water Data'!D164))="","",OFFSET('Water Data'!$D$27,0,10*ROW('Water Data'!D164)))</f>
        <v/>
      </c>
      <c r="BT170" s="279" t="str">
        <f ca="true">+IF(OFFSET('Water Data'!$D$28,0,10*ROW('Water Data'!D164))="","",OFFSET('Water Data'!$D$28,0,10*ROW('Water Data'!D164)))</f>
        <v/>
      </c>
      <c r="BU170" s="279" t="str">
        <f ca="true">+IF(OFFSET('Water Data'!$D$29,0,10*ROW('Water Data'!D164))="","",OFFSET('Water Data'!$D$29,0,10*ROW('Water Data'!D164)))</f>
        <v/>
      </c>
      <c r="BV170" s="279" t="str">
        <f ca="true">+IF(OFFSET('Water Data'!$E$27,0,10*ROW('Water Data'!E164))="","",OFFSET('Water Data'!$E$27,0,10*ROW('Water Data'!E164)))</f>
        <v/>
      </c>
      <c r="BW170" s="279" t="str">
        <f ca="true">+IF(OFFSET('Water Data'!$E$28,0,10*ROW('Water Data'!E164))="","",OFFSET('Water Data'!$E$28,0,10*ROW('Water Data'!E164)))</f>
        <v/>
      </c>
      <c r="BX170" s="279" t="str">
        <f ca="true">+IF(OFFSET('Water Data'!$E$29,0,10*ROW('Water Data'!E164))="","",OFFSET('Water Data'!$E$29,0,10*ROW('Water Data'!E164)))</f>
        <v/>
      </c>
      <c r="BY170" s="279" t="str">
        <f ca="true">+IF(OFFSET('Water Data'!$F$27,0,10*ROW('Water Data'!F164))="","",OFFSET('Water Data'!$F$27,0,10*ROW('Water Data'!F164)))</f>
        <v/>
      </c>
      <c r="BZ170" s="279" t="str">
        <f ca="true">+IF(OFFSET('Water Data'!$F$28,0,10*ROW('Water Data'!F164))="","",OFFSET('Water Data'!$F$28,0,10*ROW('Water Data'!F164)))</f>
        <v/>
      </c>
      <c r="CA170" s="279" t="str">
        <f ca="true">+IF(OFFSET('Water Data'!$F$29,0,10*ROW('Water Data'!F164))="","",OFFSET('Water Data'!$F$29,0,10*ROW('Water Data'!F164)))</f>
        <v/>
      </c>
      <c r="CB170" s="279" t="str">
        <f ca="true">+IF(OFFSET('Water Data'!$G$27,0,10*ROW('Water Data'!G164))="","",OFFSET('Water Data'!$G$27,0,10*ROW('Water Data'!G164)))</f>
        <v/>
      </c>
      <c r="CC170" s="279" t="str">
        <f ca="true">+IF(OFFSET('Water Data'!$G$28,0,10*ROW('Water Data'!G164))="","",OFFSET('Water Data'!$G$28,0,10*ROW('Water Data'!G164)))</f>
        <v/>
      </c>
      <c r="CD170" s="279" t="str">
        <f ca="true">+IF(OFFSET('Water Data'!$G$29,0,10*ROW('Water Data'!G164))="","",OFFSET('Water Data'!$G$29,0,10*ROW('Water Data'!G164)))</f>
        <v/>
      </c>
      <c r="CE170" s="279" t="str">
        <f ca="true">+IF(OFFSET('Water Data'!$H$27,0,10*ROW('Water Data'!H164))="","",OFFSET('Water Data'!$H$27,0,10*ROW('Water Data'!H164)))</f>
        <v/>
      </c>
      <c r="CF170" s="279" t="str">
        <f ca="true">+IF(OFFSET('Water Data'!$H$28,0,10*ROW('Water Data'!H164))="","",OFFSET('Water Data'!$H$28,0,10*ROW('Water Data'!H164)))</f>
        <v/>
      </c>
      <c r="CG170" s="279" t="str">
        <f ca="true">+IF(OFFSET('Water Data'!$H$29,0,10*ROW('Water Data'!H164))="","",OFFSET('Water Data'!$H$29,0,10*ROW('Water Data'!H164)))</f>
        <v/>
      </c>
      <c r="CH170" s="279" t="str">
        <f ca="true">+IF(OFFSET('Water Data'!$I$27,0,10*ROW('Water Data'!I164))="","",OFFSET('Water Data'!$I$27,0,10*ROW('Water Data'!I164)))</f>
        <v/>
      </c>
      <c r="CI170" s="279" t="str">
        <f ca="true">+IF(OFFSET('Water Data'!$I$28,0,10*ROW('Water Data'!I164))="","",OFFSET('Water Data'!$I$28,0,10*ROW('Water Data'!I164)))</f>
        <v/>
      </c>
      <c r="CJ170" s="279" t="str">
        <f ca="true">+IF(OFFSET('Water Data'!$I$29,0,10*ROW('Water Data'!I164))="","",OFFSET('Water Data'!$I$29,0,10*ROW('Water Data'!I164)))</f>
        <v/>
      </c>
      <c r="CK170" s="279" t="str">
        <f ca="true">+IF(OFFSET('Sanitation Data'!$D$28,0,10*ROW('Sanitation Data'!D164))="","",OFFSET('Sanitation Data'!$D$28,0,10*ROW('Sanitation Data'!D164)))</f>
        <v/>
      </c>
      <c r="CL170" s="279" t="str">
        <f ca="true">+IF(OFFSET('Sanitation Data'!$D$29,0,10*ROW('Sanitation Data'!D164))="","",OFFSET('Sanitation Data'!$D$29,0,10*ROW('Sanitation Data'!D164)))</f>
        <v/>
      </c>
      <c r="CM170" s="279" t="str">
        <f ca="true">+IF(OFFSET('Sanitation Data'!$D$30,0,10*ROW('Sanitation Data'!D164))="","",OFFSET('Sanitation Data'!$D$30,0,10*ROW('Sanitation Data'!D164)))</f>
        <v/>
      </c>
      <c r="CN170" s="279" t="str">
        <f ca="true">+IF(OFFSET('Sanitation Data'!$D$31,0,10*ROW('Sanitation Data'!D164))="","",OFFSET('Sanitation Data'!$D$31,0,10*ROW('Sanitation Data'!D164)))</f>
        <v/>
      </c>
      <c r="CO170" s="279" t="str">
        <f ca="true">+IF(OFFSET('Sanitation Data'!$D$32,0,10*ROW('Sanitation Data'!D164))="","",OFFSET('Sanitation Data'!$D$32,0,10*ROW('Sanitation Data'!D164)))</f>
        <v/>
      </c>
      <c r="CP170" s="279" t="str">
        <f ca="true">+IF(OFFSET('Sanitation Data'!$E$28,0,10*ROW('Sanitation Data'!E164))="","",OFFSET('Sanitation Data'!$E$28,0,10*ROW('Sanitation Data'!E164)))</f>
        <v/>
      </c>
      <c r="CQ170" s="279" t="str">
        <f ca="true">+IF(OFFSET('Sanitation Data'!$E$29,0,10*ROW('Sanitation Data'!E164))="","",OFFSET('Sanitation Data'!$E$29,0,10*ROW('Sanitation Data'!E164)))</f>
        <v/>
      </c>
      <c r="CR170" s="279" t="str">
        <f ca="true">+IF(OFFSET('Sanitation Data'!$E$30,0,10*ROW('Sanitation Data'!E164))="","",OFFSET('Sanitation Data'!$E$30,0,10*ROW('Sanitation Data'!E164)))</f>
        <v/>
      </c>
      <c r="CS170" s="279" t="str">
        <f ca="true">+IF(OFFSET('Sanitation Data'!$E$31,0,10*ROW('Sanitation Data'!E164))="","",OFFSET('Sanitation Data'!$E$31,0,10*ROW('Sanitation Data'!E164)))</f>
        <v/>
      </c>
      <c r="CT170" s="279" t="str">
        <f ca="true">+IF(OFFSET('Sanitation Data'!$E$32,0,10*ROW('Sanitation Data'!E164))="","",OFFSET('Sanitation Data'!$E$32,0,10*ROW('Sanitation Data'!E164)))</f>
        <v/>
      </c>
      <c r="CU170" s="279" t="str">
        <f ca="true">+IF(OFFSET('Sanitation Data'!$F$28,0,10*ROW('Sanitation Data'!F164))="","",OFFSET('Sanitation Data'!$F$28,0,10*ROW('Sanitation Data'!F164)))</f>
        <v/>
      </c>
      <c r="CV170" s="279" t="str">
        <f ca="true">+IF(OFFSET('Sanitation Data'!$F$29,0,10*ROW('Sanitation Data'!F164))="","",OFFSET('Sanitation Data'!$F$29,0,10*ROW('Sanitation Data'!F164)))</f>
        <v/>
      </c>
      <c r="CW170" s="279" t="str">
        <f ca="true">+IF(OFFSET('Sanitation Data'!$F$30,0,10*ROW('Sanitation Data'!F164))="","",OFFSET('Sanitation Data'!$F$30,0,10*ROW('Sanitation Data'!F164)))</f>
        <v/>
      </c>
      <c r="CX170" s="279" t="str">
        <f ca="true">+IF(OFFSET('Sanitation Data'!$F$31,0,10*ROW('Sanitation Data'!F164))="","",OFFSET('Sanitation Data'!$F$31,0,10*ROW('Sanitation Data'!F164)))</f>
        <v/>
      </c>
      <c r="CY170" s="279" t="str">
        <f ca="true">+IF(OFFSET('Sanitation Data'!$F$32,0,10*ROW('Sanitation Data'!F164))="","",OFFSET('Sanitation Data'!$F$32,0,10*ROW('Sanitation Data'!F164)))</f>
        <v/>
      </c>
      <c r="CZ170" s="279" t="str">
        <f ca="true">+IF(OFFSET('Sanitation Data'!$G$28,0,10*ROW('Sanitation Data'!G164))="","",OFFSET('Sanitation Data'!$G$28,0,10*ROW('Sanitation Data'!G164)))</f>
        <v/>
      </c>
      <c r="DA170" s="279" t="str">
        <f ca="true">+IF(OFFSET('Sanitation Data'!$G$29,0,10*ROW('Sanitation Data'!G164))="","",OFFSET('Sanitation Data'!$G$29,0,10*ROW('Sanitation Data'!G164)))</f>
        <v/>
      </c>
      <c r="DB170" s="279" t="str">
        <f ca="true">+IF(OFFSET('Sanitation Data'!$G$30,0,10*ROW('Sanitation Data'!G164))="","",OFFSET('Sanitation Data'!$G$30,0,10*ROW('Sanitation Data'!G164)))</f>
        <v/>
      </c>
      <c r="DC170" s="279" t="str">
        <f ca="true">+IF(OFFSET('Sanitation Data'!$G$31,0,10*ROW('Sanitation Data'!G164))="","",OFFSET('Sanitation Data'!$G$31,0,10*ROW('Sanitation Data'!G164)))</f>
        <v/>
      </c>
      <c r="DD170" s="279" t="str">
        <f ca="true">+IF(OFFSET('Sanitation Data'!$G$32,0,10*ROW('Sanitation Data'!G164))="","",OFFSET('Sanitation Data'!$G$32,0,10*ROW('Sanitation Data'!G164)))</f>
        <v/>
      </c>
      <c r="DE170" s="279" t="str">
        <f ca="true">+IF(OFFSET('Sanitation Data'!$H$28,0,10*ROW('Sanitation Data'!H164))="","",OFFSET('Sanitation Data'!$H$28,0,10*ROW('Sanitation Data'!H164)))</f>
        <v/>
      </c>
      <c r="DF170" s="279" t="str">
        <f ca="true">+IF(OFFSET('Sanitation Data'!$H$29,0,10*ROW('Sanitation Data'!H164))="","",OFFSET('Sanitation Data'!$H$29,0,10*ROW('Sanitation Data'!H164)))</f>
        <v/>
      </c>
      <c r="DG170" s="279" t="str">
        <f ca="true">+IF(OFFSET('Sanitation Data'!$H$30,0,10*ROW('Sanitation Data'!H164))="","",OFFSET('Sanitation Data'!$H$30,0,10*ROW('Sanitation Data'!H164)))</f>
        <v/>
      </c>
      <c r="DH170" s="279" t="str">
        <f ca="true">+IF(OFFSET('Sanitation Data'!$H$31,0,10*ROW('Sanitation Data'!H164))="","",OFFSET('Sanitation Data'!$H$31,0,10*ROW('Sanitation Data'!H164)))</f>
        <v/>
      </c>
      <c r="DI170" s="279" t="str">
        <f ca="true">+IF(OFFSET('Sanitation Data'!$H$32,0,10*ROW('Sanitation Data'!H164))="","",OFFSET('Sanitation Data'!$H$32,0,10*ROW('Sanitation Data'!H164)))</f>
        <v/>
      </c>
      <c r="DJ170" s="279" t="str">
        <f ca="true">+IF(OFFSET('Sanitation Data'!$I$28,0,10*ROW('Sanitation Data'!I164))="","",OFFSET('Sanitation Data'!$I$28,0,10*ROW('Sanitation Data'!I164)))</f>
        <v/>
      </c>
      <c r="DK170" s="279" t="str">
        <f ca="true">+IF(OFFSET('Sanitation Data'!$I$29,0,10*ROW('Sanitation Data'!I164))="","",OFFSET('Sanitation Data'!$I$29,0,10*ROW('Sanitation Data'!I164)))</f>
        <v/>
      </c>
      <c r="DL170" s="279" t="str">
        <f ca="true">+IF(OFFSET('Sanitation Data'!$I$30,0,10*ROW('Sanitation Data'!I164))="","",OFFSET('Sanitation Data'!$I$30,0,10*ROW('Sanitation Data'!I164)))</f>
        <v/>
      </c>
      <c r="DM170" s="279" t="str">
        <f ca="true">+IF(OFFSET('Sanitation Data'!$I$31,0,10*ROW('Sanitation Data'!I164))="","",OFFSET('Sanitation Data'!$I$31,0,10*ROW('Sanitation Data'!I164)))</f>
        <v/>
      </c>
      <c r="DN170" s="279" t="str">
        <f ca="true">+IF(OFFSET('Sanitation Data'!$I$32,0,10*ROW('Sanitation Data'!I164))="","",OFFSET('Sanitation Data'!$I$32,0,10*ROW('Sanitation Data'!I164)))</f>
        <v/>
      </c>
      <c r="DO170" s="279" t="str">
        <f ca="true">+IF(OFFSET('Hygiene Data'!$D$11,0,10*ROW('Hygiene Data'!D164))="","",OFFSET('Hygiene Data'!$D$11,0,10*ROW('Hygiene Data'!D164)))</f>
        <v/>
      </c>
      <c r="DP170" s="279" t="str">
        <f ca="true">+IF(OFFSET('Hygiene Data'!$D$12,0,10*ROW('Hygiene Data'!D164))="","",OFFSET('Hygiene Data'!$D$12,0,10*ROW('Hygiene Data'!D164)))</f>
        <v/>
      </c>
      <c r="DQ170" s="279" t="str">
        <f ca="true">+IF(OFFSET('Hygiene Data'!$D$13,0,10*ROW('Hygiene Data'!D164))="","",OFFSET('Hygiene Data'!$D$13,0,10*ROW('Hygiene Data'!D164)))</f>
        <v/>
      </c>
      <c r="DR170" s="279" t="str">
        <f ca="true">+IF(OFFSET('Hygiene Data'!$E$11,0,10*ROW('Hygiene Data'!E164))="","",OFFSET('Hygiene Data'!$E$11,0,10*ROW('Hygiene Data'!E164)))</f>
        <v/>
      </c>
      <c r="DS170" s="279" t="str">
        <f ca="true">+IF(OFFSET('Hygiene Data'!$E$12,0,10*ROW('Hygiene Data'!E164))="","",OFFSET('Hygiene Data'!$E$12,0,10*ROW('Hygiene Data'!E164)))</f>
        <v/>
      </c>
      <c r="DT170" s="279" t="str">
        <f ca="true">+IF(OFFSET('Hygiene Data'!$E$13,0,10*ROW('Hygiene Data'!E164))="","",OFFSET('Hygiene Data'!$E$13,0,10*ROW('Hygiene Data'!E164)))</f>
        <v/>
      </c>
      <c r="DU170" s="279" t="str">
        <f ca="true">+IF(OFFSET('Hygiene Data'!$F$11,0,10*ROW('Hygiene Data'!F164))="","",OFFSET('Hygiene Data'!$F$11,0,10*ROW('Hygiene Data'!F164)))</f>
        <v/>
      </c>
      <c r="DV170" s="279" t="str">
        <f ca="true">+IF(OFFSET('Hygiene Data'!$F$12,0,10*ROW('Hygiene Data'!F164))="","",OFFSET('Hygiene Data'!$F$12,0,10*ROW('Hygiene Data'!F164)))</f>
        <v/>
      </c>
      <c r="DW170" s="279" t="str">
        <f ca="true">+IF(OFFSET('Hygiene Data'!$F$13,0,10*ROW('Hygiene Data'!F164))="","",OFFSET('Hygiene Data'!$F$13,0,10*ROW('Hygiene Data'!F164)))</f>
        <v/>
      </c>
      <c r="DX170" s="279" t="str">
        <f ca="true">+IF(OFFSET('Hygiene Data'!$G$11,0,10*ROW('Hygiene Data'!G164))="","",OFFSET('Hygiene Data'!$G$11,0,10*ROW('Hygiene Data'!G164)))</f>
        <v/>
      </c>
      <c r="DY170" s="279" t="str">
        <f ca="true">+IF(OFFSET('Hygiene Data'!$G$12,0,10*ROW('Hygiene Data'!G164))="","",OFFSET('Hygiene Data'!$G$12,0,10*ROW('Hygiene Data'!G164)))</f>
        <v/>
      </c>
      <c r="DZ170" s="279" t="str">
        <f ca="true">+IF(OFFSET('Hygiene Data'!$G$13,0,10*ROW('Hygiene Data'!G164))="","",OFFSET('Hygiene Data'!$G$13,0,10*ROW('Hygiene Data'!G164)))</f>
        <v/>
      </c>
      <c r="EA170" s="279" t="str">
        <f ca="true">+IF(OFFSET('Hygiene Data'!$H$11,0,10*ROW('Hygiene Data'!H164))="","",OFFSET('Hygiene Data'!$H$11,0,10*ROW('Hygiene Data'!H164)))</f>
        <v/>
      </c>
      <c r="EB170" s="279" t="str">
        <f ca="true">+IF(OFFSET('Hygiene Data'!$H$12,0,10*ROW('Hygiene Data'!H164))="","",OFFSET('Hygiene Data'!$H$12,0,10*ROW('Hygiene Data'!H164)))</f>
        <v/>
      </c>
      <c r="EC170" s="279" t="str">
        <f ca="true">+IF(OFFSET('Hygiene Data'!$H$13,0,10*ROW('Hygiene Data'!H164))="","",OFFSET('Hygiene Data'!$H$13,0,10*ROW('Hygiene Data'!H164)))</f>
        <v/>
      </c>
      <c r="ED170" s="279" t="str">
        <f ca="true">+IF(OFFSET('Hygiene Data'!$I$11,0,10*ROW('Hygiene Data'!I164))="","",OFFSET('Hygiene Data'!$I$11,0,10*ROW('Hygiene Data'!I164)))</f>
        <v/>
      </c>
      <c r="EE170" s="279" t="str">
        <f ca="true">+IF(OFFSET('Hygiene Data'!$I$12,0,10*ROW('Hygiene Data'!I164))="","",OFFSET('Hygiene Data'!$I$12,0,10*ROW('Hygiene Data'!I164)))</f>
        <v/>
      </c>
      <c r="EF170" s="279"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5" t="str">
        <f t="shared" ca="true" si="2"/>
        <v/>
      </c>
      <c r="D171" s="9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9"/>
      <c r="BS171" s="279" t="str">
        <f ca="true">+IF(OFFSET('Water Data'!$D$27,0,10*ROW('Water Data'!D165))="","",OFFSET('Water Data'!$D$27,0,10*ROW('Water Data'!D165)))</f>
        <v/>
      </c>
      <c r="BT171" s="279" t="str">
        <f ca="true">+IF(OFFSET('Water Data'!$D$28,0,10*ROW('Water Data'!D165))="","",OFFSET('Water Data'!$D$28,0,10*ROW('Water Data'!D165)))</f>
        <v/>
      </c>
      <c r="BU171" s="279" t="str">
        <f ca="true">+IF(OFFSET('Water Data'!$D$29,0,10*ROW('Water Data'!D165))="","",OFFSET('Water Data'!$D$29,0,10*ROW('Water Data'!D165)))</f>
        <v/>
      </c>
      <c r="BV171" s="279" t="str">
        <f ca="true">+IF(OFFSET('Water Data'!$E$27,0,10*ROW('Water Data'!E165))="","",OFFSET('Water Data'!$E$27,0,10*ROW('Water Data'!E165)))</f>
        <v/>
      </c>
      <c r="BW171" s="279" t="str">
        <f ca="true">+IF(OFFSET('Water Data'!$E$28,0,10*ROW('Water Data'!E165))="","",OFFSET('Water Data'!$E$28,0,10*ROW('Water Data'!E165)))</f>
        <v/>
      </c>
      <c r="BX171" s="279" t="str">
        <f ca="true">+IF(OFFSET('Water Data'!$E$29,0,10*ROW('Water Data'!E165))="","",OFFSET('Water Data'!$E$29,0,10*ROW('Water Data'!E165)))</f>
        <v/>
      </c>
      <c r="BY171" s="279" t="str">
        <f ca="true">+IF(OFFSET('Water Data'!$F$27,0,10*ROW('Water Data'!F165))="","",OFFSET('Water Data'!$F$27,0,10*ROW('Water Data'!F165)))</f>
        <v/>
      </c>
      <c r="BZ171" s="279" t="str">
        <f ca="true">+IF(OFFSET('Water Data'!$F$28,0,10*ROW('Water Data'!F165))="","",OFFSET('Water Data'!$F$28,0,10*ROW('Water Data'!F165)))</f>
        <v/>
      </c>
      <c r="CA171" s="279" t="str">
        <f ca="true">+IF(OFFSET('Water Data'!$F$29,0,10*ROW('Water Data'!F165))="","",OFFSET('Water Data'!$F$29,0,10*ROW('Water Data'!F165)))</f>
        <v/>
      </c>
      <c r="CB171" s="279" t="str">
        <f ca="true">+IF(OFFSET('Water Data'!$G$27,0,10*ROW('Water Data'!G165))="","",OFFSET('Water Data'!$G$27,0,10*ROW('Water Data'!G165)))</f>
        <v/>
      </c>
      <c r="CC171" s="279" t="str">
        <f ca="true">+IF(OFFSET('Water Data'!$G$28,0,10*ROW('Water Data'!G165))="","",OFFSET('Water Data'!$G$28,0,10*ROW('Water Data'!G165)))</f>
        <v/>
      </c>
      <c r="CD171" s="279" t="str">
        <f ca="true">+IF(OFFSET('Water Data'!$G$29,0,10*ROW('Water Data'!G165))="","",OFFSET('Water Data'!$G$29,0,10*ROW('Water Data'!G165)))</f>
        <v/>
      </c>
      <c r="CE171" s="279" t="str">
        <f ca="true">+IF(OFFSET('Water Data'!$H$27,0,10*ROW('Water Data'!H165))="","",OFFSET('Water Data'!$H$27,0,10*ROW('Water Data'!H165)))</f>
        <v/>
      </c>
      <c r="CF171" s="279" t="str">
        <f ca="true">+IF(OFFSET('Water Data'!$H$28,0,10*ROW('Water Data'!H165))="","",OFFSET('Water Data'!$H$28,0,10*ROW('Water Data'!H165)))</f>
        <v/>
      </c>
      <c r="CG171" s="279" t="str">
        <f ca="true">+IF(OFFSET('Water Data'!$H$29,0,10*ROW('Water Data'!H165))="","",OFFSET('Water Data'!$H$29,0,10*ROW('Water Data'!H165)))</f>
        <v/>
      </c>
      <c r="CH171" s="279" t="str">
        <f ca="true">+IF(OFFSET('Water Data'!$I$27,0,10*ROW('Water Data'!I165))="","",OFFSET('Water Data'!$I$27,0,10*ROW('Water Data'!I165)))</f>
        <v/>
      </c>
      <c r="CI171" s="279" t="str">
        <f ca="true">+IF(OFFSET('Water Data'!$I$28,0,10*ROW('Water Data'!I165))="","",OFFSET('Water Data'!$I$28,0,10*ROW('Water Data'!I165)))</f>
        <v/>
      </c>
      <c r="CJ171" s="279" t="str">
        <f ca="true">+IF(OFFSET('Water Data'!$I$29,0,10*ROW('Water Data'!I165))="","",OFFSET('Water Data'!$I$29,0,10*ROW('Water Data'!I165)))</f>
        <v/>
      </c>
      <c r="CK171" s="279" t="str">
        <f ca="true">+IF(OFFSET('Sanitation Data'!$D$28,0,10*ROW('Sanitation Data'!D165))="","",OFFSET('Sanitation Data'!$D$28,0,10*ROW('Sanitation Data'!D165)))</f>
        <v/>
      </c>
      <c r="CL171" s="279" t="str">
        <f ca="true">+IF(OFFSET('Sanitation Data'!$D$29,0,10*ROW('Sanitation Data'!D165))="","",OFFSET('Sanitation Data'!$D$29,0,10*ROW('Sanitation Data'!D165)))</f>
        <v/>
      </c>
      <c r="CM171" s="279" t="str">
        <f ca="true">+IF(OFFSET('Sanitation Data'!$D$30,0,10*ROW('Sanitation Data'!D165))="","",OFFSET('Sanitation Data'!$D$30,0,10*ROW('Sanitation Data'!D165)))</f>
        <v/>
      </c>
      <c r="CN171" s="279" t="str">
        <f ca="true">+IF(OFFSET('Sanitation Data'!$D$31,0,10*ROW('Sanitation Data'!D165))="","",OFFSET('Sanitation Data'!$D$31,0,10*ROW('Sanitation Data'!D165)))</f>
        <v/>
      </c>
      <c r="CO171" s="279" t="str">
        <f ca="true">+IF(OFFSET('Sanitation Data'!$D$32,0,10*ROW('Sanitation Data'!D165))="","",OFFSET('Sanitation Data'!$D$32,0,10*ROW('Sanitation Data'!D165)))</f>
        <v/>
      </c>
      <c r="CP171" s="279" t="str">
        <f ca="true">+IF(OFFSET('Sanitation Data'!$E$28,0,10*ROW('Sanitation Data'!E165))="","",OFFSET('Sanitation Data'!$E$28,0,10*ROW('Sanitation Data'!E165)))</f>
        <v/>
      </c>
      <c r="CQ171" s="279" t="str">
        <f ca="true">+IF(OFFSET('Sanitation Data'!$E$29,0,10*ROW('Sanitation Data'!E165))="","",OFFSET('Sanitation Data'!$E$29,0,10*ROW('Sanitation Data'!E165)))</f>
        <v/>
      </c>
      <c r="CR171" s="279" t="str">
        <f ca="true">+IF(OFFSET('Sanitation Data'!$E$30,0,10*ROW('Sanitation Data'!E165))="","",OFFSET('Sanitation Data'!$E$30,0,10*ROW('Sanitation Data'!E165)))</f>
        <v/>
      </c>
      <c r="CS171" s="279" t="str">
        <f ca="true">+IF(OFFSET('Sanitation Data'!$E$31,0,10*ROW('Sanitation Data'!E165))="","",OFFSET('Sanitation Data'!$E$31,0,10*ROW('Sanitation Data'!E165)))</f>
        <v/>
      </c>
      <c r="CT171" s="279" t="str">
        <f ca="true">+IF(OFFSET('Sanitation Data'!$E$32,0,10*ROW('Sanitation Data'!E165))="","",OFFSET('Sanitation Data'!$E$32,0,10*ROW('Sanitation Data'!E165)))</f>
        <v/>
      </c>
      <c r="CU171" s="279" t="str">
        <f ca="true">+IF(OFFSET('Sanitation Data'!$F$28,0,10*ROW('Sanitation Data'!F165))="","",OFFSET('Sanitation Data'!$F$28,0,10*ROW('Sanitation Data'!F165)))</f>
        <v/>
      </c>
      <c r="CV171" s="279" t="str">
        <f ca="true">+IF(OFFSET('Sanitation Data'!$F$29,0,10*ROW('Sanitation Data'!F165))="","",OFFSET('Sanitation Data'!$F$29,0,10*ROW('Sanitation Data'!F165)))</f>
        <v/>
      </c>
      <c r="CW171" s="279" t="str">
        <f ca="true">+IF(OFFSET('Sanitation Data'!$F$30,0,10*ROW('Sanitation Data'!F165))="","",OFFSET('Sanitation Data'!$F$30,0,10*ROW('Sanitation Data'!F165)))</f>
        <v/>
      </c>
      <c r="CX171" s="279" t="str">
        <f ca="true">+IF(OFFSET('Sanitation Data'!$F$31,0,10*ROW('Sanitation Data'!F165))="","",OFFSET('Sanitation Data'!$F$31,0,10*ROW('Sanitation Data'!F165)))</f>
        <v/>
      </c>
      <c r="CY171" s="279" t="str">
        <f ca="true">+IF(OFFSET('Sanitation Data'!$F$32,0,10*ROW('Sanitation Data'!F165))="","",OFFSET('Sanitation Data'!$F$32,0,10*ROW('Sanitation Data'!F165)))</f>
        <v/>
      </c>
      <c r="CZ171" s="279" t="str">
        <f ca="true">+IF(OFFSET('Sanitation Data'!$G$28,0,10*ROW('Sanitation Data'!G165))="","",OFFSET('Sanitation Data'!$G$28,0,10*ROW('Sanitation Data'!G165)))</f>
        <v/>
      </c>
      <c r="DA171" s="279" t="str">
        <f ca="true">+IF(OFFSET('Sanitation Data'!$G$29,0,10*ROW('Sanitation Data'!G165))="","",OFFSET('Sanitation Data'!$G$29,0,10*ROW('Sanitation Data'!G165)))</f>
        <v/>
      </c>
      <c r="DB171" s="279" t="str">
        <f ca="true">+IF(OFFSET('Sanitation Data'!$G$30,0,10*ROW('Sanitation Data'!G165))="","",OFFSET('Sanitation Data'!$G$30,0,10*ROW('Sanitation Data'!G165)))</f>
        <v/>
      </c>
      <c r="DC171" s="279" t="str">
        <f ca="true">+IF(OFFSET('Sanitation Data'!$G$31,0,10*ROW('Sanitation Data'!G165))="","",OFFSET('Sanitation Data'!$G$31,0,10*ROW('Sanitation Data'!G165)))</f>
        <v/>
      </c>
      <c r="DD171" s="279" t="str">
        <f ca="true">+IF(OFFSET('Sanitation Data'!$G$32,0,10*ROW('Sanitation Data'!G165))="","",OFFSET('Sanitation Data'!$G$32,0,10*ROW('Sanitation Data'!G165)))</f>
        <v/>
      </c>
      <c r="DE171" s="279" t="str">
        <f ca="true">+IF(OFFSET('Sanitation Data'!$H$28,0,10*ROW('Sanitation Data'!H165))="","",OFFSET('Sanitation Data'!$H$28,0,10*ROW('Sanitation Data'!H165)))</f>
        <v/>
      </c>
      <c r="DF171" s="279" t="str">
        <f ca="true">+IF(OFFSET('Sanitation Data'!$H$29,0,10*ROW('Sanitation Data'!H165))="","",OFFSET('Sanitation Data'!$H$29,0,10*ROW('Sanitation Data'!H165)))</f>
        <v/>
      </c>
      <c r="DG171" s="279" t="str">
        <f ca="true">+IF(OFFSET('Sanitation Data'!$H$30,0,10*ROW('Sanitation Data'!H165))="","",OFFSET('Sanitation Data'!$H$30,0,10*ROW('Sanitation Data'!H165)))</f>
        <v/>
      </c>
      <c r="DH171" s="279" t="str">
        <f ca="true">+IF(OFFSET('Sanitation Data'!$H$31,0,10*ROW('Sanitation Data'!H165))="","",OFFSET('Sanitation Data'!$H$31,0,10*ROW('Sanitation Data'!H165)))</f>
        <v/>
      </c>
      <c r="DI171" s="279" t="str">
        <f ca="true">+IF(OFFSET('Sanitation Data'!$H$32,0,10*ROW('Sanitation Data'!H165))="","",OFFSET('Sanitation Data'!$H$32,0,10*ROW('Sanitation Data'!H165)))</f>
        <v/>
      </c>
      <c r="DJ171" s="279" t="str">
        <f ca="true">+IF(OFFSET('Sanitation Data'!$I$28,0,10*ROW('Sanitation Data'!I165))="","",OFFSET('Sanitation Data'!$I$28,0,10*ROW('Sanitation Data'!I165)))</f>
        <v/>
      </c>
      <c r="DK171" s="279" t="str">
        <f ca="true">+IF(OFFSET('Sanitation Data'!$I$29,0,10*ROW('Sanitation Data'!I165))="","",OFFSET('Sanitation Data'!$I$29,0,10*ROW('Sanitation Data'!I165)))</f>
        <v/>
      </c>
      <c r="DL171" s="279" t="str">
        <f ca="true">+IF(OFFSET('Sanitation Data'!$I$30,0,10*ROW('Sanitation Data'!I165))="","",OFFSET('Sanitation Data'!$I$30,0,10*ROW('Sanitation Data'!I165)))</f>
        <v/>
      </c>
      <c r="DM171" s="279" t="str">
        <f ca="true">+IF(OFFSET('Sanitation Data'!$I$31,0,10*ROW('Sanitation Data'!I165))="","",OFFSET('Sanitation Data'!$I$31,0,10*ROW('Sanitation Data'!I165)))</f>
        <v/>
      </c>
      <c r="DN171" s="279" t="str">
        <f ca="true">+IF(OFFSET('Sanitation Data'!$I$32,0,10*ROW('Sanitation Data'!I165))="","",OFFSET('Sanitation Data'!$I$32,0,10*ROW('Sanitation Data'!I165)))</f>
        <v/>
      </c>
      <c r="DO171" s="279" t="str">
        <f ca="true">+IF(OFFSET('Hygiene Data'!$D$11,0,10*ROW('Hygiene Data'!D165))="","",OFFSET('Hygiene Data'!$D$11,0,10*ROW('Hygiene Data'!D165)))</f>
        <v/>
      </c>
      <c r="DP171" s="279" t="str">
        <f ca="true">+IF(OFFSET('Hygiene Data'!$D$12,0,10*ROW('Hygiene Data'!D165))="","",OFFSET('Hygiene Data'!$D$12,0,10*ROW('Hygiene Data'!D165)))</f>
        <v/>
      </c>
      <c r="DQ171" s="279" t="str">
        <f ca="true">+IF(OFFSET('Hygiene Data'!$D$13,0,10*ROW('Hygiene Data'!D165))="","",OFFSET('Hygiene Data'!$D$13,0,10*ROW('Hygiene Data'!D165)))</f>
        <v/>
      </c>
      <c r="DR171" s="279" t="str">
        <f ca="true">+IF(OFFSET('Hygiene Data'!$E$11,0,10*ROW('Hygiene Data'!E165))="","",OFFSET('Hygiene Data'!$E$11,0,10*ROW('Hygiene Data'!E165)))</f>
        <v/>
      </c>
      <c r="DS171" s="279" t="str">
        <f ca="true">+IF(OFFSET('Hygiene Data'!$E$12,0,10*ROW('Hygiene Data'!E165))="","",OFFSET('Hygiene Data'!$E$12,0,10*ROW('Hygiene Data'!E165)))</f>
        <v/>
      </c>
      <c r="DT171" s="279" t="str">
        <f ca="true">+IF(OFFSET('Hygiene Data'!$E$13,0,10*ROW('Hygiene Data'!E165))="","",OFFSET('Hygiene Data'!$E$13,0,10*ROW('Hygiene Data'!E165)))</f>
        <v/>
      </c>
      <c r="DU171" s="279" t="str">
        <f ca="true">+IF(OFFSET('Hygiene Data'!$F$11,0,10*ROW('Hygiene Data'!F165))="","",OFFSET('Hygiene Data'!$F$11,0,10*ROW('Hygiene Data'!F165)))</f>
        <v/>
      </c>
      <c r="DV171" s="279" t="str">
        <f ca="true">+IF(OFFSET('Hygiene Data'!$F$12,0,10*ROW('Hygiene Data'!F165))="","",OFFSET('Hygiene Data'!$F$12,0,10*ROW('Hygiene Data'!F165)))</f>
        <v/>
      </c>
      <c r="DW171" s="279" t="str">
        <f ca="true">+IF(OFFSET('Hygiene Data'!$F$13,0,10*ROW('Hygiene Data'!F165))="","",OFFSET('Hygiene Data'!$F$13,0,10*ROW('Hygiene Data'!F165)))</f>
        <v/>
      </c>
      <c r="DX171" s="279" t="str">
        <f ca="true">+IF(OFFSET('Hygiene Data'!$G$11,0,10*ROW('Hygiene Data'!G165))="","",OFFSET('Hygiene Data'!$G$11,0,10*ROW('Hygiene Data'!G165)))</f>
        <v/>
      </c>
      <c r="DY171" s="279" t="str">
        <f ca="true">+IF(OFFSET('Hygiene Data'!$G$12,0,10*ROW('Hygiene Data'!G165))="","",OFFSET('Hygiene Data'!$G$12,0,10*ROW('Hygiene Data'!G165)))</f>
        <v/>
      </c>
      <c r="DZ171" s="279" t="str">
        <f ca="true">+IF(OFFSET('Hygiene Data'!$G$13,0,10*ROW('Hygiene Data'!G165))="","",OFFSET('Hygiene Data'!$G$13,0,10*ROW('Hygiene Data'!G165)))</f>
        <v/>
      </c>
      <c r="EA171" s="279" t="str">
        <f ca="true">+IF(OFFSET('Hygiene Data'!$H$11,0,10*ROW('Hygiene Data'!H165))="","",OFFSET('Hygiene Data'!$H$11,0,10*ROW('Hygiene Data'!H165)))</f>
        <v/>
      </c>
      <c r="EB171" s="279" t="str">
        <f ca="true">+IF(OFFSET('Hygiene Data'!$H$12,0,10*ROW('Hygiene Data'!H165))="","",OFFSET('Hygiene Data'!$H$12,0,10*ROW('Hygiene Data'!H165)))</f>
        <v/>
      </c>
      <c r="EC171" s="279" t="str">
        <f ca="true">+IF(OFFSET('Hygiene Data'!$H$13,0,10*ROW('Hygiene Data'!H165))="","",OFFSET('Hygiene Data'!$H$13,0,10*ROW('Hygiene Data'!H165)))</f>
        <v/>
      </c>
      <c r="ED171" s="279" t="str">
        <f ca="true">+IF(OFFSET('Hygiene Data'!$I$11,0,10*ROW('Hygiene Data'!I165))="","",OFFSET('Hygiene Data'!$I$11,0,10*ROW('Hygiene Data'!I165)))</f>
        <v/>
      </c>
      <c r="EE171" s="279" t="str">
        <f ca="true">+IF(OFFSET('Hygiene Data'!$I$12,0,10*ROW('Hygiene Data'!I165))="","",OFFSET('Hygiene Data'!$I$12,0,10*ROW('Hygiene Data'!I165)))</f>
        <v/>
      </c>
      <c r="EF171" s="279"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5" t="str">
        <f t="shared" ca="true" si="2"/>
        <v/>
      </c>
      <c r="D172" s="9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9"/>
      <c r="BS172" s="279" t="str">
        <f ca="true">+IF(OFFSET('Water Data'!$D$27,0,10*ROW('Water Data'!D166))="","",OFFSET('Water Data'!$D$27,0,10*ROW('Water Data'!D166)))</f>
        <v/>
      </c>
      <c r="BT172" s="279" t="str">
        <f ca="true">+IF(OFFSET('Water Data'!$D$28,0,10*ROW('Water Data'!D166))="","",OFFSET('Water Data'!$D$28,0,10*ROW('Water Data'!D166)))</f>
        <v/>
      </c>
      <c r="BU172" s="279" t="str">
        <f ca="true">+IF(OFFSET('Water Data'!$D$29,0,10*ROW('Water Data'!D166))="","",OFFSET('Water Data'!$D$29,0,10*ROW('Water Data'!D166)))</f>
        <v/>
      </c>
      <c r="BV172" s="279" t="str">
        <f ca="true">+IF(OFFSET('Water Data'!$E$27,0,10*ROW('Water Data'!E166))="","",OFFSET('Water Data'!$E$27,0,10*ROW('Water Data'!E166)))</f>
        <v/>
      </c>
      <c r="BW172" s="279" t="str">
        <f ca="true">+IF(OFFSET('Water Data'!$E$28,0,10*ROW('Water Data'!E166))="","",OFFSET('Water Data'!$E$28,0,10*ROW('Water Data'!E166)))</f>
        <v/>
      </c>
      <c r="BX172" s="279" t="str">
        <f ca="true">+IF(OFFSET('Water Data'!$E$29,0,10*ROW('Water Data'!E166))="","",OFFSET('Water Data'!$E$29,0,10*ROW('Water Data'!E166)))</f>
        <v/>
      </c>
      <c r="BY172" s="279" t="str">
        <f ca="true">+IF(OFFSET('Water Data'!$F$27,0,10*ROW('Water Data'!F166))="","",OFFSET('Water Data'!$F$27,0,10*ROW('Water Data'!F166)))</f>
        <v/>
      </c>
      <c r="BZ172" s="279" t="str">
        <f ca="true">+IF(OFFSET('Water Data'!$F$28,0,10*ROW('Water Data'!F166))="","",OFFSET('Water Data'!$F$28,0,10*ROW('Water Data'!F166)))</f>
        <v/>
      </c>
      <c r="CA172" s="279" t="str">
        <f ca="true">+IF(OFFSET('Water Data'!$F$29,0,10*ROW('Water Data'!F166))="","",OFFSET('Water Data'!$F$29,0,10*ROW('Water Data'!F166)))</f>
        <v/>
      </c>
      <c r="CB172" s="279" t="str">
        <f ca="true">+IF(OFFSET('Water Data'!$G$27,0,10*ROW('Water Data'!G166))="","",OFFSET('Water Data'!$G$27,0,10*ROW('Water Data'!G166)))</f>
        <v/>
      </c>
      <c r="CC172" s="279" t="str">
        <f ca="true">+IF(OFFSET('Water Data'!$G$28,0,10*ROW('Water Data'!G166))="","",OFFSET('Water Data'!$G$28,0,10*ROW('Water Data'!G166)))</f>
        <v/>
      </c>
      <c r="CD172" s="279" t="str">
        <f ca="true">+IF(OFFSET('Water Data'!$G$29,0,10*ROW('Water Data'!G166))="","",OFFSET('Water Data'!$G$29,0,10*ROW('Water Data'!G166)))</f>
        <v/>
      </c>
      <c r="CE172" s="279" t="str">
        <f ca="true">+IF(OFFSET('Water Data'!$H$27,0,10*ROW('Water Data'!H166))="","",OFFSET('Water Data'!$H$27,0,10*ROW('Water Data'!H166)))</f>
        <v/>
      </c>
      <c r="CF172" s="279" t="str">
        <f ca="true">+IF(OFFSET('Water Data'!$H$28,0,10*ROW('Water Data'!H166))="","",OFFSET('Water Data'!$H$28,0,10*ROW('Water Data'!H166)))</f>
        <v/>
      </c>
      <c r="CG172" s="279" t="str">
        <f ca="true">+IF(OFFSET('Water Data'!$H$29,0,10*ROW('Water Data'!H166))="","",OFFSET('Water Data'!$H$29,0,10*ROW('Water Data'!H166)))</f>
        <v/>
      </c>
      <c r="CH172" s="279" t="str">
        <f ca="true">+IF(OFFSET('Water Data'!$I$27,0,10*ROW('Water Data'!I166))="","",OFFSET('Water Data'!$I$27,0,10*ROW('Water Data'!I166)))</f>
        <v/>
      </c>
      <c r="CI172" s="279" t="str">
        <f ca="true">+IF(OFFSET('Water Data'!$I$28,0,10*ROW('Water Data'!I166))="","",OFFSET('Water Data'!$I$28,0,10*ROW('Water Data'!I166)))</f>
        <v/>
      </c>
      <c r="CJ172" s="279" t="str">
        <f ca="true">+IF(OFFSET('Water Data'!$I$29,0,10*ROW('Water Data'!I166))="","",OFFSET('Water Data'!$I$29,0,10*ROW('Water Data'!I166)))</f>
        <v/>
      </c>
      <c r="CK172" s="279" t="str">
        <f ca="true">+IF(OFFSET('Sanitation Data'!$D$28,0,10*ROW('Sanitation Data'!D166))="","",OFFSET('Sanitation Data'!$D$28,0,10*ROW('Sanitation Data'!D166)))</f>
        <v/>
      </c>
      <c r="CL172" s="279" t="str">
        <f ca="true">+IF(OFFSET('Sanitation Data'!$D$29,0,10*ROW('Sanitation Data'!D166))="","",OFFSET('Sanitation Data'!$D$29,0,10*ROW('Sanitation Data'!D166)))</f>
        <v/>
      </c>
      <c r="CM172" s="279" t="str">
        <f ca="true">+IF(OFFSET('Sanitation Data'!$D$30,0,10*ROW('Sanitation Data'!D166))="","",OFFSET('Sanitation Data'!$D$30,0,10*ROW('Sanitation Data'!D166)))</f>
        <v/>
      </c>
      <c r="CN172" s="279" t="str">
        <f ca="true">+IF(OFFSET('Sanitation Data'!$D$31,0,10*ROW('Sanitation Data'!D166))="","",OFFSET('Sanitation Data'!$D$31,0,10*ROW('Sanitation Data'!D166)))</f>
        <v/>
      </c>
      <c r="CO172" s="279" t="str">
        <f ca="true">+IF(OFFSET('Sanitation Data'!$D$32,0,10*ROW('Sanitation Data'!D166))="","",OFFSET('Sanitation Data'!$D$32,0,10*ROW('Sanitation Data'!D166)))</f>
        <v/>
      </c>
      <c r="CP172" s="279" t="str">
        <f ca="true">+IF(OFFSET('Sanitation Data'!$E$28,0,10*ROW('Sanitation Data'!E166))="","",OFFSET('Sanitation Data'!$E$28,0,10*ROW('Sanitation Data'!E166)))</f>
        <v/>
      </c>
      <c r="CQ172" s="279" t="str">
        <f ca="true">+IF(OFFSET('Sanitation Data'!$E$29,0,10*ROW('Sanitation Data'!E166))="","",OFFSET('Sanitation Data'!$E$29,0,10*ROW('Sanitation Data'!E166)))</f>
        <v/>
      </c>
      <c r="CR172" s="279" t="str">
        <f ca="true">+IF(OFFSET('Sanitation Data'!$E$30,0,10*ROW('Sanitation Data'!E166))="","",OFFSET('Sanitation Data'!$E$30,0,10*ROW('Sanitation Data'!E166)))</f>
        <v/>
      </c>
      <c r="CS172" s="279" t="str">
        <f ca="true">+IF(OFFSET('Sanitation Data'!$E$31,0,10*ROW('Sanitation Data'!E166))="","",OFFSET('Sanitation Data'!$E$31,0,10*ROW('Sanitation Data'!E166)))</f>
        <v/>
      </c>
      <c r="CT172" s="279" t="str">
        <f ca="true">+IF(OFFSET('Sanitation Data'!$E$32,0,10*ROW('Sanitation Data'!E166))="","",OFFSET('Sanitation Data'!$E$32,0,10*ROW('Sanitation Data'!E166)))</f>
        <v/>
      </c>
      <c r="CU172" s="279" t="str">
        <f ca="true">+IF(OFFSET('Sanitation Data'!$F$28,0,10*ROW('Sanitation Data'!F166))="","",OFFSET('Sanitation Data'!$F$28,0,10*ROW('Sanitation Data'!F166)))</f>
        <v/>
      </c>
      <c r="CV172" s="279" t="str">
        <f ca="true">+IF(OFFSET('Sanitation Data'!$F$29,0,10*ROW('Sanitation Data'!F166))="","",OFFSET('Sanitation Data'!$F$29,0,10*ROW('Sanitation Data'!F166)))</f>
        <v/>
      </c>
      <c r="CW172" s="279" t="str">
        <f ca="true">+IF(OFFSET('Sanitation Data'!$F$30,0,10*ROW('Sanitation Data'!F166))="","",OFFSET('Sanitation Data'!$F$30,0,10*ROW('Sanitation Data'!F166)))</f>
        <v/>
      </c>
      <c r="CX172" s="279" t="str">
        <f ca="true">+IF(OFFSET('Sanitation Data'!$F$31,0,10*ROW('Sanitation Data'!F166))="","",OFFSET('Sanitation Data'!$F$31,0,10*ROW('Sanitation Data'!F166)))</f>
        <v/>
      </c>
      <c r="CY172" s="279" t="str">
        <f ca="true">+IF(OFFSET('Sanitation Data'!$F$32,0,10*ROW('Sanitation Data'!F166))="","",OFFSET('Sanitation Data'!$F$32,0,10*ROW('Sanitation Data'!F166)))</f>
        <v/>
      </c>
      <c r="CZ172" s="279" t="str">
        <f ca="true">+IF(OFFSET('Sanitation Data'!$G$28,0,10*ROW('Sanitation Data'!G166))="","",OFFSET('Sanitation Data'!$G$28,0,10*ROW('Sanitation Data'!G166)))</f>
        <v/>
      </c>
      <c r="DA172" s="279" t="str">
        <f ca="true">+IF(OFFSET('Sanitation Data'!$G$29,0,10*ROW('Sanitation Data'!G166))="","",OFFSET('Sanitation Data'!$G$29,0,10*ROW('Sanitation Data'!G166)))</f>
        <v/>
      </c>
      <c r="DB172" s="279" t="str">
        <f ca="true">+IF(OFFSET('Sanitation Data'!$G$30,0,10*ROW('Sanitation Data'!G166))="","",OFFSET('Sanitation Data'!$G$30,0,10*ROW('Sanitation Data'!G166)))</f>
        <v/>
      </c>
      <c r="DC172" s="279" t="str">
        <f ca="true">+IF(OFFSET('Sanitation Data'!$G$31,0,10*ROW('Sanitation Data'!G166))="","",OFFSET('Sanitation Data'!$G$31,0,10*ROW('Sanitation Data'!G166)))</f>
        <v/>
      </c>
      <c r="DD172" s="279" t="str">
        <f ca="true">+IF(OFFSET('Sanitation Data'!$G$32,0,10*ROW('Sanitation Data'!G166))="","",OFFSET('Sanitation Data'!$G$32,0,10*ROW('Sanitation Data'!G166)))</f>
        <v/>
      </c>
      <c r="DE172" s="279" t="str">
        <f ca="true">+IF(OFFSET('Sanitation Data'!$H$28,0,10*ROW('Sanitation Data'!H166))="","",OFFSET('Sanitation Data'!$H$28,0,10*ROW('Sanitation Data'!H166)))</f>
        <v/>
      </c>
      <c r="DF172" s="279" t="str">
        <f ca="true">+IF(OFFSET('Sanitation Data'!$H$29,0,10*ROW('Sanitation Data'!H166))="","",OFFSET('Sanitation Data'!$H$29,0,10*ROW('Sanitation Data'!H166)))</f>
        <v/>
      </c>
      <c r="DG172" s="279" t="str">
        <f ca="true">+IF(OFFSET('Sanitation Data'!$H$30,0,10*ROW('Sanitation Data'!H166))="","",OFFSET('Sanitation Data'!$H$30,0,10*ROW('Sanitation Data'!H166)))</f>
        <v/>
      </c>
      <c r="DH172" s="279" t="str">
        <f ca="true">+IF(OFFSET('Sanitation Data'!$H$31,0,10*ROW('Sanitation Data'!H166))="","",OFFSET('Sanitation Data'!$H$31,0,10*ROW('Sanitation Data'!H166)))</f>
        <v/>
      </c>
      <c r="DI172" s="279" t="str">
        <f ca="true">+IF(OFFSET('Sanitation Data'!$H$32,0,10*ROW('Sanitation Data'!H166))="","",OFFSET('Sanitation Data'!$H$32,0,10*ROW('Sanitation Data'!H166)))</f>
        <v/>
      </c>
      <c r="DJ172" s="279" t="str">
        <f ca="true">+IF(OFFSET('Sanitation Data'!$I$28,0,10*ROW('Sanitation Data'!I166))="","",OFFSET('Sanitation Data'!$I$28,0,10*ROW('Sanitation Data'!I166)))</f>
        <v/>
      </c>
      <c r="DK172" s="279" t="str">
        <f ca="true">+IF(OFFSET('Sanitation Data'!$I$29,0,10*ROW('Sanitation Data'!I166))="","",OFFSET('Sanitation Data'!$I$29,0,10*ROW('Sanitation Data'!I166)))</f>
        <v/>
      </c>
      <c r="DL172" s="279" t="str">
        <f ca="true">+IF(OFFSET('Sanitation Data'!$I$30,0,10*ROW('Sanitation Data'!I166))="","",OFFSET('Sanitation Data'!$I$30,0,10*ROW('Sanitation Data'!I166)))</f>
        <v/>
      </c>
      <c r="DM172" s="279" t="str">
        <f ca="true">+IF(OFFSET('Sanitation Data'!$I$31,0,10*ROW('Sanitation Data'!I166))="","",OFFSET('Sanitation Data'!$I$31,0,10*ROW('Sanitation Data'!I166)))</f>
        <v/>
      </c>
      <c r="DN172" s="279" t="str">
        <f ca="true">+IF(OFFSET('Sanitation Data'!$I$32,0,10*ROW('Sanitation Data'!I166))="","",OFFSET('Sanitation Data'!$I$32,0,10*ROW('Sanitation Data'!I166)))</f>
        <v/>
      </c>
      <c r="DO172" s="279" t="str">
        <f ca="true">+IF(OFFSET('Hygiene Data'!$D$11,0,10*ROW('Hygiene Data'!D166))="","",OFFSET('Hygiene Data'!$D$11,0,10*ROW('Hygiene Data'!D166)))</f>
        <v/>
      </c>
      <c r="DP172" s="279" t="str">
        <f ca="true">+IF(OFFSET('Hygiene Data'!$D$12,0,10*ROW('Hygiene Data'!D166))="","",OFFSET('Hygiene Data'!$D$12,0,10*ROW('Hygiene Data'!D166)))</f>
        <v/>
      </c>
      <c r="DQ172" s="279" t="str">
        <f ca="true">+IF(OFFSET('Hygiene Data'!$D$13,0,10*ROW('Hygiene Data'!D166))="","",OFFSET('Hygiene Data'!$D$13,0,10*ROW('Hygiene Data'!D166)))</f>
        <v/>
      </c>
      <c r="DR172" s="279" t="str">
        <f ca="true">+IF(OFFSET('Hygiene Data'!$E$11,0,10*ROW('Hygiene Data'!E166))="","",OFFSET('Hygiene Data'!$E$11,0,10*ROW('Hygiene Data'!E166)))</f>
        <v/>
      </c>
      <c r="DS172" s="279" t="str">
        <f ca="true">+IF(OFFSET('Hygiene Data'!$E$12,0,10*ROW('Hygiene Data'!E166))="","",OFFSET('Hygiene Data'!$E$12,0,10*ROW('Hygiene Data'!E166)))</f>
        <v/>
      </c>
      <c r="DT172" s="279" t="str">
        <f ca="true">+IF(OFFSET('Hygiene Data'!$E$13,0,10*ROW('Hygiene Data'!E166))="","",OFFSET('Hygiene Data'!$E$13,0,10*ROW('Hygiene Data'!E166)))</f>
        <v/>
      </c>
      <c r="DU172" s="279" t="str">
        <f ca="true">+IF(OFFSET('Hygiene Data'!$F$11,0,10*ROW('Hygiene Data'!F166))="","",OFFSET('Hygiene Data'!$F$11,0,10*ROW('Hygiene Data'!F166)))</f>
        <v/>
      </c>
      <c r="DV172" s="279" t="str">
        <f ca="true">+IF(OFFSET('Hygiene Data'!$F$12,0,10*ROW('Hygiene Data'!F166))="","",OFFSET('Hygiene Data'!$F$12,0,10*ROW('Hygiene Data'!F166)))</f>
        <v/>
      </c>
      <c r="DW172" s="279" t="str">
        <f ca="true">+IF(OFFSET('Hygiene Data'!$F$13,0,10*ROW('Hygiene Data'!F166))="","",OFFSET('Hygiene Data'!$F$13,0,10*ROW('Hygiene Data'!F166)))</f>
        <v/>
      </c>
      <c r="DX172" s="279" t="str">
        <f ca="true">+IF(OFFSET('Hygiene Data'!$G$11,0,10*ROW('Hygiene Data'!G166))="","",OFFSET('Hygiene Data'!$G$11,0,10*ROW('Hygiene Data'!G166)))</f>
        <v/>
      </c>
      <c r="DY172" s="279" t="str">
        <f ca="true">+IF(OFFSET('Hygiene Data'!$G$12,0,10*ROW('Hygiene Data'!G166))="","",OFFSET('Hygiene Data'!$G$12,0,10*ROW('Hygiene Data'!G166)))</f>
        <v/>
      </c>
      <c r="DZ172" s="279" t="str">
        <f ca="true">+IF(OFFSET('Hygiene Data'!$G$13,0,10*ROW('Hygiene Data'!G166))="","",OFFSET('Hygiene Data'!$G$13,0,10*ROW('Hygiene Data'!G166)))</f>
        <v/>
      </c>
      <c r="EA172" s="279" t="str">
        <f ca="true">+IF(OFFSET('Hygiene Data'!$H$11,0,10*ROW('Hygiene Data'!H166))="","",OFFSET('Hygiene Data'!$H$11,0,10*ROW('Hygiene Data'!H166)))</f>
        <v/>
      </c>
      <c r="EB172" s="279" t="str">
        <f ca="true">+IF(OFFSET('Hygiene Data'!$H$12,0,10*ROW('Hygiene Data'!H166))="","",OFFSET('Hygiene Data'!$H$12,0,10*ROW('Hygiene Data'!H166)))</f>
        <v/>
      </c>
      <c r="EC172" s="279" t="str">
        <f ca="true">+IF(OFFSET('Hygiene Data'!$H$13,0,10*ROW('Hygiene Data'!H166))="","",OFFSET('Hygiene Data'!$H$13,0,10*ROW('Hygiene Data'!H166)))</f>
        <v/>
      </c>
      <c r="ED172" s="279" t="str">
        <f ca="true">+IF(OFFSET('Hygiene Data'!$I$11,0,10*ROW('Hygiene Data'!I166))="","",OFFSET('Hygiene Data'!$I$11,0,10*ROW('Hygiene Data'!I166)))</f>
        <v/>
      </c>
      <c r="EE172" s="279" t="str">
        <f ca="true">+IF(OFFSET('Hygiene Data'!$I$12,0,10*ROW('Hygiene Data'!I166))="","",OFFSET('Hygiene Data'!$I$12,0,10*ROW('Hygiene Data'!I166)))</f>
        <v/>
      </c>
      <c r="EF172" s="279"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5" t="str">
        <f t="shared" ca="true" si="2"/>
        <v/>
      </c>
      <c r="D173" s="9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9"/>
      <c r="BS173" s="279" t="str">
        <f ca="true">+IF(OFFSET('Water Data'!$D$27,0,10*ROW('Water Data'!D167))="","",OFFSET('Water Data'!$D$27,0,10*ROW('Water Data'!D167)))</f>
        <v/>
      </c>
      <c r="BT173" s="279" t="str">
        <f ca="true">+IF(OFFSET('Water Data'!$D$28,0,10*ROW('Water Data'!D167))="","",OFFSET('Water Data'!$D$28,0,10*ROW('Water Data'!D167)))</f>
        <v/>
      </c>
      <c r="BU173" s="279" t="str">
        <f ca="true">+IF(OFFSET('Water Data'!$D$29,0,10*ROW('Water Data'!D167))="","",OFFSET('Water Data'!$D$29,0,10*ROW('Water Data'!D167)))</f>
        <v/>
      </c>
      <c r="BV173" s="279" t="str">
        <f ca="true">+IF(OFFSET('Water Data'!$E$27,0,10*ROW('Water Data'!E167))="","",OFFSET('Water Data'!$E$27,0,10*ROW('Water Data'!E167)))</f>
        <v/>
      </c>
      <c r="BW173" s="279" t="str">
        <f ca="true">+IF(OFFSET('Water Data'!$E$28,0,10*ROW('Water Data'!E167))="","",OFFSET('Water Data'!$E$28,0,10*ROW('Water Data'!E167)))</f>
        <v/>
      </c>
      <c r="BX173" s="279" t="str">
        <f ca="true">+IF(OFFSET('Water Data'!$E$29,0,10*ROW('Water Data'!E167))="","",OFFSET('Water Data'!$E$29,0,10*ROW('Water Data'!E167)))</f>
        <v/>
      </c>
      <c r="BY173" s="279" t="str">
        <f ca="true">+IF(OFFSET('Water Data'!$F$27,0,10*ROW('Water Data'!F167))="","",OFFSET('Water Data'!$F$27,0,10*ROW('Water Data'!F167)))</f>
        <v/>
      </c>
      <c r="BZ173" s="279" t="str">
        <f ca="true">+IF(OFFSET('Water Data'!$F$28,0,10*ROW('Water Data'!F167))="","",OFFSET('Water Data'!$F$28,0,10*ROW('Water Data'!F167)))</f>
        <v/>
      </c>
      <c r="CA173" s="279" t="str">
        <f ca="true">+IF(OFFSET('Water Data'!$F$29,0,10*ROW('Water Data'!F167))="","",OFFSET('Water Data'!$F$29,0,10*ROW('Water Data'!F167)))</f>
        <v/>
      </c>
      <c r="CB173" s="279" t="str">
        <f ca="true">+IF(OFFSET('Water Data'!$G$27,0,10*ROW('Water Data'!G167))="","",OFFSET('Water Data'!$G$27,0,10*ROW('Water Data'!G167)))</f>
        <v/>
      </c>
      <c r="CC173" s="279" t="str">
        <f ca="true">+IF(OFFSET('Water Data'!$G$28,0,10*ROW('Water Data'!G167))="","",OFFSET('Water Data'!$G$28,0,10*ROW('Water Data'!G167)))</f>
        <v/>
      </c>
      <c r="CD173" s="279" t="str">
        <f ca="true">+IF(OFFSET('Water Data'!$G$29,0,10*ROW('Water Data'!G167))="","",OFFSET('Water Data'!$G$29,0,10*ROW('Water Data'!G167)))</f>
        <v/>
      </c>
      <c r="CE173" s="279" t="str">
        <f ca="true">+IF(OFFSET('Water Data'!$H$27,0,10*ROW('Water Data'!H167))="","",OFFSET('Water Data'!$H$27,0,10*ROW('Water Data'!H167)))</f>
        <v/>
      </c>
      <c r="CF173" s="279" t="str">
        <f ca="true">+IF(OFFSET('Water Data'!$H$28,0,10*ROW('Water Data'!H167))="","",OFFSET('Water Data'!$H$28,0,10*ROW('Water Data'!H167)))</f>
        <v/>
      </c>
      <c r="CG173" s="279" t="str">
        <f ca="true">+IF(OFFSET('Water Data'!$H$29,0,10*ROW('Water Data'!H167))="","",OFFSET('Water Data'!$H$29,0,10*ROW('Water Data'!H167)))</f>
        <v/>
      </c>
      <c r="CH173" s="279" t="str">
        <f ca="true">+IF(OFFSET('Water Data'!$I$27,0,10*ROW('Water Data'!I167))="","",OFFSET('Water Data'!$I$27,0,10*ROW('Water Data'!I167)))</f>
        <v/>
      </c>
      <c r="CI173" s="279" t="str">
        <f ca="true">+IF(OFFSET('Water Data'!$I$28,0,10*ROW('Water Data'!I167))="","",OFFSET('Water Data'!$I$28,0,10*ROW('Water Data'!I167)))</f>
        <v/>
      </c>
      <c r="CJ173" s="279" t="str">
        <f ca="true">+IF(OFFSET('Water Data'!$I$29,0,10*ROW('Water Data'!I167))="","",OFFSET('Water Data'!$I$29,0,10*ROW('Water Data'!I167)))</f>
        <v/>
      </c>
      <c r="CK173" s="279" t="str">
        <f ca="true">+IF(OFFSET('Sanitation Data'!$D$28,0,10*ROW('Sanitation Data'!D167))="","",OFFSET('Sanitation Data'!$D$28,0,10*ROW('Sanitation Data'!D167)))</f>
        <v/>
      </c>
      <c r="CL173" s="279" t="str">
        <f ca="true">+IF(OFFSET('Sanitation Data'!$D$29,0,10*ROW('Sanitation Data'!D167))="","",OFFSET('Sanitation Data'!$D$29,0,10*ROW('Sanitation Data'!D167)))</f>
        <v/>
      </c>
      <c r="CM173" s="279" t="str">
        <f ca="true">+IF(OFFSET('Sanitation Data'!$D$30,0,10*ROW('Sanitation Data'!D167))="","",OFFSET('Sanitation Data'!$D$30,0,10*ROW('Sanitation Data'!D167)))</f>
        <v/>
      </c>
      <c r="CN173" s="279" t="str">
        <f ca="true">+IF(OFFSET('Sanitation Data'!$D$31,0,10*ROW('Sanitation Data'!D167))="","",OFFSET('Sanitation Data'!$D$31,0,10*ROW('Sanitation Data'!D167)))</f>
        <v/>
      </c>
      <c r="CO173" s="279" t="str">
        <f ca="true">+IF(OFFSET('Sanitation Data'!$D$32,0,10*ROW('Sanitation Data'!D167))="","",OFFSET('Sanitation Data'!$D$32,0,10*ROW('Sanitation Data'!D167)))</f>
        <v/>
      </c>
      <c r="CP173" s="279" t="str">
        <f ca="true">+IF(OFFSET('Sanitation Data'!$E$28,0,10*ROW('Sanitation Data'!E167))="","",OFFSET('Sanitation Data'!$E$28,0,10*ROW('Sanitation Data'!E167)))</f>
        <v/>
      </c>
      <c r="CQ173" s="279" t="str">
        <f ca="true">+IF(OFFSET('Sanitation Data'!$E$29,0,10*ROW('Sanitation Data'!E167))="","",OFFSET('Sanitation Data'!$E$29,0,10*ROW('Sanitation Data'!E167)))</f>
        <v/>
      </c>
      <c r="CR173" s="279" t="str">
        <f ca="true">+IF(OFFSET('Sanitation Data'!$E$30,0,10*ROW('Sanitation Data'!E167))="","",OFFSET('Sanitation Data'!$E$30,0,10*ROW('Sanitation Data'!E167)))</f>
        <v/>
      </c>
      <c r="CS173" s="279" t="str">
        <f ca="true">+IF(OFFSET('Sanitation Data'!$E$31,0,10*ROW('Sanitation Data'!E167))="","",OFFSET('Sanitation Data'!$E$31,0,10*ROW('Sanitation Data'!E167)))</f>
        <v/>
      </c>
      <c r="CT173" s="279" t="str">
        <f ca="true">+IF(OFFSET('Sanitation Data'!$E$32,0,10*ROW('Sanitation Data'!E167))="","",OFFSET('Sanitation Data'!$E$32,0,10*ROW('Sanitation Data'!E167)))</f>
        <v/>
      </c>
      <c r="CU173" s="279" t="str">
        <f ca="true">+IF(OFFSET('Sanitation Data'!$F$28,0,10*ROW('Sanitation Data'!F167))="","",OFFSET('Sanitation Data'!$F$28,0,10*ROW('Sanitation Data'!F167)))</f>
        <v/>
      </c>
      <c r="CV173" s="279" t="str">
        <f ca="true">+IF(OFFSET('Sanitation Data'!$F$29,0,10*ROW('Sanitation Data'!F167))="","",OFFSET('Sanitation Data'!$F$29,0,10*ROW('Sanitation Data'!F167)))</f>
        <v/>
      </c>
      <c r="CW173" s="279" t="str">
        <f ca="true">+IF(OFFSET('Sanitation Data'!$F$30,0,10*ROW('Sanitation Data'!F167))="","",OFFSET('Sanitation Data'!$F$30,0,10*ROW('Sanitation Data'!F167)))</f>
        <v/>
      </c>
      <c r="CX173" s="279" t="str">
        <f ca="true">+IF(OFFSET('Sanitation Data'!$F$31,0,10*ROW('Sanitation Data'!F167))="","",OFFSET('Sanitation Data'!$F$31,0,10*ROW('Sanitation Data'!F167)))</f>
        <v/>
      </c>
      <c r="CY173" s="279" t="str">
        <f ca="true">+IF(OFFSET('Sanitation Data'!$F$32,0,10*ROW('Sanitation Data'!F167))="","",OFFSET('Sanitation Data'!$F$32,0,10*ROW('Sanitation Data'!F167)))</f>
        <v/>
      </c>
      <c r="CZ173" s="279" t="str">
        <f ca="true">+IF(OFFSET('Sanitation Data'!$G$28,0,10*ROW('Sanitation Data'!G167))="","",OFFSET('Sanitation Data'!$G$28,0,10*ROW('Sanitation Data'!G167)))</f>
        <v/>
      </c>
      <c r="DA173" s="279" t="str">
        <f ca="true">+IF(OFFSET('Sanitation Data'!$G$29,0,10*ROW('Sanitation Data'!G167))="","",OFFSET('Sanitation Data'!$G$29,0,10*ROW('Sanitation Data'!G167)))</f>
        <v/>
      </c>
      <c r="DB173" s="279" t="str">
        <f ca="true">+IF(OFFSET('Sanitation Data'!$G$30,0,10*ROW('Sanitation Data'!G167))="","",OFFSET('Sanitation Data'!$G$30,0,10*ROW('Sanitation Data'!G167)))</f>
        <v/>
      </c>
      <c r="DC173" s="279" t="str">
        <f ca="true">+IF(OFFSET('Sanitation Data'!$G$31,0,10*ROW('Sanitation Data'!G167))="","",OFFSET('Sanitation Data'!$G$31,0,10*ROW('Sanitation Data'!G167)))</f>
        <v/>
      </c>
      <c r="DD173" s="279" t="str">
        <f ca="true">+IF(OFFSET('Sanitation Data'!$G$32,0,10*ROW('Sanitation Data'!G167))="","",OFFSET('Sanitation Data'!$G$32,0,10*ROW('Sanitation Data'!G167)))</f>
        <v/>
      </c>
      <c r="DE173" s="279" t="str">
        <f ca="true">+IF(OFFSET('Sanitation Data'!$H$28,0,10*ROW('Sanitation Data'!H167))="","",OFFSET('Sanitation Data'!$H$28,0,10*ROW('Sanitation Data'!H167)))</f>
        <v/>
      </c>
      <c r="DF173" s="279" t="str">
        <f ca="true">+IF(OFFSET('Sanitation Data'!$H$29,0,10*ROW('Sanitation Data'!H167))="","",OFFSET('Sanitation Data'!$H$29,0,10*ROW('Sanitation Data'!H167)))</f>
        <v/>
      </c>
      <c r="DG173" s="279" t="str">
        <f ca="true">+IF(OFFSET('Sanitation Data'!$H$30,0,10*ROW('Sanitation Data'!H167))="","",OFFSET('Sanitation Data'!$H$30,0,10*ROW('Sanitation Data'!H167)))</f>
        <v/>
      </c>
      <c r="DH173" s="279" t="str">
        <f ca="true">+IF(OFFSET('Sanitation Data'!$H$31,0,10*ROW('Sanitation Data'!H167))="","",OFFSET('Sanitation Data'!$H$31,0,10*ROW('Sanitation Data'!H167)))</f>
        <v/>
      </c>
      <c r="DI173" s="279" t="str">
        <f ca="true">+IF(OFFSET('Sanitation Data'!$H$32,0,10*ROW('Sanitation Data'!H167))="","",OFFSET('Sanitation Data'!$H$32,0,10*ROW('Sanitation Data'!H167)))</f>
        <v/>
      </c>
      <c r="DJ173" s="279" t="str">
        <f ca="true">+IF(OFFSET('Sanitation Data'!$I$28,0,10*ROW('Sanitation Data'!I167))="","",OFFSET('Sanitation Data'!$I$28,0,10*ROW('Sanitation Data'!I167)))</f>
        <v/>
      </c>
      <c r="DK173" s="279" t="str">
        <f ca="true">+IF(OFFSET('Sanitation Data'!$I$29,0,10*ROW('Sanitation Data'!I167))="","",OFFSET('Sanitation Data'!$I$29,0,10*ROW('Sanitation Data'!I167)))</f>
        <v/>
      </c>
      <c r="DL173" s="279" t="str">
        <f ca="true">+IF(OFFSET('Sanitation Data'!$I$30,0,10*ROW('Sanitation Data'!I167))="","",OFFSET('Sanitation Data'!$I$30,0,10*ROW('Sanitation Data'!I167)))</f>
        <v/>
      </c>
      <c r="DM173" s="279" t="str">
        <f ca="true">+IF(OFFSET('Sanitation Data'!$I$31,0,10*ROW('Sanitation Data'!I167))="","",OFFSET('Sanitation Data'!$I$31,0,10*ROW('Sanitation Data'!I167)))</f>
        <v/>
      </c>
      <c r="DN173" s="279" t="str">
        <f ca="true">+IF(OFFSET('Sanitation Data'!$I$32,0,10*ROW('Sanitation Data'!I167))="","",OFFSET('Sanitation Data'!$I$32,0,10*ROW('Sanitation Data'!I167)))</f>
        <v/>
      </c>
      <c r="DO173" s="279" t="str">
        <f ca="true">+IF(OFFSET('Hygiene Data'!$D$11,0,10*ROW('Hygiene Data'!D167))="","",OFFSET('Hygiene Data'!$D$11,0,10*ROW('Hygiene Data'!D167)))</f>
        <v/>
      </c>
      <c r="DP173" s="279" t="str">
        <f ca="true">+IF(OFFSET('Hygiene Data'!$D$12,0,10*ROW('Hygiene Data'!D167))="","",OFFSET('Hygiene Data'!$D$12,0,10*ROW('Hygiene Data'!D167)))</f>
        <v/>
      </c>
      <c r="DQ173" s="279" t="str">
        <f ca="true">+IF(OFFSET('Hygiene Data'!$D$13,0,10*ROW('Hygiene Data'!D167))="","",OFFSET('Hygiene Data'!$D$13,0,10*ROW('Hygiene Data'!D167)))</f>
        <v/>
      </c>
      <c r="DR173" s="279" t="str">
        <f ca="true">+IF(OFFSET('Hygiene Data'!$E$11,0,10*ROW('Hygiene Data'!E167))="","",OFFSET('Hygiene Data'!$E$11,0,10*ROW('Hygiene Data'!E167)))</f>
        <v/>
      </c>
      <c r="DS173" s="279" t="str">
        <f ca="true">+IF(OFFSET('Hygiene Data'!$E$12,0,10*ROW('Hygiene Data'!E167))="","",OFFSET('Hygiene Data'!$E$12,0,10*ROW('Hygiene Data'!E167)))</f>
        <v/>
      </c>
      <c r="DT173" s="279" t="str">
        <f ca="true">+IF(OFFSET('Hygiene Data'!$E$13,0,10*ROW('Hygiene Data'!E167))="","",OFFSET('Hygiene Data'!$E$13,0,10*ROW('Hygiene Data'!E167)))</f>
        <v/>
      </c>
      <c r="DU173" s="279" t="str">
        <f ca="true">+IF(OFFSET('Hygiene Data'!$F$11,0,10*ROW('Hygiene Data'!F167))="","",OFFSET('Hygiene Data'!$F$11,0,10*ROW('Hygiene Data'!F167)))</f>
        <v/>
      </c>
      <c r="DV173" s="279" t="str">
        <f ca="true">+IF(OFFSET('Hygiene Data'!$F$12,0,10*ROW('Hygiene Data'!F167))="","",OFFSET('Hygiene Data'!$F$12,0,10*ROW('Hygiene Data'!F167)))</f>
        <v/>
      </c>
      <c r="DW173" s="279" t="str">
        <f ca="true">+IF(OFFSET('Hygiene Data'!$F$13,0,10*ROW('Hygiene Data'!F167))="","",OFFSET('Hygiene Data'!$F$13,0,10*ROW('Hygiene Data'!F167)))</f>
        <v/>
      </c>
      <c r="DX173" s="279" t="str">
        <f ca="true">+IF(OFFSET('Hygiene Data'!$G$11,0,10*ROW('Hygiene Data'!G167))="","",OFFSET('Hygiene Data'!$G$11,0,10*ROW('Hygiene Data'!G167)))</f>
        <v/>
      </c>
      <c r="DY173" s="279" t="str">
        <f ca="true">+IF(OFFSET('Hygiene Data'!$G$12,0,10*ROW('Hygiene Data'!G167))="","",OFFSET('Hygiene Data'!$G$12,0,10*ROW('Hygiene Data'!G167)))</f>
        <v/>
      </c>
      <c r="DZ173" s="279" t="str">
        <f ca="true">+IF(OFFSET('Hygiene Data'!$G$13,0,10*ROW('Hygiene Data'!G167))="","",OFFSET('Hygiene Data'!$G$13,0,10*ROW('Hygiene Data'!G167)))</f>
        <v/>
      </c>
      <c r="EA173" s="279" t="str">
        <f ca="true">+IF(OFFSET('Hygiene Data'!$H$11,0,10*ROW('Hygiene Data'!H167))="","",OFFSET('Hygiene Data'!$H$11,0,10*ROW('Hygiene Data'!H167)))</f>
        <v/>
      </c>
      <c r="EB173" s="279" t="str">
        <f ca="true">+IF(OFFSET('Hygiene Data'!$H$12,0,10*ROW('Hygiene Data'!H167))="","",OFFSET('Hygiene Data'!$H$12,0,10*ROW('Hygiene Data'!H167)))</f>
        <v/>
      </c>
      <c r="EC173" s="279" t="str">
        <f ca="true">+IF(OFFSET('Hygiene Data'!$H$13,0,10*ROW('Hygiene Data'!H167))="","",OFFSET('Hygiene Data'!$H$13,0,10*ROW('Hygiene Data'!H167)))</f>
        <v/>
      </c>
      <c r="ED173" s="279" t="str">
        <f ca="true">+IF(OFFSET('Hygiene Data'!$I$11,0,10*ROW('Hygiene Data'!I167))="","",OFFSET('Hygiene Data'!$I$11,0,10*ROW('Hygiene Data'!I167)))</f>
        <v/>
      </c>
      <c r="EE173" s="279" t="str">
        <f ca="true">+IF(OFFSET('Hygiene Data'!$I$12,0,10*ROW('Hygiene Data'!I167))="","",OFFSET('Hygiene Data'!$I$12,0,10*ROW('Hygiene Data'!I167)))</f>
        <v/>
      </c>
      <c r="EF173" s="279"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5" t="str">
        <f t="shared" ca="true" si="2"/>
        <v/>
      </c>
      <c r="D174" s="9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9"/>
      <c r="BS174" s="279" t="str">
        <f ca="true">+IF(OFFSET('Water Data'!$D$27,0,10*ROW('Water Data'!D168))="","",OFFSET('Water Data'!$D$27,0,10*ROW('Water Data'!D168)))</f>
        <v/>
      </c>
      <c r="BT174" s="279" t="str">
        <f ca="true">+IF(OFFSET('Water Data'!$D$28,0,10*ROW('Water Data'!D168))="","",OFFSET('Water Data'!$D$28,0,10*ROW('Water Data'!D168)))</f>
        <v/>
      </c>
      <c r="BU174" s="279" t="str">
        <f ca="true">+IF(OFFSET('Water Data'!$D$29,0,10*ROW('Water Data'!D168))="","",OFFSET('Water Data'!$D$29,0,10*ROW('Water Data'!D168)))</f>
        <v/>
      </c>
      <c r="BV174" s="279" t="str">
        <f ca="true">+IF(OFFSET('Water Data'!$E$27,0,10*ROW('Water Data'!E168))="","",OFFSET('Water Data'!$E$27,0,10*ROW('Water Data'!E168)))</f>
        <v/>
      </c>
      <c r="BW174" s="279" t="str">
        <f ca="true">+IF(OFFSET('Water Data'!$E$28,0,10*ROW('Water Data'!E168))="","",OFFSET('Water Data'!$E$28,0,10*ROW('Water Data'!E168)))</f>
        <v/>
      </c>
      <c r="BX174" s="279" t="str">
        <f ca="true">+IF(OFFSET('Water Data'!$E$29,0,10*ROW('Water Data'!E168))="","",OFFSET('Water Data'!$E$29,0,10*ROW('Water Data'!E168)))</f>
        <v/>
      </c>
      <c r="BY174" s="279" t="str">
        <f ca="true">+IF(OFFSET('Water Data'!$F$27,0,10*ROW('Water Data'!F168))="","",OFFSET('Water Data'!$F$27,0,10*ROW('Water Data'!F168)))</f>
        <v/>
      </c>
      <c r="BZ174" s="279" t="str">
        <f ca="true">+IF(OFFSET('Water Data'!$F$28,0,10*ROW('Water Data'!F168))="","",OFFSET('Water Data'!$F$28,0,10*ROW('Water Data'!F168)))</f>
        <v/>
      </c>
      <c r="CA174" s="279" t="str">
        <f ca="true">+IF(OFFSET('Water Data'!$F$29,0,10*ROW('Water Data'!F168))="","",OFFSET('Water Data'!$F$29,0,10*ROW('Water Data'!F168)))</f>
        <v/>
      </c>
      <c r="CB174" s="279" t="str">
        <f ca="true">+IF(OFFSET('Water Data'!$G$27,0,10*ROW('Water Data'!G168))="","",OFFSET('Water Data'!$G$27,0,10*ROW('Water Data'!G168)))</f>
        <v/>
      </c>
      <c r="CC174" s="279" t="str">
        <f ca="true">+IF(OFFSET('Water Data'!$G$28,0,10*ROW('Water Data'!G168))="","",OFFSET('Water Data'!$G$28,0,10*ROW('Water Data'!G168)))</f>
        <v/>
      </c>
      <c r="CD174" s="279" t="str">
        <f ca="true">+IF(OFFSET('Water Data'!$G$29,0,10*ROW('Water Data'!G168))="","",OFFSET('Water Data'!$G$29,0,10*ROW('Water Data'!G168)))</f>
        <v/>
      </c>
      <c r="CE174" s="279" t="str">
        <f ca="true">+IF(OFFSET('Water Data'!$H$27,0,10*ROW('Water Data'!H168))="","",OFFSET('Water Data'!$H$27,0,10*ROW('Water Data'!H168)))</f>
        <v/>
      </c>
      <c r="CF174" s="279" t="str">
        <f ca="true">+IF(OFFSET('Water Data'!$H$28,0,10*ROW('Water Data'!H168))="","",OFFSET('Water Data'!$H$28,0,10*ROW('Water Data'!H168)))</f>
        <v/>
      </c>
      <c r="CG174" s="279" t="str">
        <f ca="true">+IF(OFFSET('Water Data'!$H$29,0,10*ROW('Water Data'!H168))="","",OFFSET('Water Data'!$H$29,0,10*ROW('Water Data'!H168)))</f>
        <v/>
      </c>
      <c r="CH174" s="279" t="str">
        <f ca="true">+IF(OFFSET('Water Data'!$I$27,0,10*ROW('Water Data'!I168))="","",OFFSET('Water Data'!$I$27,0,10*ROW('Water Data'!I168)))</f>
        <v/>
      </c>
      <c r="CI174" s="279" t="str">
        <f ca="true">+IF(OFFSET('Water Data'!$I$28,0,10*ROW('Water Data'!I168))="","",OFFSET('Water Data'!$I$28,0,10*ROW('Water Data'!I168)))</f>
        <v/>
      </c>
      <c r="CJ174" s="279" t="str">
        <f ca="true">+IF(OFFSET('Water Data'!$I$29,0,10*ROW('Water Data'!I168))="","",OFFSET('Water Data'!$I$29,0,10*ROW('Water Data'!I168)))</f>
        <v/>
      </c>
      <c r="CK174" s="279" t="str">
        <f ca="true">+IF(OFFSET('Sanitation Data'!$D$28,0,10*ROW('Sanitation Data'!D168))="","",OFFSET('Sanitation Data'!$D$28,0,10*ROW('Sanitation Data'!D168)))</f>
        <v/>
      </c>
      <c r="CL174" s="279" t="str">
        <f ca="true">+IF(OFFSET('Sanitation Data'!$D$29,0,10*ROW('Sanitation Data'!D168))="","",OFFSET('Sanitation Data'!$D$29,0,10*ROW('Sanitation Data'!D168)))</f>
        <v/>
      </c>
      <c r="CM174" s="279" t="str">
        <f ca="true">+IF(OFFSET('Sanitation Data'!$D$30,0,10*ROW('Sanitation Data'!D168))="","",OFFSET('Sanitation Data'!$D$30,0,10*ROW('Sanitation Data'!D168)))</f>
        <v/>
      </c>
      <c r="CN174" s="279" t="str">
        <f ca="true">+IF(OFFSET('Sanitation Data'!$D$31,0,10*ROW('Sanitation Data'!D168))="","",OFFSET('Sanitation Data'!$D$31,0,10*ROW('Sanitation Data'!D168)))</f>
        <v/>
      </c>
      <c r="CO174" s="279" t="str">
        <f ca="true">+IF(OFFSET('Sanitation Data'!$D$32,0,10*ROW('Sanitation Data'!D168))="","",OFFSET('Sanitation Data'!$D$32,0,10*ROW('Sanitation Data'!D168)))</f>
        <v/>
      </c>
      <c r="CP174" s="279" t="str">
        <f ca="true">+IF(OFFSET('Sanitation Data'!$E$28,0,10*ROW('Sanitation Data'!E168))="","",OFFSET('Sanitation Data'!$E$28,0,10*ROW('Sanitation Data'!E168)))</f>
        <v/>
      </c>
      <c r="CQ174" s="279" t="str">
        <f ca="true">+IF(OFFSET('Sanitation Data'!$E$29,0,10*ROW('Sanitation Data'!E168))="","",OFFSET('Sanitation Data'!$E$29,0,10*ROW('Sanitation Data'!E168)))</f>
        <v/>
      </c>
      <c r="CR174" s="279" t="str">
        <f ca="true">+IF(OFFSET('Sanitation Data'!$E$30,0,10*ROW('Sanitation Data'!E168))="","",OFFSET('Sanitation Data'!$E$30,0,10*ROW('Sanitation Data'!E168)))</f>
        <v/>
      </c>
      <c r="CS174" s="279" t="str">
        <f ca="true">+IF(OFFSET('Sanitation Data'!$E$31,0,10*ROW('Sanitation Data'!E168))="","",OFFSET('Sanitation Data'!$E$31,0,10*ROW('Sanitation Data'!E168)))</f>
        <v/>
      </c>
      <c r="CT174" s="279" t="str">
        <f ca="true">+IF(OFFSET('Sanitation Data'!$E$32,0,10*ROW('Sanitation Data'!E168))="","",OFFSET('Sanitation Data'!$E$32,0,10*ROW('Sanitation Data'!E168)))</f>
        <v/>
      </c>
      <c r="CU174" s="279" t="str">
        <f ca="true">+IF(OFFSET('Sanitation Data'!$F$28,0,10*ROW('Sanitation Data'!F168))="","",OFFSET('Sanitation Data'!$F$28,0,10*ROW('Sanitation Data'!F168)))</f>
        <v/>
      </c>
      <c r="CV174" s="279" t="str">
        <f ca="true">+IF(OFFSET('Sanitation Data'!$F$29,0,10*ROW('Sanitation Data'!F168))="","",OFFSET('Sanitation Data'!$F$29,0,10*ROW('Sanitation Data'!F168)))</f>
        <v/>
      </c>
      <c r="CW174" s="279" t="str">
        <f ca="true">+IF(OFFSET('Sanitation Data'!$F$30,0,10*ROW('Sanitation Data'!F168))="","",OFFSET('Sanitation Data'!$F$30,0,10*ROW('Sanitation Data'!F168)))</f>
        <v/>
      </c>
      <c r="CX174" s="279" t="str">
        <f ca="true">+IF(OFFSET('Sanitation Data'!$F$31,0,10*ROW('Sanitation Data'!F168))="","",OFFSET('Sanitation Data'!$F$31,0,10*ROW('Sanitation Data'!F168)))</f>
        <v/>
      </c>
      <c r="CY174" s="279" t="str">
        <f ca="true">+IF(OFFSET('Sanitation Data'!$F$32,0,10*ROW('Sanitation Data'!F168))="","",OFFSET('Sanitation Data'!$F$32,0,10*ROW('Sanitation Data'!F168)))</f>
        <v/>
      </c>
      <c r="CZ174" s="279" t="str">
        <f ca="true">+IF(OFFSET('Sanitation Data'!$G$28,0,10*ROW('Sanitation Data'!G168))="","",OFFSET('Sanitation Data'!$G$28,0,10*ROW('Sanitation Data'!G168)))</f>
        <v/>
      </c>
      <c r="DA174" s="279" t="str">
        <f ca="true">+IF(OFFSET('Sanitation Data'!$G$29,0,10*ROW('Sanitation Data'!G168))="","",OFFSET('Sanitation Data'!$G$29,0,10*ROW('Sanitation Data'!G168)))</f>
        <v/>
      </c>
      <c r="DB174" s="279" t="str">
        <f ca="true">+IF(OFFSET('Sanitation Data'!$G$30,0,10*ROW('Sanitation Data'!G168))="","",OFFSET('Sanitation Data'!$G$30,0,10*ROW('Sanitation Data'!G168)))</f>
        <v/>
      </c>
      <c r="DC174" s="279" t="str">
        <f ca="true">+IF(OFFSET('Sanitation Data'!$G$31,0,10*ROW('Sanitation Data'!G168))="","",OFFSET('Sanitation Data'!$G$31,0,10*ROW('Sanitation Data'!G168)))</f>
        <v/>
      </c>
      <c r="DD174" s="279" t="str">
        <f ca="true">+IF(OFFSET('Sanitation Data'!$G$32,0,10*ROW('Sanitation Data'!G168))="","",OFFSET('Sanitation Data'!$G$32,0,10*ROW('Sanitation Data'!G168)))</f>
        <v/>
      </c>
      <c r="DE174" s="279" t="str">
        <f ca="true">+IF(OFFSET('Sanitation Data'!$H$28,0,10*ROW('Sanitation Data'!H168))="","",OFFSET('Sanitation Data'!$H$28,0,10*ROW('Sanitation Data'!H168)))</f>
        <v/>
      </c>
      <c r="DF174" s="279" t="str">
        <f ca="true">+IF(OFFSET('Sanitation Data'!$H$29,0,10*ROW('Sanitation Data'!H168))="","",OFFSET('Sanitation Data'!$H$29,0,10*ROW('Sanitation Data'!H168)))</f>
        <v/>
      </c>
      <c r="DG174" s="279" t="str">
        <f ca="true">+IF(OFFSET('Sanitation Data'!$H$30,0,10*ROW('Sanitation Data'!H168))="","",OFFSET('Sanitation Data'!$H$30,0,10*ROW('Sanitation Data'!H168)))</f>
        <v/>
      </c>
      <c r="DH174" s="279" t="str">
        <f ca="true">+IF(OFFSET('Sanitation Data'!$H$31,0,10*ROW('Sanitation Data'!H168))="","",OFFSET('Sanitation Data'!$H$31,0,10*ROW('Sanitation Data'!H168)))</f>
        <v/>
      </c>
      <c r="DI174" s="279" t="str">
        <f ca="true">+IF(OFFSET('Sanitation Data'!$H$32,0,10*ROW('Sanitation Data'!H168))="","",OFFSET('Sanitation Data'!$H$32,0,10*ROW('Sanitation Data'!H168)))</f>
        <v/>
      </c>
      <c r="DJ174" s="279" t="str">
        <f ca="true">+IF(OFFSET('Sanitation Data'!$I$28,0,10*ROW('Sanitation Data'!I168))="","",OFFSET('Sanitation Data'!$I$28,0,10*ROW('Sanitation Data'!I168)))</f>
        <v/>
      </c>
      <c r="DK174" s="279" t="str">
        <f ca="true">+IF(OFFSET('Sanitation Data'!$I$29,0,10*ROW('Sanitation Data'!I168))="","",OFFSET('Sanitation Data'!$I$29,0,10*ROW('Sanitation Data'!I168)))</f>
        <v/>
      </c>
      <c r="DL174" s="279" t="str">
        <f ca="true">+IF(OFFSET('Sanitation Data'!$I$30,0,10*ROW('Sanitation Data'!I168))="","",OFFSET('Sanitation Data'!$I$30,0,10*ROW('Sanitation Data'!I168)))</f>
        <v/>
      </c>
      <c r="DM174" s="279" t="str">
        <f ca="true">+IF(OFFSET('Sanitation Data'!$I$31,0,10*ROW('Sanitation Data'!I168))="","",OFFSET('Sanitation Data'!$I$31,0,10*ROW('Sanitation Data'!I168)))</f>
        <v/>
      </c>
      <c r="DN174" s="279" t="str">
        <f ca="true">+IF(OFFSET('Sanitation Data'!$I$32,0,10*ROW('Sanitation Data'!I168))="","",OFFSET('Sanitation Data'!$I$32,0,10*ROW('Sanitation Data'!I168)))</f>
        <v/>
      </c>
      <c r="DO174" s="279" t="str">
        <f ca="true">+IF(OFFSET('Hygiene Data'!$D$11,0,10*ROW('Hygiene Data'!D168))="","",OFFSET('Hygiene Data'!$D$11,0,10*ROW('Hygiene Data'!D168)))</f>
        <v/>
      </c>
      <c r="DP174" s="279" t="str">
        <f ca="true">+IF(OFFSET('Hygiene Data'!$D$12,0,10*ROW('Hygiene Data'!D168))="","",OFFSET('Hygiene Data'!$D$12,0,10*ROW('Hygiene Data'!D168)))</f>
        <v/>
      </c>
      <c r="DQ174" s="279" t="str">
        <f ca="true">+IF(OFFSET('Hygiene Data'!$D$13,0,10*ROW('Hygiene Data'!D168))="","",OFFSET('Hygiene Data'!$D$13,0,10*ROW('Hygiene Data'!D168)))</f>
        <v/>
      </c>
      <c r="DR174" s="279" t="str">
        <f ca="true">+IF(OFFSET('Hygiene Data'!$E$11,0,10*ROW('Hygiene Data'!E168))="","",OFFSET('Hygiene Data'!$E$11,0,10*ROW('Hygiene Data'!E168)))</f>
        <v/>
      </c>
      <c r="DS174" s="279" t="str">
        <f ca="true">+IF(OFFSET('Hygiene Data'!$E$12,0,10*ROW('Hygiene Data'!E168))="","",OFFSET('Hygiene Data'!$E$12,0,10*ROW('Hygiene Data'!E168)))</f>
        <v/>
      </c>
      <c r="DT174" s="279" t="str">
        <f ca="true">+IF(OFFSET('Hygiene Data'!$E$13,0,10*ROW('Hygiene Data'!E168))="","",OFFSET('Hygiene Data'!$E$13,0,10*ROW('Hygiene Data'!E168)))</f>
        <v/>
      </c>
      <c r="DU174" s="279" t="str">
        <f ca="true">+IF(OFFSET('Hygiene Data'!$F$11,0,10*ROW('Hygiene Data'!F168))="","",OFFSET('Hygiene Data'!$F$11,0,10*ROW('Hygiene Data'!F168)))</f>
        <v/>
      </c>
      <c r="DV174" s="279" t="str">
        <f ca="true">+IF(OFFSET('Hygiene Data'!$F$12,0,10*ROW('Hygiene Data'!F168))="","",OFFSET('Hygiene Data'!$F$12,0,10*ROW('Hygiene Data'!F168)))</f>
        <v/>
      </c>
      <c r="DW174" s="279" t="str">
        <f ca="true">+IF(OFFSET('Hygiene Data'!$F$13,0,10*ROW('Hygiene Data'!F168))="","",OFFSET('Hygiene Data'!$F$13,0,10*ROW('Hygiene Data'!F168)))</f>
        <v/>
      </c>
      <c r="DX174" s="279" t="str">
        <f ca="true">+IF(OFFSET('Hygiene Data'!$G$11,0,10*ROW('Hygiene Data'!G168))="","",OFFSET('Hygiene Data'!$G$11,0,10*ROW('Hygiene Data'!G168)))</f>
        <v/>
      </c>
      <c r="DY174" s="279" t="str">
        <f ca="true">+IF(OFFSET('Hygiene Data'!$G$12,0,10*ROW('Hygiene Data'!G168))="","",OFFSET('Hygiene Data'!$G$12,0,10*ROW('Hygiene Data'!G168)))</f>
        <v/>
      </c>
      <c r="DZ174" s="279" t="str">
        <f ca="true">+IF(OFFSET('Hygiene Data'!$G$13,0,10*ROW('Hygiene Data'!G168))="","",OFFSET('Hygiene Data'!$G$13,0,10*ROW('Hygiene Data'!G168)))</f>
        <v/>
      </c>
      <c r="EA174" s="279" t="str">
        <f ca="true">+IF(OFFSET('Hygiene Data'!$H$11,0,10*ROW('Hygiene Data'!H168))="","",OFFSET('Hygiene Data'!$H$11,0,10*ROW('Hygiene Data'!H168)))</f>
        <v/>
      </c>
      <c r="EB174" s="279" t="str">
        <f ca="true">+IF(OFFSET('Hygiene Data'!$H$12,0,10*ROW('Hygiene Data'!H168))="","",OFFSET('Hygiene Data'!$H$12,0,10*ROW('Hygiene Data'!H168)))</f>
        <v/>
      </c>
      <c r="EC174" s="279" t="str">
        <f ca="true">+IF(OFFSET('Hygiene Data'!$H$13,0,10*ROW('Hygiene Data'!H168))="","",OFFSET('Hygiene Data'!$H$13,0,10*ROW('Hygiene Data'!H168)))</f>
        <v/>
      </c>
      <c r="ED174" s="279" t="str">
        <f ca="true">+IF(OFFSET('Hygiene Data'!$I$11,0,10*ROW('Hygiene Data'!I168))="","",OFFSET('Hygiene Data'!$I$11,0,10*ROW('Hygiene Data'!I168)))</f>
        <v/>
      </c>
      <c r="EE174" s="279" t="str">
        <f ca="true">+IF(OFFSET('Hygiene Data'!$I$12,0,10*ROW('Hygiene Data'!I168))="","",OFFSET('Hygiene Data'!$I$12,0,10*ROW('Hygiene Data'!I168)))</f>
        <v/>
      </c>
      <c r="EF174" s="279"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5" t="str">
        <f t="shared" ca="true" si="2"/>
        <v/>
      </c>
      <c r="D175" s="9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9"/>
      <c r="BS175" s="279" t="str">
        <f ca="true">+IF(OFFSET('Water Data'!$D$27,0,10*ROW('Water Data'!D169))="","",OFFSET('Water Data'!$D$27,0,10*ROW('Water Data'!D169)))</f>
        <v/>
      </c>
      <c r="BT175" s="279" t="str">
        <f ca="true">+IF(OFFSET('Water Data'!$D$28,0,10*ROW('Water Data'!D169))="","",OFFSET('Water Data'!$D$28,0,10*ROW('Water Data'!D169)))</f>
        <v/>
      </c>
      <c r="BU175" s="279" t="str">
        <f ca="true">+IF(OFFSET('Water Data'!$D$29,0,10*ROW('Water Data'!D169))="","",OFFSET('Water Data'!$D$29,0,10*ROW('Water Data'!D169)))</f>
        <v/>
      </c>
      <c r="BV175" s="279" t="str">
        <f ca="true">+IF(OFFSET('Water Data'!$E$27,0,10*ROW('Water Data'!E169))="","",OFFSET('Water Data'!$E$27,0,10*ROW('Water Data'!E169)))</f>
        <v/>
      </c>
      <c r="BW175" s="279" t="str">
        <f ca="true">+IF(OFFSET('Water Data'!$E$28,0,10*ROW('Water Data'!E169))="","",OFFSET('Water Data'!$E$28,0,10*ROW('Water Data'!E169)))</f>
        <v/>
      </c>
      <c r="BX175" s="279" t="str">
        <f ca="true">+IF(OFFSET('Water Data'!$E$29,0,10*ROW('Water Data'!E169))="","",OFFSET('Water Data'!$E$29,0,10*ROW('Water Data'!E169)))</f>
        <v/>
      </c>
      <c r="BY175" s="279" t="str">
        <f ca="true">+IF(OFFSET('Water Data'!$F$27,0,10*ROW('Water Data'!F169))="","",OFFSET('Water Data'!$F$27,0,10*ROW('Water Data'!F169)))</f>
        <v/>
      </c>
      <c r="BZ175" s="279" t="str">
        <f ca="true">+IF(OFFSET('Water Data'!$F$28,0,10*ROW('Water Data'!F169))="","",OFFSET('Water Data'!$F$28,0,10*ROW('Water Data'!F169)))</f>
        <v/>
      </c>
      <c r="CA175" s="279" t="str">
        <f ca="true">+IF(OFFSET('Water Data'!$F$29,0,10*ROW('Water Data'!F169))="","",OFFSET('Water Data'!$F$29,0,10*ROW('Water Data'!F169)))</f>
        <v/>
      </c>
      <c r="CB175" s="279" t="str">
        <f ca="true">+IF(OFFSET('Water Data'!$G$27,0,10*ROW('Water Data'!G169))="","",OFFSET('Water Data'!$G$27,0,10*ROW('Water Data'!G169)))</f>
        <v/>
      </c>
      <c r="CC175" s="279" t="str">
        <f ca="true">+IF(OFFSET('Water Data'!$G$28,0,10*ROW('Water Data'!G169))="","",OFFSET('Water Data'!$G$28,0,10*ROW('Water Data'!G169)))</f>
        <v/>
      </c>
      <c r="CD175" s="279" t="str">
        <f ca="true">+IF(OFFSET('Water Data'!$G$29,0,10*ROW('Water Data'!G169))="","",OFFSET('Water Data'!$G$29,0,10*ROW('Water Data'!G169)))</f>
        <v/>
      </c>
      <c r="CE175" s="279" t="str">
        <f ca="true">+IF(OFFSET('Water Data'!$H$27,0,10*ROW('Water Data'!H169))="","",OFFSET('Water Data'!$H$27,0,10*ROW('Water Data'!H169)))</f>
        <v/>
      </c>
      <c r="CF175" s="279" t="str">
        <f ca="true">+IF(OFFSET('Water Data'!$H$28,0,10*ROW('Water Data'!H169))="","",OFFSET('Water Data'!$H$28,0,10*ROW('Water Data'!H169)))</f>
        <v/>
      </c>
      <c r="CG175" s="279" t="str">
        <f ca="true">+IF(OFFSET('Water Data'!$H$29,0,10*ROW('Water Data'!H169))="","",OFFSET('Water Data'!$H$29,0,10*ROW('Water Data'!H169)))</f>
        <v/>
      </c>
      <c r="CH175" s="279" t="str">
        <f ca="true">+IF(OFFSET('Water Data'!$I$27,0,10*ROW('Water Data'!I169))="","",OFFSET('Water Data'!$I$27,0,10*ROW('Water Data'!I169)))</f>
        <v/>
      </c>
      <c r="CI175" s="279" t="str">
        <f ca="true">+IF(OFFSET('Water Data'!$I$28,0,10*ROW('Water Data'!I169))="","",OFFSET('Water Data'!$I$28,0,10*ROW('Water Data'!I169)))</f>
        <v/>
      </c>
      <c r="CJ175" s="279" t="str">
        <f ca="true">+IF(OFFSET('Water Data'!$I$29,0,10*ROW('Water Data'!I169))="","",OFFSET('Water Data'!$I$29,0,10*ROW('Water Data'!I169)))</f>
        <v/>
      </c>
      <c r="CK175" s="279" t="str">
        <f ca="true">+IF(OFFSET('Sanitation Data'!$D$28,0,10*ROW('Sanitation Data'!D169))="","",OFFSET('Sanitation Data'!$D$28,0,10*ROW('Sanitation Data'!D169)))</f>
        <v/>
      </c>
      <c r="CL175" s="279" t="str">
        <f ca="true">+IF(OFFSET('Sanitation Data'!$D$29,0,10*ROW('Sanitation Data'!D169))="","",OFFSET('Sanitation Data'!$D$29,0,10*ROW('Sanitation Data'!D169)))</f>
        <v/>
      </c>
      <c r="CM175" s="279" t="str">
        <f ca="true">+IF(OFFSET('Sanitation Data'!$D$30,0,10*ROW('Sanitation Data'!D169))="","",OFFSET('Sanitation Data'!$D$30,0,10*ROW('Sanitation Data'!D169)))</f>
        <v/>
      </c>
      <c r="CN175" s="279" t="str">
        <f ca="true">+IF(OFFSET('Sanitation Data'!$D$31,0,10*ROW('Sanitation Data'!D169))="","",OFFSET('Sanitation Data'!$D$31,0,10*ROW('Sanitation Data'!D169)))</f>
        <v/>
      </c>
      <c r="CO175" s="279" t="str">
        <f ca="true">+IF(OFFSET('Sanitation Data'!$D$32,0,10*ROW('Sanitation Data'!D169))="","",OFFSET('Sanitation Data'!$D$32,0,10*ROW('Sanitation Data'!D169)))</f>
        <v/>
      </c>
      <c r="CP175" s="279" t="str">
        <f ca="true">+IF(OFFSET('Sanitation Data'!$E$28,0,10*ROW('Sanitation Data'!E169))="","",OFFSET('Sanitation Data'!$E$28,0,10*ROW('Sanitation Data'!E169)))</f>
        <v/>
      </c>
      <c r="CQ175" s="279" t="str">
        <f ca="true">+IF(OFFSET('Sanitation Data'!$E$29,0,10*ROW('Sanitation Data'!E169))="","",OFFSET('Sanitation Data'!$E$29,0,10*ROW('Sanitation Data'!E169)))</f>
        <v/>
      </c>
      <c r="CR175" s="279" t="str">
        <f ca="true">+IF(OFFSET('Sanitation Data'!$E$30,0,10*ROW('Sanitation Data'!E169))="","",OFFSET('Sanitation Data'!$E$30,0,10*ROW('Sanitation Data'!E169)))</f>
        <v/>
      </c>
      <c r="CS175" s="279" t="str">
        <f ca="true">+IF(OFFSET('Sanitation Data'!$E$31,0,10*ROW('Sanitation Data'!E169))="","",OFFSET('Sanitation Data'!$E$31,0,10*ROW('Sanitation Data'!E169)))</f>
        <v/>
      </c>
      <c r="CT175" s="279" t="str">
        <f ca="true">+IF(OFFSET('Sanitation Data'!$E$32,0,10*ROW('Sanitation Data'!E169))="","",OFFSET('Sanitation Data'!$E$32,0,10*ROW('Sanitation Data'!E169)))</f>
        <v/>
      </c>
      <c r="CU175" s="279" t="str">
        <f ca="true">+IF(OFFSET('Sanitation Data'!$F$28,0,10*ROW('Sanitation Data'!F169))="","",OFFSET('Sanitation Data'!$F$28,0,10*ROW('Sanitation Data'!F169)))</f>
        <v/>
      </c>
      <c r="CV175" s="279" t="str">
        <f ca="true">+IF(OFFSET('Sanitation Data'!$F$29,0,10*ROW('Sanitation Data'!F169))="","",OFFSET('Sanitation Data'!$F$29,0,10*ROW('Sanitation Data'!F169)))</f>
        <v/>
      </c>
      <c r="CW175" s="279" t="str">
        <f ca="true">+IF(OFFSET('Sanitation Data'!$F$30,0,10*ROW('Sanitation Data'!F169))="","",OFFSET('Sanitation Data'!$F$30,0,10*ROW('Sanitation Data'!F169)))</f>
        <v/>
      </c>
      <c r="CX175" s="279" t="str">
        <f ca="true">+IF(OFFSET('Sanitation Data'!$F$31,0,10*ROW('Sanitation Data'!F169))="","",OFFSET('Sanitation Data'!$F$31,0,10*ROW('Sanitation Data'!F169)))</f>
        <v/>
      </c>
      <c r="CY175" s="279" t="str">
        <f ca="true">+IF(OFFSET('Sanitation Data'!$F$32,0,10*ROW('Sanitation Data'!F169))="","",OFFSET('Sanitation Data'!$F$32,0,10*ROW('Sanitation Data'!F169)))</f>
        <v/>
      </c>
      <c r="CZ175" s="279" t="str">
        <f ca="true">+IF(OFFSET('Sanitation Data'!$G$28,0,10*ROW('Sanitation Data'!G169))="","",OFFSET('Sanitation Data'!$G$28,0,10*ROW('Sanitation Data'!G169)))</f>
        <v/>
      </c>
      <c r="DA175" s="279" t="str">
        <f ca="true">+IF(OFFSET('Sanitation Data'!$G$29,0,10*ROW('Sanitation Data'!G169))="","",OFFSET('Sanitation Data'!$G$29,0,10*ROW('Sanitation Data'!G169)))</f>
        <v/>
      </c>
      <c r="DB175" s="279" t="str">
        <f ca="true">+IF(OFFSET('Sanitation Data'!$G$30,0,10*ROW('Sanitation Data'!G169))="","",OFFSET('Sanitation Data'!$G$30,0,10*ROW('Sanitation Data'!G169)))</f>
        <v/>
      </c>
      <c r="DC175" s="279" t="str">
        <f ca="true">+IF(OFFSET('Sanitation Data'!$G$31,0,10*ROW('Sanitation Data'!G169))="","",OFFSET('Sanitation Data'!$G$31,0,10*ROW('Sanitation Data'!G169)))</f>
        <v/>
      </c>
      <c r="DD175" s="279" t="str">
        <f ca="true">+IF(OFFSET('Sanitation Data'!$G$32,0,10*ROW('Sanitation Data'!G169))="","",OFFSET('Sanitation Data'!$G$32,0,10*ROW('Sanitation Data'!G169)))</f>
        <v/>
      </c>
      <c r="DE175" s="279" t="str">
        <f ca="true">+IF(OFFSET('Sanitation Data'!$H$28,0,10*ROW('Sanitation Data'!H169))="","",OFFSET('Sanitation Data'!$H$28,0,10*ROW('Sanitation Data'!H169)))</f>
        <v/>
      </c>
      <c r="DF175" s="279" t="str">
        <f ca="true">+IF(OFFSET('Sanitation Data'!$H$29,0,10*ROW('Sanitation Data'!H169))="","",OFFSET('Sanitation Data'!$H$29,0,10*ROW('Sanitation Data'!H169)))</f>
        <v/>
      </c>
      <c r="DG175" s="279" t="str">
        <f ca="true">+IF(OFFSET('Sanitation Data'!$H$30,0,10*ROW('Sanitation Data'!H169))="","",OFFSET('Sanitation Data'!$H$30,0,10*ROW('Sanitation Data'!H169)))</f>
        <v/>
      </c>
      <c r="DH175" s="279" t="str">
        <f ca="true">+IF(OFFSET('Sanitation Data'!$H$31,0,10*ROW('Sanitation Data'!H169))="","",OFFSET('Sanitation Data'!$H$31,0,10*ROW('Sanitation Data'!H169)))</f>
        <v/>
      </c>
      <c r="DI175" s="279" t="str">
        <f ca="true">+IF(OFFSET('Sanitation Data'!$H$32,0,10*ROW('Sanitation Data'!H169))="","",OFFSET('Sanitation Data'!$H$32,0,10*ROW('Sanitation Data'!H169)))</f>
        <v/>
      </c>
      <c r="DJ175" s="279" t="str">
        <f ca="true">+IF(OFFSET('Sanitation Data'!$I$28,0,10*ROW('Sanitation Data'!I169))="","",OFFSET('Sanitation Data'!$I$28,0,10*ROW('Sanitation Data'!I169)))</f>
        <v/>
      </c>
      <c r="DK175" s="279" t="str">
        <f ca="true">+IF(OFFSET('Sanitation Data'!$I$29,0,10*ROW('Sanitation Data'!I169))="","",OFFSET('Sanitation Data'!$I$29,0,10*ROW('Sanitation Data'!I169)))</f>
        <v/>
      </c>
      <c r="DL175" s="279" t="str">
        <f ca="true">+IF(OFFSET('Sanitation Data'!$I$30,0,10*ROW('Sanitation Data'!I169))="","",OFFSET('Sanitation Data'!$I$30,0,10*ROW('Sanitation Data'!I169)))</f>
        <v/>
      </c>
      <c r="DM175" s="279" t="str">
        <f ca="true">+IF(OFFSET('Sanitation Data'!$I$31,0,10*ROW('Sanitation Data'!I169))="","",OFFSET('Sanitation Data'!$I$31,0,10*ROW('Sanitation Data'!I169)))</f>
        <v/>
      </c>
      <c r="DN175" s="279" t="str">
        <f ca="true">+IF(OFFSET('Sanitation Data'!$I$32,0,10*ROW('Sanitation Data'!I169))="","",OFFSET('Sanitation Data'!$I$32,0,10*ROW('Sanitation Data'!I169)))</f>
        <v/>
      </c>
      <c r="DO175" s="279" t="str">
        <f ca="true">+IF(OFFSET('Hygiene Data'!$D$11,0,10*ROW('Hygiene Data'!D169))="","",OFFSET('Hygiene Data'!$D$11,0,10*ROW('Hygiene Data'!D169)))</f>
        <v/>
      </c>
      <c r="DP175" s="279" t="str">
        <f ca="true">+IF(OFFSET('Hygiene Data'!$D$12,0,10*ROW('Hygiene Data'!D169))="","",OFFSET('Hygiene Data'!$D$12,0,10*ROW('Hygiene Data'!D169)))</f>
        <v/>
      </c>
      <c r="DQ175" s="279" t="str">
        <f ca="true">+IF(OFFSET('Hygiene Data'!$D$13,0,10*ROW('Hygiene Data'!D169))="","",OFFSET('Hygiene Data'!$D$13,0,10*ROW('Hygiene Data'!D169)))</f>
        <v/>
      </c>
      <c r="DR175" s="279" t="str">
        <f ca="true">+IF(OFFSET('Hygiene Data'!$E$11,0,10*ROW('Hygiene Data'!E169))="","",OFFSET('Hygiene Data'!$E$11,0,10*ROW('Hygiene Data'!E169)))</f>
        <v/>
      </c>
      <c r="DS175" s="279" t="str">
        <f ca="true">+IF(OFFSET('Hygiene Data'!$E$12,0,10*ROW('Hygiene Data'!E169))="","",OFFSET('Hygiene Data'!$E$12,0,10*ROW('Hygiene Data'!E169)))</f>
        <v/>
      </c>
      <c r="DT175" s="279" t="str">
        <f ca="true">+IF(OFFSET('Hygiene Data'!$E$13,0,10*ROW('Hygiene Data'!E169))="","",OFFSET('Hygiene Data'!$E$13,0,10*ROW('Hygiene Data'!E169)))</f>
        <v/>
      </c>
      <c r="DU175" s="279" t="str">
        <f ca="true">+IF(OFFSET('Hygiene Data'!$F$11,0,10*ROW('Hygiene Data'!F169))="","",OFFSET('Hygiene Data'!$F$11,0,10*ROW('Hygiene Data'!F169)))</f>
        <v/>
      </c>
      <c r="DV175" s="279" t="str">
        <f ca="true">+IF(OFFSET('Hygiene Data'!$F$12,0,10*ROW('Hygiene Data'!F169))="","",OFFSET('Hygiene Data'!$F$12,0,10*ROW('Hygiene Data'!F169)))</f>
        <v/>
      </c>
      <c r="DW175" s="279" t="str">
        <f ca="true">+IF(OFFSET('Hygiene Data'!$F$13,0,10*ROW('Hygiene Data'!F169))="","",OFFSET('Hygiene Data'!$F$13,0,10*ROW('Hygiene Data'!F169)))</f>
        <v/>
      </c>
      <c r="DX175" s="279" t="str">
        <f ca="true">+IF(OFFSET('Hygiene Data'!$G$11,0,10*ROW('Hygiene Data'!G169))="","",OFFSET('Hygiene Data'!$G$11,0,10*ROW('Hygiene Data'!G169)))</f>
        <v/>
      </c>
      <c r="DY175" s="279" t="str">
        <f ca="true">+IF(OFFSET('Hygiene Data'!$G$12,0,10*ROW('Hygiene Data'!G169))="","",OFFSET('Hygiene Data'!$G$12,0,10*ROW('Hygiene Data'!G169)))</f>
        <v/>
      </c>
      <c r="DZ175" s="279" t="str">
        <f ca="true">+IF(OFFSET('Hygiene Data'!$G$13,0,10*ROW('Hygiene Data'!G169))="","",OFFSET('Hygiene Data'!$G$13,0,10*ROW('Hygiene Data'!G169)))</f>
        <v/>
      </c>
      <c r="EA175" s="279" t="str">
        <f ca="true">+IF(OFFSET('Hygiene Data'!$H$11,0,10*ROW('Hygiene Data'!H169))="","",OFFSET('Hygiene Data'!$H$11,0,10*ROW('Hygiene Data'!H169)))</f>
        <v/>
      </c>
      <c r="EB175" s="279" t="str">
        <f ca="true">+IF(OFFSET('Hygiene Data'!$H$12,0,10*ROW('Hygiene Data'!H169))="","",OFFSET('Hygiene Data'!$H$12,0,10*ROW('Hygiene Data'!H169)))</f>
        <v/>
      </c>
      <c r="EC175" s="279" t="str">
        <f ca="true">+IF(OFFSET('Hygiene Data'!$H$13,0,10*ROW('Hygiene Data'!H169))="","",OFFSET('Hygiene Data'!$H$13,0,10*ROW('Hygiene Data'!H169)))</f>
        <v/>
      </c>
      <c r="ED175" s="279" t="str">
        <f ca="true">+IF(OFFSET('Hygiene Data'!$I$11,0,10*ROW('Hygiene Data'!I169))="","",OFFSET('Hygiene Data'!$I$11,0,10*ROW('Hygiene Data'!I169)))</f>
        <v/>
      </c>
      <c r="EE175" s="279" t="str">
        <f ca="true">+IF(OFFSET('Hygiene Data'!$I$12,0,10*ROW('Hygiene Data'!I169))="","",OFFSET('Hygiene Data'!$I$12,0,10*ROW('Hygiene Data'!I169)))</f>
        <v/>
      </c>
      <c r="EF175" s="279"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5" t="str">
        <f t="shared" ca="true" si="2"/>
        <v/>
      </c>
      <c r="D176" s="9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9"/>
      <c r="BS176" s="279" t="str">
        <f ca="true">+IF(OFFSET('Water Data'!$D$27,0,10*ROW('Water Data'!D170))="","",OFFSET('Water Data'!$D$27,0,10*ROW('Water Data'!D170)))</f>
        <v/>
      </c>
      <c r="BT176" s="279" t="str">
        <f ca="true">+IF(OFFSET('Water Data'!$D$28,0,10*ROW('Water Data'!D170))="","",OFFSET('Water Data'!$D$28,0,10*ROW('Water Data'!D170)))</f>
        <v/>
      </c>
      <c r="BU176" s="279" t="str">
        <f ca="true">+IF(OFFSET('Water Data'!$D$29,0,10*ROW('Water Data'!D170))="","",OFFSET('Water Data'!$D$29,0,10*ROW('Water Data'!D170)))</f>
        <v/>
      </c>
      <c r="BV176" s="279" t="str">
        <f ca="true">+IF(OFFSET('Water Data'!$E$27,0,10*ROW('Water Data'!E170))="","",OFFSET('Water Data'!$E$27,0,10*ROW('Water Data'!E170)))</f>
        <v/>
      </c>
      <c r="BW176" s="279" t="str">
        <f ca="true">+IF(OFFSET('Water Data'!$E$28,0,10*ROW('Water Data'!E170))="","",OFFSET('Water Data'!$E$28,0,10*ROW('Water Data'!E170)))</f>
        <v/>
      </c>
      <c r="BX176" s="279" t="str">
        <f ca="true">+IF(OFFSET('Water Data'!$E$29,0,10*ROW('Water Data'!E170))="","",OFFSET('Water Data'!$E$29,0,10*ROW('Water Data'!E170)))</f>
        <v/>
      </c>
      <c r="BY176" s="279" t="str">
        <f ca="true">+IF(OFFSET('Water Data'!$F$27,0,10*ROW('Water Data'!F170))="","",OFFSET('Water Data'!$F$27,0,10*ROW('Water Data'!F170)))</f>
        <v/>
      </c>
      <c r="BZ176" s="279" t="str">
        <f ca="true">+IF(OFFSET('Water Data'!$F$28,0,10*ROW('Water Data'!F170))="","",OFFSET('Water Data'!$F$28,0,10*ROW('Water Data'!F170)))</f>
        <v/>
      </c>
      <c r="CA176" s="279" t="str">
        <f ca="true">+IF(OFFSET('Water Data'!$F$29,0,10*ROW('Water Data'!F170))="","",OFFSET('Water Data'!$F$29,0,10*ROW('Water Data'!F170)))</f>
        <v/>
      </c>
      <c r="CB176" s="279" t="str">
        <f ca="true">+IF(OFFSET('Water Data'!$G$27,0,10*ROW('Water Data'!G170))="","",OFFSET('Water Data'!$G$27,0,10*ROW('Water Data'!G170)))</f>
        <v/>
      </c>
      <c r="CC176" s="279" t="str">
        <f ca="true">+IF(OFFSET('Water Data'!$G$28,0,10*ROW('Water Data'!G170))="","",OFFSET('Water Data'!$G$28,0,10*ROW('Water Data'!G170)))</f>
        <v/>
      </c>
      <c r="CD176" s="279" t="str">
        <f ca="true">+IF(OFFSET('Water Data'!$G$29,0,10*ROW('Water Data'!G170))="","",OFFSET('Water Data'!$G$29,0,10*ROW('Water Data'!G170)))</f>
        <v/>
      </c>
      <c r="CE176" s="279" t="str">
        <f ca="true">+IF(OFFSET('Water Data'!$H$27,0,10*ROW('Water Data'!H170))="","",OFFSET('Water Data'!$H$27,0,10*ROW('Water Data'!H170)))</f>
        <v/>
      </c>
      <c r="CF176" s="279" t="str">
        <f ca="true">+IF(OFFSET('Water Data'!$H$28,0,10*ROW('Water Data'!H170))="","",OFFSET('Water Data'!$H$28,0,10*ROW('Water Data'!H170)))</f>
        <v/>
      </c>
      <c r="CG176" s="279" t="str">
        <f ca="true">+IF(OFFSET('Water Data'!$H$29,0,10*ROW('Water Data'!H170))="","",OFFSET('Water Data'!$H$29,0,10*ROW('Water Data'!H170)))</f>
        <v/>
      </c>
      <c r="CH176" s="279" t="str">
        <f ca="true">+IF(OFFSET('Water Data'!$I$27,0,10*ROW('Water Data'!I170))="","",OFFSET('Water Data'!$I$27,0,10*ROW('Water Data'!I170)))</f>
        <v/>
      </c>
      <c r="CI176" s="279" t="str">
        <f ca="true">+IF(OFFSET('Water Data'!$I$28,0,10*ROW('Water Data'!I170))="","",OFFSET('Water Data'!$I$28,0,10*ROW('Water Data'!I170)))</f>
        <v/>
      </c>
      <c r="CJ176" s="279" t="str">
        <f ca="true">+IF(OFFSET('Water Data'!$I$29,0,10*ROW('Water Data'!I170))="","",OFFSET('Water Data'!$I$29,0,10*ROW('Water Data'!I170)))</f>
        <v/>
      </c>
      <c r="CK176" s="279" t="str">
        <f ca="true">+IF(OFFSET('Sanitation Data'!$D$28,0,10*ROW('Sanitation Data'!D170))="","",OFFSET('Sanitation Data'!$D$28,0,10*ROW('Sanitation Data'!D170)))</f>
        <v/>
      </c>
      <c r="CL176" s="279" t="str">
        <f ca="true">+IF(OFFSET('Sanitation Data'!$D$29,0,10*ROW('Sanitation Data'!D170))="","",OFFSET('Sanitation Data'!$D$29,0,10*ROW('Sanitation Data'!D170)))</f>
        <v/>
      </c>
      <c r="CM176" s="279" t="str">
        <f ca="true">+IF(OFFSET('Sanitation Data'!$D$30,0,10*ROW('Sanitation Data'!D170))="","",OFFSET('Sanitation Data'!$D$30,0,10*ROW('Sanitation Data'!D170)))</f>
        <v/>
      </c>
      <c r="CN176" s="279" t="str">
        <f ca="true">+IF(OFFSET('Sanitation Data'!$D$31,0,10*ROW('Sanitation Data'!D170))="","",OFFSET('Sanitation Data'!$D$31,0,10*ROW('Sanitation Data'!D170)))</f>
        <v/>
      </c>
      <c r="CO176" s="279" t="str">
        <f ca="true">+IF(OFFSET('Sanitation Data'!$D$32,0,10*ROW('Sanitation Data'!D170))="","",OFFSET('Sanitation Data'!$D$32,0,10*ROW('Sanitation Data'!D170)))</f>
        <v/>
      </c>
      <c r="CP176" s="279" t="str">
        <f ca="true">+IF(OFFSET('Sanitation Data'!$E$28,0,10*ROW('Sanitation Data'!E170))="","",OFFSET('Sanitation Data'!$E$28,0,10*ROW('Sanitation Data'!E170)))</f>
        <v/>
      </c>
      <c r="CQ176" s="279" t="str">
        <f ca="true">+IF(OFFSET('Sanitation Data'!$E$29,0,10*ROW('Sanitation Data'!E170))="","",OFFSET('Sanitation Data'!$E$29,0,10*ROW('Sanitation Data'!E170)))</f>
        <v/>
      </c>
      <c r="CR176" s="279" t="str">
        <f ca="true">+IF(OFFSET('Sanitation Data'!$E$30,0,10*ROW('Sanitation Data'!E170))="","",OFFSET('Sanitation Data'!$E$30,0,10*ROW('Sanitation Data'!E170)))</f>
        <v/>
      </c>
      <c r="CS176" s="279" t="str">
        <f ca="true">+IF(OFFSET('Sanitation Data'!$E$31,0,10*ROW('Sanitation Data'!E170))="","",OFFSET('Sanitation Data'!$E$31,0,10*ROW('Sanitation Data'!E170)))</f>
        <v/>
      </c>
      <c r="CT176" s="279" t="str">
        <f ca="true">+IF(OFFSET('Sanitation Data'!$E$32,0,10*ROW('Sanitation Data'!E170))="","",OFFSET('Sanitation Data'!$E$32,0,10*ROW('Sanitation Data'!E170)))</f>
        <v/>
      </c>
      <c r="CU176" s="279" t="str">
        <f ca="true">+IF(OFFSET('Sanitation Data'!$F$28,0,10*ROW('Sanitation Data'!F170))="","",OFFSET('Sanitation Data'!$F$28,0,10*ROW('Sanitation Data'!F170)))</f>
        <v/>
      </c>
      <c r="CV176" s="279" t="str">
        <f ca="true">+IF(OFFSET('Sanitation Data'!$F$29,0,10*ROW('Sanitation Data'!F170))="","",OFFSET('Sanitation Data'!$F$29,0,10*ROW('Sanitation Data'!F170)))</f>
        <v/>
      </c>
      <c r="CW176" s="279" t="str">
        <f ca="true">+IF(OFFSET('Sanitation Data'!$F$30,0,10*ROW('Sanitation Data'!F170))="","",OFFSET('Sanitation Data'!$F$30,0,10*ROW('Sanitation Data'!F170)))</f>
        <v/>
      </c>
      <c r="CX176" s="279" t="str">
        <f ca="true">+IF(OFFSET('Sanitation Data'!$F$31,0,10*ROW('Sanitation Data'!F170))="","",OFFSET('Sanitation Data'!$F$31,0,10*ROW('Sanitation Data'!F170)))</f>
        <v/>
      </c>
      <c r="CY176" s="279" t="str">
        <f ca="true">+IF(OFFSET('Sanitation Data'!$F$32,0,10*ROW('Sanitation Data'!F170))="","",OFFSET('Sanitation Data'!$F$32,0,10*ROW('Sanitation Data'!F170)))</f>
        <v/>
      </c>
      <c r="CZ176" s="279" t="str">
        <f ca="true">+IF(OFFSET('Sanitation Data'!$G$28,0,10*ROW('Sanitation Data'!G170))="","",OFFSET('Sanitation Data'!$G$28,0,10*ROW('Sanitation Data'!G170)))</f>
        <v/>
      </c>
      <c r="DA176" s="279" t="str">
        <f ca="true">+IF(OFFSET('Sanitation Data'!$G$29,0,10*ROW('Sanitation Data'!G170))="","",OFFSET('Sanitation Data'!$G$29,0,10*ROW('Sanitation Data'!G170)))</f>
        <v/>
      </c>
      <c r="DB176" s="279" t="str">
        <f ca="true">+IF(OFFSET('Sanitation Data'!$G$30,0,10*ROW('Sanitation Data'!G170))="","",OFFSET('Sanitation Data'!$G$30,0,10*ROW('Sanitation Data'!G170)))</f>
        <v/>
      </c>
      <c r="DC176" s="279" t="str">
        <f ca="true">+IF(OFFSET('Sanitation Data'!$G$31,0,10*ROW('Sanitation Data'!G170))="","",OFFSET('Sanitation Data'!$G$31,0,10*ROW('Sanitation Data'!G170)))</f>
        <v/>
      </c>
      <c r="DD176" s="279" t="str">
        <f ca="true">+IF(OFFSET('Sanitation Data'!$G$32,0,10*ROW('Sanitation Data'!G170))="","",OFFSET('Sanitation Data'!$G$32,0,10*ROW('Sanitation Data'!G170)))</f>
        <v/>
      </c>
      <c r="DE176" s="279" t="str">
        <f ca="true">+IF(OFFSET('Sanitation Data'!$H$28,0,10*ROW('Sanitation Data'!H170))="","",OFFSET('Sanitation Data'!$H$28,0,10*ROW('Sanitation Data'!H170)))</f>
        <v/>
      </c>
      <c r="DF176" s="279" t="str">
        <f ca="true">+IF(OFFSET('Sanitation Data'!$H$29,0,10*ROW('Sanitation Data'!H170))="","",OFFSET('Sanitation Data'!$H$29,0,10*ROW('Sanitation Data'!H170)))</f>
        <v/>
      </c>
      <c r="DG176" s="279" t="str">
        <f ca="true">+IF(OFFSET('Sanitation Data'!$H$30,0,10*ROW('Sanitation Data'!H170))="","",OFFSET('Sanitation Data'!$H$30,0,10*ROW('Sanitation Data'!H170)))</f>
        <v/>
      </c>
      <c r="DH176" s="279" t="str">
        <f ca="true">+IF(OFFSET('Sanitation Data'!$H$31,0,10*ROW('Sanitation Data'!H170))="","",OFFSET('Sanitation Data'!$H$31,0,10*ROW('Sanitation Data'!H170)))</f>
        <v/>
      </c>
      <c r="DI176" s="279" t="str">
        <f ca="true">+IF(OFFSET('Sanitation Data'!$H$32,0,10*ROW('Sanitation Data'!H170))="","",OFFSET('Sanitation Data'!$H$32,0,10*ROW('Sanitation Data'!H170)))</f>
        <v/>
      </c>
      <c r="DJ176" s="279" t="str">
        <f ca="true">+IF(OFFSET('Sanitation Data'!$I$28,0,10*ROW('Sanitation Data'!I170))="","",OFFSET('Sanitation Data'!$I$28,0,10*ROW('Sanitation Data'!I170)))</f>
        <v/>
      </c>
      <c r="DK176" s="279" t="str">
        <f ca="true">+IF(OFFSET('Sanitation Data'!$I$29,0,10*ROW('Sanitation Data'!I170))="","",OFFSET('Sanitation Data'!$I$29,0,10*ROW('Sanitation Data'!I170)))</f>
        <v/>
      </c>
      <c r="DL176" s="279" t="str">
        <f ca="true">+IF(OFFSET('Sanitation Data'!$I$30,0,10*ROW('Sanitation Data'!I170))="","",OFFSET('Sanitation Data'!$I$30,0,10*ROW('Sanitation Data'!I170)))</f>
        <v/>
      </c>
      <c r="DM176" s="279" t="str">
        <f ca="true">+IF(OFFSET('Sanitation Data'!$I$31,0,10*ROW('Sanitation Data'!I170))="","",OFFSET('Sanitation Data'!$I$31,0,10*ROW('Sanitation Data'!I170)))</f>
        <v/>
      </c>
      <c r="DN176" s="279" t="str">
        <f ca="true">+IF(OFFSET('Sanitation Data'!$I$32,0,10*ROW('Sanitation Data'!I170))="","",OFFSET('Sanitation Data'!$I$32,0,10*ROW('Sanitation Data'!I170)))</f>
        <v/>
      </c>
      <c r="DO176" s="279" t="str">
        <f ca="true">+IF(OFFSET('Hygiene Data'!$D$11,0,10*ROW('Hygiene Data'!D170))="","",OFFSET('Hygiene Data'!$D$11,0,10*ROW('Hygiene Data'!D170)))</f>
        <v/>
      </c>
      <c r="DP176" s="279" t="str">
        <f ca="true">+IF(OFFSET('Hygiene Data'!$D$12,0,10*ROW('Hygiene Data'!D170))="","",OFFSET('Hygiene Data'!$D$12,0,10*ROW('Hygiene Data'!D170)))</f>
        <v/>
      </c>
      <c r="DQ176" s="279" t="str">
        <f ca="true">+IF(OFFSET('Hygiene Data'!$D$13,0,10*ROW('Hygiene Data'!D170))="","",OFFSET('Hygiene Data'!$D$13,0,10*ROW('Hygiene Data'!D170)))</f>
        <v/>
      </c>
      <c r="DR176" s="279" t="str">
        <f ca="true">+IF(OFFSET('Hygiene Data'!$E$11,0,10*ROW('Hygiene Data'!E170))="","",OFFSET('Hygiene Data'!$E$11,0,10*ROW('Hygiene Data'!E170)))</f>
        <v/>
      </c>
      <c r="DS176" s="279" t="str">
        <f ca="true">+IF(OFFSET('Hygiene Data'!$E$12,0,10*ROW('Hygiene Data'!E170))="","",OFFSET('Hygiene Data'!$E$12,0,10*ROW('Hygiene Data'!E170)))</f>
        <v/>
      </c>
      <c r="DT176" s="279" t="str">
        <f ca="true">+IF(OFFSET('Hygiene Data'!$E$13,0,10*ROW('Hygiene Data'!E170))="","",OFFSET('Hygiene Data'!$E$13,0,10*ROW('Hygiene Data'!E170)))</f>
        <v/>
      </c>
      <c r="DU176" s="279" t="str">
        <f ca="true">+IF(OFFSET('Hygiene Data'!$F$11,0,10*ROW('Hygiene Data'!F170))="","",OFFSET('Hygiene Data'!$F$11,0,10*ROW('Hygiene Data'!F170)))</f>
        <v/>
      </c>
      <c r="DV176" s="279" t="str">
        <f ca="true">+IF(OFFSET('Hygiene Data'!$F$12,0,10*ROW('Hygiene Data'!F170))="","",OFFSET('Hygiene Data'!$F$12,0,10*ROW('Hygiene Data'!F170)))</f>
        <v/>
      </c>
      <c r="DW176" s="279" t="str">
        <f ca="true">+IF(OFFSET('Hygiene Data'!$F$13,0,10*ROW('Hygiene Data'!F170))="","",OFFSET('Hygiene Data'!$F$13,0,10*ROW('Hygiene Data'!F170)))</f>
        <v/>
      </c>
      <c r="DX176" s="279" t="str">
        <f ca="true">+IF(OFFSET('Hygiene Data'!$G$11,0,10*ROW('Hygiene Data'!G170))="","",OFFSET('Hygiene Data'!$G$11,0,10*ROW('Hygiene Data'!G170)))</f>
        <v/>
      </c>
      <c r="DY176" s="279" t="str">
        <f ca="true">+IF(OFFSET('Hygiene Data'!$G$12,0,10*ROW('Hygiene Data'!G170))="","",OFFSET('Hygiene Data'!$G$12,0,10*ROW('Hygiene Data'!G170)))</f>
        <v/>
      </c>
      <c r="DZ176" s="279" t="str">
        <f ca="true">+IF(OFFSET('Hygiene Data'!$G$13,0,10*ROW('Hygiene Data'!G170))="","",OFFSET('Hygiene Data'!$G$13,0,10*ROW('Hygiene Data'!G170)))</f>
        <v/>
      </c>
      <c r="EA176" s="279" t="str">
        <f ca="true">+IF(OFFSET('Hygiene Data'!$H$11,0,10*ROW('Hygiene Data'!H170))="","",OFFSET('Hygiene Data'!$H$11,0,10*ROW('Hygiene Data'!H170)))</f>
        <v/>
      </c>
      <c r="EB176" s="279" t="str">
        <f ca="true">+IF(OFFSET('Hygiene Data'!$H$12,0,10*ROW('Hygiene Data'!H170))="","",OFFSET('Hygiene Data'!$H$12,0,10*ROW('Hygiene Data'!H170)))</f>
        <v/>
      </c>
      <c r="EC176" s="279" t="str">
        <f ca="true">+IF(OFFSET('Hygiene Data'!$H$13,0,10*ROW('Hygiene Data'!H170))="","",OFFSET('Hygiene Data'!$H$13,0,10*ROW('Hygiene Data'!H170)))</f>
        <v/>
      </c>
      <c r="ED176" s="279" t="str">
        <f ca="true">+IF(OFFSET('Hygiene Data'!$I$11,0,10*ROW('Hygiene Data'!I170))="","",OFFSET('Hygiene Data'!$I$11,0,10*ROW('Hygiene Data'!I170)))</f>
        <v/>
      </c>
      <c r="EE176" s="279" t="str">
        <f ca="true">+IF(OFFSET('Hygiene Data'!$I$12,0,10*ROW('Hygiene Data'!I170))="","",OFFSET('Hygiene Data'!$I$12,0,10*ROW('Hygiene Data'!I170)))</f>
        <v/>
      </c>
      <c r="EF176" s="279"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5" t="str">
        <f t="shared" ca="true" si="2"/>
        <v/>
      </c>
      <c r="D177" s="9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9"/>
      <c r="BS177" s="279" t="str">
        <f ca="true">+IF(OFFSET('Water Data'!$D$27,0,10*ROW('Water Data'!D171))="","",OFFSET('Water Data'!$D$27,0,10*ROW('Water Data'!D171)))</f>
        <v/>
      </c>
      <c r="BT177" s="279" t="str">
        <f ca="true">+IF(OFFSET('Water Data'!$D$28,0,10*ROW('Water Data'!D171))="","",OFFSET('Water Data'!$D$28,0,10*ROW('Water Data'!D171)))</f>
        <v/>
      </c>
      <c r="BU177" s="279" t="str">
        <f ca="true">+IF(OFFSET('Water Data'!$D$29,0,10*ROW('Water Data'!D171))="","",OFFSET('Water Data'!$D$29,0,10*ROW('Water Data'!D171)))</f>
        <v/>
      </c>
      <c r="BV177" s="279" t="str">
        <f ca="true">+IF(OFFSET('Water Data'!$E$27,0,10*ROW('Water Data'!E171))="","",OFFSET('Water Data'!$E$27,0,10*ROW('Water Data'!E171)))</f>
        <v/>
      </c>
      <c r="BW177" s="279" t="str">
        <f ca="true">+IF(OFFSET('Water Data'!$E$28,0,10*ROW('Water Data'!E171))="","",OFFSET('Water Data'!$E$28,0,10*ROW('Water Data'!E171)))</f>
        <v/>
      </c>
      <c r="BX177" s="279" t="str">
        <f ca="true">+IF(OFFSET('Water Data'!$E$29,0,10*ROW('Water Data'!E171))="","",OFFSET('Water Data'!$E$29,0,10*ROW('Water Data'!E171)))</f>
        <v/>
      </c>
      <c r="BY177" s="279" t="str">
        <f ca="true">+IF(OFFSET('Water Data'!$F$27,0,10*ROW('Water Data'!F171))="","",OFFSET('Water Data'!$F$27,0,10*ROW('Water Data'!F171)))</f>
        <v/>
      </c>
      <c r="BZ177" s="279" t="str">
        <f ca="true">+IF(OFFSET('Water Data'!$F$28,0,10*ROW('Water Data'!F171))="","",OFFSET('Water Data'!$F$28,0,10*ROW('Water Data'!F171)))</f>
        <v/>
      </c>
      <c r="CA177" s="279" t="str">
        <f ca="true">+IF(OFFSET('Water Data'!$F$29,0,10*ROW('Water Data'!F171))="","",OFFSET('Water Data'!$F$29,0,10*ROW('Water Data'!F171)))</f>
        <v/>
      </c>
      <c r="CB177" s="279" t="str">
        <f ca="true">+IF(OFFSET('Water Data'!$G$27,0,10*ROW('Water Data'!G171))="","",OFFSET('Water Data'!$G$27,0,10*ROW('Water Data'!G171)))</f>
        <v/>
      </c>
      <c r="CC177" s="279" t="str">
        <f ca="true">+IF(OFFSET('Water Data'!$G$28,0,10*ROW('Water Data'!G171))="","",OFFSET('Water Data'!$G$28,0,10*ROW('Water Data'!G171)))</f>
        <v/>
      </c>
      <c r="CD177" s="279" t="str">
        <f ca="true">+IF(OFFSET('Water Data'!$G$29,0,10*ROW('Water Data'!G171))="","",OFFSET('Water Data'!$G$29,0,10*ROW('Water Data'!G171)))</f>
        <v/>
      </c>
      <c r="CE177" s="279" t="str">
        <f ca="true">+IF(OFFSET('Water Data'!$H$27,0,10*ROW('Water Data'!H171))="","",OFFSET('Water Data'!$H$27,0,10*ROW('Water Data'!H171)))</f>
        <v/>
      </c>
      <c r="CF177" s="279" t="str">
        <f ca="true">+IF(OFFSET('Water Data'!$H$28,0,10*ROW('Water Data'!H171))="","",OFFSET('Water Data'!$H$28,0,10*ROW('Water Data'!H171)))</f>
        <v/>
      </c>
      <c r="CG177" s="279" t="str">
        <f ca="true">+IF(OFFSET('Water Data'!$H$29,0,10*ROW('Water Data'!H171))="","",OFFSET('Water Data'!$H$29,0,10*ROW('Water Data'!H171)))</f>
        <v/>
      </c>
      <c r="CH177" s="279" t="str">
        <f ca="true">+IF(OFFSET('Water Data'!$I$27,0,10*ROW('Water Data'!I171))="","",OFFSET('Water Data'!$I$27,0,10*ROW('Water Data'!I171)))</f>
        <v/>
      </c>
      <c r="CI177" s="279" t="str">
        <f ca="true">+IF(OFFSET('Water Data'!$I$28,0,10*ROW('Water Data'!I171))="","",OFFSET('Water Data'!$I$28,0,10*ROW('Water Data'!I171)))</f>
        <v/>
      </c>
      <c r="CJ177" s="279" t="str">
        <f ca="true">+IF(OFFSET('Water Data'!$I$29,0,10*ROW('Water Data'!I171))="","",OFFSET('Water Data'!$I$29,0,10*ROW('Water Data'!I171)))</f>
        <v/>
      </c>
      <c r="CK177" s="279" t="str">
        <f ca="true">+IF(OFFSET('Sanitation Data'!$D$28,0,10*ROW('Sanitation Data'!D171))="","",OFFSET('Sanitation Data'!$D$28,0,10*ROW('Sanitation Data'!D171)))</f>
        <v/>
      </c>
      <c r="CL177" s="279" t="str">
        <f ca="true">+IF(OFFSET('Sanitation Data'!$D$29,0,10*ROW('Sanitation Data'!D171))="","",OFFSET('Sanitation Data'!$D$29,0,10*ROW('Sanitation Data'!D171)))</f>
        <v/>
      </c>
      <c r="CM177" s="279" t="str">
        <f ca="true">+IF(OFFSET('Sanitation Data'!$D$30,0,10*ROW('Sanitation Data'!D171))="","",OFFSET('Sanitation Data'!$D$30,0,10*ROW('Sanitation Data'!D171)))</f>
        <v/>
      </c>
      <c r="CN177" s="279" t="str">
        <f ca="true">+IF(OFFSET('Sanitation Data'!$D$31,0,10*ROW('Sanitation Data'!D171))="","",OFFSET('Sanitation Data'!$D$31,0,10*ROW('Sanitation Data'!D171)))</f>
        <v/>
      </c>
      <c r="CO177" s="279" t="str">
        <f ca="true">+IF(OFFSET('Sanitation Data'!$D$32,0,10*ROW('Sanitation Data'!D171))="","",OFFSET('Sanitation Data'!$D$32,0,10*ROW('Sanitation Data'!D171)))</f>
        <v/>
      </c>
      <c r="CP177" s="279" t="str">
        <f ca="true">+IF(OFFSET('Sanitation Data'!$E$28,0,10*ROW('Sanitation Data'!E171))="","",OFFSET('Sanitation Data'!$E$28,0,10*ROW('Sanitation Data'!E171)))</f>
        <v/>
      </c>
      <c r="CQ177" s="279" t="str">
        <f ca="true">+IF(OFFSET('Sanitation Data'!$E$29,0,10*ROW('Sanitation Data'!E171))="","",OFFSET('Sanitation Data'!$E$29,0,10*ROW('Sanitation Data'!E171)))</f>
        <v/>
      </c>
      <c r="CR177" s="279" t="str">
        <f ca="true">+IF(OFFSET('Sanitation Data'!$E$30,0,10*ROW('Sanitation Data'!E171))="","",OFFSET('Sanitation Data'!$E$30,0,10*ROW('Sanitation Data'!E171)))</f>
        <v/>
      </c>
      <c r="CS177" s="279" t="str">
        <f ca="true">+IF(OFFSET('Sanitation Data'!$E$31,0,10*ROW('Sanitation Data'!E171))="","",OFFSET('Sanitation Data'!$E$31,0,10*ROW('Sanitation Data'!E171)))</f>
        <v/>
      </c>
      <c r="CT177" s="279" t="str">
        <f ca="true">+IF(OFFSET('Sanitation Data'!$E$32,0,10*ROW('Sanitation Data'!E171))="","",OFFSET('Sanitation Data'!$E$32,0,10*ROW('Sanitation Data'!E171)))</f>
        <v/>
      </c>
      <c r="CU177" s="279" t="str">
        <f ca="true">+IF(OFFSET('Sanitation Data'!$F$28,0,10*ROW('Sanitation Data'!F171))="","",OFFSET('Sanitation Data'!$F$28,0,10*ROW('Sanitation Data'!F171)))</f>
        <v/>
      </c>
      <c r="CV177" s="279" t="str">
        <f ca="true">+IF(OFFSET('Sanitation Data'!$F$29,0,10*ROW('Sanitation Data'!F171))="","",OFFSET('Sanitation Data'!$F$29,0,10*ROW('Sanitation Data'!F171)))</f>
        <v/>
      </c>
      <c r="CW177" s="279" t="str">
        <f ca="true">+IF(OFFSET('Sanitation Data'!$F$30,0,10*ROW('Sanitation Data'!F171))="","",OFFSET('Sanitation Data'!$F$30,0,10*ROW('Sanitation Data'!F171)))</f>
        <v/>
      </c>
      <c r="CX177" s="279" t="str">
        <f ca="true">+IF(OFFSET('Sanitation Data'!$F$31,0,10*ROW('Sanitation Data'!F171))="","",OFFSET('Sanitation Data'!$F$31,0,10*ROW('Sanitation Data'!F171)))</f>
        <v/>
      </c>
      <c r="CY177" s="279" t="str">
        <f ca="true">+IF(OFFSET('Sanitation Data'!$F$32,0,10*ROW('Sanitation Data'!F171))="","",OFFSET('Sanitation Data'!$F$32,0,10*ROW('Sanitation Data'!F171)))</f>
        <v/>
      </c>
      <c r="CZ177" s="279" t="str">
        <f ca="true">+IF(OFFSET('Sanitation Data'!$G$28,0,10*ROW('Sanitation Data'!G171))="","",OFFSET('Sanitation Data'!$G$28,0,10*ROW('Sanitation Data'!G171)))</f>
        <v/>
      </c>
      <c r="DA177" s="279" t="str">
        <f ca="true">+IF(OFFSET('Sanitation Data'!$G$29,0,10*ROW('Sanitation Data'!G171))="","",OFFSET('Sanitation Data'!$G$29,0,10*ROW('Sanitation Data'!G171)))</f>
        <v/>
      </c>
      <c r="DB177" s="279" t="str">
        <f ca="true">+IF(OFFSET('Sanitation Data'!$G$30,0,10*ROW('Sanitation Data'!G171))="","",OFFSET('Sanitation Data'!$G$30,0,10*ROW('Sanitation Data'!G171)))</f>
        <v/>
      </c>
      <c r="DC177" s="279" t="str">
        <f ca="true">+IF(OFFSET('Sanitation Data'!$G$31,0,10*ROW('Sanitation Data'!G171))="","",OFFSET('Sanitation Data'!$G$31,0,10*ROW('Sanitation Data'!G171)))</f>
        <v/>
      </c>
      <c r="DD177" s="279" t="str">
        <f ca="true">+IF(OFFSET('Sanitation Data'!$G$32,0,10*ROW('Sanitation Data'!G171))="","",OFFSET('Sanitation Data'!$G$32,0,10*ROW('Sanitation Data'!G171)))</f>
        <v/>
      </c>
      <c r="DE177" s="279" t="str">
        <f ca="true">+IF(OFFSET('Sanitation Data'!$H$28,0,10*ROW('Sanitation Data'!H171))="","",OFFSET('Sanitation Data'!$H$28,0,10*ROW('Sanitation Data'!H171)))</f>
        <v/>
      </c>
      <c r="DF177" s="279" t="str">
        <f ca="true">+IF(OFFSET('Sanitation Data'!$H$29,0,10*ROW('Sanitation Data'!H171))="","",OFFSET('Sanitation Data'!$H$29,0,10*ROW('Sanitation Data'!H171)))</f>
        <v/>
      </c>
      <c r="DG177" s="279" t="str">
        <f ca="true">+IF(OFFSET('Sanitation Data'!$H$30,0,10*ROW('Sanitation Data'!H171))="","",OFFSET('Sanitation Data'!$H$30,0,10*ROW('Sanitation Data'!H171)))</f>
        <v/>
      </c>
      <c r="DH177" s="279" t="str">
        <f ca="true">+IF(OFFSET('Sanitation Data'!$H$31,0,10*ROW('Sanitation Data'!H171))="","",OFFSET('Sanitation Data'!$H$31,0,10*ROW('Sanitation Data'!H171)))</f>
        <v/>
      </c>
      <c r="DI177" s="279" t="str">
        <f ca="true">+IF(OFFSET('Sanitation Data'!$H$32,0,10*ROW('Sanitation Data'!H171))="","",OFFSET('Sanitation Data'!$H$32,0,10*ROW('Sanitation Data'!H171)))</f>
        <v/>
      </c>
      <c r="DJ177" s="279" t="str">
        <f ca="true">+IF(OFFSET('Sanitation Data'!$I$28,0,10*ROW('Sanitation Data'!I171))="","",OFFSET('Sanitation Data'!$I$28,0,10*ROW('Sanitation Data'!I171)))</f>
        <v/>
      </c>
      <c r="DK177" s="279" t="str">
        <f ca="true">+IF(OFFSET('Sanitation Data'!$I$29,0,10*ROW('Sanitation Data'!I171))="","",OFFSET('Sanitation Data'!$I$29,0,10*ROW('Sanitation Data'!I171)))</f>
        <v/>
      </c>
      <c r="DL177" s="279" t="str">
        <f ca="true">+IF(OFFSET('Sanitation Data'!$I$30,0,10*ROW('Sanitation Data'!I171))="","",OFFSET('Sanitation Data'!$I$30,0,10*ROW('Sanitation Data'!I171)))</f>
        <v/>
      </c>
      <c r="DM177" s="279" t="str">
        <f ca="true">+IF(OFFSET('Sanitation Data'!$I$31,0,10*ROW('Sanitation Data'!I171))="","",OFFSET('Sanitation Data'!$I$31,0,10*ROW('Sanitation Data'!I171)))</f>
        <v/>
      </c>
      <c r="DN177" s="279" t="str">
        <f ca="true">+IF(OFFSET('Sanitation Data'!$I$32,0,10*ROW('Sanitation Data'!I171))="","",OFFSET('Sanitation Data'!$I$32,0,10*ROW('Sanitation Data'!I171)))</f>
        <v/>
      </c>
      <c r="DO177" s="279" t="str">
        <f ca="true">+IF(OFFSET('Hygiene Data'!$D$11,0,10*ROW('Hygiene Data'!D171))="","",OFFSET('Hygiene Data'!$D$11,0,10*ROW('Hygiene Data'!D171)))</f>
        <v/>
      </c>
      <c r="DP177" s="279" t="str">
        <f ca="true">+IF(OFFSET('Hygiene Data'!$D$12,0,10*ROW('Hygiene Data'!D171))="","",OFFSET('Hygiene Data'!$D$12,0,10*ROW('Hygiene Data'!D171)))</f>
        <v/>
      </c>
      <c r="DQ177" s="279" t="str">
        <f ca="true">+IF(OFFSET('Hygiene Data'!$D$13,0,10*ROW('Hygiene Data'!D171))="","",OFFSET('Hygiene Data'!$D$13,0,10*ROW('Hygiene Data'!D171)))</f>
        <v/>
      </c>
      <c r="DR177" s="279" t="str">
        <f ca="true">+IF(OFFSET('Hygiene Data'!$E$11,0,10*ROW('Hygiene Data'!E171))="","",OFFSET('Hygiene Data'!$E$11,0,10*ROW('Hygiene Data'!E171)))</f>
        <v/>
      </c>
      <c r="DS177" s="279" t="str">
        <f ca="true">+IF(OFFSET('Hygiene Data'!$E$12,0,10*ROW('Hygiene Data'!E171))="","",OFFSET('Hygiene Data'!$E$12,0,10*ROW('Hygiene Data'!E171)))</f>
        <v/>
      </c>
      <c r="DT177" s="279" t="str">
        <f ca="true">+IF(OFFSET('Hygiene Data'!$E$13,0,10*ROW('Hygiene Data'!E171))="","",OFFSET('Hygiene Data'!$E$13,0,10*ROW('Hygiene Data'!E171)))</f>
        <v/>
      </c>
      <c r="DU177" s="279" t="str">
        <f ca="true">+IF(OFFSET('Hygiene Data'!$F$11,0,10*ROW('Hygiene Data'!F171))="","",OFFSET('Hygiene Data'!$F$11,0,10*ROW('Hygiene Data'!F171)))</f>
        <v/>
      </c>
      <c r="DV177" s="279" t="str">
        <f ca="true">+IF(OFFSET('Hygiene Data'!$F$12,0,10*ROW('Hygiene Data'!F171))="","",OFFSET('Hygiene Data'!$F$12,0,10*ROW('Hygiene Data'!F171)))</f>
        <v/>
      </c>
      <c r="DW177" s="279" t="str">
        <f ca="true">+IF(OFFSET('Hygiene Data'!$F$13,0,10*ROW('Hygiene Data'!F171))="","",OFFSET('Hygiene Data'!$F$13,0,10*ROW('Hygiene Data'!F171)))</f>
        <v/>
      </c>
      <c r="DX177" s="279" t="str">
        <f ca="true">+IF(OFFSET('Hygiene Data'!$G$11,0,10*ROW('Hygiene Data'!G171))="","",OFFSET('Hygiene Data'!$G$11,0,10*ROW('Hygiene Data'!G171)))</f>
        <v/>
      </c>
      <c r="DY177" s="279" t="str">
        <f ca="true">+IF(OFFSET('Hygiene Data'!$G$12,0,10*ROW('Hygiene Data'!G171))="","",OFFSET('Hygiene Data'!$G$12,0,10*ROW('Hygiene Data'!G171)))</f>
        <v/>
      </c>
      <c r="DZ177" s="279" t="str">
        <f ca="true">+IF(OFFSET('Hygiene Data'!$G$13,0,10*ROW('Hygiene Data'!G171))="","",OFFSET('Hygiene Data'!$G$13,0,10*ROW('Hygiene Data'!G171)))</f>
        <v/>
      </c>
      <c r="EA177" s="279" t="str">
        <f ca="true">+IF(OFFSET('Hygiene Data'!$H$11,0,10*ROW('Hygiene Data'!H171))="","",OFFSET('Hygiene Data'!$H$11,0,10*ROW('Hygiene Data'!H171)))</f>
        <v/>
      </c>
      <c r="EB177" s="279" t="str">
        <f ca="true">+IF(OFFSET('Hygiene Data'!$H$12,0,10*ROW('Hygiene Data'!H171))="","",OFFSET('Hygiene Data'!$H$12,0,10*ROW('Hygiene Data'!H171)))</f>
        <v/>
      </c>
      <c r="EC177" s="279" t="str">
        <f ca="true">+IF(OFFSET('Hygiene Data'!$H$13,0,10*ROW('Hygiene Data'!H171))="","",OFFSET('Hygiene Data'!$H$13,0,10*ROW('Hygiene Data'!H171)))</f>
        <v/>
      </c>
      <c r="ED177" s="279" t="str">
        <f ca="true">+IF(OFFSET('Hygiene Data'!$I$11,0,10*ROW('Hygiene Data'!I171))="","",OFFSET('Hygiene Data'!$I$11,0,10*ROW('Hygiene Data'!I171)))</f>
        <v/>
      </c>
      <c r="EE177" s="279" t="str">
        <f ca="true">+IF(OFFSET('Hygiene Data'!$I$12,0,10*ROW('Hygiene Data'!I171))="","",OFFSET('Hygiene Data'!$I$12,0,10*ROW('Hygiene Data'!I171)))</f>
        <v/>
      </c>
      <c r="EF177" s="279"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5" t="str">
        <f t="shared" ca="true" si="2"/>
        <v/>
      </c>
      <c r="D178" s="9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9"/>
      <c r="BS178" s="279" t="str">
        <f ca="true">+IF(OFFSET('Water Data'!$D$27,0,10*ROW('Water Data'!D172))="","",OFFSET('Water Data'!$D$27,0,10*ROW('Water Data'!D172)))</f>
        <v/>
      </c>
      <c r="BT178" s="279" t="str">
        <f ca="true">+IF(OFFSET('Water Data'!$D$28,0,10*ROW('Water Data'!D172))="","",OFFSET('Water Data'!$D$28,0,10*ROW('Water Data'!D172)))</f>
        <v/>
      </c>
      <c r="BU178" s="279" t="str">
        <f ca="true">+IF(OFFSET('Water Data'!$D$29,0,10*ROW('Water Data'!D172))="","",OFFSET('Water Data'!$D$29,0,10*ROW('Water Data'!D172)))</f>
        <v/>
      </c>
      <c r="BV178" s="279" t="str">
        <f ca="true">+IF(OFFSET('Water Data'!$E$27,0,10*ROW('Water Data'!E172))="","",OFFSET('Water Data'!$E$27,0,10*ROW('Water Data'!E172)))</f>
        <v/>
      </c>
      <c r="BW178" s="279" t="str">
        <f ca="true">+IF(OFFSET('Water Data'!$E$28,0,10*ROW('Water Data'!E172))="","",OFFSET('Water Data'!$E$28,0,10*ROW('Water Data'!E172)))</f>
        <v/>
      </c>
      <c r="BX178" s="279" t="str">
        <f ca="true">+IF(OFFSET('Water Data'!$E$29,0,10*ROW('Water Data'!E172))="","",OFFSET('Water Data'!$E$29,0,10*ROW('Water Data'!E172)))</f>
        <v/>
      </c>
      <c r="BY178" s="279" t="str">
        <f ca="true">+IF(OFFSET('Water Data'!$F$27,0,10*ROW('Water Data'!F172))="","",OFFSET('Water Data'!$F$27,0,10*ROW('Water Data'!F172)))</f>
        <v/>
      </c>
      <c r="BZ178" s="279" t="str">
        <f ca="true">+IF(OFFSET('Water Data'!$F$28,0,10*ROW('Water Data'!F172))="","",OFFSET('Water Data'!$F$28,0,10*ROW('Water Data'!F172)))</f>
        <v/>
      </c>
      <c r="CA178" s="279" t="str">
        <f ca="true">+IF(OFFSET('Water Data'!$F$29,0,10*ROW('Water Data'!F172))="","",OFFSET('Water Data'!$F$29,0,10*ROW('Water Data'!F172)))</f>
        <v/>
      </c>
      <c r="CB178" s="279" t="str">
        <f ca="true">+IF(OFFSET('Water Data'!$G$27,0,10*ROW('Water Data'!G172))="","",OFFSET('Water Data'!$G$27,0,10*ROW('Water Data'!G172)))</f>
        <v/>
      </c>
      <c r="CC178" s="279" t="str">
        <f ca="true">+IF(OFFSET('Water Data'!$G$28,0,10*ROW('Water Data'!G172))="","",OFFSET('Water Data'!$G$28,0,10*ROW('Water Data'!G172)))</f>
        <v/>
      </c>
      <c r="CD178" s="279" t="str">
        <f ca="true">+IF(OFFSET('Water Data'!$G$29,0,10*ROW('Water Data'!G172))="","",OFFSET('Water Data'!$G$29,0,10*ROW('Water Data'!G172)))</f>
        <v/>
      </c>
      <c r="CE178" s="279" t="str">
        <f ca="true">+IF(OFFSET('Water Data'!$H$27,0,10*ROW('Water Data'!H172))="","",OFFSET('Water Data'!$H$27,0,10*ROW('Water Data'!H172)))</f>
        <v/>
      </c>
      <c r="CF178" s="279" t="str">
        <f ca="true">+IF(OFFSET('Water Data'!$H$28,0,10*ROW('Water Data'!H172))="","",OFFSET('Water Data'!$H$28,0,10*ROW('Water Data'!H172)))</f>
        <v/>
      </c>
      <c r="CG178" s="279" t="str">
        <f ca="true">+IF(OFFSET('Water Data'!$H$29,0,10*ROW('Water Data'!H172))="","",OFFSET('Water Data'!$H$29,0,10*ROW('Water Data'!H172)))</f>
        <v/>
      </c>
      <c r="CH178" s="279" t="str">
        <f ca="true">+IF(OFFSET('Water Data'!$I$27,0,10*ROW('Water Data'!I172))="","",OFFSET('Water Data'!$I$27,0,10*ROW('Water Data'!I172)))</f>
        <v/>
      </c>
      <c r="CI178" s="279" t="str">
        <f ca="true">+IF(OFFSET('Water Data'!$I$28,0,10*ROW('Water Data'!I172))="","",OFFSET('Water Data'!$I$28,0,10*ROW('Water Data'!I172)))</f>
        <v/>
      </c>
      <c r="CJ178" s="279" t="str">
        <f ca="true">+IF(OFFSET('Water Data'!$I$29,0,10*ROW('Water Data'!I172))="","",OFFSET('Water Data'!$I$29,0,10*ROW('Water Data'!I172)))</f>
        <v/>
      </c>
      <c r="CK178" s="279" t="str">
        <f ca="true">+IF(OFFSET('Sanitation Data'!$D$28,0,10*ROW('Sanitation Data'!D172))="","",OFFSET('Sanitation Data'!$D$28,0,10*ROW('Sanitation Data'!D172)))</f>
        <v/>
      </c>
      <c r="CL178" s="279" t="str">
        <f ca="true">+IF(OFFSET('Sanitation Data'!$D$29,0,10*ROW('Sanitation Data'!D172))="","",OFFSET('Sanitation Data'!$D$29,0,10*ROW('Sanitation Data'!D172)))</f>
        <v/>
      </c>
      <c r="CM178" s="279" t="str">
        <f ca="true">+IF(OFFSET('Sanitation Data'!$D$30,0,10*ROW('Sanitation Data'!D172))="","",OFFSET('Sanitation Data'!$D$30,0,10*ROW('Sanitation Data'!D172)))</f>
        <v/>
      </c>
      <c r="CN178" s="279" t="str">
        <f ca="true">+IF(OFFSET('Sanitation Data'!$D$31,0,10*ROW('Sanitation Data'!D172))="","",OFFSET('Sanitation Data'!$D$31,0,10*ROW('Sanitation Data'!D172)))</f>
        <v/>
      </c>
      <c r="CO178" s="279" t="str">
        <f ca="true">+IF(OFFSET('Sanitation Data'!$D$32,0,10*ROW('Sanitation Data'!D172))="","",OFFSET('Sanitation Data'!$D$32,0,10*ROW('Sanitation Data'!D172)))</f>
        <v/>
      </c>
      <c r="CP178" s="279" t="str">
        <f ca="true">+IF(OFFSET('Sanitation Data'!$E$28,0,10*ROW('Sanitation Data'!E172))="","",OFFSET('Sanitation Data'!$E$28,0,10*ROW('Sanitation Data'!E172)))</f>
        <v/>
      </c>
      <c r="CQ178" s="279" t="str">
        <f ca="true">+IF(OFFSET('Sanitation Data'!$E$29,0,10*ROW('Sanitation Data'!E172))="","",OFFSET('Sanitation Data'!$E$29,0,10*ROW('Sanitation Data'!E172)))</f>
        <v/>
      </c>
      <c r="CR178" s="279" t="str">
        <f ca="true">+IF(OFFSET('Sanitation Data'!$E$30,0,10*ROW('Sanitation Data'!E172))="","",OFFSET('Sanitation Data'!$E$30,0,10*ROW('Sanitation Data'!E172)))</f>
        <v/>
      </c>
      <c r="CS178" s="279" t="str">
        <f ca="true">+IF(OFFSET('Sanitation Data'!$E$31,0,10*ROW('Sanitation Data'!E172))="","",OFFSET('Sanitation Data'!$E$31,0,10*ROW('Sanitation Data'!E172)))</f>
        <v/>
      </c>
      <c r="CT178" s="279" t="str">
        <f ca="true">+IF(OFFSET('Sanitation Data'!$E$32,0,10*ROW('Sanitation Data'!E172))="","",OFFSET('Sanitation Data'!$E$32,0,10*ROW('Sanitation Data'!E172)))</f>
        <v/>
      </c>
      <c r="CU178" s="279" t="str">
        <f ca="true">+IF(OFFSET('Sanitation Data'!$F$28,0,10*ROW('Sanitation Data'!F172))="","",OFFSET('Sanitation Data'!$F$28,0,10*ROW('Sanitation Data'!F172)))</f>
        <v/>
      </c>
      <c r="CV178" s="279" t="str">
        <f ca="true">+IF(OFFSET('Sanitation Data'!$F$29,0,10*ROW('Sanitation Data'!F172))="","",OFFSET('Sanitation Data'!$F$29,0,10*ROW('Sanitation Data'!F172)))</f>
        <v/>
      </c>
      <c r="CW178" s="279" t="str">
        <f ca="true">+IF(OFFSET('Sanitation Data'!$F$30,0,10*ROW('Sanitation Data'!F172))="","",OFFSET('Sanitation Data'!$F$30,0,10*ROW('Sanitation Data'!F172)))</f>
        <v/>
      </c>
      <c r="CX178" s="279" t="str">
        <f ca="true">+IF(OFFSET('Sanitation Data'!$F$31,0,10*ROW('Sanitation Data'!F172))="","",OFFSET('Sanitation Data'!$F$31,0,10*ROW('Sanitation Data'!F172)))</f>
        <v/>
      </c>
      <c r="CY178" s="279" t="str">
        <f ca="true">+IF(OFFSET('Sanitation Data'!$F$32,0,10*ROW('Sanitation Data'!F172))="","",OFFSET('Sanitation Data'!$F$32,0,10*ROW('Sanitation Data'!F172)))</f>
        <v/>
      </c>
      <c r="CZ178" s="279" t="str">
        <f ca="true">+IF(OFFSET('Sanitation Data'!$G$28,0,10*ROW('Sanitation Data'!G172))="","",OFFSET('Sanitation Data'!$G$28,0,10*ROW('Sanitation Data'!G172)))</f>
        <v/>
      </c>
      <c r="DA178" s="279" t="str">
        <f ca="true">+IF(OFFSET('Sanitation Data'!$G$29,0,10*ROW('Sanitation Data'!G172))="","",OFFSET('Sanitation Data'!$G$29,0,10*ROW('Sanitation Data'!G172)))</f>
        <v/>
      </c>
      <c r="DB178" s="279" t="str">
        <f ca="true">+IF(OFFSET('Sanitation Data'!$G$30,0,10*ROW('Sanitation Data'!G172))="","",OFFSET('Sanitation Data'!$G$30,0,10*ROW('Sanitation Data'!G172)))</f>
        <v/>
      </c>
      <c r="DC178" s="279" t="str">
        <f ca="true">+IF(OFFSET('Sanitation Data'!$G$31,0,10*ROW('Sanitation Data'!G172))="","",OFFSET('Sanitation Data'!$G$31,0,10*ROW('Sanitation Data'!G172)))</f>
        <v/>
      </c>
      <c r="DD178" s="279" t="str">
        <f ca="true">+IF(OFFSET('Sanitation Data'!$G$32,0,10*ROW('Sanitation Data'!G172))="","",OFFSET('Sanitation Data'!$G$32,0,10*ROW('Sanitation Data'!G172)))</f>
        <v/>
      </c>
      <c r="DE178" s="279" t="str">
        <f ca="true">+IF(OFFSET('Sanitation Data'!$H$28,0,10*ROW('Sanitation Data'!H172))="","",OFFSET('Sanitation Data'!$H$28,0,10*ROW('Sanitation Data'!H172)))</f>
        <v/>
      </c>
      <c r="DF178" s="279" t="str">
        <f ca="true">+IF(OFFSET('Sanitation Data'!$H$29,0,10*ROW('Sanitation Data'!H172))="","",OFFSET('Sanitation Data'!$H$29,0,10*ROW('Sanitation Data'!H172)))</f>
        <v/>
      </c>
      <c r="DG178" s="279" t="str">
        <f ca="true">+IF(OFFSET('Sanitation Data'!$H$30,0,10*ROW('Sanitation Data'!H172))="","",OFFSET('Sanitation Data'!$H$30,0,10*ROW('Sanitation Data'!H172)))</f>
        <v/>
      </c>
      <c r="DH178" s="279" t="str">
        <f ca="true">+IF(OFFSET('Sanitation Data'!$H$31,0,10*ROW('Sanitation Data'!H172))="","",OFFSET('Sanitation Data'!$H$31,0,10*ROW('Sanitation Data'!H172)))</f>
        <v/>
      </c>
      <c r="DI178" s="279" t="str">
        <f ca="true">+IF(OFFSET('Sanitation Data'!$H$32,0,10*ROW('Sanitation Data'!H172))="","",OFFSET('Sanitation Data'!$H$32,0,10*ROW('Sanitation Data'!H172)))</f>
        <v/>
      </c>
      <c r="DJ178" s="279" t="str">
        <f ca="true">+IF(OFFSET('Sanitation Data'!$I$28,0,10*ROW('Sanitation Data'!I172))="","",OFFSET('Sanitation Data'!$I$28,0,10*ROW('Sanitation Data'!I172)))</f>
        <v/>
      </c>
      <c r="DK178" s="279" t="str">
        <f ca="true">+IF(OFFSET('Sanitation Data'!$I$29,0,10*ROW('Sanitation Data'!I172))="","",OFFSET('Sanitation Data'!$I$29,0,10*ROW('Sanitation Data'!I172)))</f>
        <v/>
      </c>
      <c r="DL178" s="279" t="str">
        <f ca="true">+IF(OFFSET('Sanitation Data'!$I$30,0,10*ROW('Sanitation Data'!I172))="","",OFFSET('Sanitation Data'!$I$30,0,10*ROW('Sanitation Data'!I172)))</f>
        <v/>
      </c>
      <c r="DM178" s="279" t="str">
        <f ca="true">+IF(OFFSET('Sanitation Data'!$I$31,0,10*ROW('Sanitation Data'!I172))="","",OFFSET('Sanitation Data'!$I$31,0,10*ROW('Sanitation Data'!I172)))</f>
        <v/>
      </c>
      <c r="DN178" s="279" t="str">
        <f ca="true">+IF(OFFSET('Sanitation Data'!$I$32,0,10*ROW('Sanitation Data'!I172))="","",OFFSET('Sanitation Data'!$I$32,0,10*ROW('Sanitation Data'!I172)))</f>
        <v/>
      </c>
      <c r="DO178" s="279" t="str">
        <f ca="true">+IF(OFFSET('Hygiene Data'!$D$11,0,10*ROW('Hygiene Data'!D172))="","",OFFSET('Hygiene Data'!$D$11,0,10*ROW('Hygiene Data'!D172)))</f>
        <v/>
      </c>
      <c r="DP178" s="279" t="str">
        <f ca="true">+IF(OFFSET('Hygiene Data'!$D$12,0,10*ROW('Hygiene Data'!D172))="","",OFFSET('Hygiene Data'!$D$12,0,10*ROW('Hygiene Data'!D172)))</f>
        <v/>
      </c>
      <c r="DQ178" s="279" t="str">
        <f ca="true">+IF(OFFSET('Hygiene Data'!$D$13,0,10*ROW('Hygiene Data'!D172))="","",OFFSET('Hygiene Data'!$D$13,0,10*ROW('Hygiene Data'!D172)))</f>
        <v/>
      </c>
      <c r="DR178" s="279" t="str">
        <f ca="true">+IF(OFFSET('Hygiene Data'!$E$11,0,10*ROW('Hygiene Data'!E172))="","",OFFSET('Hygiene Data'!$E$11,0,10*ROW('Hygiene Data'!E172)))</f>
        <v/>
      </c>
      <c r="DS178" s="279" t="str">
        <f ca="true">+IF(OFFSET('Hygiene Data'!$E$12,0,10*ROW('Hygiene Data'!E172))="","",OFFSET('Hygiene Data'!$E$12,0,10*ROW('Hygiene Data'!E172)))</f>
        <v/>
      </c>
      <c r="DT178" s="279" t="str">
        <f ca="true">+IF(OFFSET('Hygiene Data'!$E$13,0,10*ROW('Hygiene Data'!E172))="","",OFFSET('Hygiene Data'!$E$13,0,10*ROW('Hygiene Data'!E172)))</f>
        <v/>
      </c>
      <c r="DU178" s="279" t="str">
        <f ca="true">+IF(OFFSET('Hygiene Data'!$F$11,0,10*ROW('Hygiene Data'!F172))="","",OFFSET('Hygiene Data'!$F$11,0,10*ROW('Hygiene Data'!F172)))</f>
        <v/>
      </c>
      <c r="DV178" s="279" t="str">
        <f ca="true">+IF(OFFSET('Hygiene Data'!$F$12,0,10*ROW('Hygiene Data'!F172))="","",OFFSET('Hygiene Data'!$F$12,0,10*ROW('Hygiene Data'!F172)))</f>
        <v/>
      </c>
      <c r="DW178" s="279" t="str">
        <f ca="true">+IF(OFFSET('Hygiene Data'!$F$13,0,10*ROW('Hygiene Data'!F172))="","",OFFSET('Hygiene Data'!$F$13,0,10*ROW('Hygiene Data'!F172)))</f>
        <v/>
      </c>
      <c r="DX178" s="279" t="str">
        <f ca="true">+IF(OFFSET('Hygiene Data'!$G$11,0,10*ROW('Hygiene Data'!G172))="","",OFFSET('Hygiene Data'!$G$11,0,10*ROW('Hygiene Data'!G172)))</f>
        <v/>
      </c>
      <c r="DY178" s="279" t="str">
        <f ca="true">+IF(OFFSET('Hygiene Data'!$G$12,0,10*ROW('Hygiene Data'!G172))="","",OFFSET('Hygiene Data'!$G$12,0,10*ROW('Hygiene Data'!G172)))</f>
        <v/>
      </c>
      <c r="DZ178" s="279" t="str">
        <f ca="true">+IF(OFFSET('Hygiene Data'!$G$13,0,10*ROW('Hygiene Data'!G172))="","",OFFSET('Hygiene Data'!$G$13,0,10*ROW('Hygiene Data'!G172)))</f>
        <v/>
      </c>
      <c r="EA178" s="279" t="str">
        <f ca="true">+IF(OFFSET('Hygiene Data'!$H$11,0,10*ROW('Hygiene Data'!H172))="","",OFFSET('Hygiene Data'!$H$11,0,10*ROW('Hygiene Data'!H172)))</f>
        <v/>
      </c>
      <c r="EB178" s="279" t="str">
        <f ca="true">+IF(OFFSET('Hygiene Data'!$H$12,0,10*ROW('Hygiene Data'!H172))="","",OFFSET('Hygiene Data'!$H$12,0,10*ROW('Hygiene Data'!H172)))</f>
        <v/>
      </c>
      <c r="EC178" s="279" t="str">
        <f ca="true">+IF(OFFSET('Hygiene Data'!$H$13,0,10*ROW('Hygiene Data'!H172))="","",OFFSET('Hygiene Data'!$H$13,0,10*ROW('Hygiene Data'!H172)))</f>
        <v/>
      </c>
      <c r="ED178" s="279" t="str">
        <f ca="true">+IF(OFFSET('Hygiene Data'!$I$11,0,10*ROW('Hygiene Data'!I172))="","",OFFSET('Hygiene Data'!$I$11,0,10*ROW('Hygiene Data'!I172)))</f>
        <v/>
      </c>
      <c r="EE178" s="279" t="str">
        <f ca="true">+IF(OFFSET('Hygiene Data'!$I$12,0,10*ROW('Hygiene Data'!I172))="","",OFFSET('Hygiene Data'!$I$12,0,10*ROW('Hygiene Data'!I172)))</f>
        <v/>
      </c>
      <c r="EF178" s="279"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5" t="str">
        <f t="shared" ca="true" si="2"/>
        <v/>
      </c>
      <c r="D179" s="9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9"/>
      <c r="BS179" s="279" t="str">
        <f ca="true">+IF(OFFSET('Water Data'!$D$27,0,10*ROW('Water Data'!D173))="","",OFFSET('Water Data'!$D$27,0,10*ROW('Water Data'!D173)))</f>
        <v/>
      </c>
      <c r="BT179" s="279" t="str">
        <f ca="true">+IF(OFFSET('Water Data'!$D$28,0,10*ROW('Water Data'!D173))="","",OFFSET('Water Data'!$D$28,0,10*ROW('Water Data'!D173)))</f>
        <v/>
      </c>
      <c r="BU179" s="279" t="str">
        <f ca="true">+IF(OFFSET('Water Data'!$D$29,0,10*ROW('Water Data'!D173))="","",OFFSET('Water Data'!$D$29,0,10*ROW('Water Data'!D173)))</f>
        <v/>
      </c>
      <c r="BV179" s="279" t="str">
        <f ca="true">+IF(OFFSET('Water Data'!$E$27,0,10*ROW('Water Data'!E173))="","",OFFSET('Water Data'!$E$27,0,10*ROW('Water Data'!E173)))</f>
        <v/>
      </c>
      <c r="BW179" s="279" t="str">
        <f ca="true">+IF(OFFSET('Water Data'!$E$28,0,10*ROW('Water Data'!E173))="","",OFFSET('Water Data'!$E$28,0,10*ROW('Water Data'!E173)))</f>
        <v/>
      </c>
      <c r="BX179" s="279" t="str">
        <f ca="true">+IF(OFFSET('Water Data'!$E$29,0,10*ROW('Water Data'!E173))="","",OFFSET('Water Data'!$E$29,0,10*ROW('Water Data'!E173)))</f>
        <v/>
      </c>
      <c r="BY179" s="279" t="str">
        <f ca="true">+IF(OFFSET('Water Data'!$F$27,0,10*ROW('Water Data'!F173))="","",OFFSET('Water Data'!$F$27,0,10*ROW('Water Data'!F173)))</f>
        <v/>
      </c>
      <c r="BZ179" s="279" t="str">
        <f ca="true">+IF(OFFSET('Water Data'!$F$28,0,10*ROW('Water Data'!F173))="","",OFFSET('Water Data'!$F$28,0,10*ROW('Water Data'!F173)))</f>
        <v/>
      </c>
      <c r="CA179" s="279" t="str">
        <f ca="true">+IF(OFFSET('Water Data'!$F$29,0,10*ROW('Water Data'!F173))="","",OFFSET('Water Data'!$F$29,0,10*ROW('Water Data'!F173)))</f>
        <v/>
      </c>
      <c r="CB179" s="279" t="str">
        <f ca="true">+IF(OFFSET('Water Data'!$G$27,0,10*ROW('Water Data'!G173))="","",OFFSET('Water Data'!$G$27,0,10*ROW('Water Data'!G173)))</f>
        <v/>
      </c>
      <c r="CC179" s="279" t="str">
        <f ca="true">+IF(OFFSET('Water Data'!$G$28,0,10*ROW('Water Data'!G173))="","",OFFSET('Water Data'!$G$28,0,10*ROW('Water Data'!G173)))</f>
        <v/>
      </c>
      <c r="CD179" s="279" t="str">
        <f ca="true">+IF(OFFSET('Water Data'!$G$29,0,10*ROW('Water Data'!G173))="","",OFFSET('Water Data'!$G$29,0,10*ROW('Water Data'!G173)))</f>
        <v/>
      </c>
      <c r="CE179" s="279" t="str">
        <f ca="true">+IF(OFFSET('Water Data'!$H$27,0,10*ROW('Water Data'!H173))="","",OFFSET('Water Data'!$H$27,0,10*ROW('Water Data'!H173)))</f>
        <v/>
      </c>
      <c r="CF179" s="279" t="str">
        <f ca="true">+IF(OFFSET('Water Data'!$H$28,0,10*ROW('Water Data'!H173))="","",OFFSET('Water Data'!$H$28,0,10*ROW('Water Data'!H173)))</f>
        <v/>
      </c>
      <c r="CG179" s="279" t="str">
        <f ca="true">+IF(OFFSET('Water Data'!$H$29,0,10*ROW('Water Data'!H173))="","",OFFSET('Water Data'!$H$29,0,10*ROW('Water Data'!H173)))</f>
        <v/>
      </c>
      <c r="CH179" s="279" t="str">
        <f ca="true">+IF(OFFSET('Water Data'!$I$27,0,10*ROW('Water Data'!I173))="","",OFFSET('Water Data'!$I$27,0,10*ROW('Water Data'!I173)))</f>
        <v/>
      </c>
      <c r="CI179" s="279" t="str">
        <f ca="true">+IF(OFFSET('Water Data'!$I$28,0,10*ROW('Water Data'!I173))="","",OFFSET('Water Data'!$I$28,0,10*ROW('Water Data'!I173)))</f>
        <v/>
      </c>
      <c r="CJ179" s="279" t="str">
        <f ca="true">+IF(OFFSET('Water Data'!$I$29,0,10*ROW('Water Data'!I173))="","",OFFSET('Water Data'!$I$29,0,10*ROW('Water Data'!I173)))</f>
        <v/>
      </c>
      <c r="CK179" s="279" t="str">
        <f ca="true">+IF(OFFSET('Sanitation Data'!$D$28,0,10*ROW('Sanitation Data'!D173))="","",OFFSET('Sanitation Data'!$D$28,0,10*ROW('Sanitation Data'!D173)))</f>
        <v/>
      </c>
      <c r="CL179" s="279" t="str">
        <f ca="true">+IF(OFFSET('Sanitation Data'!$D$29,0,10*ROW('Sanitation Data'!D173))="","",OFFSET('Sanitation Data'!$D$29,0,10*ROW('Sanitation Data'!D173)))</f>
        <v/>
      </c>
      <c r="CM179" s="279" t="str">
        <f ca="true">+IF(OFFSET('Sanitation Data'!$D$30,0,10*ROW('Sanitation Data'!D173))="","",OFFSET('Sanitation Data'!$D$30,0,10*ROW('Sanitation Data'!D173)))</f>
        <v/>
      </c>
      <c r="CN179" s="279" t="str">
        <f ca="true">+IF(OFFSET('Sanitation Data'!$D$31,0,10*ROW('Sanitation Data'!D173))="","",OFFSET('Sanitation Data'!$D$31,0,10*ROW('Sanitation Data'!D173)))</f>
        <v/>
      </c>
      <c r="CO179" s="279" t="str">
        <f ca="true">+IF(OFFSET('Sanitation Data'!$D$32,0,10*ROW('Sanitation Data'!D173))="","",OFFSET('Sanitation Data'!$D$32,0,10*ROW('Sanitation Data'!D173)))</f>
        <v/>
      </c>
      <c r="CP179" s="279" t="str">
        <f ca="true">+IF(OFFSET('Sanitation Data'!$E$28,0,10*ROW('Sanitation Data'!E173))="","",OFFSET('Sanitation Data'!$E$28,0,10*ROW('Sanitation Data'!E173)))</f>
        <v/>
      </c>
      <c r="CQ179" s="279" t="str">
        <f ca="true">+IF(OFFSET('Sanitation Data'!$E$29,0,10*ROW('Sanitation Data'!E173))="","",OFFSET('Sanitation Data'!$E$29,0,10*ROW('Sanitation Data'!E173)))</f>
        <v/>
      </c>
      <c r="CR179" s="279" t="str">
        <f ca="true">+IF(OFFSET('Sanitation Data'!$E$30,0,10*ROW('Sanitation Data'!E173))="","",OFFSET('Sanitation Data'!$E$30,0,10*ROW('Sanitation Data'!E173)))</f>
        <v/>
      </c>
      <c r="CS179" s="279" t="str">
        <f ca="true">+IF(OFFSET('Sanitation Data'!$E$31,0,10*ROW('Sanitation Data'!E173))="","",OFFSET('Sanitation Data'!$E$31,0,10*ROW('Sanitation Data'!E173)))</f>
        <v/>
      </c>
      <c r="CT179" s="279" t="str">
        <f ca="true">+IF(OFFSET('Sanitation Data'!$E$32,0,10*ROW('Sanitation Data'!E173))="","",OFFSET('Sanitation Data'!$E$32,0,10*ROW('Sanitation Data'!E173)))</f>
        <v/>
      </c>
      <c r="CU179" s="279" t="str">
        <f ca="true">+IF(OFFSET('Sanitation Data'!$F$28,0,10*ROW('Sanitation Data'!F173))="","",OFFSET('Sanitation Data'!$F$28,0,10*ROW('Sanitation Data'!F173)))</f>
        <v/>
      </c>
      <c r="CV179" s="279" t="str">
        <f ca="true">+IF(OFFSET('Sanitation Data'!$F$29,0,10*ROW('Sanitation Data'!F173))="","",OFFSET('Sanitation Data'!$F$29,0,10*ROW('Sanitation Data'!F173)))</f>
        <v/>
      </c>
      <c r="CW179" s="279" t="str">
        <f ca="true">+IF(OFFSET('Sanitation Data'!$F$30,0,10*ROW('Sanitation Data'!F173))="","",OFFSET('Sanitation Data'!$F$30,0,10*ROW('Sanitation Data'!F173)))</f>
        <v/>
      </c>
      <c r="CX179" s="279" t="str">
        <f ca="true">+IF(OFFSET('Sanitation Data'!$F$31,0,10*ROW('Sanitation Data'!F173))="","",OFFSET('Sanitation Data'!$F$31,0,10*ROW('Sanitation Data'!F173)))</f>
        <v/>
      </c>
      <c r="CY179" s="279" t="str">
        <f ca="true">+IF(OFFSET('Sanitation Data'!$F$32,0,10*ROW('Sanitation Data'!F173))="","",OFFSET('Sanitation Data'!$F$32,0,10*ROW('Sanitation Data'!F173)))</f>
        <v/>
      </c>
      <c r="CZ179" s="279" t="str">
        <f ca="true">+IF(OFFSET('Sanitation Data'!$G$28,0,10*ROW('Sanitation Data'!G173))="","",OFFSET('Sanitation Data'!$G$28,0,10*ROW('Sanitation Data'!G173)))</f>
        <v/>
      </c>
      <c r="DA179" s="279" t="str">
        <f ca="true">+IF(OFFSET('Sanitation Data'!$G$29,0,10*ROW('Sanitation Data'!G173))="","",OFFSET('Sanitation Data'!$G$29,0,10*ROW('Sanitation Data'!G173)))</f>
        <v/>
      </c>
      <c r="DB179" s="279" t="str">
        <f ca="true">+IF(OFFSET('Sanitation Data'!$G$30,0,10*ROW('Sanitation Data'!G173))="","",OFFSET('Sanitation Data'!$G$30,0,10*ROW('Sanitation Data'!G173)))</f>
        <v/>
      </c>
      <c r="DC179" s="279" t="str">
        <f ca="true">+IF(OFFSET('Sanitation Data'!$G$31,0,10*ROW('Sanitation Data'!G173))="","",OFFSET('Sanitation Data'!$G$31,0,10*ROW('Sanitation Data'!G173)))</f>
        <v/>
      </c>
      <c r="DD179" s="279" t="str">
        <f ca="true">+IF(OFFSET('Sanitation Data'!$G$32,0,10*ROW('Sanitation Data'!G173))="","",OFFSET('Sanitation Data'!$G$32,0,10*ROW('Sanitation Data'!G173)))</f>
        <v/>
      </c>
      <c r="DE179" s="279" t="str">
        <f ca="true">+IF(OFFSET('Sanitation Data'!$H$28,0,10*ROW('Sanitation Data'!H173))="","",OFFSET('Sanitation Data'!$H$28,0,10*ROW('Sanitation Data'!H173)))</f>
        <v/>
      </c>
      <c r="DF179" s="279" t="str">
        <f ca="true">+IF(OFFSET('Sanitation Data'!$H$29,0,10*ROW('Sanitation Data'!H173))="","",OFFSET('Sanitation Data'!$H$29,0,10*ROW('Sanitation Data'!H173)))</f>
        <v/>
      </c>
      <c r="DG179" s="279" t="str">
        <f ca="true">+IF(OFFSET('Sanitation Data'!$H$30,0,10*ROW('Sanitation Data'!H173))="","",OFFSET('Sanitation Data'!$H$30,0,10*ROW('Sanitation Data'!H173)))</f>
        <v/>
      </c>
      <c r="DH179" s="279" t="str">
        <f ca="true">+IF(OFFSET('Sanitation Data'!$H$31,0,10*ROW('Sanitation Data'!H173))="","",OFFSET('Sanitation Data'!$H$31,0,10*ROW('Sanitation Data'!H173)))</f>
        <v/>
      </c>
      <c r="DI179" s="279" t="str">
        <f ca="true">+IF(OFFSET('Sanitation Data'!$H$32,0,10*ROW('Sanitation Data'!H173))="","",OFFSET('Sanitation Data'!$H$32,0,10*ROW('Sanitation Data'!H173)))</f>
        <v/>
      </c>
      <c r="DJ179" s="279" t="str">
        <f ca="true">+IF(OFFSET('Sanitation Data'!$I$28,0,10*ROW('Sanitation Data'!I173))="","",OFFSET('Sanitation Data'!$I$28,0,10*ROW('Sanitation Data'!I173)))</f>
        <v/>
      </c>
      <c r="DK179" s="279" t="str">
        <f ca="true">+IF(OFFSET('Sanitation Data'!$I$29,0,10*ROW('Sanitation Data'!I173))="","",OFFSET('Sanitation Data'!$I$29,0,10*ROW('Sanitation Data'!I173)))</f>
        <v/>
      </c>
      <c r="DL179" s="279" t="str">
        <f ca="true">+IF(OFFSET('Sanitation Data'!$I$30,0,10*ROW('Sanitation Data'!I173))="","",OFFSET('Sanitation Data'!$I$30,0,10*ROW('Sanitation Data'!I173)))</f>
        <v/>
      </c>
      <c r="DM179" s="279" t="str">
        <f ca="true">+IF(OFFSET('Sanitation Data'!$I$31,0,10*ROW('Sanitation Data'!I173))="","",OFFSET('Sanitation Data'!$I$31,0,10*ROW('Sanitation Data'!I173)))</f>
        <v/>
      </c>
      <c r="DN179" s="279" t="str">
        <f ca="true">+IF(OFFSET('Sanitation Data'!$I$32,0,10*ROW('Sanitation Data'!I173))="","",OFFSET('Sanitation Data'!$I$32,0,10*ROW('Sanitation Data'!I173)))</f>
        <v/>
      </c>
      <c r="DO179" s="279" t="str">
        <f ca="true">+IF(OFFSET('Hygiene Data'!$D$11,0,10*ROW('Hygiene Data'!D173))="","",OFFSET('Hygiene Data'!$D$11,0,10*ROW('Hygiene Data'!D173)))</f>
        <v/>
      </c>
      <c r="DP179" s="279" t="str">
        <f ca="true">+IF(OFFSET('Hygiene Data'!$D$12,0,10*ROW('Hygiene Data'!D173))="","",OFFSET('Hygiene Data'!$D$12,0,10*ROW('Hygiene Data'!D173)))</f>
        <v/>
      </c>
      <c r="DQ179" s="279" t="str">
        <f ca="true">+IF(OFFSET('Hygiene Data'!$D$13,0,10*ROW('Hygiene Data'!D173))="","",OFFSET('Hygiene Data'!$D$13,0,10*ROW('Hygiene Data'!D173)))</f>
        <v/>
      </c>
      <c r="DR179" s="279" t="str">
        <f ca="true">+IF(OFFSET('Hygiene Data'!$E$11,0,10*ROW('Hygiene Data'!E173))="","",OFFSET('Hygiene Data'!$E$11,0,10*ROW('Hygiene Data'!E173)))</f>
        <v/>
      </c>
      <c r="DS179" s="279" t="str">
        <f ca="true">+IF(OFFSET('Hygiene Data'!$E$12,0,10*ROW('Hygiene Data'!E173))="","",OFFSET('Hygiene Data'!$E$12,0,10*ROW('Hygiene Data'!E173)))</f>
        <v/>
      </c>
      <c r="DT179" s="279" t="str">
        <f ca="true">+IF(OFFSET('Hygiene Data'!$E$13,0,10*ROW('Hygiene Data'!E173))="","",OFFSET('Hygiene Data'!$E$13,0,10*ROW('Hygiene Data'!E173)))</f>
        <v/>
      </c>
      <c r="DU179" s="279" t="str">
        <f ca="true">+IF(OFFSET('Hygiene Data'!$F$11,0,10*ROW('Hygiene Data'!F173))="","",OFFSET('Hygiene Data'!$F$11,0,10*ROW('Hygiene Data'!F173)))</f>
        <v/>
      </c>
      <c r="DV179" s="279" t="str">
        <f ca="true">+IF(OFFSET('Hygiene Data'!$F$12,0,10*ROW('Hygiene Data'!F173))="","",OFFSET('Hygiene Data'!$F$12,0,10*ROW('Hygiene Data'!F173)))</f>
        <v/>
      </c>
      <c r="DW179" s="279" t="str">
        <f ca="true">+IF(OFFSET('Hygiene Data'!$F$13,0,10*ROW('Hygiene Data'!F173))="","",OFFSET('Hygiene Data'!$F$13,0,10*ROW('Hygiene Data'!F173)))</f>
        <v/>
      </c>
      <c r="DX179" s="279" t="str">
        <f ca="true">+IF(OFFSET('Hygiene Data'!$G$11,0,10*ROW('Hygiene Data'!G173))="","",OFFSET('Hygiene Data'!$G$11,0,10*ROW('Hygiene Data'!G173)))</f>
        <v/>
      </c>
      <c r="DY179" s="279" t="str">
        <f ca="true">+IF(OFFSET('Hygiene Data'!$G$12,0,10*ROW('Hygiene Data'!G173))="","",OFFSET('Hygiene Data'!$G$12,0,10*ROW('Hygiene Data'!G173)))</f>
        <v/>
      </c>
      <c r="DZ179" s="279" t="str">
        <f ca="true">+IF(OFFSET('Hygiene Data'!$G$13,0,10*ROW('Hygiene Data'!G173))="","",OFFSET('Hygiene Data'!$G$13,0,10*ROW('Hygiene Data'!G173)))</f>
        <v/>
      </c>
      <c r="EA179" s="279" t="str">
        <f ca="true">+IF(OFFSET('Hygiene Data'!$H$11,0,10*ROW('Hygiene Data'!H173))="","",OFFSET('Hygiene Data'!$H$11,0,10*ROW('Hygiene Data'!H173)))</f>
        <v/>
      </c>
      <c r="EB179" s="279" t="str">
        <f ca="true">+IF(OFFSET('Hygiene Data'!$H$12,0,10*ROW('Hygiene Data'!H173))="","",OFFSET('Hygiene Data'!$H$12,0,10*ROW('Hygiene Data'!H173)))</f>
        <v/>
      </c>
      <c r="EC179" s="279" t="str">
        <f ca="true">+IF(OFFSET('Hygiene Data'!$H$13,0,10*ROW('Hygiene Data'!H173))="","",OFFSET('Hygiene Data'!$H$13,0,10*ROW('Hygiene Data'!H173)))</f>
        <v/>
      </c>
      <c r="ED179" s="279" t="str">
        <f ca="true">+IF(OFFSET('Hygiene Data'!$I$11,0,10*ROW('Hygiene Data'!I173))="","",OFFSET('Hygiene Data'!$I$11,0,10*ROW('Hygiene Data'!I173)))</f>
        <v/>
      </c>
      <c r="EE179" s="279" t="str">
        <f ca="true">+IF(OFFSET('Hygiene Data'!$I$12,0,10*ROW('Hygiene Data'!I173))="","",OFFSET('Hygiene Data'!$I$12,0,10*ROW('Hygiene Data'!I173)))</f>
        <v/>
      </c>
      <c r="EF179" s="279"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5" t="str">
        <f t="shared" ca="true" si="2"/>
        <v/>
      </c>
      <c r="D180" s="9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9"/>
      <c r="BS180" s="279" t="str">
        <f ca="true">+IF(OFFSET('Water Data'!$D$27,0,10*ROW('Water Data'!D174))="","",OFFSET('Water Data'!$D$27,0,10*ROW('Water Data'!D174)))</f>
        <v/>
      </c>
      <c r="BT180" s="279" t="str">
        <f ca="true">+IF(OFFSET('Water Data'!$D$28,0,10*ROW('Water Data'!D174))="","",OFFSET('Water Data'!$D$28,0,10*ROW('Water Data'!D174)))</f>
        <v/>
      </c>
      <c r="BU180" s="279" t="str">
        <f ca="true">+IF(OFFSET('Water Data'!$D$29,0,10*ROW('Water Data'!D174))="","",OFFSET('Water Data'!$D$29,0,10*ROW('Water Data'!D174)))</f>
        <v/>
      </c>
      <c r="BV180" s="279" t="str">
        <f ca="true">+IF(OFFSET('Water Data'!$E$27,0,10*ROW('Water Data'!E174))="","",OFFSET('Water Data'!$E$27,0,10*ROW('Water Data'!E174)))</f>
        <v/>
      </c>
      <c r="BW180" s="279" t="str">
        <f ca="true">+IF(OFFSET('Water Data'!$E$28,0,10*ROW('Water Data'!E174))="","",OFFSET('Water Data'!$E$28,0,10*ROW('Water Data'!E174)))</f>
        <v/>
      </c>
      <c r="BX180" s="279" t="str">
        <f ca="true">+IF(OFFSET('Water Data'!$E$29,0,10*ROW('Water Data'!E174))="","",OFFSET('Water Data'!$E$29,0,10*ROW('Water Data'!E174)))</f>
        <v/>
      </c>
      <c r="BY180" s="279" t="str">
        <f ca="true">+IF(OFFSET('Water Data'!$F$27,0,10*ROW('Water Data'!F174))="","",OFFSET('Water Data'!$F$27,0,10*ROW('Water Data'!F174)))</f>
        <v/>
      </c>
      <c r="BZ180" s="279" t="str">
        <f ca="true">+IF(OFFSET('Water Data'!$F$28,0,10*ROW('Water Data'!F174))="","",OFFSET('Water Data'!$F$28,0,10*ROW('Water Data'!F174)))</f>
        <v/>
      </c>
      <c r="CA180" s="279" t="str">
        <f ca="true">+IF(OFFSET('Water Data'!$F$29,0,10*ROW('Water Data'!F174))="","",OFFSET('Water Data'!$F$29,0,10*ROW('Water Data'!F174)))</f>
        <v/>
      </c>
      <c r="CB180" s="279" t="str">
        <f ca="true">+IF(OFFSET('Water Data'!$G$27,0,10*ROW('Water Data'!G174))="","",OFFSET('Water Data'!$G$27,0,10*ROW('Water Data'!G174)))</f>
        <v/>
      </c>
      <c r="CC180" s="279" t="str">
        <f ca="true">+IF(OFFSET('Water Data'!$G$28,0,10*ROW('Water Data'!G174))="","",OFFSET('Water Data'!$G$28,0,10*ROW('Water Data'!G174)))</f>
        <v/>
      </c>
      <c r="CD180" s="279" t="str">
        <f ca="true">+IF(OFFSET('Water Data'!$G$29,0,10*ROW('Water Data'!G174))="","",OFFSET('Water Data'!$G$29,0,10*ROW('Water Data'!G174)))</f>
        <v/>
      </c>
      <c r="CE180" s="279" t="str">
        <f ca="true">+IF(OFFSET('Water Data'!$H$27,0,10*ROW('Water Data'!H174))="","",OFFSET('Water Data'!$H$27,0,10*ROW('Water Data'!H174)))</f>
        <v/>
      </c>
      <c r="CF180" s="279" t="str">
        <f ca="true">+IF(OFFSET('Water Data'!$H$28,0,10*ROW('Water Data'!H174))="","",OFFSET('Water Data'!$H$28,0,10*ROW('Water Data'!H174)))</f>
        <v/>
      </c>
      <c r="CG180" s="279" t="str">
        <f ca="true">+IF(OFFSET('Water Data'!$H$29,0,10*ROW('Water Data'!H174))="","",OFFSET('Water Data'!$H$29,0,10*ROW('Water Data'!H174)))</f>
        <v/>
      </c>
      <c r="CH180" s="279" t="str">
        <f ca="true">+IF(OFFSET('Water Data'!$I$27,0,10*ROW('Water Data'!I174))="","",OFFSET('Water Data'!$I$27,0,10*ROW('Water Data'!I174)))</f>
        <v/>
      </c>
      <c r="CI180" s="279" t="str">
        <f ca="true">+IF(OFFSET('Water Data'!$I$28,0,10*ROW('Water Data'!I174))="","",OFFSET('Water Data'!$I$28,0,10*ROW('Water Data'!I174)))</f>
        <v/>
      </c>
      <c r="CJ180" s="279" t="str">
        <f ca="true">+IF(OFFSET('Water Data'!$I$29,0,10*ROW('Water Data'!I174))="","",OFFSET('Water Data'!$I$29,0,10*ROW('Water Data'!I174)))</f>
        <v/>
      </c>
      <c r="CK180" s="279" t="str">
        <f ca="true">+IF(OFFSET('Sanitation Data'!$D$28,0,10*ROW('Sanitation Data'!D174))="","",OFFSET('Sanitation Data'!$D$28,0,10*ROW('Sanitation Data'!D174)))</f>
        <v/>
      </c>
      <c r="CL180" s="279" t="str">
        <f ca="true">+IF(OFFSET('Sanitation Data'!$D$29,0,10*ROW('Sanitation Data'!D174))="","",OFFSET('Sanitation Data'!$D$29,0,10*ROW('Sanitation Data'!D174)))</f>
        <v/>
      </c>
      <c r="CM180" s="279" t="str">
        <f ca="true">+IF(OFFSET('Sanitation Data'!$D$30,0,10*ROW('Sanitation Data'!D174))="","",OFFSET('Sanitation Data'!$D$30,0,10*ROW('Sanitation Data'!D174)))</f>
        <v/>
      </c>
      <c r="CN180" s="279" t="str">
        <f ca="true">+IF(OFFSET('Sanitation Data'!$D$31,0,10*ROW('Sanitation Data'!D174))="","",OFFSET('Sanitation Data'!$D$31,0,10*ROW('Sanitation Data'!D174)))</f>
        <v/>
      </c>
      <c r="CO180" s="279" t="str">
        <f ca="true">+IF(OFFSET('Sanitation Data'!$D$32,0,10*ROW('Sanitation Data'!D174))="","",OFFSET('Sanitation Data'!$D$32,0,10*ROW('Sanitation Data'!D174)))</f>
        <v/>
      </c>
      <c r="CP180" s="279" t="str">
        <f ca="true">+IF(OFFSET('Sanitation Data'!$E$28,0,10*ROW('Sanitation Data'!E174))="","",OFFSET('Sanitation Data'!$E$28,0,10*ROW('Sanitation Data'!E174)))</f>
        <v/>
      </c>
      <c r="CQ180" s="279" t="str">
        <f ca="true">+IF(OFFSET('Sanitation Data'!$E$29,0,10*ROW('Sanitation Data'!E174))="","",OFFSET('Sanitation Data'!$E$29,0,10*ROW('Sanitation Data'!E174)))</f>
        <v/>
      </c>
      <c r="CR180" s="279" t="str">
        <f ca="true">+IF(OFFSET('Sanitation Data'!$E$30,0,10*ROW('Sanitation Data'!E174))="","",OFFSET('Sanitation Data'!$E$30,0,10*ROW('Sanitation Data'!E174)))</f>
        <v/>
      </c>
      <c r="CS180" s="279" t="str">
        <f ca="true">+IF(OFFSET('Sanitation Data'!$E$31,0,10*ROW('Sanitation Data'!E174))="","",OFFSET('Sanitation Data'!$E$31,0,10*ROW('Sanitation Data'!E174)))</f>
        <v/>
      </c>
      <c r="CT180" s="279" t="str">
        <f ca="true">+IF(OFFSET('Sanitation Data'!$E$32,0,10*ROW('Sanitation Data'!E174))="","",OFFSET('Sanitation Data'!$E$32,0,10*ROW('Sanitation Data'!E174)))</f>
        <v/>
      </c>
      <c r="CU180" s="279" t="str">
        <f ca="true">+IF(OFFSET('Sanitation Data'!$F$28,0,10*ROW('Sanitation Data'!F174))="","",OFFSET('Sanitation Data'!$F$28,0,10*ROW('Sanitation Data'!F174)))</f>
        <v/>
      </c>
      <c r="CV180" s="279" t="str">
        <f ca="true">+IF(OFFSET('Sanitation Data'!$F$29,0,10*ROW('Sanitation Data'!F174))="","",OFFSET('Sanitation Data'!$F$29,0,10*ROW('Sanitation Data'!F174)))</f>
        <v/>
      </c>
      <c r="CW180" s="279" t="str">
        <f ca="true">+IF(OFFSET('Sanitation Data'!$F$30,0,10*ROW('Sanitation Data'!F174))="","",OFFSET('Sanitation Data'!$F$30,0,10*ROW('Sanitation Data'!F174)))</f>
        <v/>
      </c>
      <c r="CX180" s="279" t="str">
        <f ca="true">+IF(OFFSET('Sanitation Data'!$F$31,0,10*ROW('Sanitation Data'!F174))="","",OFFSET('Sanitation Data'!$F$31,0,10*ROW('Sanitation Data'!F174)))</f>
        <v/>
      </c>
      <c r="CY180" s="279" t="str">
        <f ca="true">+IF(OFFSET('Sanitation Data'!$F$32,0,10*ROW('Sanitation Data'!F174))="","",OFFSET('Sanitation Data'!$F$32,0,10*ROW('Sanitation Data'!F174)))</f>
        <v/>
      </c>
      <c r="CZ180" s="279" t="str">
        <f ca="true">+IF(OFFSET('Sanitation Data'!$G$28,0,10*ROW('Sanitation Data'!G174))="","",OFFSET('Sanitation Data'!$G$28,0,10*ROW('Sanitation Data'!G174)))</f>
        <v/>
      </c>
      <c r="DA180" s="279" t="str">
        <f ca="true">+IF(OFFSET('Sanitation Data'!$G$29,0,10*ROW('Sanitation Data'!G174))="","",OFFSET('Sanitation Data'!$G$29,0,10*ROW('Sanitation Data'!G174)))</f>
        <v/>
      </c>
      <c r="DB180" s="279" t="str">
        <f ca="true">+IF(OFFSET('Sanitation Data'!$G$30,0,10*ROW('Sanitation Data'!G174))="","",OFFSET('Sanitation Data'!$G$30,0,10*ROW('Sanitation Data'!G174)))</f>
        <v/>
      </c>
      <c r="DC180" s="279" t="str">
        <f ca="true">+IF(OFFSET('Sanitation Data'!$G$31,0,10*ROW('Sanitation Data'!G174))="","",OFFSET('Sanitation Data'!$G$31,0,10*ROW('Sanitation Data'!G174)))</f>
        <v/>
      </c>
      <c r="DD180" s="279" t="str">
        <f ca="true">+IF(OFFSET('Sanitation Data'!$G$32,0,10*ROW('Sanitation Data'!G174))="","",OFFSET('Sanitation Data'!$G$32,0,10*ROW('Sanitation Data'!G174)))</f>
        <v/>
      </c>
      <c r="DE180" s="279" t="str">
        <f ca="true">+IF(OFFSET('Sanitation Data'!$H$28,0,10*ROW('Sanitation Data'!H174))="","",OFFSET('Sanitation Data'!$H$28,0,10*ROW('Sanitation Data'!H174)))</f>
        <v/>
      </c>
      <c r="DF180" s="279" t="str">
        <f ca="true">+IF(OFFSET('Sanitation Data'!$H$29,0,10*ROW('Sanitation Data'!H174))="","",OFFSET('Sanitation Data'!$H$29,0,10*ROW('Sanitation Data'!H174)))</f>
        <v/>
      </c>
      <c r="DG180" s="279" t="str">
        <f ca="true">+IF(OFFSET('Sanitation Data'!$H$30,0,10*ROW('Sanitation Data'!H174))="","",OFFSET('Sanitation Data'!$H$30,0,10*ROW('Sanitation Data'!H174)))</f>
        <v/>
      </c>
      <c r="DH180" s="279" t="str">
        <f ca="true">+IF(OFFSET('Sanitation Data'!$H$31,0,10*ROW('Sanitation Data'!H174))="","",OFFSET('Sanitation Data'!$H$31,0,10*ROW('Sanitation Data'!H174)))</f>
        <v/>
      </c>
      <c r="DI180" s="279" t="str">
        <f ca="true">+IF(OFFSET('Sanitation Data'!$H$32,0,10*ROW('Sanitation Data'!H174))="","",OFFSET('Sanitation Data'!$H$32,0,10*ROW('Sanitation Data'!H174)))</f>
        <v/>
      </c>
      <c r="DJ180" s="279" t="str">
        <f ca="true">+IF(OFFSET('Sanitation Data'!$I$28,0,10*ROW('Sanitation Data'!I174))="","",OFFSET('Sanitation Data'!$I$28,0,10*ROW('Sanitation Data'!I174)))</f>
        <v/>
      </c>
      <c r="DK180" s="279" t="str">
        <f ca="true">+IF(OFFSET('Sanitation Data'!$I$29,0,10*ROW('Sanitation Data'!I174))="","",OFFSET('Sanitation Data'!$I$29,0,10*ROW('Sanitation Data'!I174)))</f>
        <v/>
      </c>
      <c r="DL180" s="279" t="str">
        <f ca="true">+IF(OFFSET('Sanitation Data'!$I$30,0,10*ROW('Sanitation Data'!I174))="","",OFFSET('Sanitation Data'!$I$30,0,10*ROW('Sanitation Data'!I174)))</f>
        <v/>
      </c>
      <c r="DM180" s="279" t="str">
        <f ca="true">+IF(OFFSET('Sanitation Data'!$I$31,0,10*ROW('Sanitation Data'!I174))="","",OFFSET('Sanitation Data'!$I$31,0,10*ROW('Sanitation Data'!I174)))</f>
        <v/>
      </c>
      <c r="DN180" s="279" t="str">
        <f ca="true">+IF(OFFSET('Sanitation Data'!$I$32,0,10*ROW('Sanitation Data'!I174))="","",OFFSET('Sanitation Data'!$I$32,0,10*ROW('Sanitation Data'!I174)))</f>
        <v/>
      </c>
      <c r="DO180" s="279" t="str">
        <f ca="true">+IF(OFFSET('Hygiene Data'!$D$11,0,10*ROW('Hygiene Data'!D174))="","",OFFSET('Hygiene Data'!$D$11,0,10*ROW('Hygiene Data'!D174)))</f>
        <v/>
      </c>
      <c r="DP180" s="279" t="str">
        <f ca="true">+IF(OFFSET('Hygiene Data'!$D$12,0,10*ROW('Hygiene Data'!D174))="","",OFFSET('Hygiene Data'!$D$12,0,10*ROW('Hygiene Data'!D174)))</f>
        <v/>
      </c>
      <c r="DQ180" s="279" t="str">
        <f ca="true">+IF(OFFSET('Hygiene Data'!$D$13,0,10*ROW('Hygiene Data'!D174))="","",OFFSET('Hygiene Data'!$D$13,0,10*ROW('Hygiene Data'!D174)))</f>
        <v/>
      </c>
      <c r="DR180" s="279" t="str">
        <f ca="true">+IF(OFFSET('Hygiene Data'!$E$11,0,10*ROW('Hygiene Data'!E174))="","",OFFSET('Hygiene Data'!$E$11,0,10*ROW('Hygiene Data'!E174)))</f>
        <v/>
      </c>
      <c r="DS180" s="279" t="str">
        <f ca="true">+IF(OFFSET('Hygiene Data'!$E$12,0,10*ROW('Hygiene Data'!E174))="","",OFFSET('Hygiene Data'!$E$12,0,10*ROW('Hygiene Data'!E174)))</f>
        <v/>
      </c>
      <c r="DT180" s="279" t="str">
        <f ca="true">+IF(OFFSET('Hygiene Data'!$E$13,0,10*ROW('Hygiene Data'!E174))="","",OFFSET('Hygiene Data'!$E$13,0,10*ROW('Hygiene Data'!E174)))</f>
        <v/>
      </c>
      <c r="DU180" s="279" t="str">
        <f ca="true">+IF(OFFSET('Hygiene Data'!$F$11,0,10*ROW('Hygiene Data'!F174))="","",OFFSET('Hygiene Data'!$F$11,0,10*ROW('Hygiene Data'!F174)))</f>
        <v/>
      </c>
      <c r="DV180" s="279" t="str">
        <f ca="true">+IF(OFFSET('Hygiene Data'!$F$12,0,10*ROW('Hygiene Data'!F174))="","",OFFSET('Hygiene Data'!$F$12,0,10*ROW('Hygiene Data'!F174)))</f>
        <v/>
      </c>
      <c r="DW180" s="279" t="str">
        <f ca="true">+IF(OFFSET('Hygiene Data'!$F$13,0,10*ROW('Hygiene Data'!F174))="","",OFFSET('Hygiene Data'!$F$13,0,10*ROW('Hygiene Data'!F174)))</f>
        <v/>
      </c>
      <c r="DX180" s="279" t="str">
        <f ca="true">+IF(OFFSET('Hygiene Data'!$G$11,0,10*ROW('Hygiene Data'!G174))="","",OFFSET('Hygiene Data'!$G$11,0,10*ROW('Hygiene Data'!G174)))</f>
        <v/>
      </c>
      <c r="DY180" s="279" t="str">
        <f ca="true">+IF(OFFSET('Hygiene Data'!$G$12,0,10*ROW('Hygiene Data'!G174))="","",OFFSET('Hygiene Data'!$G$12,0,10*ROW('Hygiene Data'!G174)))</f>
        <v/>
      </c>
      <c r="DZ180" s="279" t="str">
        <f ca="true">+IF(OFFSET('Hygiene Data'!$G$13,0,10*ROW('Hygiene Data'!G174))="","",OFFSET('Hygiene Data'!$G$13,0,10*ROW('Hygiene Data'!G174)))</f>
        <v/>
      </c>
      <c r="EA180" s="279" t="str">
        <f ca="true">+IF(OFFSET('Hygiene Data'!$H$11,0,10*ROW('Hygiene Data'!H174))="","",OFFSET('Hygiene Data'!$H$11,0,10*ROW('Hygiene Data'!H174)))</f>
        <v/>
      </c>
      <c r="EB180" s="279" t="str">
        <f ca="true">+IF(OFFSET('Hygiene Data'!$H$12,0,10*ROW('Hygiene Data'!H174))="","",OFFSET('Hygiene Data'!$H$12,0,10*ROW('Hygiene Data'!H174)))</f>
        <v/>
      </c>
      <c r="EC180" s="279" t="str">
        <f ca="true">+IF(OFFSET('Hygiene Data'!$H$13,0,10*ROW('Hygiene Data'!H174))="","",OFFSET('Hygiene Data'!$H$13,0,10*ROW('Hygiene Data'!H174)))</f>
        <v/>
      </c>
      <c r="ED180" s="279" t="str">
        <f ca="true">+IF(OFFSET('Hygiene Data'!$I$11,0,10*ROW('Hygiene Data'!I174))="","",OFFSET('Hygiene Data'!$I$11,0,10*ROW('Hygiene Data'!I174)))</f>
        <v/>
      </c>
      <c r="EE180" s="279" t="str">
        <f ca="true">+IF(OFFSET('Hygiene Data'!$I$12,0,10*ROW('Hygiene Data'!I174))="","",OFFSET('Hygiene Data'!$I$12,0,10*ROW('Hygiene Data'!I174)))</f>
        <v/>
      </c>
      <c r="EF180" s="279"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5" t="str">
        <f t="shared" ca="true" si="2"/>
        <v/>
      </c>
      <c r="D181" s="9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9"/>
      <c r="BS181" s="279" t="str">
        <f ca="true">+IF(OFFSET('Water Data'!$D$27,0,10*ROW('Water Data'!D175))="","",OFFSET('Water Data'!$D$27,0,10*ROW('Water Data'!D175)))</f>
        <v/>
      </c>
      <c r="BT181" s="279" t="str">
        <f ca="true">+IF(OFFSET('Water Data'!$D$28,0,10*ROW('Water Data'!D175))="","",OFFSET('Water Data'!$D$28,0,10*ROW('Water Data'!D175)))</f>
        <v/>
      </c>
      <c r="BU181" s="279" t="str">
        <f ca="true">+IF(OFFSET('Water Data'!$D$29,0,10*ROW('Water Data'!D175))="","",OFFSET('Water Data'!$D$29,0,10*ROW('Water Data'!D175)))</f>
        <v/>
      </c>
      <c r="BV181" s="279" t="str">
        <f ca="true">+IF(OFFSET('Water Data'!$E$27,0,10*ROW('Water Data'!E175))="","",OFFSET('Water Data'!$E$27,0,10*ROW('Water Data'!E175)))</f>
        <v/>
      </c>
      <c r="BW181" s="279" t="str">
        <f ca="true">+IF(OFFSET('Water Data'!$E$28,0,10*ROW('Water Data'!E175))="","",OFFSET('Water Data'!$E$28,0,10*ROW('Water Data'!E175)))</f>
        <v/>
      </c>
      <c r="BX181" s="279" t="str">
        <f ca="true">+IF(OFFSET('Water Data'!$E$29,0,10*ROW('Water Data'!E175))="","",OFFSET('Water Data'!$E$29,0,10*ROW('Water Data'!E175)))</f>
        <v/>
      </c>
      <c r="BY181" s="279" t="str">
        <f ca="true">+IF(OFFSET('Water Data'!$F$27,0,10*ROW('Water Data'!F175))="","",OFFSET('Water Data'!$F$27,0,10*ROW('Water Data'!F175)))</f>
        <v/>
      </c>
      <c r="BZ181" s="279" t="str">
        <f ca="true">+IF(OFFSET('Water Data'!$F$28,0,10*ROW('Water Data'!F175))="","",OFFSET('Water Data'!$F$28,0,10*ROW('Water Data'!F175)))</f>
        <v/>
      </c>
      <c r="CA181" s="279" t="str">
        <f ca="true">+IF(OFFSET('Water Data'!$F$29,0,10*ROW('Water Data'!F175))="","",OFFSET('Water Data'!$F$29,0,10*ROW('Water Data'!F175)))</f>
        <v/>
      </c>
      <c r="CB181" s="279" t="str">
        <f ca="true">+IF(OFFSET('Water Data'!$G$27,0,10*ROW('Water Data'!G175))="","",OFFSET('Water Data'!$G$27,0,10*ROW('Water Data'!G175)))</f>
        <v/>
      </c>
      <c r="CC181" s="279" t="str">
        <f ca="true">+IF(OFFSET('Water Data'!$G$28,0,10*ROW('Water Data'!G175))="","",OFFSET('Water Data'!$G$28,0,10*ROW('Water Data'!G175)))</f>
        <v/>
      </c>
      <c r="CD181" s="279" t="str">
        <f ca="true">+IF(OFFSET('Water Data'!$G$29,0,10*ROW('Water Data'!G175))="","",OFFSET('Water Data'!$G$29,0,10*ROW('Water Data'!G175)))</f>
        <v/>
      </c>
      <c r="CE181" s="279" t="str">
        <f ca="true">+IF(OFFSET('Water Data'!$H$27,0,10*ROW('Water Data'!H175))="","",OFFSET('Water Data'!$H$27,0,10*ROW('Water Data'!H175)))</f>
        <v/>
      </c>
      <c r="CF181" s="279" t="str">
        <f ca="true">+IF(OFFSET('Water Data'!$H$28,0,10*ROW('Water Data'!H175))="","",OFFSET('Water Data'!$H$28,0,10*ROW('Water Data'!H175)))</f>
        <v/>
      </c>
      <c r="CG181" s="279" t="str">
        <f ca="true">+IF(OFFSET('Water Data'!$H$29,0,10*ROW('Water Data'!H175))="","",OFFSET('Water Data'!$H$29,0,10*ROW('Water Data'!H175)))</f>
        <v/>
      </c>
      <c r="CH181" s="279" t="str">
        <f ca="true">+IF(OFFSET('Water Data'!$I$27,0,10*ROW('Water Data'!I175))="","",OFFSET('Water Data'!$I$27,0,10*ROW('Water Data'!I175)))</f>
        <v/>
      </c>
      <c r="CI181" s="279" t="str">
        <f ca="true">+IF(OFFSET('Water Data'!$I$28,0,10*ROW('Water Data'!I175))="","",OFFSET('Water Data'!$I$28,0,10*ROW('Water Data'!I175)))</f>
        <v/>
      </c>
      <c r="CJ181" s="279" t="str">
        <f ca="true">+IF(OFFSET('Water Data'!$I$29,0,10*ROW('Water Data'!I175))="","",OFFSET('Water Data'!$I$29,0,10*ROW('Water Data'!I175)))</f>
        <v/>
      </c>
      <c r="CK181" s="279" t="str">
        <f ca="true">+IF(OFFSET('Sanitation Data'!$D$28,0,10*ROW('Sanitation Data'!D175))="","",OFFSET('Sanitation Data'!$D$28,0,10*ROW('Sanitation Data'!D175)))</f>
        <v/>
      </c>
      <c r="CL181" s="279" t="str">
        <f ca="true">+IF(OFFSET('Sanitation Data'!$D$29,0,10*ROW('Sanitation Data'!D175))="","",OFFSET('Sanitation Data'!$D$29,0,10*ROW('Sanitation Data'!D175)))</f>
        <v/>
      </c>
      <c r="CM181" s="279" t="str">
        <f ca="true">+IF(OFFSET('Sanitation Data'!$D$30,0,10*ROW('Sanitation Data'!D175))="","",OFFSET('Sanitation Data'!$D$30,0,10*ROW('Sanitation Data'!D175)))</f>
        <v/>
      </c>
      <c r="CN181" s="279" t="str">
        <f ca="true">+IF(OFFSET('Sanitation Data'!$D$31,0,10*ROW('Sanitation Data'!D175))="","",OFFSET('Sanitation Data'!$D$31,0,10*ROW('Sanitation Data'!D175)))</f>
        <v/>
      </c>
      <c r="CO181" s="279" t="str">
        <f ca="true">+IF(OFFSET('Sanitation Data'!$D$32,0,10*ROW('Sanitation Data'!D175))="","",OFFSET('Sanitation Data'!$D$32,0,10*ROW('Sanitation Data'!D175)))</f>
        <v/>
      </c>
      <c r="CP181" s="279" t="str">
        <f ca="true">+IF(OFFSET('Sanitation Data'!$E$28,0,10*ROW('Sanitation Data'!E175))="","",OFFSET('Sanitation Data'!$E$28,0,10*ROW('Sanitation Data'!E175)))</f>
        <v/>
      </c>
      <c r="CQ181" s="279" t="str">
        <f ca="true">+IF(OFFSET('Sanitation Data'!$E$29,0,10*ROW('Sanitation Data'!E175))="","",OFFSET('Sanitation Data'!$E$29,0,10*ROW('Sanitation Data'!E175)))</f>
        <v/>
      </c>
      <c r="CR181" s="279" t="str">
        <f ca="true">+IF(OFFSET('Sanitation Data'!$E$30,0,10*ROW('Sanitation Data'!E175))="","",OFFSET('Sanitation Data'!$E$30,0,10*ROW('Sanitation Data'!E175)))</f>
        <v/>
      </c>
      <c r="CS181" s="279" t="str">
        <f ca="true">+IF(OFFSET('Sanitation Data'!$E$31,0,10*ROW('Sanitation Data'!E175))="","",OFFSET('Sanitation Data'!$E$31,0,10*ROW('Sanitation Data'!E175)))</f>
        <v/>
      </c>
      <c r="CT181" s="279" t="str">
        <f ca="true">+IF(OFFSET('Sanitation Data'!$E$32,0,10*ROW('Sanitation Data'!E175))="","",OFFSET('Sanitation Data'!$E$32,0,10*ROW('Sanitation Data'!E175)))</f>
        <v/>
      </c>
      <c r="CU181" s="279" t="str">
        <f ca="true">+IF(OFFSET('Sanitation Data'!$F$28,0,10*ROW('Sanitation Data'!F175))="","",OFFSET('Sanitation Data'!$F$28,0,10*ROW('Sanitation Data'!F175)))</f>
        <v/>
      </c>
      <c r="CV181" s="279" t="str">
        <f ca="true">+IF(OFFSET('Sanitation Data'!$F$29,0,10*ROW('Sanitation Data'!F175))="","",OFFSET('Sanitation Data'!$F$29,0,10*ROW('Sanitation Data'!F175)))</f>
        <v/>
      </c>
      <c r="CW181" s="279" t="str">
        <f ca="true">+IF(OFFSET('Sanitation Data'!$F$30,0,10*ROW('Sanitation Data'!F175))="","",OFFSET('Sanitation Data'!$F$30,0,10*ROW('Sanitation Data'!F175)))</f>
        <v/>
      </c>
      <c r="CX181" s="279" t="str">
        <f ca="true">+IF(OFFSET('Sanitation Data'!$F$31,0,10*ROW('Sanitation Data'!F175))="","",OFFSET('Sanitation Data'!$F$31,0,10*ROW('Sanitation Data'!F175)))</f>
        <v/>
      </c>
      <c r="CY181" s="279" t="str">
        <f ca="true">+IF(OFFSET('Sanitation Data'!$F$32,0,10*ROW('Sanitation Data'!F175))="","",OFFSET('Sanitation Data'!$F$32,0,10*ROW('Sanitation Data'!F175)))</f>
        <v/>
      </c>
      <c r="CZ181" s="279" t="str">
        <f ca="true">+IF(OFFSET('Sanitation Data'!$G$28,0,10*ROW('Sanitation Data'!G175))="","",OFFSET('Sanitation Data'!$G$28,0,10*ROW('Sanitation Data'!G175)))</f>
        <v/>
      </c>
      <c r="DA181" s="279" t="str">
        <f ca="true">+IF(OFFSET('Sanitation Data'!$G$29,0,10*ROW('Sanitation Data'!G175))="","",OFFSET('Sanitation Data'!$G$29,0,10*ROW('Sanitation Data'!G175)))</f>
        <v/>
      </c>
      <c r="DB181" s="279" t="str">
        <f ca="true">+IF(OFFSET('Sanitation Data'!$G$30,0,10*ROW('Sanitation Data'!G175))="","",OFFSET('Sanitation Data'!$G$30,0,10*ROW('Sanitation Data'!G175)))</f>
        <v/>
      </c>
      <c r="DC181" s="279" t="str">
        <f ca="true">+IF(OFFSET('Sanitation Data'!$G$31,0,10*ROW('Sanitation Data'!G175))="","",OFFSET('Sanitation Data'!$G$31,0,10*ROW('Sanitation Data'!G175)))</f>
        <v/>
      </c>
      <c r="DD181" s="279" t="str">
        <f ca="true">+IF(OFFSET('Sanitation Data'!$G$32,0,10*ROW('Sanitation Data'!G175))="","",OFFSET('Sanitation Data'!$G$32,0,10*ROW('Sanitation Data'!G175)))</f>
        <v/>
      </c>
      <c r="DE181" s="279" t="str">
        <f ca="true">+IF(OFFSET('Sanitation Data'!$H$28,0,10*ROW('Sanitation Data'!H175))="","",OFFSET('Sanitation Data'!$H$28,0,10*ROW('Sanitation Data'!H175)))</f>
        <v/>
      </c>
      <c r="DF181" s="279" t="str">
        <f ca="true">+IF(OFFSET('Sanitation Data'!$H$29,0,10*ROW('Sanitation Data'!H175))="","",OFFSET('Sanitation Data'!$H$29,0,10*ROW('Sanitation Data'!H175)))</f>
        <v/>
      </c>
      <c r="DG181" s="279" t="str">
        <f ca="true">+IF(OFFSET('Sanitation Data'!$H$30,0,10*ROW('Sanitation Data'!H175))="","",OFFSET('Sanitation Data'!$H$30,0,10*ROW('Sanitation Data'!H175)))</f>
        <v/>
      </c>
      <c r="DH181" s="279" t="str">
        <f ca="true">+IF(OFFSET('Sanitation Data'!$H$31,0,10*ROW('Sanitation Data'!H175))="","",OFFSET('Sanitation Data'!$H$31,0,10*ROW('Sanitation Data'!H175)))</f>
        <v/>
      </c>
      <c r="DI181" s="279" t="str">
        <f ca="true">+IF(OFFSET('Sanitation Data'!$H$32,0,10*ROW('Sanitation Data'!H175))="","",OFFSET('Sanitation Data'!$H$32,0,10*ROW('Sanitation Data'!H175)))</f>
        <v/>
      </c>
      <c r="DJ181" s="279" t="str">
        <f ca="true">+IF(OFFSET('Sanitation Data'!$I$28,0,10*ROW('Sanitation Data'!I175))="","",OFFSET('Sanitation Data'!$I$28,0,10*ROW('Sanitation Data'!I175)))</f>
        <v/>
      </c>
      <c r="DK181" s="279" t="str">
        <f ca="true">+IF(OFFSET('Sanitation Data'!$I$29,0,10*ROW('Sanitation Data'!I175))="","",OFFSET('Sanitation Data'!$I$29,0,10*ROW('Sanitation Data'!I175)))</f>
        <v/>
      </c>
      <c r="DL181" s="279" t="str">
        <f ca="true">+IF(OFFSET('Sanitation Data'!$I$30,0,10*ROW('Sanitation Data'!I175))="","",OFFSET('Sanitation Data'!$I$30,0,10*ROW('Sanitation Data'!I175)))</f>
        <v/>
      </c>
      <c r="DM181" s="279" t="str">
        <f ca="true">+IF(OFFSET('Sanitation Data'!$I$31,0,10*ROW('Sanitation Data'!I175))="","",OFFSET('Sanitation Data'!$I$31,0,10*ROW('Sanitation Data'!I175)))</f>
        <v/>
      </c>
      <c r="DN181" s="279" t="str">
        <f ca="true">+IF(OFFSET('Sanitation Data'!$I$32,0,10*ROW('Sanitation Data'!I175))="","",OFFSET('Sanitation Data'!$I$32,0,10*ROW('Sanitation Data'!I175)))</f>
        <v/>
      </c>
      <c r="DO181" s="279" t="str">
        <f ca="true">+IF(OFFSET('Hygiene Data'!$D$11,0,10*ROW('Hygiene Data'!D175))="","",OFFSET('Hygiene Data'!$D$11,0,10*ROW('Hygiene Data'!D175)))</f>
        <v/>
      </c>
      <c r="DP181" s="279" t="str">
        <f ca="true">+IF(OFFSET('Hygiene Data'!$D$12,0,10*ROW('Hygiene Data'!D175))="","",OFFSET('Hygiene Data'!$D$12,0,10*ROW('Hygiene Data'!D175)))</f>
        <v/>
      </c>
      <c r="DQ181" s="279" t="str">
        <f ca="true">+IF(OFFSET('Hygiene Data'!$D$13,0,10*ROW('Hygiene Data'!D175))="","",OFFSET('Hygiene Data'!$D$13,0,10*ROW('Hygiene Data'!D175)))</f>
        <v/>
      </c>
      <c r="DR181" s="279" t="str">
        <f ca="true">+IF(OFFSET('Hygiene Data'!$E$11,0,10*ROW('Hygiene Data'!E175))="","",OFFSET('Hygiene Data'!$E$11,0,10*ROW('Hygiene Data'!E175)))</f>
        <v/>
      </c>
      <c r="DS181" s="279" t="str">
        <f ca="true">+IF(OFFSET('Hygiene Data'!$E$12,0,10*ROW('Hygiene Data'!E175))="","",OFFSET('Hygiene Data'!$E$12,0,10*ROW('Hygiene Data'!E175)))</f>
        <v/>
      </c>
      <c r="DT181" s="279" t="str">
        <f ca="true">+IF(OFFSET('Hygiene Data'!$E$13,0,10*ROW('Hygiene Data'!E175))="","",OFFSET('Hygiene Data'!$E$13,0,10*ROW('Hygiene Data'!E175)))</f>
        <v/>
      </c>
      <c r="DU181" s="279" t="str">
        <f ca="true">+IF(OFFSET('Hygiene Data'!$F$11,0,10*ROW('Hygiene Data'!F175))="","",OFFSET('Hygiene Data'!$F$11,0,10*ROW('Hygiene Data'!F175)))</f>
        <v/>
      </c>
      <c r="DV181" s="279" t="str">
        <f ca="true">+IF(OFFSET('Hygiene Data'!$F$12,0,10*ROW('Hygiene Data'!F175))="","",OFFSET('Hygiene Data'!$F$12,0,10*ROW('Hygiene Data'!F175)))</f>
        <v/>
      </c>
      <c r="DW181" s="279" t="str">
        <f ca="true">+IF(OFFSET('Hygiene Data'!$F$13,0,10*ROW('Hygiene Data'!F175))="","",OFFSET('Hygiene Data'!$F$13,0,10*ROW('Hygiene Data'!F175)))</f>
        <v/>
      </c>
      <c r="DX181" s="279" t="str">
        <f ca="true">+IF(OFFSET('Hygiene Data'!$G$11,0,10*ROW('Hygiene Data'!G175))="","",OFFSET('Hygiene Data'!$G$11,0,10*ROW('Hygiene Data'!G175)))</f>
        <v/>
      </c>
      <c r="DY181" s="279" t="str">
        <f ca="true">+IF(OFFSET('Hygiene Data'!$G$12,0,10*ROW('Hygiene Data'!G175))="","",OFFSET('Hygiene Data'!$G$12,0,10*ROW('Hygiene Data'!G175)))</f>
        <v/>
      </c>
      <c r="DZ181" s="279" t="str">
        <f ca="true">+IF(OFFSET('Hygiene Data'!$G$13,0,10*ROW('Hygiene Data'!G175))="","",OFFSET('Hygiene Data'!$G$13,0,10*ROW('Hygiene Data'!G175)))</f>
        <v/>
      </c>
      <c r="EA181" s="279" t="str">
        <f ca="true">+IF(OFFSET('Hygiene Data'!$H$11,0,10*ROW('Hygiene Data'!H175))="","",OFFSET('Hygiene Data'!$H$11,0,10*ROW('Hygiene Data'!H175)))</f>
        <v/>
      </c>
      <c r="EB181" s="279" t="str">
        <f ca="true">+IF(OFFSET('Hygiene Data'!$H$12,0,10*ROW('Hygiene Data'!H175))="","",OFFSET('Hygiene Data'!$H$12,0,10*ROW('Hygiene Data'!H175)))</f>
        <v/>
      </c>
      <c r="EC181" s="279" t="str">
        <f ca="true">+IF(OFFSET('Hygiene Data'!$H$13,0,10*ROW('Hygiene Data'!H175))="","",OFFSET('Hygiene Data'!$H$13,0,10*ROW('Hygiene Data'!H175)))</f>
        <v/>
      </c>
      <c r="ED181" s="279" t="str">
        <f ca="true">+IF(OFFSET('Hygiene Data'!$I$11,0,10*ROW('Hygiene Data'!I175))="","",OFFSET('Hygiene Data'!$I$11,0,10*ROW('Hygiene Data'!I175)))</f>
        <v/>
      </c>
      <c r="EE181" s="279" t="str">
        <f ca="true">+IF(OFFSET('Hygiene Data'!$I$12,0,10*ROW('Hygiene Data'!I175))="","",OFFSET('Hygiene Data'!$I$12,0,10*ROW('Hygiene Data'!I175)))</f>
        <v/>
      </c>
      <c r="EF181" s="279"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5" t="str">
        <f t="shared" ca="true" si="2"/>
        <v/>
      </c>
      <c r="D182" s="9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9"/>
      <c r="BS182" s="279" t="str">
        <f ca="true">+IF(OFFSET('Water Data'!$D$27,0,10*ROW('Water Data'!D176))="","",OFFSET('Water Data'!$D$27,0,10*ROW('Water Data'!D176)))</f>
        <v/>
      </c>
      <c r="BT182" s="279" t="str">
        <f ca="true">+IF(OFFSET('Water Data'!$D$28,0,10*ROW('Water Data'!D176))="","",OFFSET('Water Data'!$D$28,0,10*ROW('Water Data'!D176)))</f>
        <v/>
      </c>
      <c r="BU182" s="279" t="str">
        <f ca="true">+IF(OFFSET('Water Data'!$D$29,0,10*ROW('Water Data'!D176))="","",OFFSET('Water Data'!$D$29,0,10*ROW('Water Data'!D176)))</f>
        <v/>
      </c>
      <c r="BV182" s="279" t="str">
        <f ca="true">+IF(OFFSET('Water Data'!$E$27,0,10*ROW('Water Data'!E176))="","",OFFSET('Water Data'!$E$27,0,10*ROW('Water Data'!E176)))</f>
        <v/>
      </c>
      <c r="BW182" s="279" t="str">
        <f ca="true">+IF(OFFSET('Water Data'!$E$28,0,10*ROW('Water Data'!E176))="","",OFFSET('Water Data'!$E$28,0,10*ROW('Water Data'!E176)))</f>
        <v/>
      </c>
      <c r="BX182" s="279" t="str">
        <f ca="true">+IF(OFFSET('Water Data'!$E$29,0,10*ROW('Water Data'!E176))="","",OFFSET('Water Data'!$E$29,0,10*ROW('Water Data'!E176)))</f>
        <v/>
      </c>
      <c r="BY182" s="279" t="str">
        <f ca="true">+IF(OFFSET('Water Data'!$F$27,0,10*ROW('Water Data'!F176))="","",OFFSET('Water Data'!$F$27,0,10*ROW('Water Data'!F176)))</f>
        <v/>
      </c>
      <c r="BZ182" s="279" t="str">
        <f ca="true">+IF(OFFSET('Water Data'!$F$28,0,10*ROW('Water Data'!F176))="","",OFFSET('Water Data'!$F$28,0,10*ROW('Water Data'!F176)))</f>
        <v/>
      </c>
      <c r="CA182" s="279" t="str">
        <f ca="true">+IF(OFFSET('Water Data'!$F$29,0,10*ROW('Water Data'!F176))="","",OFFSET('Water Data'!$F$29,0,10*ROW('Water Data'!F176)))</f>
        <v/>
      </c>
      <c r="CB182" s="279" t="str">
        <f ca="true">+IF(OFFSET('Water Data'!$G$27,0,10*ROW('Water Data'!G176))="","",OFFSET('Water Data'!$G$27,0,10*ROW('Water Data'!G176)))</f>
        <v/>
      </c>
      <c r="CC182" s="279" t="str">
        <f ca="true">+IF(OFFSET('Water Data'!$G$28,0,10*ROW('Water Data'!G176))="","",OFFSET('Water Data'!$G$28,0,10*ROW('Water Data'!G176)))</f>
        <v/>
      </c>
      <c r="CD182" s="279" t="str">
        <f ca="true">+IF(OFFSET('Water Data'!$G$29,0,10*ROW('Water Data'!G176))="","",OFFSET('Water Data'!$G$29,0,10*ROW('Water Data'!G176)))</f>
        <v/>
      </c>
      <c r="CE182" s="279" t="str">
        <f ca="true">+IF(OFFSET('Water Data'!$H$27,0,10*ROW('Water Data'!H176))="","",OFFSET('Water Data'!$H$27,0,10*ROW('Water Data'!H176)))</f>
        <v/>
      </c>
      <c r="CF182" s="279" t="str">
        <f ca="true">+IF(OFFSET('Water Data'!$H$28,0,10*ROW('Water Data'!H176))="","",OFFSET('Water Data'!$H$28,0,10*ROW('Water Data'!H176)))</f>
        <v/>
      </c>
      <c r="CG182" s="279" t="str">
        <f ca="true">+IF(OFFSET('Water Data'!$H$29,0,10*ROW('Water Data'!H176))="","",OFFSET('Water Data'!$H$29,0,10*ROW('Water Data'!H176)))</f>
        <v/>
      </c>
      <c r="CH182" s="279" t="str">
        <f ca="true">+IF(OFFSET('Water Data'!$I$27,0,10*ROW('Water Data'!I176))="","",OFFSET('Water Data'!$I$27,0,10*ROW('Water Data'!I176)))</f>
        <v/>
      </c>
      <c r="CI182" s="279" t="str">
        <f ca="true">+IF(OFFSET('Water Data'!$I$28,0,10*ROW('Water Data'!I176))="","",OFFSET('Water Data'!$I$28,0,10*ROW('Water Data'!I176)))</f>
        <v/>
      </c>
      <c r="CJ182" s="279" t="str">
        <f ca="true">+IF(OFFSET('Water Data'!$I$29,0,10*ROW('Water Data'!I176))="","",OFFSET('Water Data'!$I$29,0,10*ROW('Water Data'!I176)))</f>
        <v/>
      </c>
      <c r="CK182" s="279" t="str">
        <f ca="true">+IF(OFFSET('Sanitation Data'!$D$28,0,10*ROW('Sanitation Data'!D176))="","",OFFSET('Sanitation Data'!$D$28,0,10*ROW('Sanitation Data'!D176)))</f>
        <v/>
      </c>
      <c r="CL182" s="279" t="str">
        <f ca="true">+IF(OFFSET('Sanitation Data'!$D$29,0,10*ROW('Sanitation Data'!D176))="","",OFFSET('Sanitation Data'!$D$29,0,10*ROW('Sanitation Data'!D176)))</f>
        <v/>
      </c>
      <c r="CM182" s="279" t="str">
        <f ca="true">+IF(OFFSET('Sanitation Data'!$D$30,0,10*ROW('Sanitation Data'!D176))="","",OFFSET('Sanitation Data'!$D$30,0,10*ROW('Sanitation Data'!D176)))</f>
        <v/>
      </c>
      <c r="CN182" s="279" t="str">
        <f ca="true">+IF(OFFSET('Sanitation Data'!$D$31,0,10*ROW('Sanitation Data'!D176))="","",OFFSET('Sanitation Data'!$D$31,0,10*ROW('Sanitation Data'!D176)))</f>
        <v/>
      </c>
      <c r="CO182" s="279" t="str">
        <f ca="true">+IF(OFFSET('Sanitation Data'!$D$32,0,10*ROW('Sanitation Data'!D176))="","",OFFSET('Sanitation Data'!$D$32,0,10*ROW('Sanitation Data'!D176)))</f>
        <v/>
      </c>
      <c r="CP182" s="279" t="str">
        <f ca="true">+IF(OFFSET('Sanitation Data'!$E$28,0,10*ROW('Sanitation Data'!E176))="","",OFFSET('Sanitation Data'!$E$28,0,10*ROW('Sanitation Data'!E176)))</f>
        <v/>
      </c>
      <c r="CQ182" s="279" t="str">
        <f ca="true">+IF(OFFSET('Sanitation Data'!$E$29,0,10*ROW('Sanitation Data'!E176))="","",OFFSET('Sanitation Data'!$E$29,0,10*ROW('Sanitation Data'!E176)))</f>
        <v/>
      </c>
      <c r="CR182" s="279" t="str">
        <f ca="true">+IF(OFFSET('Sanitation Data'!$E$30,0,10*ROW('Sanitation Data'!E176))="","",OFFSET('Sanitation Data'!$E$30,0,10*ROW('Sanitation Data'!E176)))</f>
        <v/>
      </c>
      <c r="CS182" s="279" t="str">
        <f ca="true">+IF(OFFSET('Sanitation Data'!$E$31,0,10*ROW('Sanitation Data'!E176))="","",OFFSET('Sanitation Data'!$E$31,0,10*ROW('Sanitation Data'!E176)))</f>
        <v/>
      </c>
      <c r="CT182" s="279" t="str">
        <f ca="true">+IF(OFFSET('Sanitation Data'!$E$32,0,10*ROW('Sanitation Data'!E176))="","",OFFSET('Sanitation Data'!$E$32,0,10*ROW('Sanitation Data'!E176)))</f>
        <v/>
      </c>
      <c r="CU182" s="279" t="str">
        <f ca="true">+IF(OFFSET('Sanitation Data'!$F$28,0,10*ROW('Sanitation Data'!F176))="","",OFFSET('Sanitation Data'!$F$28,0,10*ROW('Sanitation Data'!F176)))</f>
        <v/>
      </c>
      <c r="CV182" s="279" t="str">
        <f ca="true">+IF(OFFSET('Sanitation Data'!$F$29,0,10*ROW('Sanitation Data'!F176))="","",OFFSET('Sanitation Data'!$F$29,0,10*ROW('Sanitation Data'!F176)))</f>
        <v/>
      </c>
      <c r="CW182" s="279" t="str">
        <f ca="true">+IF(OFFSET('Sanitation Data'!$F$30,0,10*ROW('Sanitation Data'!F176))="","",OFFSET('Sanitation Data'!$F$30,0,10*ROW('Sanitation Data'!F176)))</f>
        <v/>
      </c>
      <c r="CX182" s="279" t="str">
        <f ca="true">+IF(OFFSET('Sanitation Data'!$F$31,0,10*ROW('Sanitation Data'!F176))="","",OFFSET('Sanitation Data'!$F$31,0,10*ROW('Sanitation Data'!F176)))</f>
        <v/>
      </c>
      <c r="CY182" s="279" t="str">
        <f ca="true">+IF(OFFSET('Sanitation Data'!$F$32,0,10*ROW('Sanitation Data'!F176))="","",OFFSET('Sanitation Data'!$F$32,0,10*ROW('Sanitation Data'!F176)))</f>
        <v/>
      </c>
      <c r="CZ182" s="279" t="str">
        <f ca="true">+IF(OFFSET('Sanitation Data'!$G$28,0,10*ROW('Sanitation Data'!G176))="","",OFFSET('Sanitation Data'!$G$28,0,10*ROW('Sanitation Data'!G176)))</f>
        <v/>
      </c>
      <c r="DA182" s="279" t="str">
        <f ca="true">+IF(OFFSET('Sanitation Data'!$G$29,0,10*ROW('Sanitation Data'!G176))="","",OFFSET('Sanitation Data'!$G$29,0,10*ROW('Sanitation Data'!G176)))</f>
        <v/>
      </c>
      <c r="DB182" s="279" t="str">
        <f ca="true">+IF(OFFSET('Sanitation Data'!$G$30,0,10*ROW('Sanitation Data'!G176))="","",OFFSET('Sanitation Data'!$G$30,0,10*ROW('Sanitation Data'!G176)))</f>
        <v/>
      </c>
      <c r="DC182" s="279" t="str">
        <f ca="true">+IF(OFFSET('Sanitation Data'!$G$31,0,10*ROW('Sanitation Data'!G176))="","",OFFSET('Sanitation Data'!$G$31,0,10*ROW('Sanitation Data'!G176)))</f>
        <v/>
      </c>
      <c r="DD182" s="279" t="str">
        <f ca="true">+IF(OFFSET('Sanitation Data'!$G$32,0,10*ROW('Sanitation Data'!G176))="","",OFFSET('Sanitation Data'!$G$32,0,10*ROW('Sanitation Data'!G176)))</f>
        <v/>
      </c>
      <c r="DE182" s="279" t="str">
        <f ca="true">+IF(OFFSET('Sanitation Data'!$H$28,0,10*ROW('Sanitation Data'!H176))="","",OFFSET('Sanitation Data'!$H$28,0,10*ROW('Sanitation Data'!H176)))</f>
        <v/>
      </c>
      <c r="DF182" s="279" t="str">
        <f ca="true">+IF(OFFSET('Sanitation Data'!$H$29,0,10*ROW('Sanitation Data'!H176))="","",OFFSET('Sanitation Data'!$H$29,0,10*ROW('Sanitation Data'!H176)))</f>
        <v/>
      </c>
      <c r="DG182" s="279" t="str">
        <f ca="true">+IF(OFFSET('Sanitation Data'!$H$30,0,10*ROW('Sanitation Data'!H176))="","",OFFSET('Sanitation Data'!$H$30,0,10*ROW('Sanitation Data'!H176)))</f>
        <v/>
      </c>
      <c r="DH182" s="279" t="str">
        <f ca="true">+IF(OFFSET('Sanitation Data'!$H$31,0,10*ROW('Sanitation Data'!H176))="","",OFFSET('Sanitation Data'!$H$31,0,10*ROW('Sanitation Data'!H176)))</f>
        <v/>
      </c>
      <c r="DI182" s="279" t="str">
        <f ca="true">+IF(OFFSET('Sanitation Data'!$H$32,0,10*ROW('Sanitation Data'!H176))="","",OFFSET('Sanitation Data'!$H$32,0,10*ROW('Sanitation Data'!H176)))</f>
        <v/>
      </c>
      <c r="DJ182" s="279" t="str">
        <f ca="true">+IF(OFFSET('Sanitation Data'!$I$28,0,10*ROW('Sanitation Data'!I176))="","",OFFSET('Sanitation Data'!$I$28,0,10*ROW('Sanitation Data'!I176)))</f>
        <v/>
      </c>
      <c r="DK182" s="279" t="str">
        <f ca="true">+IF(OFFSET('Sanitation Data'!$I$29,0,10*ROW('Sanitation Data'!I176))="","",OFFSET('Sanitation Data'!$I$29,0,10*ROW('Sanitation Data'!I176)))</f>
        <v/>
      </c>
      <c r="DL182" s="279" t="str">
        <f ca="true">+IF(OFFSET('Sanitation Data'!$I$30,0,10*ROW('Sanitation Data'!I176))="","",OFFSET('Sanitation Data'!$I$30,0,10*ROW('Sanitation Data'!I176)))</f>
        <v/>
      </c>
      <c r="DM182" s="279" t="str">
        <f ca="true">+IF(OFFSET('Sanitation Data'!$I$31,0,10*ROW('Sanitation Data'!I176))="","",OFFSET('Sanitation Data'!$I$31,0,10*ROW('Sanitation Data'!I176)))</f>
        <v/>
      </c>
      <c r="DN182" s="279" t="str">
        <f ca="true">+IF(OFFSET('Sanitation Data'!$I$32,0,10*ROW('Sanitation Data'!I176))="","",OFFSET('Sanitation Data'!$I$32,0,10*ROW('Sanitation Data'!I176)))</f>
        <v/>
      </c>
      <c r="DO182" s="279" t="str">
        <f ca="true">+IF(OFFSET('Hygiene Data'!$D$11,0,10*ROW('Hygiene Data'!D176))="","",OFFSET('Hygiene Data'!$D$11,0,10*ROW('Hygiene Data'!D176)))</f>
        <v/>
      </c>
      <c r="DP182" s="279" t="str">
        <f ca="true">+IF(OFFSET('Hygiene Data'!$D$12,0,10*ROW('Hygiene Data'!D176))="","",OFFSET('Hygiene Data'!$D$12,0,10*ROW('Hygiene Data'!D176)))</f>
        <v/>
      </c>
      <c r="DQ182" s="279" t="str">
        <f ca="true">+IF(OFFSET('Hygiene Data'!$D$13,0,10*ROW('Hygiene Data'!D176))="","",OFFSET('Hygiene Data'!$D$13,0,10*ROW('Hygiene Data'!D176)))</f>
        <v/>
      </c>
      <c r="DR182" s="279" t="str">
        <f ca="true">+IF(OFFSET('Hygiene Data'!$E$11,0,10*ROW('Hygiene Data'!E176))="","",OFFSET('Hygiene Data'!$E$11,0,10*ROW('Hygiene Data'!E176)))</f>
        <v/>
      </c>
      <c r="DS182" s="279" t="str">
        <f ca="true">+IF(OFFSET('Hygiene Data'!$E$12,0,10*ROW('Hygiene Data'!E176))="","",OFFSET('Hygiene Data'!$E$12,0,10*ROW('Hygiene Data'!E176)))</f>
        <v/>
      </c>
      <c r="DT182" s="279" t="str">
        <f ca="true">+IF(OFFSET('Hygiene Data'!$E$13,0,10*ROW('Hygiene Data'!E176))="","",OFFSET('Hygiene Data'!$E$13,0,10*ROW('Hygiene Data'!E176)))</f>
        <v/>
      </c>
      <c r="DU182" s="279" t="str">
        <f ca="true">+IF(OFFSET('Hygiene Data'!$F$11,0,10*ROW('Hygiene Data'!F176))="","",OFFSET('Hygiene Data'!$F$11,0,10*ROW('Hygiene Data'!F176)))</f>
        <v/>
      </c>
      <c r="DV182" s="279" t="str">
        <f ca="true">+IF(OFFSET('Hygiene Data'!$F$12,0,10*ROW('Hygiene Data'!F176))="","",OFFSET('Hygiene Data'!$F$12,0,10*ROW('Hygiene Data'!F176)))</f>
        <v/>
      </c>
      <c r="DW182" s="279" t="str">
        <f ca="true">+IF(OFFSET('Hygiene Data'!$F$13,0,10*ROW('Hygiene Data'!F176))="","",OFFSET('Hygiene Data'!$F$13,0,10*ROW('Hygiene Data'!F176)))</f>
        <v/>
      </c>
      <c r="DX182" s="279" t="str">
        <f ca="true">+IF(OFFSET('Hygiene Data'!$G$11,0,10*ROW('Hygiene Data'!G176))="","",OFFSET('Hygiene Data'!$G$11,0,10*ROW('Hygiene Data'!G176)))</f>
        <v/>
      </c>
      <c r="DY182" s="279" t="str">
        <f ca="true">+IF(OFFSET('Hygiene Data'!$G$12,0,10*ROW('Hygiene Data'!G176))="","",OFFSET('Hygiene Data'!$G$12,0,10*ROW('Hygiene Data'!G176)))</f>
        <v/>
      </c>
      <c r="DZ182" s="279" t="str">
        <f ca="true">+IF(OFFSET('Hygiene Data'!$G$13,0,10*ROW('Hygiene Data'!G176))="","",OFFSET('Hygiene Data'!$G$13,0,10*ROW('Hygiene Data'!G176)))</f>
        <v/>
      </c>
      <c r="EA182" s="279" t="str">
        <f ca="true">+IF(OFFSET('Hygiene Data'!$H$11,0,10*ROW('Hygiene Data'!H176))="","",OFFSET('Hygiene Data'!$H$11,0,10*ROW('Hygiene Data'!H176)))</f>
        <v/>
      </c>
      <c r="EB182" s="279" t="str">
        <f ca="true">+IF(OFFSET('Hygiene Data'!$H$12,0,10*ROW('Hygiene Data'!H176))="","",OFFSET('Hygiene Data'!$H$12,0,10*ROW('Hygiene Data'!H176)))</f>
        <v/>
      </c>
      <c r="EC182" s="279" t="str">
        <f ca="true">+IF(OFFSET('Hygiene Data'!$H$13,0,10*ROW('Hygiene Data'!H176))="","",OFFSET('Hygiene Data'!$H$13,0,10*ROW('Hygiene Data'!H176)))</f>
        <v/>
      </c>
      <c r="ED182" s="279" t="str">
        <f ca="true">+IF(OFFSET('Hygiene Data'!$I$11,0,10*ROW('Hygiene Data'!I176))="","",OFFSET('Hygiene Data'!$I$11,0,10*ROW('Hygiene Data'!I176)))</f>
        <v/>
      </c>
      <c r="EE182" s="279" t="str">
        <f ca="true">+IF(OFFSET('Hygiene Data'!$I$12,0,10*ROW('Hygiene Data'!I176))="","",OFFSET('Hygiene Data'!$I$12,0,10*ROW('Hygiene Data'!I176)))</f>
        <v/>
      </c>
      <c r="EF182" s="279"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5" t="str">
        <f t="shared" ca="true" si="2"/>
        <v/>
      </c>
      <c r="D183" s="9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9"/>
      <c r="BS183" s="279" t="str">
        <f ca="true">+IF(OFFSET('Water Data'!$D$27,0,10*ROW('Water Data'!D177))="","",OFFSET('Water Data'!$D$27,0,10*ROW('Water Data'!D177)))</f>
        <v/>
      </c>
      <c r="BT183" s="279" t="str">
        <f ca="true">+IF(OFFSET('Water Data'!$D$28,0,10*ROW('Water Data'!D177))="","",OFFSET('Water Data'!$D$28,0,10*ROW('Water Data'!D177)))</f>
        <v/>
      </c>
      <c r="BU183" s="279" t="str">
        <f ca="true">+IF(OFFSET('Water Data'!$D$29,0,10*ROW('Water Data'!D177))="","",OFFSET('Water Data'!$D$29,0,10*ROW('Water Data'!D177)))</f>
        <v/>
      </c>
      <c r="BV183" s="279" t="str">
        <f ca="true">+IF(OFFSET('Water Data'!$E$27,0,10*ROW('Water Data'!E177))="","",OFFSET('Water Data'!$E$27,0,10*ROW('Water Data'!E177)))</f>
        <v/>
      </c>
      <c r="BW183" s="279" t="str">
        <f ca="true">+IF(OFFSET('Water Data'!$E$28,0,10*ROW('Water Data'!E177))="","",OFFSET('Water Data'!$E$28,0,10*ROW('Water Data'!E177)))</f>
        <v/>
      </c>
      <c r="BX183" s="279" t="str">
        <f ca="true">+IF(OFFSET('Water Data'!$E$29,0,10*ROW('Water Data'!E177))="","",OFFSET('Water Data'!$E$29,0,10*ROW('Water Data'!E177)))</f>
        <v/>
      </c>
      <c r="BY183" s="279" t="str">
        <f ca="true">+IF(OFFSET('Water Data'!$F$27,0,10*ROW('Water Data'!F177))="","",OFFSET('Water Data'!$F$27,0,10*ROW('Water Data'!F177)))</f>
        <v/>
      </c>
      <c r="BZ183" s="279" t="str">
        <f ca="true">+IF(OFFSET('Water Data'!$F$28,0,10*ROW('Water Data'!F177))="","",OFFSET('Water Data'!$F$28,0,10*ROW('Water Data'!F177)))</f>
        <v/>
      </c>
      <c r="CA183" s="279" t="str">
        <f ca="true">+IF(OFFSET('Water Data'!$F$29,0,10*ROW('Water Data'!F177))="","",OFFSET('Water Data'!$F$29,0,10*ROW('Water Data'!F177)))</f>
        <v/>
      </c>
      <c r="CB183" s="279" t="str">
        <f ca="true">+IF(OFFSET('Water Data'!$G$27,0,10*ROW('Water Data'!G177))="","",OFFSET('Water Data'!$G$27,0,10*ROW('Water Data'!G177)))</f>
        <v/>
      </c>
      <c r="CC183" s="279" t="str">
        <f ca="true">+IF(OFFSET('Water Data'!$G$28,0,10*ROW('Water Data'!G177))="","",OFFSET('Water Data'!$G$28,0,10*ROW('Water Data'!G177)))</f>
        <v/>
      </c>
      <c r="CD183" s="279" t="str">
        <f ca="true">+IF(OFFSET('Water Data'!$G$29,0,10*ROW('Water Data'!G177))="","",OFFSET('Water Data'!$G$29,0,10*ROW('Water Data'!G177)))</f>
        <v/>
      </c>
      <c r="CE183" s="279" t="str">
        <f ca="true">+IF(OFFSET('Water Data'!$H$27,0,10*ROW('Water Data'!H177))="","",OFFSET('Water Data'!$H$27,0,10*ROW('Water Data'!H177)))</f>
        <v/>
      </c>
      <c r="CF183" s="279" t="str">
        <f ca="true">+IF(OFFSET('Water Data'!$H$28,0,10*ROW('Water Data'!H177))="","",OFFSET('Water Data'!$H$28,0,10*ROW('Water Data'!H177)))</f>
        <v/>
      </c>
      <c r="CG183" s="279" t="str">
        <f ca="true">+IF(OFFSET('Water Data'!$H$29,0,10*ROW('Water Data'!H177))="","",OFFSET('Water Data'!$H$29,0,10*ROW('Water Data'!H177)))</f>
        <v/>
      </c>
      <c r="CH183" s="279" t="str">
        <f ca="true">+IF(OFFSET('Water Data'!$I$27,0,10*ROW('Water Data'!I177))="","",OFFSET('Water Data'!$I$27,0,10*ROW('Water Data'!I177)))</f>
        <v/>
      </c>
      <c r="CI183" s="279" t="str">
        <f ca="true">+IF(OFFSET('Water Data'!$I$28,0,10*ROW('Water Data'!I177))="","",OFFSET('Water Data'!$I$28,0,10*ROW('Water Data'!I177)))</f>
        <v/>
      </c>
      <c r="CJ183" s="279" t="str">
        <f ca="true">+IF(OFFSET('Water Data'!$I$29,0,10*ROW('Water Data'!I177))="","",OFFSET('Water Data'!$I$29,0,10*ROW('Water Data'!I177)))</f>
        <v/>
      </c>
      <c r="CK183" s="279" t="str">
        <f ca="true">+IF(OFFSET('Sanitation Data'!$D$28,0,10*ROW('Sanitation Data'!D177))="","",OFFSET('Sanitation Data'!$D$28,0,10*ROW('Sanitation Data'!D177)))</f>
        <v/>
      </c>
      <c r="CL183" s="279" t="str">
        <f ca="true">+IF(OFFSET('Sanitation Data'!$D$29,0,10*ROW('Sanitation Data'!D177))="","",OFFSET('Sanitation Data'!$D$29,0,10*ROW('Sanitation Data'!D177)))</f>
        <v/>
      </c>
      <c r="CM183" s="279" t="str">
        <f ca="true">+IF(OFFSET('Sanitation Data'!$D$30,0,10*ROW('Sanitation Data'!D177))="","",OFFSET('Sanitation Data'!$D$30,0,10*ROW('Sanitation Data'!D177)))</f>
        <v/>
      </c>
      <c r="CN183" s="279" t="str">
        <f ca="true">+IF(OFFSET('Sanitation Data'!$D$31,0,10*ROW('Sanitation Data'!D177))="","",OFFSET('Sanitation Data'!$D$31,0,10*ROW('Sanitation Data'!D177)))</f>
        <v/>
      </c>
      <c r="CO183" s="279" t="str">
        <f ca="true">+IF(OFFSET('Sanitation Data'!$D$32,0,10*ROW('Sanitation Data'!D177))="","",OFFSET('Sanitation Data'!$D$32,0,10*ROW('Sanitation Data'!D177)))</f>
        <v/>
      </c>
      <c r="CP183" s="279" t="str">
        <f ca="true">+IF(OFFSET('Sanitation Data'!$E$28,0,10*ROW('Sanitation Data'!E177))="","",OFFSET('Sanitation Data'!$E$28,0,10*ROW('Sanitation Data'!E177)))</f>
        <v/>
      </c>
      <c r="CQ183" s="279" t="str">
        <f ca="true">+IF(OFFSET('Sanitation Data'!$E$29,0,10*ROW('Sanitation Data'!E177))="","",OFFSET('Sanitation Data'!$E$29,0,10*ROW('Sanitation Data'!E177)))</f>
        <v/>
      </c>
      <c r="CR183" s="279" t="str">
        <f ca="true">+IF(OFFSET('Sanitation Data'!$E$30,0,10*ROW('Sanitation Data'!E177))="","",OFFSET('Sanitation Data'!$E$30,0,10*ROW('Sanitation Data'!E177)))</f>
        <v/>
      </c>
      <c r="CS183" s="279" t="str">
        <f ca="true">+IF(OFFSET('Sanitation Data'!$E$31,0,10*ROW('Sanitation Data'!E177))="","",OFFSET('Sanitation Data'!$E$31,0,10*ROW('Sanitation Data'!E177)))</f>
        <v/>
      </c>
      <c r="CT183" s="279" t="str">
        <f ca="true">+IF(OFFSET('Sanitation Data'!$E$32,0,10*ROW('Sanitation Data'!E177))="","",OFFSET('Sanitation Data'!$E$32,0,10*ROW('Sanitation Data'!E177)))</f>
        <v/>
      </c>
      <c r="CU183" s="279" t="str">
        <f ca="true">+IF(OFFSET('Sanitation Data'!$F$28,0,10*ROW('Sanitation Data'!F177))="","",OFFSET('Sanitation Data'!$F$28,0,10*ROW('Sanitation Data'!F177)))</f>
        <v/>
      </c>
      <c r="CV183" s="279" t="str">
        <f ca="true">+IF(OFFSET('Sanitation Data'!$F$29,0,10*ROW('Sanitation Data'!F177))="","",OFFSET('Sanitation Data'!$F$29,0,10*ROW('Sanitation Data'!F177)))</f>
        <v/>
      </c>
      <c r="CW183" s="279" t="str">
        <f ca="true">+IF(OFFSET('Sanitation Data'!$F$30,0,10*ROW('Sanitation Data'!F177))="","",OFFSET('Sanitation Data'!$F$30,0,10*ROW('Sanitation Data'!F177)))</f>
        <v/>
      </c>
      <c r="CX183" s="279" t="str">
        <f ca="true">+IF(OFFSET('Sanitation Data'!$F$31,0,10*ROW('Sanitation Data'!F177))="","",OFFSET('Sanitation Data'!$F$31,0,10*ROW('Sanitation Data'!F177)))</f>
        <v/>
      </c>
      <c r="CY183" s="279" t="str">
        <f ca="true">+IF(OFFSET('Sanitation Data'!$F$32,0,10*ROW('Sanitation Data'!F177))="","",OFFSET('Sanitation Data'!$F$32,0,10*ROW('Sanitation Data'!F177)))</f>
        <v/>
      </c>
      <c r="CZ183" s="279" t="str">
        <f ca="true">+IF(OFFSET('Sanitation Data'!$G$28,0,10*ROW('Sanitation Data'!G177))="","",OFFSET('Sanitation Data'!$G$28,0,10*ROW('Sanitation Data'!G177)))</f>
        <v/>
      </c>
      <c r="DA183" s="279" t="str">
        <f ca="true">+IF(OFFSET('Sanitation Data'!$G$29,0,10*ROW('Sanitation Data'!G177))="","",OFFSET('Sanitation Data'!$G$29,0,10*ROW('Sanitation Data'!G177)))</f>
        <v/>
      </c>
      <c r="DB183" s="279" t="str">
        <f ca="true">+IF(OFFSET('Sanitation Data'!$G$30,0,10*ROW('Sanitation Data'!G177))="","",OFFSET('Sanitation Data'!$G$30,0,10*ROW('Sanitation Data'!G177)))</f>
        <v/>
      </c>
      <c r="DC183" s="279" t="str">
        <f ca="true">+IF(OFFSET('Sanitation Data'!$G$31,0,10*ROW('Sanitation Data'!G177))="","",OFFSET('Sanitation Data'!$G$31,0,10*ROW('Sanitation Data'!G177)))</f>
        <v/>
      </c>
      <c r="DD183" s="279" t="str">
        <f ca="true">+IF(OFFSET('Sanitation Data'!$G$32,0,10*ROW('Sanitation Data'!G177))="","",OFFSET('Sanitation Data'!$G$32,0,10*ROW('Sanitation Data'!G177)))</f>
        <v/>
      </c>
      <c r="DE183" s="279" t="str">
        <f ca="true">+IF(OFFSET('Sanitation Data'!$H$28,0,10*ROW('Sanitation Data'!H177))="","",OFFSET('Sanitation Data'!$H$28,0,10*ROW('Sanitation Data'!H177)))</f>
        <v/>
      </c>
      <c r="DF183" s="279" t="str">
        <f ca="true">+IF(OFFSET('Sanitation Data'!$H$29,0,10*ROW('Sanitation Data'!H177))="","",OFFSET('Sanitation Data'!$H$29,0,10*ROW('Sanitation Data'!H177)))</f>
        <v/>
      </c>
      <c r="DG183" s="279" t="str">
        <f ca="true">+IF(OFFSET('Sanitation Data'!$H$30,0,10*ROW('Sanitation Data'!H177))="","",OFFSET('Sanitation Data'!$H$30,0,10*ROW('Sanitation Data'!H177)))</f>
        <v/>
      </c>
      <c r="DH183" s="279" t="str">
        <f ca="true">+IF(OFFSET('Sanitation Data'!$H$31,0,10*ROW('Sanitation Data'!H177))="","",OFFSET('Sanitation Data'!$H$31,0,10*ROW('Sanitation Data'!H177)))</f>
        <v/>
      </c>
      <c r="DI183" s="279" t="str">
        <f ca="true">+IF(OFFSET('Sanitation Data'!$H$32,0,10*ROW('Sanitation Data'!H177))="","",OFFSET('Sanitation Data'!$H$32,0,10*ROW('Sanitation Data'!H177)))</f>
        <v/>
      </c>
      <c r="DJ183" s="279" t="str">
        <f ca="true">+IF(OFFSET('Sanitation Data'!$I$28,0,10*ROW('Sanitation Data'!I177))="","",OFFSET('Sanitation Data'!$I$28,0,10*ROW('Sanitation Data'!I177)))</f>
        <v/>
      </c>
      <c r="DK183" s="279" t="str">
        <f ca="true">+IF(OFFSET('Sanitation Data'!$I$29,0,10*ROW('Sanitation Data'!I177))="","",OFFSET('Sanitation Data'!$I$29,0,10*ROW('Sanitation Data'!I177)))</f>
        <v/>
      </c>
      <c r="DL183" s="279" t="str">
        <f ca="true">+IF(OFFSET('Sanitation Data'!$I$30,0,10*ROW('Sanitation Data'!I177))="","",OFFSET('Sanitation Data'!$I$30,0,10*ROW('Sanitation Data'!I177)))</f>
        <v/>
      </c>
      <c r="DM183" s="279" t="str">
        <f ca="true">+IF(OFFSET('Sanitation Data'!$I$31,0,10*ROW('Sanitation Data'!I177))="","",OFFSET('Sanitation Data'!$I$31,0,10*ROW('Sanitation Data'!I177)))</f>
        <v/>
      </c>
      <c r="DN183" s="279" t="str">
        <f ca="true">+IF(OFFSET('Sanitation Data'!$I$32,0,10*ROW('Sanitation Data'!I177))="","",OFFSET('Sanitation Data'!$I$32,0,10*ROW('Sanitation Data'!I177)))</f>
        <v/>
      </c>
      <c r="DO183" s="279" t="str">
        <f ca="true">+IF(OFFSET('Hygiene Data'!$D$11,0,10*ROW('Hygiene Data'!D177))="","",OFFSET('Hygiene Data'!$D$11,0,10*ROW('Hygiene Data'!D177)))</f>
        <v/>
      </c>
      <c r="DP183" s="279" t="str">
        <f ca="true">+IF(OFFSET('Hygiene Data'!$D$12,0,10*ROW('Hygiene Data'!D177))="","",OFFSET('Hygiene Data'!$D$12,0,10*ROW('Hygiene Data'!D177)))</f>
        <v/>
      </c>
      <c r="DQ183" s="279" t="str">
        <f ca="true">+IF(OFFSET('Hygiene Data'!$D$13,0,10*ROW('Hygiene Data'!D177))="","",OFFSET('Hygiene Data'!$D$13,0,10*ROW('Hygiene Data'!D177)))</f>
        <v/>
      </c>
      <c r="DR183" s="279" t="str">
        <f ca="true">+IF(OFFSET('Hygiene Data'!$E$11,0,10*ROW('Hygiene Data'!E177))="","",OFFSET('Hygiene Data'!$E$11,0,10*ROW('Hygiene Data'!E177)))</f>
        <v/>
      </c>
      <c r="DS183" s="279" t="str">
        <f ca="true">+IF(OFFSET('Hygiene Data'!$E$12,0,10*ROW('Hygiene Data'!E177))="","",OFFSET('Hygiene Data'!$E$12,0,10*ROW('Hygiene Data'!E177)))</f>
        <v/>
      </c>
      <c r="DT183" s="279" t="str">
        <f ca="true">+IF(OFFSET('Hygiene Data'!$E$13,0,10*ROW('Hygiene Data'!E177))="","",OFFSET('Hygiene Data'!$E$13,0,10*ROW('Hygiene Data'!E177)))</f>
        <v/>
      </c>
      <c r="DU183" s="279" t="str">
        <f ca="true">+IF(OFFSET('Hygiene Data'!$F$11,0,10*ROW('Hygiene Data'!F177))="","",OFFSET('Hygiene Data'!$F$11,0,10*ROW('Hygiene Data'!F177)))</f>
        <v/>
      </c>
      <c r="DV183" s="279" t="str">
        <f ca="true">+IF(OFFSET('Hygiene Data'!$F$12,0,10*ROW('Hygiene Data'!F177))="","",OFFSET('Hygiene Data'!$F$12,0,10*ROW('Hygiene Data'!F177)))</f>
        <v/>
      </c>
      <c r="DW183" s="279" t="str">
        <f ca="true">+IF(OFFSET('Hygiene Data'!$F$13,0,10*ROW('Hygiene Data'!F177))="","",OFFSET('Hygiene Data'!$F$13,0,10*ROW('Hygiene Data'!F177)))</f>
        <v/>
      </c>
      <c r="DX183" s="279" t="str">
        <f ca="true">+IF(OFFSET('Hygiene Data'!$G$11,0,10*ROW('Hygiene Data'!G177))="","",OFFSET('Hygiene Data'!$G$11,0,10*ROW('Hygiene Data'!G177)))</f>
        <v/>
      </c>
      <c r="DY183" s="279" t="str">
        <f ca="true">+IF(OFFSET('Hygiene Data'!$G$12,0,10*ROW('Hygiene Data'!G177))="","",OFFSET('Hygiene Data'!$G$12,0,10*ROW('Hygiene Data'!G177)))</f>
        <v/>
      </c>
      <c r="DZ183" s="279" t="str">
        <f ca="true">+IF(OFFSET('Hygiene Data'!$G$13,0,10*ROW('Hygiene Data'!G177))="","",OFFSET('Hygiene Data'!$G$13,0,10*ROW('Hygiene Data'!G177)))</f>
        <v/>
      </c>
      <c r="EA183" s="279" t="str">
        <f ca="true">+IF(OFFSET('Hygiene Data'!$H$11,0,10*ROW('Hygiene Data'!H177))="","",OFFSET('Hygiene Data'!$H$11,0,10*ROW('Hygiene Data'!H177)))</f>
        <v/>
      </c>
      <c r="EB183" s="279" t="str">
        <f ca="true">+IF(OFFSET('Hygiene Data'!$H$12,0,10*ROW('Hygiene Data'!H177))="","",OFFSET('Hygiene Data'!$H$12,0,10*ROW('Hygiene Data'!H177)))</f>
        <v/>
      </c>
      <c r="EC183" s="279" t="str">
        <f ca="true">+IF(OFFSET('Hygiene Data'!$H$13,0,10*ROW('Hygiene Data'!H177))="","",OFFSET('Hygiene Data'!$H$13,0,10*ROW('Hygiene Data'!H177)))</f>
        <v/>
      </c>
      <c r="ED183" s="279" t="str">
        <f ca="true">+IF(OFFSET('Hygiene Data'!$I$11,0,10*ROW('Hygiene Data'!I177))="","",OFFSET('Hygiene Data'!$I$11,0,10*ROW('Hygiene Data'!I177)))</f>
        <v/>
      </c>
      <c r="EE183" s="279" t="str">
        <f ca="true">+IF(OFFSET('Hygiene Data'!$I$12,0,10*ROW('Hygiene Data'!I177))="","",OFFSET('Hygiene Data'!$I$12,0,10*ROW('Hygiene Data'!I177)))</f>
        <v/>
      </c>
      <c r="EF183" s="279"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5" t="str">
        <f t="shared" ca="true" si="2"/>
        <v/>
      </c>
      <c r="D184" s="9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9"/>
      <c r="BS184" s="279" t="str">
        <f ca="true">+IF(OFFSET('Water Data'!$D$27,0,10*ROW('Water Data'!D178))="","",OFFSET('Water Data'!$D$27,0,10*ROW('Water Data'!D178)))</f>
        <v/>
      </c>
      <c r="BT184" s="279" t="str">
        <f ca="true">+IF(OFFSET('Water Data'!$D$28,0,10*ROW('Water Data'!D178))="","",OFFSET('Water Data'!$D$28,0,10*ROW('Water Data'!D178)))</f>
        <v/>
      </c>
      <c r="BU184" s="279" t="str">
        <f ca="true">+IF(OFFSET('Water Data'!$D$29,0,10*ROW('Water Data'!D178))="","",OFFSET('Water Data'!$D$29,0,10*ROW('Water Data'!D178)))</f>
        <v/>
      </c>
      <c r="BV184" s="279" t="str">
        <f ca="true">+IF(OFFSET('Water Data'!$E$27,0,10*ROW('Water Data'!E178))="","",OFFSET('Water Data'!$E$27,0,10*ROW('Water Data'!E178)))</f>
        <v/>
      </c>
      <c r="BW184" s="279" t="str">
        <f ca="true">+IF(OFFSET('Water Data'!$E$28,0,10*ROW('Water Data'!E178))="","",OFFSET('Water Data'!$E$28,0,10*ROW('Water Data'!E178)))</f>
        <v/>
      </c>
      <c r="BX184" s="279" t="str">
        <f ca="true">+IF(OFFSET('Water Data'!$E$29,0,10*ROW('Water Data'!E178))="","",OFFSET('Water Data'!$E$29,0,10*ROW('Water Data'!E178)))</f>
        <v/>
      </c>
      <c r="BY184" s="279" t="str">
        <f ca="true">+IF(OFFSET('Water Data'!$F$27,0,10*ROW('Water Data'!F178))="","",OFFSET('Water Data'!$F$27,0,10*ROW('Water Data'!F178)))</f>
        <v/>
      </c>
      <c r="BZ184" s="279" t="str">
        <f ca="true">+IF(OFFSET('Water Data'!$F$28,0,10*ROW('Water Data'!F178))="","",OFFSET('Water Data'!$F$28,0,10*ROW('Water Data'!F178)))</f>
        <v/>
      </c>
      <c r="CA184" s="279" t="str">
        <f ca="true">+IF(OFFSET('Water Data'!$F$29,0,10*ROW('Water Data'!F178))="","",OFFSET('Water Data'!$F$29,0,10*ROW('Water Data'!F178)))</f>
        <v/>
      </c>
      <c r="CB184" s="279" t="str">
        <f ca="true">+IF(OFFSET('Water Data'!$G$27,0,10*ROW('Water Data'!G178))="","",OFFSET('Water Data'!$G$27,0,10*ROW('Water Data'!G178)))</f>
        <v/>
      </c>
      <c r="CC184" s="279" t="str">
        <f ca="true">+IF(OFFSET('Water Data'!$G$28,0,10*ROW('Water Data'!G178))="","",OFFSET('Water Data'!$G$28,0,10*ROW('Water Data'!G178)))</f>
        <v/>
      </c>
      <c r="CD184" s="279" t="str">
        <f ca="true">+IF(OFFSET('Water Data'!$G$29,0,10*ROW('Water Data'!G178))="","",OFFSET('Water Data'!$G$29,0,10*ROW('Water Data'!G178)))</f>
        <v/>
      </c>
      <c r="CE184" s="279" t="str">
        <f ca="true">+IF(OFFSET('Water Data'!$H$27,0,10*ROW('Water Data'!H178))="","",OFFSET('Water Data'!$H$27,0,10*ROW('Water Data'!H178)))</f>
        <v/>
      </c>
      <c r="CF184" s="279" t="str">
        <f ca="true">+IF(OFFSET('Water Data'!$H$28,0,10*ROW('Water Data'!H178))="","",OFFSET('Water Data'!$H$28,0,10*ROW('Water Data'!H178)))</f>
        <v/>
      </c>
      <c r="CG184" s="279" t="str">
        <f ca="true">+IF(OFFSET('Water Data'!$H$29,0,10*ROW('Water Data'!H178))="","",OFFSET('Water Data'!$H$29,0,10*ROW('Water Data'!H178)))</f>
        <v/>
      </c>
      <c r="CH184" s="279" t="str">
        <f ca="true">+IF(OFFSET('Water Data'!$I$27,0,10*ROW('Water Data'!I178))="","",OFFSET('Water Data'!$I$27,0,10*ROW('Water Data'!I178)))</f>
        <v/>
      </c>
      <c r="CI184" s="279" t="str">
        <f ca="true">+IF(OFFSET('Water Data'!$I$28,0,10*ROW('Water Data'!I178))="","",OFFSET('Water Data'!$I$28,0,10*ROW('Water Data'!I178)))</f>
        <v/>
      </c>
      <c r="CJ184" s="279" t="str">
        <f ca="true">+IF(OFFSET('Water Data'!$I$29,0,10*ROW('Water Data'!I178))="","",OFFSET('Water Data'!$I$29,0,10*ROW('Water Data'!I178)))</f>
        <v/>
      </c>
      <c r="CK184" s="279" t="str">
        <f ca="true">+IF(OFFSET('Sanitation Data'!$D$28,0,10*ROW('Sanitation Data'!D178))="","",OFFSET('Sanitation Data'!$D$28,0,10*ROW('Sanitation Data'!D178)))</f>
        <v/>
      </c>
      <c r="CL184" s="279" t="str">
        <f ca="true">+IF(OFFSET('Sanitation Data'!$D$29,0,10*ROW('Sanitation Data'!D178))="","",OFFSET('Sanitation Data'!$D$29,0,10*ROW('Sanitation Data'!D178)))</f>
        <v/>
      </c>
      <c r="CM184" s="279" t="str">
        <f ca="true">+IF(OFFSET('Sanitation Data'!$D$30,0,10*ROW('Sanitation Data'!D178))="","",OFFSET('Sanitation Data'!$D$30,0,10*ROW('Sanitation Data'!D178)))</f>
        <v/>
      </c>
      <c r="CN184" s="279" t="str">
        <f ca="true">+IF(OFFSET('Sanitation Data'!$D$31,0,10*ROW('Sanitation Data'!D178))="","",OFFSET('Sanitation Data'!$D$31,0,10*ROW('Sanitation Data'!D178)))</f>
        <v/>
      </c>
      <c r="CO184" s="279" t="str">
        <f ca="true">+IF(OFFSET('Sanitation Data'!$D$32,0,10*ROW('Sanitation Data'!D178))="","",OFFSET('Sanitation Data'!$D$32,0,10*ROW('Sanitation Data'!D178)))</f>
        <v/>
      </c>
      <c r="CP184" s="279" t="str">
        <f ca="true">+IF(OFFSET('Sanitation Data'!$E$28,0,10*ROW('Sanitation Data'!E178))="","",OFFSET('Sanitation Data'!$E$28,0,10*ROW('Sanitation Data'!E178)))</f>
        <v/>
      </c>
      <c r="CQ184" s="279" t="str">
        <f ca="true">+IF(OFFSET('Sanitation Data'!$E$29,0,10*ROW('Sanitation Data'!E178))="","",OFFSET('Sanitation Data'!$E$29,0,10*ROW('Sanitation Data'!E178)))</f>
        <v/>
      </c>
      <c r="CR184" s="279" t="str">
        <f ca="true">+IF(OFFSET('Sanitation Data'!$E$30,0,10*ROW('Sanitation Data'!E178))="","",OFFSET('Sanitation Data'!$E$30,0,10*ROW('Sanitation Data'!E178)))</f>
        <v/>
      </c>
      <c r="CS184" s="279" t="str">
        <f ca="true">+IF(OFFSET('Sanitation Data'!$E$31,0,10*ROW('Sanitation Data'!E178))="","",OFFSET('Sanitation Data'!$E$31,0,10*ROW('Sanitation Data'!E178)))</f>
        <v/>
      </c>
      <c r="CT184" s="279" t="str">
        <f ca="true">+IF(OFFSET('Sanitation Data'!$E$32,0,10*ROW('Sanitation Data'!E178))="","",OFFSET('Sanitation Data'!$E$32,0,10*ROW('Sanitation Data'!E178)))</f>
        <v/>
      </c>
      <c r="CU184" s="279" t="str">
        <f ca="true">+IF(OFFSET('Sanitation Data'!$F$28,0,10*ROW('Sanitation Data'!F178))="","",OFFSET('Sanitation Data'!$F$28,0,10*ROW('Sanitation Data'!F178)))</f>
        <v/>
      </c>
      <c r="CV184" s="279" t="str">
        <f ca="true">+IF(OFFSET('Sanitation Data'!$F$29,0,10*ROW('Sanitation Data'!F178))="","",OFFSET('Sanitation Data'!$F$29,0,10*ROW('Sanitation Data'!F178)))</f>
        <v/>
      </c>
      <c r="CW184" s="279" t="str">
        <f ca="true">+IF(OFFSET('Sanitation Data'!$F$30,0,10*ROW('Sanitation Data'!F178))="","",OFFSET('Sanitation Data'!$F$30,0,10*ROW('Sanitation Data'!F178)))</f>
        <v/>
      </c>
      <c r="CX184" s="279" t="str">
        <f ca="true">+IF(OFFSET('Sanitation Data'!$F$31,0,10*ROW('Sanitation Data'!F178))="","",OFFSET('Sanitation Data'!$F$31,0,10*ROW('Sanitation Data'!F178)))</f>
        <v/>
      </c>
      <c r="CY184" s="279" t="str">
        <f ca="true">+IF(OFFSET('Sanitation Data'!$F$32,0,10*ROW('Sanitation Data'!F178))="","",OFFSET('Sanitation Data'!$F$32,0,10*ROW('Sanitation Data'!F178)))</f>
        <v/>
      </c>
      <c r="CZ184" s="279" t="str">
        <f ca="true">+IF(OFFSET('Sanitation Data'!$G$28,0,10*ROW('Sanitation Data'!G178))="","",OFFSET('Sanitation Data'!$G$28,0,10*ROW('Sanitation Data'!G178)))</f>
        <v/>
      </c>
      <c r="DA184" s="279" t="str">
        <f ca="true">+IF(OFFSET('Sanitation Data'!$G$29,0,10*ROW('Sanitation Data'!G178))="","",OFFSET('Sanitation Data'!$G$29,0,10*ROW('Sanitation Data'!G178)))</f>
        <v/>
      </c>
      <c r="DB184" s="279" t="str">
        <f ca="true">+IF(OFFSET('Sanitation Data'!$G$30,0,10*ROW('Sanitation Data'!G178))="","",OFFSET('Sanitation Data'!$G$30,0,10*ROW('Sanitation Data'!G178)))</f>
        <v/>
      </c>
      <c r="DC184" s="279" t="str">
        <f ca="true">+IF(OFFSET('Sanitation Data'!$G$31,0,10*ROW('Sanitation Data'!G178))="","",OFFSET('Sanitation Data'!$G$31,0,10*ROW('Sanitation Data'!G178)))</f>
        <v/>
      </c>
      <c r="DD184" s="279" t="str">
        <f ca="true">+IF(OFFSET('Sanitation Data'!$G$32,0,10*ROW('Sanitation Data'!G178))="","",OFFSET('Sanitation Data'!$G$32,0,10*ROW('Sanitation Data'!G178)))</f>
        <v/>
      </c>
      <c r="DE184" s="279" t="str">
        <f ca="true">+IF(OFFSET('Sanitation Data'!$H$28,0,10*ROW('Sanitation Data'!H178))="","",OFFSET('Sanitation Data'!$H$28,0,10*ROW('Sanitation Data'!H178)))</f>
        <v/>
      </c>
      <c r="DF184" s="279" t="str">
        <f ca="true">+IF(OFFSET('Sanitation Data'!$H$29,0,10*ROW('Sanitation Data'!H178))="","",OFFSET('Sanitation Data'!$H$29,0,10*ROW('Sanitation Data'!H178)))</f>
        <v/>
      </c>
      <c r="DG184" s="279" t="str">
        <f ca="true">+IF(OFFSET('Sanitation Data'!$H$30,0,10*ROW('Sanitation Data'!H178))="","",OFFSET('Sanitation Data'!$H$30,0,10*ROW('Sanitation Data'!H178)))</f>
        <v/>
      </c>
      <c r="DH184" s="279" t="str">
        <f ca="true">+IF(OFFSET('Sanitation Data'!$H$31,0,10*ROW('Sanitation Data'!H178))="","",OFFSET('Sanitation Data'!$H$31,0,10*ROW('Sanitation Data'!H178)))</f>
        <v/>
      </c>
      <c r="DI184" s="279" t="str">
        <f ca="true">+IF(OFFSET('Sanitation Data'!$H$32,0,10*ROW('Sanitation Data'!H178))="","",OFFSET('Sanitation Data'!$H$32,0,10*ROW('Sanitation Data'!H178)))</f>
        <v/>
      </c>
      <c r="DJ184" s="279" t="str">
        <f ca="true">+IF(OFFSET('Sanitation Data'!$I$28,0,10*ROW('Sanitation Data'!I178))="","",OFFSET('Sanitation Data'!$I$28,0,10*ROW('Sanitation Data'!I178)))</f>
        <v/>
      </c>
      <c r="DK184" s="279" t="str">
        <f ca="true">+IF(OFFSET('Sanitation Data'!$I$29,0,10*ROW('Sanitation Data'!I178))="","",OFFSET('Sanitation Data'!$I$29,0,10*ROW('Sanitation Data'!I178)))</f>
        <v/>
      </c>
      <c r="DL184" s="279" t="str">
        <f ca="true">+IF(OFFSET('Sanitation Data'!$I$30,0,10*ROW('Sanitation Data'!I178))="","",OFFSET('Sanitation Data'!$I$30,0,10*ROW('Sanitation Data'!I178)))</f>
        <v/>
      </c>
      <c r="DM184" s="279" t="str">
        <f ca="true">+IF(OFFSET('Sanitation Data'!$I$31,0,10*ROW('Sanitation Data'!I178))="","",OFFSET('Sanitation Data'!$I$31,0,10*ROW('Sanitation Data'!I178)))</f>
        <v/>
      </c>
      <c r="DN184" s="279" t="str">
        <f ca="true">+IF(OFFSET('Sanitation Data'!$I$32,0,10*ROW('Sanitation Data'!I178))="","",OFFSET('Sanitation Data'!$I$32,0,10*ROW('Sanitation Data'!I178)))</f>
        <v/>
      </c>
      <c r="DO184" s="279" t="str">
        <f ca="true">+IF(OFFSET('Hygiene Data'!$D$11,0,10*ROW('Hygiene Data'!D178))="","",OFFSET('Hygiene Data'!$D$11,0,10*ROW('Hygiene Data'!D178)))</f>
        <v/>
      </c>
      <c r="DP184" s="279" t="str">
        <f ca="true">+IF(OFFSET('Hygiene Data'!$D$12,0,10*ROW('Hygiene Data'!D178))="","",OFFSET('Hygiene Data'!$D$12,0,10*ROW('Hygiene Data'!D178)))</f>
        <v/>
      </c>
      <c r="DQ184" s="279" t="str">
        <f ca="true">+IF(OFFSET('Hygiene Data'!$D$13,0,10*ROW('Hygiene Data'!D178))="","",OFFSET('Hygiene Data'!$D$13,0,10*ROW('Hygiene Data'!D178)))</f>
        <v/>
      </c>
      <c r="DR184" s="279" t="str">
        <f ca="true">+IF(OFFSET('Hygiene Data'!$E$11,0,10*ROW('Hygiene Data'!E178))="","",OFFSET('Hygiene Data'!$E$11,0,10*ROW('Hygiene Data'!E178)))</f>
        <v/>
      </c>
      <c r="DS184" s="279" t="str">
        <f ca="true">+IF(OFFSET('Hygiene Data'!$E$12,0,10*ROW('Hygiene Data'!E178))="","",OFFSET('Hygiene Data'!$E$12,0,10*ROW('Hygiene Data'!E178)))</f>
        <v/>
      </c>
      <c r="DT184" s="279" t="str">
        <f ca="true">+IF(OFFSET('Hygiene Data'!$E$13,0,10*ROW('Hygiene Data'!E178))="","",OFFSET('Hygiene Data'!$E$13,0,10*ROW('Hygiene Data'!E178)))</f>
        <v/>
      </c>
      <c r="DU184" s="279" t="str">
        <f ca="true">+IF(OFFSET('Hygiene Data'!$F$11,0,10*ROW('Hygiene Data'!F178))="","",OFFSET('Hygiene Data'!$F$11,0,10*ROW('Hygiene Data'!F178)))</f>
        <v/>
      </c>
      <c r="DV184" s="279" t="str">
        <f ca="true">+IF(OFFSET('Hygiene Data'!$F$12,0,10*ROW('Hygiene Data'!F178))="","",OFFSET('Hygiene Data'!$F$12,0,10*ROW('Hygiene Data'!F178)))</f>
        <v/>
      </c>
      <c r="DW184" s="279" t="str">
        <f ca="true">+IF(OFFSET('Hygiene Data'!$F$13,0,10*ROW('Hygiene Data'!F178))="","",OFFSET('Hygiene Data'!$F$13,0,10*ROW('Hygiene Data'!F178)))</f>
        <v/>
      </c>
      <c r="DX184" s="279" t="str">
        <f ca="true">+IF(OFFSET('Hygiene Data'!$G$11,0,10*ROW('Hygiene Data'!G178))="","",OFFSET('Hygiene Data'!$G$11,0,10*ROW('Hygiene Data'!G178)))</f>
        <v/>
      </c>
      <c r="DY184" s="279" t="str">
        <f ca="true">+IF(OFFSET('Hygiene Data'!$G$12,0,10*ROW('Hygiene Data'!G178))="","",OFFSET('Hygiene Data'!$G$12,0,10*ROW('Hygiene Data'!G178)))</f>
        <v/>
      </c>
      <c r="DZ184" s="279" t="str">
        <f ca="true">+IF(OFFSET('Hygiene Data'!$G$13,0,10*ROW('Hygiene Data'!G178))="","",OFFSET('Hygiene Data'!$G$13,0,10*ROW('Hygiene Data'!G178)))</f>
        <v/>
      </c>
      <c r="EA184" s="279" t="str">
        <f ca="true">+IF(OFFSET('Hygiene Data'!$H$11,0,10*ROW('Hygiene Data'!H178))="","",OFFSET('Hygiene Data'!$H$11,0,10*ROW('Hygiene Data'!H178)))</f>
        <v/>
      </c>
      <c r="EB184" s="279" t="str">
        <f ca="true">+IF(OFFSET('Hygiene Data'!$H$12,0,10*ROW('Hygiene Data'!H178))="","",OFFSET('Hygiene Data'!$H$12,0,10*ROW('Hygiene Data'!H178)))</f>
        <v/>
      </c>
      <c r="EC184" s="279" t="str">
        <f ca="true">+IF(OFFSET('Hygiene Data'!$H$13,0,10*ROW('Hygiene Data'!H178))="","",OFFSET('Hygiene Data'!$H$13,0,10*ROW('Hygiene Data'!H178)))</f>
        <v/>
      </c>
      <c r="ED184" s="279" t="str">
        <f ca="true">+IF(OFFSET('Hygiene Data'!$I$11,0,10*ROW('Hygiene Data'!I178))="","",OFFSET('Hygiene Data'!$I$11,0,10*ROW('Hygiene Data'!I178)))</f>
        <v/>
      </c>
      <c r="EE184" s="279" t="str">
        <f ca="true">+IF(OFFSET('Hygiene Data'!$I$12,0,10*ROW('Hygiene Data'!I178))="","",OFFSET('Hygiene Data'!$I$12,0,10*ROW('Hygiene Data'!I178)))</f>
        <v/>
      </c>
      <c r="EF184" s="279"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5" t="str">
        <f t="shared" ca="true" si="2"/>
        <v/>
      </c>
      <c r="D185" s="9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9"/>
      <c r="BS185" s="279" t="str">
        <f ca="true">+IF(OFFSET('Water Data'!$D$27,0,10*ROW('Water Data'!D179))="","",OFFSET('Water Data'!$D$27,0,10*ROW('Water Data'!D179)))</f>
        <v/>
      </c>
      <c r="BT185" s="279" t="str">
        <f ca="true">+IF(OFFSET('Water Data'!$D$28,0,10*ROW('Water Data'!D179))="","",OFFSET('Water Data'!$D$28,0,10*ROW('Water Data'!D179)))</f>
        <v/>
      </c>
      <c r="BU185" s="279" t="str">
        <f ca="true">+IF(OFFSET('Water Data'!$D$29,0,10*ROW('Water Data'!D179))="","",OFFSET('Water Data'!$D$29,0,10*ROW('Water Data'!D179)))</f>
        <v/>
      </c>
      <c r="BV185" s="279" t="str">
        <f ca="true">+IF(OFFSET('Water Data'!$E$27,0,10*ROW('Water Data'!E179))="","",OFFSET('Water Data'!$E$27,0,10*ROW('Water Data'!E179)))</f>
        <v/>
      </c>
      <c r="BW185" s="279" t="str">
        <f ca="true">+IF(OFFSET('Water Data'!$E$28,0,10*ROW('Water Data'!E179))="","",OFFSET('Water Data'!$E$28,0,10*ROW('Water Data'!E179)))</f>
        <v/>
      </c>
      <c r="BX185" s="279" t="str">
        <f ca="true">+IF(OFFSET('Water Data'!$E$29,0,10*ROW('Water Data'!E179))="","",OFFSET('Water Data'!$E$29,0,10*ROW('Water Data'!E179)))</f>
        <v/>
      </c>
      <c r="BY185" s="279" t="str">
        <f ca="true">+IF(OFFSET('Water Data'!$F$27,0,10*ROW('Water Data'!F179))="","",OFFSET('Water Data'!$F$27,0,10*ROW('Water Data'!F179)))</f>
        <v/>
      </c>
      <c r="BZ185" s="279" t="str">
        <f ca="true">+IF(OFFSET('Water Data'!$F$28,0,10*ROW('Water Data'!F179))="","",OFFSET('Water Data'!$F$28,0,10*ROW('Water Data'!F179)))</f>
        <v/>
      </c>
      <c r="CA185" s="279" t="str">
        <f ca="true">+IF(OFFSET('Water Data'!$F$29,0,10*ROW('Water Data'!F179))="","",OFFSET('Water Data'!$F$29,0,10*ROW('Water Data'!F179)))</f>
        <v/>
      </c>
      <c r="CB185" s="279" t="str">
        <f ca="true">+IF(OFFSET('Water Data'!$G$27,0,10*ROW('Water Data'!G179))="","",OFFSET('Water Data'!$G$27,0,10*ROW('Water Data'!G179)))</f>
        <v/>
      </c>
      <c r="CC185" s="279" t="str">
        <f ca="true">+IF(OFFSET('Water Data'!$G$28,0,10*ROW('Water Data'!G179))="","",OFFSET('Water Data'!$G$28,0,10*ROW('Water Data'!G179)))</f>
        <v/>
      </c>
      <c r="CD185" s="279" t="str">
        <f ca="true">+IF(OFFSET('Water Data'!$G$29,0,10*ROW('Water Data'!G179))="","",OFFSET('Water Data'!$G$29,0,10*ROW('Water Data'!G179)))</f>
        <v/>
      </c>
      <c r="CE185" s="279" t="str">
        <f ca="true">+IF(OFFSET('Water Data'!$H$27,0,10*ROW('Water Data'!H179))="","",OFFSET('Water Data'!$H$27,0,10*ROW('Water Data'!H179)))</f>
        <v/>
      </c>
      <c r="CF185" s="279" t="str">
        <f ca="true">+IF(OFFSET('Water Data'!$H$28,0,10*ROW('Water Data'!H179))="","",OFFSET('Water Data'!$H$28,0,10*ROW('Water Data'!H179)))</f>
        <v/>
      </c>
      <c r="CG185" s="279" t="str">
        <f ca="true">+IF(OFFSET('Water Data'!$H$29,0,10*ROW('Water Data'!H179))="","",OFFSET('Water Data'!$H$29,0,10*ROW('Water Data'!H179)))</f>
        <v/>
      </c>
      <c r="CH185" s="279" t="str">
        <f ca="true">+IF(OFFSET('Water Data'!$I$27,0,10*ROW('Water Data'!I179))="","",OFFSET('Water Data'!$I$27,0,10*ROW('Water Data'!I179)))</f>
        <v/>
      </c>
      <c r="CI185" s="279" t="str">
        <f ca="true">+IF(OFFSET('Water Data'!$I$28,0,10*ROW('Water Data'!I179))="","",OFFSET('Water Data'!$I$28,0,10*ROW('Water Data'!I179)))</f>
        <v/>
      </c>
      <c r="CJ185" s="279" t="str">
        <f ca="true">+IF(OFFSET('Water Data'!$I$29,0,10*ROW('Water Data'!I179))="","",OFFSET('Water Data'!$I$29,0,10*ROW('Water Data'!I179)))</f>
        <v/>
      </c>
      <c r="CK185" s="279" t="str">
        <f ca="true">+IF(OFFSET('Sanitation Data'!$D$28,0,10*ROW('Sanitation Data'!D179))="","",OFFSET('Sanitation Data'!$D$28,0,10*ROW('Sanitation Data'!D179)))</f>
        <v/>
      </c>
      <c r="CL185" s="279" t="str">
        <f ca="true">+IF(OFFSET('Sanitation Data'!$D$29,0,10*ROW('Sanitation Data'!D179))="","",OFFSET('Sanitation Data'!$D$29,0,10*ROW('Sanitation Data'!D179)))</f>
        <v/>
      </c>
      <c r="CM185" s="279" t="str">
        <f ca="true">+IF(OFFSET('Sanitation Data'!$D$30,0,10*ROW('Sanitation Data'!D179))="","",OFFSET('Sanitation Data'!$D$30,0,10*ROW('Sanitation Data'!D179)))</f>
        <v/>
      </c>
      <c r="CN185" s="279" t="str">
        <f ca="true">+IF(OFFSET('Sanitation Data'!$D$31,0,10*ROW('Sanitation Data'!D179))="","",OFFSET('Sanitation Data'!$D$31,0,10*ROW('Sanitation Data'!D179)))</f>
        <v/>
      </c>
      <c r="CO185" s="279" t="str">
        <f ca="true">+IF(OFFSET('Sanitation Data'!$D$32,0,10*ROW('Sanitation Data'!D179))="","",OFFSET('Sanitation Data'!$D$32,0,10*ROW('Sanitation Data'!D179)))</f>
        <v/>
      </c>
      <c r="CP185" s="279" t="str">
        <f ca="true">+IF(OFFSET('Sanitation Data'!$E$28,0,10*ROW('Sanitation Data'!E179))="","",OFFSET('Sanitation Data'!$E$28,0,10*ROW('Sanitation Data'!E179)))</f>
        <v/>
      </c>
      <c r="CQ185" s="279" t="str">
        <f ca="true">+IF(OFFSET('Sanitation Data'!$E$29,0,10*ROW('Sanitation Data'!E179))="","",OFFSET('Sanitation Data'!$E$29,0,10*ROW('Sanitation Data'!E179)))</f>
        <v/>
      </c>
      <c r="CR185" s="279" t="str">
        <f ca="true">+IF(OFFSET('Sanitation Data'!$E$30,0,10*ROW('Sanitation Data'!E179))="","",OFFSET('Sanitation Data'!$E$30,0,10*ROW('Sanitation Data'!E179)))</f>
        <v/>
      </c>
      <c r="CS185" s="279" t="str">
        <f ca="true">+IF(OFFSET('Sanitation Data'!$E$31,0,10*ROW('Sanitation Data'!E179))="","",OFFSET('Sanitation Data'!$E$31,0,10*ROW('Sanitation Data'!E179)))</f>
        <v/>
      </c>
      <c r="CT185" s="279" t="str">
        <f ca="true">+IF(OFFSET('Sanitation Data'!$E$32,0,10*ROW('Sanitation Data'!E179))="","",OFFSET('Sanitation Data'!$E$32,0,10*ROW('Sanitation Data'!E179)))</f>
        <v/>
      </c>
      <c r="CU185" s="279" t="str">
        <f ca="true">+IF(OFFSET('Sanitation Data'!$F$28,0,10*ROW('Sanitation Data'!F179))="","",OFFSET('Sanitation Data'!$F$28,0,10*ROW('Sanitation Data'!F179)))</f>
        <v/>
      </c>
      <c r="CV185" s="279" t="str">
        <f ca="true">+IF(OFFSET('Sanitation Data'!$F$29,0,10*ROW('Sanitation Data'!F179))="","",OFFSET('Sanitation Data'!$F$29,0,10*ROW('Sanitation Data'!F179)))</f>
        <v/>
      </c>
      <c r="CW185" s="279" t="str">
        <f ca="true">+IF(OFFSET('Sanitation Data'!$F$30,0,10*ROW('Sanitation Data'!F179))="","",OFFSET('Sanitation Data'!$F$30,0,10*ROW('Sanitation Data'!F179)))</f>
        <v/>
      </c>
      <c r="CX185" s="279" t="str">
        <f ca="true">+IF(OFFSET('Sanitation Data'!$F$31,0,10*ROW('Sanitation Data'!F179))="","",OFFSET('Sanitation Data'!$F$31,0,10*ROW('Sanitation Data'!F179)))</f>
        <v/>
      </c>
      <c r="CY185" s="279" t="str">
        <f ca="true">+IF(OFFSET('Sanitation Data'!$F$32,0,10*ROW('Sanitation Data'!F179))="","",OFFSET('Sanitation Data'!$F$32,0,10*ROW('Sanitation Data'!F179)))</f>
        <v/>
      </c>
      <c r="CZ185" s="279" t="str">
        <f ca="true">+IF(OFFSET('Sanitation Data'!$G$28,0,10*ROW('Sanitation Data'!G179))="","",OFFSET('Sanitation Data'!$G$28,0,10*ROW('Sanitation Data'!G179)))</f>
        <v/>
      </c>
      <c r="DA185" s="279" t="str">
        <f ca="true">+IF(OFFSET('Sanitation Data'!$G$29,0,10*ROW('Sanitation Data'!G179))="","",OFFSET('Sanitation Data'!$G$29,0,10*ROW('Sanitation Data'!G179)))</f>
        <v/>
      </c>
      <c r="DB185" s="279" t="str">
        <f ca="true">+IF(OFFSET('Sanitation Data'!$G$30,0,10*ROW('Sanitation Data'!G179))="","",OFFSET('Sanitation Data'!$G$30,0,10*ROW('Sanitation Data'!G179)))</f>
        <v/>
      </c>
      <c r="DC185" s="279" t="str">
        <f ca="true">+IF(OFFSET('Sanitation Data'!$G$31,0,10*ROW('Sanitation Data'!G179))="","",OFFSET('Sanitation Data'!$G$31,0,10*ROW('Sanitation Data'!G179)))</f>
        <v/>
      </c>
      <c r="DD185" s="279" t="str">
        <f ca="true">+IF(OFFSET('Sanitation Data'!$G$32,0,10*ROW('Sanitation Data'!G179))="","",OFFSET('Sanitation Data'!$G$32,0,10*ROW('Sanitation Data'!G179)))</f>
        <v/>
      </c>
      <c r="DE185" s="279" t="str">
        <f ca="true">+IF(OFFSET('Sanitation Data'!$H$28,0,10*ROW('Sanitation Data'!H179))="","",OFFSET('Sanitation Data'!$H$28,0,10*ROW('Sanitation Data'!H179)))</f>
        <v/>
      </c>
      <c r="DF185" s="279" t="str">
        <f ca="true">+IF(OFFSET('Sanitation Data'!$H$29,0,10*ROW('Sanitation Data'!H179))="","",OFFSET('Sanitation Data'!$H$29,0,10*ROW('Sanitation Data'!H179)))</f>
        <v/>
      </c>
      <c r="DG185" s="279" t="str">
        <f ca="true">+IF(OFFSET('Sanitation Data'!$H$30,0,10*ROW('Sanitation Data'!H179))="","",OFFSET('Sanitation Data'!$H$30,0,10*ROW('Sanitation Data'!H179)))</f>
        <v/>
      </c>
      <c r="DH185" s="279" t="str">
        <f ca="true">+IF(OFFSET('Sanitation Data'!$H$31,0,10*ROW('Sanitation Data'!H179))="","",OFFSET('Sanitation Data'!$H$31,0,10*ROW('Sanitation Data'!H179)))</f>
        <v/>
      </c>
      <c r="DI185" s="279" t="str">
        <f ca="true">+IF(OFFSET('Sanitation Data'!$H$32,0,10*ROW('Sanitation Data'!H179))="","",OFFSET('Sanitation Data'!$H$32,0,10*ROW('Sanitation Data'!H179)))</f>
        <v/>
      </c>
      <c r="DJ185" s="279" t="str">
        <f ca="true">+IF(OFFSET('Sanitation Data'!$I$28,0,10*ROW('Sanitation Data'!I179))="","",OFFSET('Sanitation Data'!$I$28,0,10*ROW('Sanitation Data'!I179)))</f>
        <v/>
      </c>
      <c r="DK185" s="279" t="str">
        <f ca="true">+IF(OFFSET('Sanitation Data'!$I$29,0,10*ROW('Sanitation Data'!I179))="","",OFFSET('Sanitation Data'!$I$29,0,10*ROW('Sanitation Data'!I179)))</f>
        <v/>
      </c>
      <c r="DL185" s="279" t="str">
        <f ca="true">+IF(OFFSET('Sanitation Data'!$I$30,0,10*ROW('Sanitation Data'!I179))="","",OFFSET('Sanitation Data'!$I$30,0,10*ROW('Sanitation Data'!I179)))</f>
        <v/>
      </c>
      <c r="DM185" s="279" t="str">
        <f ca="true">+IF(OFFSET('Sanitation Data'!$I$31,0,10*ROW('Sanitation Data'!I179))="","",OFFSET('Sanitation Data'!$I$31,0,10*ROW('Sanitation Data'!I179)))</f>
        <v/>
      </c>
      <c r="DN185" s="279" t="str">
        <f ca="true">+IF(OFFSET('Sanitation Data'!$I$32,0,10*ROW('Sanitation Data'!I179))="","",OFFSET('Sanitation Data'!$I$32,0,10*ROW('Sanitation Data'!I179)))</f>
        <v/>
      </c>
      <c r="DO185" s="279" t="str">
        <f ca="true">+IF(OFFSET('Hygiene Data'!$D$11,0,10*ROW('Hygiene Data'!D179))="","",OFFSET('Hygiene Data'!$D$11,0,10*ROW('Hygiene Data'!D179)))</f>
        <v/>
      </c>
      <c r="DP185" s="279" t="str">
        <f ca="true">+IF(OFFSET('Hygiene Data'!$D$12,0,10*ROW('Hygiene Data'!D179))="","",OFFSET('Hygiene Data'!$D$12,0,10*ROW('Hygiene Data'!D179)))</f>
        <v/>
      </c>
      <c r="DQ185" s="279" t="str">
        <f ca="true">+IF(OFFSET('Hygiene Data'!$D$13,0,10*ROW('Hygiene Data'!D179))="","",OFFSET('Hygiene Data'!$D$13,0,10*ROW('Hygiene Data'!D179)))</f>
        <v/>
      </c>
      <c r="DR185" s="279" t="str">
        <f ca="true">+IF(OFFSET('Hygiene Data'!$E$11,0,10*ROW('Hygiene Data'!E179))="","",OFFSET('Hygiene Data'!$E$11,0,10*ROW('Hygiene Data'!E179)))</f>
        <v/>
      </c>
      <c r="DS185" s="279" t="str">
        <f ca="true">+IF(OFFSET('Hygiene Data'!$E$12,0,10*ROW('Hygiene Data'!E179))="","",OFFSET('Hygiene Data'!$E$12,0,10*ROW('Hygiene Data'!E179)))</f>
        <v/>
      </c>
      <c r="DT185" s="279" t="str">
        <f ca="true">+IF(OFFSET('Hygiene Data'!$E$13,0,10*ROW('Hygiene Data'!E179))="","",OFFSET('Hygiene Data'!$E$13,0,10*ROW('Hygiene Data'!E179)))</f>
        <v/>
      </c>
      <c r="DU185" s="279" t="str">
        <f ca="true">+IF(OFFSET('Hygiene Data'!$F$11,0,10*ROW('Hygiene Data'!F179))="","",OFFSET('Hygiene Data'!$F$11,0,10*ROW('Hygiene Data'!F179)))</f>
        <v/>
      </c>
      <c r="DV185" s="279" t="str">
        <f ca="true">+IF(OFFSET('Hygiene Data'!$F$12,0,10*ROW('Hygiene Data'!F179))="","",OFFSET('Hygiene Data'!$F$12,0,10*ROW('Hygiene Data'!F179)))</f>
        <v/>
      </c>
      <c r="DW185" s="279" t="str">
        <f ca="true">+IF(OFFSET('Hygiene Data'!$F$13,0,10*ROW('Hygiene Data'!F179))="","",OFFSET('Hygiene Data'!$F$13,0,10*ROW('Hygiene Data'!F179)))</f>
        <v/>
      </c>
      <c r="DX185" s="279" t="str">
        <f ca="true">+IF(OFFSET('Hygiene Data'!$G$11,0,10*ROW('Hygiene Data'!G179))="","",OFFSET('Hygiene Data'!$G$11,0,10*ROW('Hygiene Data'!G179)))</f>
        <v/>
      </c>
      <c r="DY185" s="279" t="str">
        <f ca="true">+IF(OFFSET('Hygiene Data'!$G$12,0,10*ROW('Hygiene Data'!G179))="","",OFFSET('Hygiene Data'!$G$12,0,10*ROW('Hygiene Data'!G179)))</f>
        <v/>
      </c>
      <c r="DZ185" s="279" t="str">
        <f ca="true">+IF(OFFSET('Hygiene Data'!$G$13,0,10*ROW('Hygiene Data'!G179))="","",OFFSET('Hygiene Data'!$G$13,0,10*ROW('Hygiene Data'!G179)))</f>
        <v/>
      </c>
      <c r="EA185" s="279" t="str">
        <f ca="true">+IF(OFFSET('Hygiene Data'!$H$11,0,10*ROW('Hygiene Data'!H179))="","",OFFSET('Hygiene Data'!$H$11,0,10*ROW('Hygiene Data'!H179)))</f>
        <v/>
      </c>
      <c r="EB185" s="279" t="str">
        <f ca="true">+IF(OFFSET('Hygiene Data'!$H$12,0,10*ROW('Hygiene Data'!H179))="","",OFFSET('Hygiene Data'!$H$12,0,10*ROW('Hygiene Data'!H179)))</f>
        <v/>
      </c>
      <c r="EC185" s="279" t="str">
        <f ca="true">+IF(OFFSET('Hygiene Data'!$H$13,0,10*ROW('Hygiene Data'!H179))="","",OFFSET('Hygiene Data'!$H$13,0,10*ROW('Hygiene Data'!H179)))</f>
        <v/>
      </c>
      <c r="ED185" s="279" t="str">
        <f ca="true">+IF(OFFSET('Hygiene Data'!$I$11,0,10*ROW('Hygiene Data'!I179))="","",OFFSET('Hygiene Data'!$I$11,0,10*ROW('Hygiene Data'!I179)))</f>
        <v/>
      </c>
      <c r="EE185" s="279" t="str">
        <f ca="true">+IF(OFFSET('Hygiene Data'!$I$12,0,10*ROW('Hygiene Data'!I179))="","",OFFSET('Hygiene Data'!$I$12,0,10*ROW('Hygiene Data'!I179)))</f>
        <v/>
      </c>
      <c r="EF185" s="279"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5" t="str">
        <f t="shared" ca="true" si="2"/>
        <v/>
      </c>
      <c r="D186" s="9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9"/>
      <c r="BS186" s="279" t="str">
        <f ca="true">+IF(OFFSET('Water Data'!$D$27,0,10*ROW('Water Data'!D180))="","",OFFSET('Water Data'!$D$27,0,10*ROW('Water Data'!D180)))</f>
        <v/>
      </c>
      <c r="BT186" s="279" t="str">
        <f ca="true">+IF(OFFSET('Water Data'!$D$28,0,10*ROW('Water Data'!D180))="","",OFFSET('Water Data'!$D$28,0,10*ROW('Water Data'!D180)))</f>
        <v/>
      </c>
      <c r="BU186" s="279" t="str">
        <f ca="true">+IF(OFFSET('Water Data'!$D$29,0,10*ROW('Water Data'!D180))="","",OFFSET('Water Data'!$D$29,0,10*ROW('Water Data'!D180)))</f>
        <v/>
      </c>
      <c r="BV186" s="279" t="str">
        <f ca="true">+IF(OFFSET('Water Data'!$E$27,0,10*ROW('Water Data'!E180))="","",OFFSET('Water Data'!$E$27,0,10*ROW('Water Data'!E180)))</f>
        <v/>
      </c>
      <c r="BW186" s="279" t="str">
        <f ca="true">+IF(OFFSET('Water Data'!$E$28,0,10*ROW('Water Data'!E180))="","",OFFSET('Water Data'!$E$28,0,10*ROW('Water Data'!E180)))</f>
        <v/>
      </c>
      <c r="BX186" s="279" t="str">
        <f ca="true">+IF(OFFSET('Water Data'!$E$29,0,10*ROW('Water Data'!E180))="","",OFFSET('Water Data'!$E$29,0,10*ROW('Water Data'!E180)))</f>
        <v/>
      </c>
      <c r="BY186" s="279" t="str">
        <f ca="true">+IF(OFFSET('Water Data'!$F$27,0,10*ROW('Water Data'!F180))="","",OFFSET('Water Data'!$F$27,0,10*ROW('Water Data'!F180)))</f>
        <v/>
      </c>
      <c r="BZ186" s="279" t="str">
        <f ca="true">+IF(OFFSET('Water Data'!$F$28,0,10*ROW('Water Data'!F180))="","",OFFSET('Water Data'!$F$28,0,10*ROW('Water Data'!F180)))</f>
        <v/>
      </c>
      <c r="CA186" s="279" t="str">
        <f ca="true">+IF(OFFSET('Water Data'!$F$29,0,10*ROW('Water Data'!F180))="","",OFFSET('Water Data'!$F$29,0,10*ROW('Water Data'!F180)))</f>
        <v/>
      </c>
      <c r="CB186" s="279" t="str">
        <f ca="true">+IF(OFFSET('Water Data'!$G$27,0,10*ROW('Water Data'!G180))="","",OFFSET('Water Data'!$G$27,0,10*ROW('Water Data'!G180)))</f>
        <v/>
      </c>
      <c r="CC186" s="279" t="str">
        <f ca="true">+IF(OFFSET('Water Data'!$G$28,0,10*ROW('Water Data'!G180))="","",OFFSET('Water Data'!$G$28,0,10*ROW('Water Data'!G180)))</f>
        <v/>
      </c>
      <c r="CD186" s="279" t="str">
        <f ca="true">+IF(OFFSET('Water Data'!$G$29,0,10*ROW('Water Data'!G180))="","",OFFSET('Water Data'!$G$29,0,10*ROW('Water Data'!G180)))</f>
        <v/>
      </c>
      <c r="CE186" s="279" t="str">
        <f ca="true">+IF(OFFSET('Water Data'!$H$27,0,10*ROW('Water Data'!H180))="","",OFFSET('Water Data'!$H$27,0,10*ROW('Water Data'!H180)))</f>
        <v/>
      </c>
      <c r="CF186" s="279" t="str">
        <f ca="true">+IF(OFFSET('Water Data'!$H$28,0,10*ROW('Water Data'!H180))="","",OFFSET('Water Data'!$H$28,0,10*ROW('Water Data'!H180)))</f>
        <v/>
      </c>
      <c r="CG186" s="279" t="str">
        <f ca="true">+IF(OFFSET('Water Data'!$H$29,0,10*ROW('Water Data'!H180))="","",OFFSET('Water Data'!$H$29,0,10*ROW('Water Data'!H180)))</f>
        <v/>
      </c>
      <c r="CH186" s="279" t="str">
        <f ca="true">+IF(OFFSET('Water Data'!$I$27,0,10*ROW('Water Data'!I180))="","",OFFSET('Water Data'!$I$27,0,10*ROW('Water Data'!I180)))</f>
        <v/>
      </c>
      <c r="CI186" s="279" t="str">
        <f ca="true">+IF(OFFSET('Water Data'!$I$28,0,10*ROW('Water Data'!I180))="","",OFFSET('Water Data'!$I$28,0,10*ROW('Water Data'!I180)))</f>
        <v/>
      </c>
      <c r="CJ186" s="279" t="str">
        <f ca="true">+IF(OFFSET('Water Data'!$I$29,0,10*ROW('Water Data'!I180))="","",OFFSET('Water Data'!$I$29,0,10*ROW('Water Data'!I180)))</f>
        <v/>
      </c>
      <c r="CK186" s="279" t="str">
        <f ca="true">+IF(OFFSET('Sanitation Data'!$D$28,0,10*ROW('Sanitation Data'!D180))="","",OFFSET('Sanitation Data'!$D$28,0,10*ROW('Sanitation Data'!D180)))</f>
        <v/>
      </c>
      <c r="CL186" s="279" t="str">
        <f ca="true">+IF(OFFSET('Sanitation Data'!$D$29,0,10*ROW('Sanitation Data'!D180))="","",OFFSET('Sanitation Data'!$D$29,0,10*ROW('Sanitation Data'!D180)))</f>
        <v/>
      </c>
      <c r="CM186" s="279" t="str">
        <f ca="true">+IF(OFFSET('Sanitation Data'!$D$30,0,10*ROW('Sanitation Data'!D180))="","",OFFSET('Sanitation Data'!$D$30,0,10*ROW('Sanitation Data'!D180)))</f>
        <v/>
      </c>
      <c r="CN186" s="279" t="str">
        <f ca="true">+IF(OFFSET('Sanitation Data'!$D$31,0,10*ROW('Sanitation Data'!D180))="","",OFFSET('Sanitation Data'!$D$31,0,10*ROW('Sanitation Data'!D180)))</f>
        <v/>
      </c>
      <c r="CO186" s="279" t="str">
        <f ca="true">+IF(OFFSET('Sanitation Data'!$D$32,0,10*ROW('Sanitation Data'!D180))="","",OFFSET('Sanitation Data'!$D$32,0,10*ROW('Sanitation Data'!D180)))</f>
        <v/>
      </c>
      <c r="CP186" s="279" t="str">
        <f ca="true">+IF(OFFSET('Sanitation Data'!$E$28,0,10*ROW('Sanitation Data'!E180))="","",OFFSET('Sanitation Data'!$E$28,0,10*ROW('Sanitation Data'!E180)))</f>
        <v/>
      </c>
      <c r="CQ186" s="279" t="str">
        <f ca="true">+IF(OFFSET('Sanitation Data'!$E$29,0,10*ROW('Sanitation Data'!E180))="","",OFFSET('Sanitation Data'!$E$29,0,10*ROW('Sanitation Data'!E180)))</f>
        <v/>
      </c>
      <c r="CR186" s="279" t="str">
        <f ca="true">+IF(OFFSET('Sanitation Data'!$E$30,0,10*ROW('Sanitation Data'!E180))="","",OFFSET('Sanitation Data'!$E$30,0,10*ROW('Sanitation Data'!E180)))</f>
        <v/>
      </c>
      <c r="CS186" s="279" t="str">
        <f ca="true">+IF(OFFSET('Sanitation Data'!$E$31,0,10*ROW('Sanitation Data'!E180))="","",OFFSET('Sanitation Data'!$E$31,0,10*ROW('Sanitation Data'!E180)))</f>
        <v/>
      </c>
      <c r="CT186" s="279" t="str">
        <f ca="true">+IF(OFFSET('Sanitation Data'!$E$32,0,10*ROW('Sanitation Data'!E180))="","",OFFSET('Sanitation Data'!$E$32,0,10*ROW('Sanitation Data'!E180)))</f>
        <v/>
      </c>
      <c r="CU186" s="279" t="str">
        <f ca="true">+IF(OFFSET('Sanitation Data'!$F$28,0,10*ROW('Sanitation Data'!F180))="","",OFFSET('Sanitation Data'!$F$28,0,10*ROW('Sanitation Data'!F180)))</f>
        <v/>
      </c>
      <c r="CV186" s="279" t="str">
        <f ca="true">+IF(OFFSET('Sanitation Data'!$F$29,0,10*ROW('Sanitation Data'!F180))="","",OFFSET('Sanitation Data'!$F$29,0,10*ROW('Sanitation Data'!F180)))</f>
        <v/>
      </c>
      <c r="CW186" s="279" t="str">
        <f ca="true">+IF(OFFSET('Sanitation Data'!$F$30,0,10*ROW('Sanitation Data'!F180))="","",OFFSET('Sanitation Data'!$F$30,0,10*ROW('Sanitation Data'!F180)))</f>
        <v/>
      </c>
      <c r="CX186" s="279" t="str">
        <f ca="true">+IF(OFFSET('Sanitation Data'!$F$31,0,10*ROW('Sanitation Data'!F180))="","",OFFSET('Sanitation Data'!$F$31,0,10*ROW('Sanitation Data'!F180)))</f>
        <v/>
      </c>
      <c r="CY186" s="279" t="str">
        <f ca="true">+IF(OFFSET('Sanitation Data'!$F$32,0,10*ROW('Sanitation Data'!F180))="","",OFFSET('Sanitation Data'!$F$32,0,10*ROW('Sanitation Data'!F180)))</f>
        <v/>
      </c>
      <c r="CZ186" s="279" t="str">
        <f ca="true">+IF(OFFSET('Sanitation Data'!$G$28,0,10*ROW('Sanitation Data'!G180))="","",OFFSET('Sanitation Data'!$G$28,0,10*ROW('Sanitation Data'!G180)))</f>
        <v/>
      </c>
      <c r="DA186" s="279" t="str">
        <f ca="true">+IF(OFFSET('Sanitation Data'!$G$29,0,10*ROW('Sanitation Data'!G180))="","",OFFSET('Sanitation Data'!$G$29,0,10*ROW('Sanitation Data'!G180)))</f>
        <v/>
      </c>
      <c r="DB186" s="279" t="str">
        <f ca="true">+IF(OFFSET('Sanitation Data'!$G$30,0,10*ROW('Sanitation Data'!G180))="","",OFFSET('Sanitation Data'!$G$30,0,10*ROW('Sanitation Data'!G180)))</f>
        <v/>
      </c>
      <c r="DC186" s="279" t="str">
        <f ca="true">+IF(OFFSET('Sanitation Data'!$G$31,0,10*ROW('Sanitation Data'!G180))="","",OFFSET('Sanitation Data'!$G$31,0,10*ROW('Sanitation Data'!G180)))</f>
        <v/>
      </c>
      <c r="DD186" s="279" t="str">
        <f ca="true">+IF(OFFSET('Sanitation Data'!$G$32,0,10*ROW('Sanitation Data'!G180))="","",OFFSET('Sanitation Data'!$G$32,0,10*ROW('Sanitation Data'!G180)))</f>
        <v/>
      </c>
      <c r="DE186" s="279" t="str">
        <f ca="true">+IF(OFFSET('Sanitation Data'!$H$28,0,10*ROW('Sanitation Data'!H180))="","",OFFSET('Sanitation Data'!$H$28,0,10*ROW('Sanitation Data'!H180)))</f>
        <v/>
      </c>
      <c r="DF186" s="279" t="str">
        <f ca="true">+IF(OFFSET('Sanitation Data'!$H$29,0,10*ROW('Sanitation Data'!H180))="","",OFFSET('Sanitation Data'!$H$29,0,10*ROW('Sanitation Data'!H180)))</f>
        <v/>
      </c>
      <c r="DG186" s="279" t="str">
        <f ca="true">+IF(OFFSET('Sanitation Data'!$H$30,0,10*ROW('Sanitation Data'!H180))="","",OFFSET('Sanitation Data'!$H$30,0,10*ROW('Sanitation Data'!H180)))</f>
        <v/>
      </c>
      <c r="DH186" s="279" t="str">
        <f ca="true">+IF(OFFSET('Sanitation Data'!$H$31,0,10*ROW('Sanitation Data'!H180))="","",OFFSET('Sanitation Data'!$H$31,0,10*ROW('Sanitation Data'!H180)))</f>
        <v/>
      </c>
      <c r="DI186" s="279" t="str">
        <f ca="true">+IF(OFFSET('Sanitation Data'!$H$32,0,10*ROW('Sanitation Data'!H180))="","",OFFSET('Sanitation Data'!$H$32,0,10*ROW('Sanitation Data'!H180)))</f>
        <v/>
      </c>
      <c r="DJ186" s="279" t="str">
        <f ca="true">+IF(OFFSET('Sanitation Data'!$I$28,0,10*ROW('Sanitation Data'!I180))="","",OFFSET('Sanitation Data'!$I$28,0,10*ROW('Sanitation Data'!I180)))</f>
        <v/>
      </c>
      <c r="DK186" s="279" t="str">
        <f ca="true">+IF(OFFSET('Sanitation Data'!$I$29,0,10*ROW('Sanitation Data'!I180))="","",OFFSET('Sanitation Data'!$I$29,0,10*ROW('Sanitation Data'!I180)))</f>
        <v/>
      </c>
      <c r="DL186" s="279" t="str">
        <f ca="true">+IF(OFFSET('Sanitation Data'!$I$30,0,10*ROW('Sanitation Data'!I180))="","",OFFSET('Sanitation Data'!$I$30,0,10*ROW('Sanitation Data'!I180)))</f>
        <v/>
      </c>
      <c r="DM186" s="279" t="str">
        <f ca="true">+IF(OFFSET('Sanitation Data'!$I$31,0,10*ROW('Sanitation Data'!I180))="","",OFFSET('Sanitation Data'!$I$31,0,10*ROW('Sanitation Data'!I180)))</f>
        <v/>
      </c>
      <c r="DN186" s="279" t="str">
        <f ca="true">+IF(OFFSET('Sanitation Data'!$I$32,0,10*ROW('Sanitation Data'!I180))="","",OFFSET('Sanitation Data'!$I$32,0,10*ROW('Sanitation Data'!I180)))</f>
        <v/>
      </c>
      <c r="DO186" s="279" t="str">
        <f ca="true">+IF(OFFSET('Hygiene Data'!$D$11,0,10*ROW('Hygiene Data'!D180))="","",OFFSET('Hygiene Data'!$D$11,0,10*ROW('Hygiene Data'!D180)))</f>
        <v/>
      </c>
      <c r="DP186" s="279" t="str">
        <f ca="true">+IF(OFFSET('Hygiene Data'!$D$12,0,10*ROW('Hygiene Data'!D180))="","",OFFSET('Hygiene Data'!$D$12,0,10*ROW('Hygiene Data'!D180)))</f>
        <v/>
      </c>
      <c r="DQ186" s="279" t="str">
        <f ca="true">+IF(OFFSET('Hygiene Data'!$D$13,0,10*ROW('Hygiene Data'!D180))="","",OFFSET('Hygiene Data'!$D$13,0,10*ROW('Hygiene Data'!D180)))</f>
        <v/>
      </c>
      <c r="DR186" s="279" t="str">
        <f ca="true">+IF(OFFSET('Hygiene Data'!$E$11,0,10*ROW('Hygiene Data'!E180))="","",OFFSET('Hygiene Data'!$E$11,0,10*ROW('Hygiene Data'!E180)))</f>
        <v/>
      </c>
      <c r="DS186" s="279" t="str">
        <f ca="true">+IF(OFFSET('Hygiene Data'!$E$12,0,10*ROW('Hygiene Data'!E180))="","",OFFSET('Hygiene Data'!$E$12,0,10*ROW('Hygiene Data'!E180)))</f>
        <v/>
      </c>
      <c r="DT186" s="279" t="str">
        <f ca="true">+IF(OFFSET('Hygiene Data'!$E$13,0,10*ROW('Hygiene Data'!E180))="","",OFFSET('Hygiene Data'!$E$13,0,10*ROW('Hygiene Data'!E180)))</f>
        <v/>
      </c>
      <c r="DU186" s="279" t="str">
        <f ca="true">+IF(OFFSET('Hygiene Data'!$F$11,0,10*ROW('Hygiene Data'!F180))="","",OFFSET('Hygiene Data'!$F$11,0,10*ROW('Hygiene Data'!F180)))</f>
        <v/>
      </c>
      <c r="DV186" s="279" t="str">
        <f ca="true">+IF(OFFSET('Hygiene Data'!$F$12,0,10*ROW('Hygiene Data'!F180))="","",OFFSET('Hygiene Data'!$F$12,0,10*ROW('Hygiene Data'!F180)))</f>
        <v/>
      </c>
      <c r="DW186" s="279" t="str">
        <f ca="true">+IF(OFFSET('Hygiene Data'!$F$13,0,10*ROW('Hygiene Data'!F180))="","",OFFSET('Hygiene Data'!$F$13,0,10*ROW('Hygiene Data'!F180)))</f>
        <v/>
      </c>
      <c r="DX186" s="279" t="str">
        <f ca="true">+IF(OFFSET('Hygiene Data'!$G$11,0,10*ROW('Hygiene Data'!G180))="","",OFFSET('Hygiene Data'!$G$11,0,10*ROW('Hygiene Data'!G180)))</f>
        <v/>
      </c>
      <c r="DY186" s="279" t="str">
        <f ca="true">+IF(OFFSET('Hygiene Data'!$G$12,0,10*ROW('Hygiene Data'!G180))="","",OFFSET('Hygiene Data'!$G$12,0,10*ROW('Hygiene Data'!G180)))</f>
        <v/>
      </c>
      <c r="DZ186" s="279" t="str">
        <f ca="true">+IF(OFFSET('Hygiene Data'!$G$13,0,10*ROW('Hygiene Data'!G180))="","",OFFSET('Hygiene Data'!$G$13,0,10*ROW('Hygiene Data'!G180)))</f>
        <v/>
      </c>
      <c r="EA186" s="279" t="str">
        <f ca="true">+IF(OFFSET('Hygiene Data'!$H$11,0,10*ROW('Hygiene Data'!H180))="","",OFFSET('Hygiene Data'!$H$11,0,10*ROW('Hygiene Data'!H180)))</f>
        <v/>
      </c>
      <c r="EB186" s="279" t="str">
        <f ca="true">+IF(OFFSET('Hygiene Data'!$H$12,0,10*ROW('Hygiene Data'!H180))="","",OFFSET('Hygiene Data'!$H$12,0,10*ROW('Hygiene Data'!H180)))</f>
        <v/>
      </c>
      <c r="EC186" s="279" t="str">
        <f ca="true">+IF(OFFSET('Hygiene Data'!$H$13,0,10*ROW('Hygiene Data'!H180))="","",OFFSET('Hygiene Data'!$H$13,0,10*ROW('Hygiene Data'!H180)))</f>
        <v/>
      </c>
      <c r="ED186" s="279" t="str">
        <f ca="true">+IF(OFFSET('Hygiene Data'!$I$11,0,10*ROW('Hygiene Data'!I180))="","",OFFSET('Hygiene Data'!$I$11,0,10*ROW('Hygiene Data'!I180)))</f>
        <v/>
      </c>
      <c r="EE186" s="279" t="str">
        <f ca="true">+IF(OFFSET('Hygiene Data'!$I$12,0,10*ROW('Hygiene Data'!I180))="","",OFFSET('Hygiene Data'!$I$12,0,10*ROW('Hygiene Data'!I180)))</f>
        <v/>
      </c>
      <c r="EF186" s="279"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5" t="str">
        <f t="shared" ca="true" si="2"/>
        <v/>
      </c>
      <c r="D187" s="9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9"/>
      <c r="BS187" s="279" t="str">
        <f ca="true">+IF(OFFSET('Water Data'!$D$27,0,10*ROW('Water Data'!D181))="","",OFFSET('Water Data'!$D$27,0,10*ROW('Water Data'!D181)))</f>
        <v/>
      </c>
      <c r="BT187" s="279" t="str">
        <f ca="true">+IF(OFFSET('Water Data'!$D$28,0,10*ROW('Water Data'!D181))="","",OFFSET('Water Data'!$D$28,0,10*ROW('Water Data'!D181)))</f>
        <v/>
      </c>
      <c r="BU187" s="279" t="str">
        <f ca="true">+IF(OFFSET('Water Data'!$D$29,0,10*ROW('Water Data'!D181))="","",OFFSET('Water Data'!$D$29,0,10*ROW('Water Data'!D181)))</f>
        <v/>
      </c>
      <c r="BV187" s="279" t="str">
        <f ca="true">+IF(OFFSET('Water Data'!$E$27,0,10*ROW('Water Data'!E181))="","",OFFSET('Water Data'!$E$27,0,10*ROW('Water Data'!E181)))</f>
        <v/>
      </c>
      <c r="BW187" s="279" t="str">
        <f ca="true">+IF(OFFSET('Water Data'!$E$28,0,10*ROW('Water Data'!E181))="","",OFFSET('Water Data'!$E$28,0,10*ROW('Water Data'!E181)))</f>
        <v/>
      </c>
      <c r="BX187" s="279" t="str">
        <f ca="true">+IF(OFFSET('Water Data'!$E$29,0,10*ROW('Water Data'!E181))="","",OFFSET('Water Data'!$E$29,0,10*ROW('Water Data'!E181)))</f>
        <v/>
      </c>
      <c r="BY187" s="279" t="str">
        <f ca="true">+IF(OFFSET('Water Data'!$F$27,0,10*ROW('Water Data'!F181))="","",OFFSET('Water Data'!$F$27,0,10*ROW('Water Data'!F181)))</f>
        <v/>
      </c>
      <c r="BZ187" s="279" t="str">
        <f ca="true">+IF(OFFSET('Water Data'!$F$28,0,10*ROW('Water Data'!F181))="","",OFFSET('Water Data'!$F$28,0,10*ROW('Water Data'!F181)))</f>
        <v/>
      </c>
      <c r="CA187" s="279" t="str">
        <f ca="true">+IF(OFFSET('Water Data'!$F$29,0,10*ROW('Water Data'!F181))="","",OFFSET('Water Data'!$F$29,0,10*ROW('Water Data'!F181)))</f>
        <v/>
      </c>
      <c r="CB187" s="279" t="str">
        <f ca="true">+IF(OFFSET('Water Data'!$G$27,0,10*ROW('Water Data'!G181))="","",OFFSET('Water Data'!$G$27,0,10*ROW('Water Data'!G181)))</f>
        <v/>
      </c>
      <c r="CC187" s="279" t="str">
        <f ca="true">+IF(OFFSET('Water Data'!$G$28,0,10*ROW('Water Data'!G181))="","",OFFSET('Water Data'!$G$28,0,10*ROW('Water Data'!G181)))</f>
        <v/>
      </c>
      <c r="CD187" s="279" t="str">
        <f ca="true">+IF(OFFSET('Water Data'!$G$29,0,10*ROW('Water Data'!G181))="","",OFFSET('Water Data'!$G$29,0,10*ROW('Water Data'!G181)))</f>
        <v/>
      </c>
      <c r="CE187" s="279" t="str">
        <f ca="true">+IF(OFFSET('Water Data'!$H$27,0,10*ROW('Water Data'!H181))="","",OFFSET('Water Data'!$H$27,0,10*ROW('Water Data'!H181)))</f>
        <v/>
      </c>
      <c r="CF187" s="279" t="str">
        <f ca="true">+IF(OFFSET('Water Data'!$H$28,0,10*ROW('Water Data'!H181))="","",OFFSET('Water Data'!$H$28,0,10*ROW('Water Data'!H181)))</f>
        <v/>
      </c>
      <c r="CG187" s="279" t="str">
        <f ca="true">+IF(OFFSET('Water Data'!$H$29,0,10*ROW('Water Data'!H181))="","",OFFSET('Water Data'!$H$29,0,10*ROW('Water Data'!H181)))</f>
        <v/>
      </c>
      <c r="CH187" s="279" t="str">
        <f ca="true">+IF(OFFSET('Water Data'!$I$27,0,10*ROW('Water Data'!I181))="","",OFFSET('Water Data'!$I$27,0,10*ROW('Water Data'!I181)))</f>
        <v/>
      </c>
      <c r="CI187" s="279" t="str">
        <f ca="true">+IF(OFFSET('Water Data'!$I$28,0,10*ROW('Water Data'!I181))="","",OFFSET('Water Data'!$I$28,0,10*ROW('Water Data'!I181)))</f>
        <v/>
      </c>
      <c r="CJ187" s="279" t="str">
        <f ca="true">+IF(OFFSET('Water Data'!$I$29,0,10*ROW('Water Data'!I181))="","",OFFSET('Water Data'!$I$29,0,10*ROW('Water Data'!I181)))</f>
        <v/>
      </c>
      <c r="CK187" s="279" t="str">
        <f ca="true">+IF(OFFSET('Sanitation Data'!$D$28,0,10*ROW('Sanitation Data'!D181))="","",OFFSET('Sanitation Data'!$D$28,0,10*ROW('Sanitation Data'!D181)))</f>
        <v/>
      </c>
      <c r="CL187" s="279" t="str">
        <f ca="true">+IF(OFFSET('Sanitation Data'!$D$29,0,10*ROW('Sanitation Data'!D181))="","",OFFSET('Sanitation Data'!$D$29,0,10*ROW('Sanitation Data'!D181)))</f>
        <v/>
      </c>
      <c r="CM187" s="279" t="str">
        <f ca="true">+IF(OFFSET('Sanitation Data'!$D$30,0,10*ROW('Sanitation Data'!D181))="","",OFFSET('Sanitation Data'!$D$30,0,10*ROW('Sanitation Data'!D181)))</f>
        <v/>
      </c>
      <c r="CN187" s="279" t="str">
        <f ca="true">+IF(OFFSET('Sanitation Data'!$D$31,0,10*ROW('Sanitation Data'!D181))="","",OFFSET('Sanitation Data'!$D$31,0,10*ROW('Sanitation Data'!D181)))</f>
        <v/>
      </c>
      <c r="CO187" s="279" t="str">
        <f ca="true">+IF(OFFSET('Sanitation Data'!$D$32,0,10*ROW('Sanitation Data'!D181))="","",OFFSET('Sanitation Data'!$D$32,0,10*ROW('Sanitation Data'!D181)))</f>
        <v/>
      </c>
      <c r="CP187" s="279" t="str">
        <f ca="true">+IF(OFFSET('Sanitation Data'!$E$28,0,10*ROW('Sanitation Data'!E181))="","",OFFSET('Sanitation Data'!$E$28,0,10*ROW('Sanitation Data'!E181)))</f>
        <v/>
      </c>
      <c r="CQ187" s="279" t="str">
        <f ca="true">+IF(OFFSET('Sanitation Data'!$E$29,0,10*ROW('Sanitation Data'!E181))="","",OFFSET('Sanitation Data'!$E$29,0,10*ROW('Sanitation Data'!E181)))</f>
        <v/>
      </c>
      <c r="CR187" s="279" t="str">
        <f ca="true">+IF(OFFSET('Sanitation Data'!$E$30,0,10*ROW('Sanitation Data'!E181))="","",OFFSET('Sanitation Data'!$E$30,0,10*ROW('Sanitation Data'!E181)))</f>
        <v/>
      </c>
      <c r="CS187" s="279" t="str">
        <f ca="true">+IF(OFFSET('Sanitation Data'!$E$31,0,10*ROW('Sanitation Data'!E181))="","",OFFSET('Sanitation Data'!$E$31,0,10*ROW('Sanitation Data'!E181)))</f>
        <v/>
      </c>
      <c r="CT187" s="279" t="str">
        <f ca="true">+IF(OFFSET('Sanitation Data'!$E$32,0,10*ROW('Sanitation Data'!E181))="","",OFFSET('Sanitation Data'!$E$32,0,10*ROW('Sanitation Data'!E181)))</f>
        <v/>
      </c>
      <c r="CU187" s="279" t="str">
        <f ca="true">+IF(OFFSET('Sanitation Data'!$F$28,0,10*ROW('Sanitation Data'!F181))="","",OFFSET('Sanitation Data'!$F$28,0,10*ROW('Sanitation Data'!F181)))</f>
        <v/>
      </c>
      <c r="CV187" s="279" t="str">
        <f ca="true">+IF(OFFSET('Sanitation Data'!$F$29,0,10*ROW('Sanitation Data'!F181))="","",OFFSET('Sanitation Data'!$F$29,0,10*ROW('Sanitation Data'!F181)))</f>
        <v/>
      </c>
      <c r="CW187" s="279" t="str">
        <f ca="true">+IF(OFFSET('Sanitation Data'!$F$30,0,10*ROW('Sanitation Data'!F181))="","",OFFSET('Sanitation Data'!$F$30,0,10*ROW('Sanitation Data'!F181)))</f>
        <v/>
      </c>
      <c r="CX187" s="279" t="str">
        <f ca="true">+IF(OFFSET('Sanitation Data'!$F$31,0,10*ROW('Sanitation Data'!F181))="","",OFFSET('Sanitation Data'!$F$31,0,10*ROW('Sanitation Data'!F181)))</f>
        <v/>
      </c>
      <c r="CY187" s="279" t="str">
        <f ca="true">+IF(OFFSET('Sanitation Data'!$F$32,0,10*ROW('Sanitation Data'!F181))="","",OFFSET('Sanitation Data'!$F$32,0,10*ROW('Sanitation Data'!F181)))</f>
        <v/>
      </c>
      <c r="CZ187" s="279" t="str">
        <f ca="true">+IF(OFFSET('Sanitation Data'!$G$28,0,10*ROW('Sanitation Data'!G181))="","",OFFSET('Sanitation Data'!$G$28,0,10*ROW('Sanitation Data'!G181)))</f>
        <v/>
      </c>
      <c r="DA187" s="279" t="str">
        <f ca="true">+IF(OFFSET('Sanitation Data'!$G$29,0,10*ROW('Sanitation Data'!G181))="","",OFFSET('Sanitation Data'!$G$29,0,10*ROW('Sanitation Data'!G181)))</f>
        <v/>
      </c>
      <c r="DB187" s="279" t="str">
        <f ca="true">+IF(OFFSET('Sanitation Data'!$G$30,0,10*ROW('Sanitation Data'!G181))="","",OFFSET('Sanitation Data'!$G$30,0,10*ROW('Sanitation Data'!G181)))</f>
        <v/>
      </c>
      <c r="DC187" s="279" t="str">
        <f ca="true">+IF(OFFSET('Sanitation Data'!$G$31,0,10*ROW('Sanitation Data'!G181))="","",OFFSET('Sanitation Data'!$G$31,0,10*ROW('Sanitation Data'!G181)))</f>
        <v/>
      </c>
      <c r="DD187" s="279" t="str">
        <f ca="true">+IF(OFFSET('Sanitation Data'!$G$32,0,10*ROW('Sanitation Data'!G181))="","",OFFSET('Sanitation Data'!$G$32,0,10*ROW('Sanitation Data'!G181)))</f>
        <v/>
      </c>
      <c r="DE187" s="279" t="str">
        <f ca="true">+IF(OFFSET('Sanitation Data'!$H$28,0,10*ROW('Sanitation Data'!H181))="","",OFFSET('Sanitation Data'!$H$28,0,10*ROW('Sanitation Data'!H181)))</f>
        <v/>
      </c>
      <c r="DF187" s="279" t="str">
        <f ca="true">+IF(OFFSET('Sanitation Data'!$H$29,0,10*ROW('Sanitation Data'!H181))="","",OFFSET('Sanitation Data'!$H$29,0,10*ROW('Sanitation Data'!H181)))</f>
        <v/>
      </c>
      <c r="DG187" s="279" t="str">
        <f ca="true">+IF(OFFSET('Sanitation Data'!$H$30,0,10*ROW('Sanitation Data'!H181))="","",OFFSET('Sanitation Data'!$H$30,0,10*ROW('Sanitation Data'!H181)))</f>
        <v/>
      </c>
      <c r="DH187" s="279" t="str">
        <f ca="true">+IF(OFFSET('Sanitation Data'!$H$31,0,10*ROW('Sanitation Data'!H181))="","",OFFSET('Sanitation Data'!$H$31,0,10*ROW('Sanitation Data'!H181)))</f>
        <v/>
      </c>
      <c r="DI187" s="279" t="str">
        <f ca="true">+IF(OFFSET('Sanitation Data'!$H$32,0,10*ROW('Sanitation Data'!H181))="","",OFFSET('Sanitation Data'!$H$32,0,10*ROW('Sanitation Data'!H181)))</f>
        <v/>
      </c>
      <c r="DJ187" s="279" t="str">
        <f ca="true">+IF(OFFSET('Sanitation Data'!$I$28,0,10*ROW('Sanitation Data'!I181))="","",OFFSET('Sanitation Data'!$I$28,0,10*ROW('Sanitation Data'!I181)))</f>
        <v/>
      </c>
      <c r="DK187" s="279" t="str">
        <f ca="true">+IF(OFFSET('Sanitation Data'!$I$29,0,10*ROW('Sanitation Data'!I181))="","",OFFSET('Sanitation Data'!$I$29,0,10*ROW('Sanitation Data'!I181)))</f>
        <v/>
      </c>
      <c r="DL187" s="279" t="str">
        <f ca="true">+IF(OFFSET('Sanitation Data'!$I$30,0,10*ROW('Sanitation Data'!I181))="","",OFFSET('Sanitation Data'!$I$30,0,10*ROW('Sanitation Data'!I181)))</f>
        <v/>
      </c>
      <c r="DM187" s="279" t="str">
        <f ca="true">+IF(OFFSET('Sanitation Data'!$I$31,0,10*ROW('Sanitation Data'!I181))="","",OFFSET('Sanitation Data'!$I$31,0,10*ROW('Sanitation Data'!I181)))</f>
        <v/>
      </c>
      <c r="DN187" s="279" t="str">
        <f ca="true">+IF(OFFSET('Sanitation Data'!$I$32,0,10*ROW('Sanitation Data'!I181))="","",OFFSET('Sanitation Data'!$I$32,0,10*ROW('Sanitation Data'!I181)))</f>
        <v/>
      </c>
      <c r="DO187" s="279" t="str">
        <f ca="true">+IF(OFFSET('Hygiene Data'!$D$11,0,10*ROW('Hygiene Data'!D181))="","",OFFSET('Hygiene Data'!$D$11,0,10*ROW('Hygiene Data'!D181)))</f>
        <v/>
      </c>
      <c r="DP187" s="279" t="str">
        <f ca="true">+IF(OFFSET('Hygiene Data'!$D$12,0,10*ROW('Hygiene Data'!D181))="","",OFFSET('Hygiene Data'!$D$12,0,10*ROW('Hygiene Data'!D181)))</f>
        <v/>
      </c>
      <c r="DQ187" s="279" t="str">
        <f ca="true">+IF(OFFSET('Hygiene Data'!$D$13,0,10*ROW('Hygiene Data'!D181))="","",OFFSET('Hygiene Data'!$D$13,0,10*ROW('Hygiene Data'!D181)))</f>
        <v/>
      </c>
      <c r="DR187" s="279" t="str">
        <f ca="true">+IF(OFFSET('Hygiene Data'!$E$11,0,10*ROW('Hygiene Data'!E181))="","",OFFSET('Hygiene Data'!$E$11,0,10*ROW('Hygiene Data'!E181)))</f>
        <v/>
      </c>
      <c r="DS187" s="279" t="str">
        <f ca="true">+IF(OFFSET('Hygiene Data'!$E$12,0,10*ROW('Hygiene Data'!E181))="","",OFFSET('Hygiene Data'!$E$12,0,10*ROW('Hygiene Data'!E181)))</f>
        <v/>
      </c>
      <c r="DT187" s="279" t="str">
        <f ca="true">+IF(OFFSET('Hygiene Data'!$E$13,0,10*ROW('Hygiene Data'!E181))="","",OFFSET('Hygiene Data'!$E$13,0,10*ROW('Hygiene Data'!E181)))</f>
        <v/>
      </c>
      <c r="DU187" s="279" t="str">
        <f ca="true">+IF(OFFSET('Hygiene Data'!$F$11,0,10*ROW('Hygiene Data'!F181))="","",OFFSET('Hygiene Data'!$F$11,0,10*ROW('Hygiene Data'!F181)))</f>
        <v/>
      </c>
      <c r="DV187" s="279" t="str">
        <f ca="true">+IF(OFFSET('Hygiene Data'!$F$12,0,10*ROW('Hygiene Data'!F181))="","",OFFSET('Hygiene Data'!$F$12,0,10*ROW('Hygiene Data'!F181)))</f>
        <v/>
      </c>
      <c r="DW187" s="279" t="str">
        <f ca="true">+IF(OFFSET('Hygiene Data'!$F$13,0,10*ROW('Hygiene Data'!F181))="","",OFFSET('Hygiene Data'!$F$13,0,10*ROW('Hygiene Data'!F181)))</f>
        <v/>
      </c>
      <c r="DX187" s="279" t="str">
        <f ca="true">+IF(OFFSET('Hygiene Data'!$G$11,0,10*ROW('Hygiene Data'!G181))="","",OFFSET('Hygiene Data'!$G$11,0,10*ROW('Hygiene Data'!G181)))</f>
        <v/>
      </c>
      <c r="DY187" s="279" t="str">
        <f ca="true">+IF(OFFSET('Hygiene Data'!$G$12,0,10*ROW('Hygiene Data'!G181))="","",OFFSET('Hygiene Data'!$G$12,0,10*ROW('Hygiene Data'!G181)))</f>
        <v/>
      </c>
      <c r="DZ187" s="279" t="str">
        <f ca="true">+IF(OFFSET('Hygiene Data'!$G$13,0,10*ROW('Hygiene Data'!G181))="","",OFFSET('Hygiene Data'!$G$13,0,10*ROW('Hygiene Data'!G181)))</f>
        <v/>
      </c>
      <c r="EA187" s="279" t="str">
        <f ca="true">+IF(OFFSET('Hygiene Data'!$H$11,0,10*ROW('Hygiene Data'!H181))="","",OFFSET('Hygiene Data'!$H$11,0,10*ROW('Hygiene Data'!H181)))</f>
        <v/>
      </c>
      <c r="EB187" s="279" t="str">
        <f ca="true">+IF(OFFSET('Hygiene Data'!$H$12,0,10*ROW('Hygiene Data'!H181))="","",OFFSET('Hygiene Data'!$H$12,0,10*ROW('Hygiene Data'!H181)))</f>
        <v/>
      </c>
      <c r="EC187" s="279" t="str">
        <f ca="true">+IF(OFFSET('Hygiene Data'!$H$13,0,10*ROW('Hygiene Data'!H181))="","",OFFSET('Hygiene Data'!$H$13,0,10*ROW('Hygiene Data'!H181)))</f>
        <v/>
      </c>
      <c r="ED187" s="279" t="str">
        <f ca="true">+IF(OFFSET('Hygiene Data'!$I$11,0,10*ROW('Hygiene Data'!I181))="","",OFFSET('Hygiene Data'!$I$11,0,10*ROW('Hygiene Data'!I181)))</f>
        <v/>
      </c>
      <c r="EE187" s="279" t="str">
        <f ca="true">+IF(OFFSET('Hygiene Data'!$I$12,0,10*ROW('Hygiene Data'!I181))="","",OFFSET('Hygiene Data'!$I$12,0,10*ROW('Hygiene Data'!I181)))</f>
        <v/>
      </c>
      <c r="EF187" s="279"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5" t="str">
        <f t="shared" ca="true" si="2"/>
        <v/>
      </c>
      <c r="D188" s="9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9"/>
      <c r="BS188" s="279" t="str">
        <f ca="true">+IF(OFFSET('Water Data'!$D$27,0,10*ROW('Water Data'!D182))="","",OFFSET('Water Data'!$D$27,0,10*ROW('Water Data'!D182)))</f>
        <v/>
      </c>
      <c r="BT188" s="279" t="str">
        <f ca="true">+IF(OFFSET('Water Data'!$D$28,0,10*ROW('Water Data'!D182))="","",OFFSET('Water Data'!$D$28,0,10*ROW('Water Data'!D182)))</f>
        <v/>
      </c>
      <c r="BU188" s="279" t="str">
        <f ca="true">+IF(OFFSET('Water Data'!$D$29,0,10*ROW('Water Data'!D182))="","",OFFSET('Water Data'!$D$29,0,10*ROW('Water Data'!D182)))</f>
        <v/>
      </c>
      <c r="BV188" s="279" t="str">
        <f ca="true">+IF(OFFSET('Water Data'!$E$27,0,10*ROW('Water Data'!E182))="","",OFFSET('Water Data'!$E$27,0,10*ROW('Water Data'!E182)))</f>
        <v/>
      </c>
      <c r="BW188" s="279" t="str">
        <f ca="true">+IF(OFFSET('Water Data'!$E$28,0,10*ROW('Water Data'!E182))="","",OFFSET('Water Data'!$E$28,0,10*ROW('Water Data'!E182)))</f>
        <v/>
      </c>
      <c r="BX188" s="279" t="str">
        <f ca="true">+IF(OFFSET('Water Data'!$E$29,0,10*ROW('Water Data'!E182))="","",OFFSET('Water Data'!$E$29,0,10*ROW('Water Data'!E182)))</f>
        <v/>
      </c>
      <c r="BY188" s="279" t="str">
        <f ca="true">+IF(OFFSET('Water Data'!$F$27,0,10*ROW('Water Data'!F182))="","",OFFSET('Water Data'!$F$27,0,10*ROW('Water Data'!F182)))</f>
        <v/>
      </c>
      <c r="BZ188" s="279" t="str">
        <f ca="true">+IF(OFFSET('Water Data'!$F$28,0,10*ROW('Water Data'!F182))="","",OFFSET('Water Data'!$F$28,0,10*ROW('Water Data'!F182)))</f>
        <v/>
      </c>
      <c r="CA188" s="279" t="str">
        <f ca="true">+IF(OFFSET('Water Data'!$F$29,0,10*ROW('Water Data'!F182))="","",OFFSET('Water Data'!$F$29,0,10*ROW('Water Data'!F182)))</f>
        <v/>
      </c>
      <c r="CB188" s="279" t="str">
        <f ca="true">+IF(OFFSET('Water Data'!$G$27,0,10*ROW('Water Data'!G182))="","",OFFSET('Water Data'!$G$27,0,10*ROW('Water Data'!G182)))</f>
        <v/>
      </c>
      <c r="CC188" s="279" t="str">
        <f ca="true">+IF(OFFSET('Water Data'!$G$28,0,10*ROW('Water Data'!G182))="","",OFFSET('Water Data'!$G$28,0,10*ROW('Water Data'!G182)))</f>
        <v/>
      </c>
      <c r="CD188" s="279" t="str">
        <f ca="true">+IF(OFFSET('Water Data'!$G$29,0,10*ROW('Water Data'!G182))="","",OFFSET('Water Data'!$G$29,0,10*ROW('Water Data'!G182)))</f>
        <v/>
      </c>
      <c r="CE188" s="279" t="str">
        <f ca="true">+IF(OFFSET('Water Data'!$H$27,0,10*ROW('Water Data'!H182))="","",OFFSET('Water Data'!$H$27,0,10*ROW('Water Data'!H182)))</f>
        <v/>
      </c>
      <c r="CF188" s="279" t="str">
        <f ca="true">+IF(OFFSET('Water Data'!$H$28,0,10*ROW('Water Data'!H182))="","",OFFSET('Water Data'!$H$28,0,10*ROW('Water Data'!H182)))</f>
        <v/>
      </c>
      <c r="CG188" s="279" t="str">
        <f ca="true">+IF(OFFSET('Water Data'!$H$29,0,10*ROW('Water Data'!H182))="","",OFFSET('Water Data'!$H$29,0,10*ROW('Water Data'!H182)))</f>
        <v/>
      </c>
      <c r="CH188" s="279" t="str">
        <f ca="true">+IF(OFFSET('Water Data'!$I$27,0,10*ROW('Water Data'!I182))="","",OFFSET('Water Data'!$I$27,0,10*ROW('Water Data'!I182)))</f>
        <v/>
      </c>
      <c r="CI188" s="279" t="str">
        <f ca="true">+IF(OFFSET('Water Data'!$I$28,0,10*ROW('Water Data'!I182))="","",OFFSET('Water Data'!$I$28,0,10*ROW('Water Data'!I182)))</f>
        <v/>
      </c>
      <c r="CJ188" s="279" t="str">
        <f ca="true">+IF(OFFSET('Water Data'!$I$29,0,10*ROW('Water Data'!I182))="","",OFFSET('Water Data'!$I$29,0,10*ROW('Water Data'!I182)))</f>
        <v/>
      </c>
      <c r="CK188" s="279" t="str">
        <f ca="true">+IF(OFFSET('Sanitation Data'!$D$28,0,10*ROW('Sanitation Data'!D182))="","",OFFSET('Sanitation Data'!$D$28,0,10*ROW('Sanitation Data'!D182)))</f>
        <v/>
      </c>
      <c r="CL188" s="279" t="str">
        <f ca="true">+IF(OFFSET('Sanitation Data'!$D$29,0,10*ROW('Sanitation Data'!D182))="","",OFFSET('Sanitation Data'!$D$29,0,10*ROW('Sanitation Data'!D182)))</f>
        <v/>
      </c>
      <c r="CM188" s="279" t="str">
        <f ca="true">+IF(OFFSET('Sanitation Data'!$D$30,0,10*ROW('Sanitation Data'!D182))="","",OFFSET('Sanitation Data'!$D$30,0,10*ROW('Sanitation Data'!D182)))</f>
        <v/>
      </c>
      <c r="CN188" s="279" t="str">
        <f ca="true">+IF(OFFSET('Sanitation Data'!$D$31,0,10*ROW('Sanitation Data'!D182))="","",OFFSET('Sanitation Data'!$D$31,0,10*ROW('Sanitation Data'!D182)))</f>
        <v/>
      </c>
      <c r="CO188" s="279" t="str">
        <f ca="true">+IF(OFFSET('Sanitation Data'!$D$32,0,10*ROW('Sanitation Data'!D182))="","",OFFSET('Sanitation Data'!$D$32,0,10*ROW('Sanitation Data'!D182)))</f>
        <v/>
      </c>
      <c r="CP188" s="279" t="str">
        <f ca="true">+IF(OFFSET('Sanitation Data'!$E$28,0,10*ROW('Sanitation Data'!E182))="","",OFFSET('Sanitation Data'!$E$28,0,10*ROW('Sanitation Data'!E182)))</f>
        <v/>
      </c>
      <c r="CQ188" s="279" t="str">
        <f ca="true">+IF(OFFSET('Sanitation Data'!$E$29,0,10*ROW('Sanitation Data'!E182))="","",OFFSET('Sanitation Data'!$E$29,0,10*ROW('Sanitation Data'!E182)))</f>
        <v/>
      </c>
      <c r="CR188" s="279" t="str">
        <f ca="true">+IF(OFFSET('Sanitation Data'!$E$30,0,10*ROW('Sanitation Data'!E182))="","",OFFSET('Sanitation Data'!$E$30,0,10*ROW('Sanitation Data'!E182)))</f>
        <v/>
      </c>
      <c r="CS188" s="279" t="str">
        <f ca="true">+IF(OFFSET('Sanitation Data'!$E$31,0,10*ROW('Sanitation Data'!E182))="","",OFFSET('Sanitation Data'!$E$31,0,10*ROW('Sanitation Data'!E182)))</f>
        <v/>
      </c>
      <c r="CT188" s="279" t="str">
        <f ca="true">+IF(OFFSET('Sanitation Data'!$E$32,0,10*ROW('Sanitation Data'!E182))="","",OFFSET('Sanitation Data'!$E$32,0,10*ROW('Sanitation Data'!E182)))</f>
        <v/>
      </c>
      <c r="CU188" s="279" t="str">
        <f ca="true">+IF(OFFSET('Sanitation Data'!$F$28,0,10*ROW('Sanitation Data'!F182))="","",OFFSET('Sanitation Data'!$F$28,0,10*ROW('Sanitation Data'!F182)))</f>
        <v/>
      </c>
      <c r="CV188" s="279" t="str">
        <f ca="true">+IF(OFFSET('Sanitation Data'!$F$29,0,10*ROW('Sanitation Data'!F182))="","",OFFSET('Sanitation Data'!$F$29,0,10*ROW('Sanitation Data'!F182)))</f>
        <v/>
      </c>
      <c r="CW188" s="279" t="str">
        <f ca="true">+IF(OFFSET('Sanitation Data'!$F$30,0,10*ROW('Sanitation Data'!F182))="","",OFFSET('Sanitation Data'!$F$30,0,10*ROW('Sanitation Data'!F182)))</f>
        <v/>
      </c>
      <c r="CX188" s="279" t="str">
        <f ca="true">+IF(OFFSET('Sanitation Data'!$F$31,0,10*ROW('Sanitation Data'!F182))="","",OFFSET('Sanitation Data'!$F$31,0,10*ROW('Sanitation Data'!F182)))</f>
        <v/>
      </c>
      <c r="CY188" s="279" t="str">
        <f ca="true">+IF(OFFSET('Sanitation Data'!$F$32,0,10*ROW('Sanitation Data'!F182))="","",OFFSET('Sanitation Data'!$F$32,0,10*ROW('Sanitation Data'!F182)))</f>
        <v/>
      </c>
      <c r="CZ188" s="279" t="str">
        <f ca="true">+IF(OFFSET('Sanitation Data'!$G$28,0,10*ROW('Sanitation Data'!G182))="","",OFFSET('Sanitation Data'!$G$28,0,10*ROW('Sanitation Data'!G182)))</f>
        <v/>
      </c>
      <c r="DA188" s="279" t="str">
        <f ca="true">+IF(OFFSET('Sanitation Data'!$G$29,0,10*ROW('Sanitation Data'!G182))="","",OFFSET('Sanitation Data'!$G$29,0,10*ROW('Sanitation Data'!G182)))</f>
        <v/>
      </c>
      <c r="DB188" s="279" t="str">
        <f ca="true">+IF(OFFSET('Sanitation Data'!$G$30,0,10*ROW('Sanitation Data'!G182))="","",OFFSET('Sanitation Data'!$G$30,0,10*ROW('Sanitation Data'!G182)))</f>
        <v/>
      </c>
      <c r="DC188" s="279" t="str">
        <f ca="true">+IF(OFFSET('Sanitation Data'!$G$31,0,10*ROW('Sanitation Data'!G182))="","",OFFSET('Sanitation Data'!$G$31,0,10*ROW('Sanitation Data'!G182)))</f>
        <v/>
      </c>
      <c r="DD188" s="279" t="str">
        <f ca="true">+IF(OFFSET('Sanitation Data'!$G$32,0,10*ROW('Sanitation Data'!G182))="","",OFFSET('Sanitation Data'!$G$32,0,10*ROW('Sanitation Data'!G182)))</f>
        <v/>
      </c>
      <c r="DE188" s="279" t="str">
        <f ca="true">+IF(OFFSET('Sanitation Data'!$H$28,0,10*ROW('Sanitation Data'!H182))="","",OFFSET('Sanitation Data'!$H$28,0,10*ROW('Sanitation Data'!H182)))</f>
        <v/>
      </c>
      <c r="DF188" s="279" t="str">
        <f ca="true">+IF(OFFSET('Sanitation Data'!$H$29,0,10*ROW('Sanitation Data'!H182))="","",OFFSET('Sanitation Data'!$H$29,0,10*ROW('Sanitation Data'!H182)))</f>
        <v/>
      </c>
      <c r="DG188" s="279" t="str">
        <f ca="true">+IF(OFFSET('Sanitation Data'!$H$30,0,10*ROW('Sanitation Data'!H182))="","",OFFSET('Sanitation Data'!$H$30,0,10*ROW('Sanitation Data'!H182)))</f>
        <v/>
      </c>
      <c r="DH188" s="279" t="str">
        <f ca="true">+IF(OFFSET('Sanitation Data'!$H$31,0,10*ROW('Sanitation Data'!H182))="","",OFFSET('Sanitation Data'!$H$31,0,10*ROW('Sanitation Data'!H182)))</f>
        <v/>
      </c>
      <c r="DI188" s="279" t="str">
        <f ca="true">+IF(OFFSET('Sanitation Data'!$H$32,0,10*ROW('Sanitation Data'!H182))="","",OFFSET('Sanitation Data'!$H$32,0,10*ROW('Sanitation Data'!H182)))</f>
        <v/>
      </c>
      <c r="DJ188" s="279" t="str">
        <f ca="true">+IF(OFFSET('Sanitation Data'!$I$28,0,10*ROW('Sanitation Data'!I182))="","",OFFSET('Sanitation Data'!$I$28,0,10*ROW('Sanitation Data'!I182)))</f>
        <v/>
      </c>
      <c r="DK188" s="279" t="str">
        <f ca="true">+IF(OFFSET('Sanitation Data'!$I$29,0,10*ROW('Sanitation Data'!I182))="","",OFFSET('Sanitation Data'!$I$29,0,10*ROW('Sanitation Data'!I182)))</f>
        <v/>
      </c>
      <c r="DL188" s="279" t="str">
        <f ca="true">+IF(OFFSET('Sanitation Data'!$I$30,0,10*ROW('Sanitation Data'!I182))="","",OFFSET('Sanitation Data'!$I$30,0,10*ROW('Sanitation Data'!I182)))</f>
        <v/>
      </c>
      <c r="DM188" s="279" t="str">
        <f ca="true">+IF(OFFSET('Sanitation Data'!$I$31,0,10*ROW('Sanitation Data'!I182))="","",OFFSET('Sanitation Data'!$I$31,0,10*ROW('Sanitation Data'!I182)))</f>
        <v/>
      </c>
      <c r="DN188" s="279" t="str">
        <f ca="true">+IF(OFFSET('Sanitation Data'!$I$32,0,10*ROW('Sanitation Data'!I182))="","",OFFSET('Sanitation Data'!$I$32,0,10*ROW('Sanitation Data'!I182)))</f>
        <v/>
      </c>
      <c r="DO188" s="279" t="str">
        <f ca="true">+IF(OFFSET('Hygiene Data'!$D$11,0,10*ROW('Hygiene Data'!D182))="","",OFFSET('Hygiene Data'!$D$11,0,10*ROW('Hygiene Data'!D182)))</f>
        <v/>
      </c>
      <c r="DP188" s="279" t="str">
        <f ca="true">+IF(OFFSET('Hygiene Data'!$D$12,0,10*ROW('Hygiene Data'!D182))="","",OFFSET('Hygiene Data'!$D$12,0,10*ROW('Hygiene Data'!D182)))</f>
        <v/>
      </c>
      <c r="DQ188" s="279" t="str">
        <f ca="true">+IF(OFFSET('Hygiene Data'!$D$13,0,10*ROW('Hygiene Data'!D182))="","",OFFSET('Hygiene Data'!$D$13,0,10*ROW('Hygiene Data'!D182)))</f>
        <v/>
      </c>
      <c r="DR188" s="279" t="str">
        <f ca="true">+IF(OFFSET('Hygiene Data'!$E$11,0,10*ROW('Hygiene Data'!E182))="","",OFFSET('Hygiene Data'!$E$11,0,10*ROW('Hygiene Data'!E182)))</f>
        <v/>
      </c>
      <c r="DS188" s="279" t="str">
        <f ca="true">+IF(OFFSET('Hygiene Data'!$E$12,0,10*ROW('Hygiene Data'!E182))="","",OFFSET('Hygiene Data'!$E$12,0,10*ROW('Hygiene Data'!E182)))</f>
        <v/>
      </c>
      <c r="DT188" s="279" t="str">
        <f ca="true">+IF(OFFSET('Hygiene Data'!$E$13,0,10*ROW('Hygiene Data'!E182))="","",OFFSET('Hygiene Data'!$E$13,0,10*ROW('Hygiene Data'!E182)))</f>
        <v/>
      </c>
      <c r="DU188" s="279" t="str">
        <f ca="true">+IF(OFFSET('Hygiene Data'!$F$11,0,10*ROW('Hygiene Data'!F182))="","",OFFSET('Hygiene Data'!$F$11,0,10*ROW('Hygiene Data'!F182)))</f>
        <v/>
      </c>
      <c r="DV188" s="279" t="str">
        <f ca="true">+IF(OFFSET('Hygiene Data'!$F$12,0,10*ROW('Hygiene Data'!F182))="","",OFFSET('Hygiene Data'!$F$12,0,10*ROW('Hygiene Data'!F182)))</f>
        <v/>
      </c>
      <c r="DW188" s="279" t="str">
        <f ca="true">+IF(OFFSET('Hygiene Data'!$F$13,0,10*ROW('Hygiene Data'!F182))="","",OFFSET('Hygiene Data'!$F$13,0,10*ROW('Hygiene Data'!F182)))</f>
        <v/>
      </c>
      <c r="DX188" s="279" t="str">
        <f ca="true">+IF(OFFSET('Hygiene Data'!$G$11,0,10*ROW('Hygiene Data'!G182))="","",OFFSET('Hygiene Data'!$G$11,0,10*ROW('Hygiene Data'!G182)))</f>
        <v/>
      </c>
      <c r="DY188" s="279" t="str">
        <f ca="true">+IF(OFFSET('Hygiene Data'!$G$12,0,10*ROW('Hygiene Data'!G182))="","",OFFSET('Hygiene Data'!$G$12,0,10*ROW('Hygiene Data'!G182)))</f>
        <v/>
      </c>
      <c r="DZ188" s="279" t="str">
        <f ca="true">+IF(OFFSET('Hygiene Data'!$G$13,0,10*ROW('Hygiene Data'!G182))="","",OFFSET('Hygiene Data'!$G$13,0,10*ROW('Hygiene Data'!G182)))</f>
        <v/>
      </c>
      <c r="EA188" s="279" t="str">
        <f ca="true">+IF(OFFSET('Hygiene Data'!$H$11,0,10*ROW('Hygiene Data'!H182))="","",OFFSET('Hygiene Data'!$H$11,0,10*ROW('Hygiene Data'!H182)))</f>
        <v/>
      </c>
      <c r="EB188" s="279" t="str">
        <f ca="true">+IF(OFFSET('Hygiene Data'!$H$12,0,10*ROW('Hygiene Data'!H182))="","",OFFSET('Hygiene Data'!$H$12,0,10*ROW('Hygiene Data'!H182)))</f>
        <v/>
      </c>
      <c r="EC188" s="279" t="str">
        <f ca="true">+IF(OFFSET('Hygiene Data'!$H$13,0,10*ROW('Hygiene Data'!H182))="","",OFFSET('Hygiene Data'!$H$13,0,10*ROW('Hygiene Data'!H182)))</f>
        <v/>
      </c>
      <c r="ED188" s="279" t="str">
        <f ca="true">+IF(OFFSET('Hygiene Data'!$I$11,0,10*ROW('Hygiene Data'!I182))="","",OFFSET('Hygiene Data'!$I$11,0,10*ROW('Hygiene Data'!I182)))</f>
        <v/>
      </c>
      <c r="EE188" s="279" t="str">
        <f ca="true">+IF(OFFSET('Hygiene Data'!$I$12,0,10*ROW('Hygiene Data'!I182))="","",OFFSET('Hygiene Data'!$I$12,0,10*ROW('Hygiene Data'!I182)))</f>
        <v/>
      </c>
      <c r="EF188" s="279"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5" t="str">
        <f t="shared" ca="true" si="2"/>
        <v/>
      </c>
      <c r="D189" s="9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9"/>
      <c r="BS189" s="279" t="str">
        <f ca="true">+IF(OFFSET('Water Data'!$D$27,0,10*ROW('Water Data'!D183))="","",OFFSET('Water Data'!$D$27,0,10*ROW('Water Data'!D183)))</f>
        <v/>
      </c>
      <c r="BT189" s="279" t="str">
        <f ca="true">+IF(OFFSET('Water Data'!$D$28,0,10*ROW('Water Data'!D183))="","",OFFSET('Water Data'!$D$28,0,10*ROW('Water Data'!D183)))</f>
        <v/>
      </c>
      <c r="BU189" s="279" t="str">
        <f ca="true">+IF(OFFSET('Water Data'!$D$29,0,10*ROW('Water Data'!D183))="","",OFFSET('Water Data'!$D$29,0,10*ROW('Water Data'!D183)))</f>
        <v/>
      </c>
      <c r="BV189" s="279" t="str">
        <f ca="true">+IF(OFFSET('Water Data'!$E$27,0,10*ROW('Water Data'!E183))="","",OFFSET('Water Data'!$E$27,0,10*ROW('Water Data'!E183)))</f>
        <v/>
      </c>
      <c r="BW189" s="279" t="str">
        <f ca="true">+IF(OFFSET('Water Data'!$E$28,0,10*ROW('Water Data'!E183))="","",OFFSET('Water Data'!$E$28,0,10*ROW('Water Data'!E183)))</f>
        <v/>
      </c>
      <c r="BX189" s="279" t="str">
        <f ca="true">+IF(OFFSET('Water Data'!$E$29,0,10*ROW('Water Data'!E183))="","",OFFSET('Water Data'!$E$29,0,10*ROW('Water Data'!E183)))</f>
        <v/>
      </c>
      <c r="BY189" s="279" t="str">
        <f ca="true">+IF(OFFSET('Water Data'!$F$27,0,10*ROW('Water Data'!F183))="","",OFFSET('Water Data'!$F$27,0,10*ROW('Water Data'!F183)))</f>
        <v/>
      </c>
      <c r="BZ189" s="279" t="str">
        <f ca="true">+IF(OFFSET('Water Data'!$F$28,0,10*ROW('Water Data'!F183))="","",OFFSET('Water Data'!$F$28,0,10*ROW('Water Data'!F183)))</f>
        <v/>
      </c>
      <c r="CA189" s="279" t="str">
        <f ca="true">+IF(OFFSET('Water Data'!$F$29,0,10*ROW('Water Data'!F183))="","",OFFSET('Water Data'!$F$29,0,10*ROW('Water Data'!F183)))</f>
        <v/>
      </c>
      <c r="CB189" s="279" t="str">
        <f ca="true">+IF(OFFSET('Water Data'!$G$27,0,10*ROW('Water Data'!G183))="","",OFFSET('Water Data'!$G$27,0,10*ROW('Water Data'!G183)))</f>
        <v/>
      </c>
      <c r="CC189" s="279" t="str">
        <f ca="true">+IF(OFFSET('Water Data'!$G$28,0,10*ROW('Water Data'!G183))="","",OFFSET('Water Data'!$G$28,0,10*ROW('Water Data'!G183)))</f>
        <v/>
      </c>
      <c r="CD189" s="279" t="str">
        <f ca="true">+IF(OFFSET('Water Data'!$G$29,0,10*ROW('Water Data'!G183))="","",OFFSET('Water Data'!$G$29,0,10*ROW('Water Data'!G183)))</f>
        <v/>
      </c>
      <c r="CE189" s="279" t="str">
        <f ca="true">+IF(OFFSET('Water Data'!$H$27,0,10*ROW('Water Data'!H183))="","",OFFSET('Water Data'!$H$27,0,10*ROW('Water Data'!H183)))</f>
        <v/>
      </c>
      <c r="CF189" s="279" t="str">
        <f ca="true">+IF(OFFSET('Water Data'!$H$28,0,10*ROW('Water Data'!H183))="","",OFFSET('Water Data'!$H$28,0,10*ROW('Water Data'!H183)))</f>
        <v/>
      </c>
      <c r="CG189" s="279" t="str">
        <f ca="true">+IF(OFFSET('Water Data'!$H$29,0,10*ROW('Water Data'!H183))="","",OFFSET('Water Data'!$H$29,0,10*ROW('Water Data'!H183)))</f>
        <v/>
      </c>
      <c r="CH189" s="279" t="str">
        <f ca="true">+IF(OFFSET('Water Data'!$I$27,0,10*ROW('Water Data'!I183))="","",OFFSET('Water Data'!$I$27,0,10*ROW('Water Data'!I183)))</f>
        <v/>
      </c>
      <c r="CI189" s="279" t="str">
        <f ca="true">+IF(OFFSET('Water Data'!$I$28,0,10*ROW('Water Data'!I183))="","",OFFSET('Water Data'!$I$28,0,10*ROW('Water Data'!I183)))</f>
        <v/>
      </c>
      <c r="CJ189" s="279" t="str">
        <f ca="true">+IF(OFFSET('Water Data'!$I$29,0,10*ROW('Water Data'!I183))="","",OFFSET('Water Data'!$I$29,0,10*ROW('Water Data'!I183)))</f>
        <v/>
      </c>
      <c r="CK189" s="279" t="str">
        <f ca="true">+IF(OFFSET('Sanitation Data'!$D$28,0,10*ROW('Sanitation Data'!D183))="","",OFFSET('Sanitation Data'!$D$28,0,10*ROW('Sanitation Data'!D183)))</f>
        <v/>
      </c>
      <c r="CL189" s="279" t="str">
        <f ca="true">+IF(OFFSET('Sanitation Data'!$D$29,0,10*ROW('Sanitation Data'!D183))="","",OFFSET('Sanitation Data'!$D$29,0,10*ROW('Sanitation Data'!D183)))</f>
        <v/>
      </c>
      <c r="CM189" s="279" t="str">
        <f ca="true">+IF(OFFSET('Sanitation Data'!$D$30,0,10*ROW('Sanitation Data'!D183))="","",OFFSET('Sanitation Data'!$D$30,0,10*ROW('Sanitation Data'!D183)))</f>
        <v/>
      </c>
      <c r="CN189" s="279" t="str">
        <f ca="true">+IF(OFFSET('Sanitation Data'!$D$31,0,10*ROW('Sanitation Data'!D183))="","",OFFSET('Sanitation Data'!$D$31,0,10*ROW('Sanitation Data'!D183)))</f>
        <v/>
      </c>
      <c r="CO189" s="279" t="str">
        <f ca="true">+IF(OFFSET('Sanitation Data'!$D$32,0,10*ROW('Sanitation Data'!D183))="","",OFFSET('Sanitation Data'!$D$32,0,10*ROW('Sanitation Data'!D183)))</f>
        <v/>
      </c>
      <c r="CP189" s="279" t="str">
        <f ca="true">+IF(OFFSET('Sanitation Data'!$E$28,0,10*ROW('Sanitation Data'!E183))="","",OFFSET('Sanitation Data'!$E$28,0,10*ROW('Sanitation Data'!E183)))</f>
        <v/>
      </c>
      <c r="CQ189" s="279" t="str">
        <f ca="true">+IF(OFFSET('Sanitation Data'!$E$29,0,10*ROW('Sanitation Data'!E183))="","",OFFSET('Sanitation Data'!$E$29,0,10*ROW('Sanitation Data'!E183)))</f>
        <v/>
      </c>
      <c r="CR189" s="279" t="str">
        <f ca="true">+IF(OFFSET('Sanitation Data'!$E$30,0,10*ROW('Sanitation Data'!E183))="","",OFFSET('Sanitation Data'!$E$30,0,10*ROW('Sanitation Data'!E183)))</f>
        <v/>
      </c>
      <c r="CS189" s="279" t="str">
        <f ca="true">+IF(OFFSET('Sanitation Data'!$E$31,0,10*ROW('Sanitation Data'!E183))="","",OFFSET('Sanitation Data'!$E$31,0,10*ROW('Sanitation Data'!E183)))</f>
        <v/>
      </c>
      <c r="CT189" s="279" t="str">
        <f ca="true">+IF(OFFSET('Sanitation Data'!$E$32,0,10*ROW('Sanitation Data'!E183))="","",OFFSET('Sanitation Data'!$E$32,0,10*ROW('Sanitation Data'!E183)))</f>
        <v/>
      </c>
      <c r="CU189" s="279" t="str">
        <f ca="true">+IF(OFFSET('Sanitation Data'!$F$28,0,10*ROW('Sanitation Data'!F183))="","",OFFSET('Sanitation Data'!$F$28,0,10*ROW('Sanitation Data'!F183)))</f>
        <v/>
      </c>
      <c r="CV189" s="279" t="str">
        <f ca="true">+IF(OFFSET('Sanitation Data'!$F$29,0,10*ROW('Sanitation Data'!F183))="","",OFFSET('Sanitation Data'!$F$29,0,10*ROW('Sanitation Data'!F183)))</f>
        <v/>
      </c>
      <c r="CW189" s="279" t="str">
        <f ca="true">+IF(OFFSET('Sanitation Data'!$F$30,0,10*ROW('Sanitation Data'!F183))="","",OFFSET('Sanitation Data'!$F$30,0,10*ROW('Sanitation Data'!F183)))</f>
        <v/>
      </c>
      <c r="CX189" s="279" t="str">
        <f ca="true">+IF(OFFSET('Sanitation Data'!$F$31,0,10*ROW('Sanitation Data'!F183))="","",OFFSET('Sanitation Data'!$F$31,0,10*ROW('Sanitation Data'!F183)))</f>
        <v/>
      </c>
      <c r="CY189" s="279" t="str">
        <f ca="true">+IF(OFFSET('Sanitation Data'!$F$32,0,10*ROW('Sanitation Data'!F183))="","",OFFSET('Sanitation Data'!$F$32,0,10*ROW('Sanitation Data'!F183)))</f>
        <v/>
      </c>
      <c r="CZ189" s="279" t="str">
        <f ca="true">+IF(OFFSET('Sanitation Data'!$G$28,0,10*ROW('Sanitation Data'!G183))="","",OFFSET('Sanitation Data'!$G$28,0,10*ROW('Sanitation Data'!G183)))</f>
        <v/>
      </c>
      <c r="DA189" s="279" t="str">
        <f ca="true">+IF(OFFSET('Sanitation Data'!$G$29,0,10*ROW('Sanitation Data'!G183))="","",OFFSET('Sanitation Data'!$G$29,0,10*ROW('Sanitation Data'!G183)))</f>
        <v/>
      </c>
      <c r="DB189" s="279" t="str">
        <f ca="true">+IF(OFFSET('Sanitation Data'!$G$30,0,10*ROW('Sanitation Data'!G183))="","",OFFSET('Sanitation Data'!$G$30,0,10*ROW('Sanitation Data'!G183)))</f>
        <v/>
      </c>
      <c r="DC189" s="279" t="str">
        <f ca="true">+IF(OFFSET('Sanitation Data'!$G$31,0,10*ROW('Sanitation Data'!G183))="","",OFFSET('Sanitation Data'!$G$31,0,10*ROW('Sanitation Data'!G183)))</f>
        <v/>
      </c>
      <c r="DD189" s="279" t="str">
        <f ca="true">+IF(OFFSET('Sanitation Data'!$G$32,0,10*ROW('Sanitation Data'!G183))="","",OFFSET('Sanitation Data'!$G$32,0,10*ROW('Sanitation Data'!G183)))</f>
        <v/>
      </c>
      <c r="DE189" s="279" t="str">
        <f ca="true">+IF(OFFSET('Sanitation Data'!$H$28,0,10*ROW('Sanitation Data'!H183))="","",OFFSET('Sanitation Data'!$H$28,0,10*ROW('Sanitation Data'!H183)))</f>
        <v/>
      </c>
      <c r="DF189" s="279" t="str">
        <f ca="true">+IF(OFFSET('Sanitation Data'!$H$29,0,10*ROW('Sanitation Data'!H183))="","",OFFSET('Sanitation Data'!$H$29,0,10*ROW('Sanitation Data'!H183)))</f>
        <v/>
      </c>
      <c r="DG189" s="279" t="str">
        <f ca="true">+IF(OFFSET('Sanitation Data'!$H$30,0,10*ROW('Sanitation Data'!H183))="","",OFFSET('Sanitation Data'!$H$30,0,10*ROW('Sanitation Data'!H183)))</f>
        <v/>
      </c>
      <c r="DH189" s="279" t="str">
        <f ca="true">+IF(OFFSET('Sanitation Data'!$H$31,0,10*ROW('Sanitation Data'!H183))="","",OFFSET('Sanitation Data'!$H$31,0,10*ROW('Sanitation Data'!H183)))</f>
        <v/>
      </c>
      <c r="DI189" s="279" t="str">
        <f ca="true">+IF(OFFSET('Sanitation Data'!$H$32,0,10*ROW('Sanitation Data'!H183))="","",OFFSET('Sanitation Data'!$H$32,0,10*ROW('Sanitation Data'!H183)))</f>
        <v/>
      </c>
      <c r="DJ189" s="279" t="str">
        <f ca="true">+IF(OFFSET('Sanitation Data'!$I$28,0,10*ROW('Sanitation Data'!I183))="","",OFFSET('Sanitation Data'!$I$28,0,10*ROW('Sanitation Data'!I183)))</f>
        <v/>
      </c>
      <c r="DK189" s="279" t="str">
        <f ca="true">+IF(OFFSET('Sanitation Data'!$I$29,0,10*ROW('Sanitation Data'!I183))="","",OFFSET('Sanitation Data'!$I$29,0,10*ROW('Sanitation Data'!I183)))</f>
        <v/>
      </c>
      <c r="DL189" s="279" t="str">
        <f ca="true">+IF(OFFSET('Sanitation Data'!$I$30,0,10*ROW('Sanitation Data'!I183))="","",OFFSET('Sanitation Data'!$I$30,0,10*ROW('Sanitation Data'!I183)))</f>
        <v/>
      </c>
      <c r="DM189" s="279" t="str">
        <f ca="true">+IF(OFFSET('Sanitation Data'!$I$31,0,10*ROW('Sanitation Data'!I183))="","",OFFSET('Sanitation Data'!$I$31,0,10*ROW('Sanitation Data'!I183)))</f>
        <v/>
      </c>
      <c r="DN189" s="279" t="str">
        <f ca="true">+IF(OFFSET('Sanitation Data'!$I$32,0,10*ROW('Sanitation Data'!I183))="","",OFFSET('Sanitation Data'!$I$32,0,10*ROW('Sanitation Data'!I183)))</f>
        <v/>
      </c>
      <c r="DO189" s="279" t="str">
        <f ca="true">+IF(OFFSET('Hygiene Data'!$D$11,0,10*ROW('Hygiene Data'!D183))="","",OFFSET('Hygiene Data'!$D$11,0,10*ROW('Hygiene Data'!D183)))</f>
        <v/>
      </c>
      <c r="DP189" s="279" t="str">
        <f ca="true">+IF(OFFSET('Hygiene Data'!$D$12,0,10*ROW('Hygiene Data'!D183))="","",OFFSET('Hygiene Data'!$D$12,0,10*ROW('Hygiene Data'!D183)))</f>
        <v/>
      </c>
      <c r="DQ189" s="279" t="str">
        <f ca="true">+IF(OFFSET('Hygiene Data'!$D$13,0,10*ROW('Hygiene Data'!D183))="","",OFFSET('Hygiene Data'!$D$13,0,10*ROW('Hygiene Data'!D183)))</f>
        <v/>
      </c>
      <c r="DR189" s="279" t="str">
        <f ca="true">+IF(OFFSET('Hygiene Data'!$E$11,0,10*ROW('Hygiene Data'!E183))="","",OFFSET('Hygiene Data'!$E$11,0,10*ROW('Hygiene Data'!E183)))</f>
        <v/>
      </c>
      <c r="DS189" s="279" t="str">
        <f ca="true">+IF(OFFSET('Hygiene Data'!$E$12,0,10*ROW('Hygiene Data'!E183))="","",OFFSET('Hygiene Data'!$E$12,0,10*ROW('Hygiene Data'!E183)))</f>
        <v/>
      </c>
      <c r="DT189" s="279" t="str">
        <f ca="true">+IF(OFFSET('Hygiene Data'!$E$13,0,10*ROW('Hygiene Data'!E183))="","",OFFSET('Hygiene Data'!$E$13,0,10*ROW('Hygiene Data'!E183)))</f>
        <v/>
      </c>
      <c r="DU189" s="279" t="str">
        <f ca="true">+IF(OFFSET('Hygiene Data'!$F$11,0,10*ROW('Hygiene Data'!F183))="","",OFFSET('Hygiene Data'!$F$11,0,10*ROW('Hygiene Data'!F183)))</f>
        <v/>
      </c>
      <c r="DV189" s="279" t="str">
        <f ca="true">+IF(OFFSET('Hygiene Data'!$F$12,0,10*ROW('Hygiene Data'!F183))="","",OFFSET('Hygiene Data'!$F$12,0,10*ROW('Hygiene Data'!F183)))</f>
        <v/>
      </c>
      <c r="DW189" s="279" t="str">
        <f ca="true">+IF(OFFSET('Hygiene Data'!$F$13,0,10*ROW('Hygiene Data'!F183))="","",OFFSET('Hygiene Data'!$F$13,0,10*ROW('Hygiene Data'!F183)))</f>
        <v/>
      </c>
      <c r="DX189" s="279" t="str">
        <f ca="true">+IF(OFFSET('Hygiene Data'!$G$11,0,10*ROW('Hygiene Data'!G183))="","",OFFSET('Hygiene Data'!$G$11,0,10*ROW('Hygiene Data'!G183)))</f>
        <v/>
      </c>
      <c r="DY189" s="279" t="str">
        <f ca="true">+IF(OFFSET('Hygiene Data'!$G$12,0,10*ROW('Hygiene Data'!G183))="","",OFFSET('Hygiene Data'!$G$12,0,10*ROW('Hygiene Data'!G183)))</f>
        <v/>
      </c>
      <c r="DZ189" s="279" t="str">
        <f ca="true">+IF(OFFSET('Hygiene Data'!$G$13,0,10*ROW('Hygiene Data'!G183))="","",OFFSET('Hygiene Data'!$G$13,0,10*ROW('Hygiene Data'!G183)))</f>
        <v/>
      </c>
      <c r="EA189" s="279" t="str">
        <f ca="true">+IF(OFFSET('Hygiene Data'!$H$11,0,10*ROW('Hygiene Data'!H183))="","",OFFSET('Hygiene Data'!$H$11,0,10*ROW('Hygiene Data'!H183)))</f>
        <v/>
      </c>
      <c r="EB189" s="279" t="str">
        <f ca="true">+IF(OFFSET('Hygiene Data'!$H$12,0,10*ROW('Hygiene Data'!H183))="","",OFFSET('Hygiene Data'!$H$12,0,10*ROW('Hygiene Data'!H183)))</f>
        <v/>
      </c>
      <c r="EC189" s="279" t="str">
        <f ca="true">+IF(OFFSET('Hygiene Data'!$H$13,0,10*ROW('Hygiene Data'!H183))="","",OFFSET('Hygiene Data'!$H$13,0,10*ROW('Hygiene Data'!H183)))</f>
        <v/>
      </c>
      <c r="ED189" s="279" t="str">
        <f ca="true">+IF(OFFSET('Hygiene Data'!$I$11,0,10*ROW('Hygiene Data'!I183))="","",OFFSET('Hygiene Data'!$I$11,0,10*ROW('Hygiene Data'!I183)))</f>
        <v/>
      </c>
      <c r="EE189" s="279" t="str">
        <f ca="true">+IF(OFFSET('Hygiene Data'!$I$12,0,10*ROW('Hygiene Data'!I183))="","",OFFSET('Hygiene Data'!$I$12,0,10*ROW('Hygiene Data'!I183)))</f>
        <v/>
      </c>
      <c r="EF189" s="279"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5" t="str">
        <f t="shared" ca="true" si="2"/>
        <v/>
      </c>
      <c r="D190" s="9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9"/>
      <c r="BS190" s="279" t="str">
        <f ca="true">+IF(OFFSET('Water Data'!$D$27,0,10*ROW('Water Data'!D184))="","",OFFSET('Water Data'!$D$27,0,10*ROW('Water Data'!D184)))</f>
        <v/>
      </c>
      <c r="BT190" s="279" t="str">
        <f ca="true">+IF(OFFSET('Water Data'!$D$28,0,10*ROW('Water Data'!D184))="","",OFFSET('Water Data'!$D$28,0,10*ROW('Water Data'!D184)))</f>
        <v/>
      </c>
      <c r="BU190" s="279" t="str">
        <f ca="true">+IF(OFFSET('Water Data'!$D$29,0,10*ROW('Water Data'!D184))="","",OFFSET('Water Data'!$D$29,0,10*ROW('Water Data'!D184)))</f>
        <v/>
      </c>
      <c r="BV190" s="279" t="str">
        <f ca="true">+IF(OFFSET('Water Data'!$E$27,0,10*ROW('Water Data'!E184))="","",OFFSET('Water Data'!$E$27,0,10*ROW('Water Data'!E184)))</f>
        <v/>
      </c>
      <c r="BW190" s="279" t="str">
        <f ca="true">+IF(OFFSET('Water Data'!$E$28,0,10*ROW('Water Data'!E184))="","",OFFSET('Water Data'!$E$28,0,10*ROW('Water Data'!E184)))</f>
        <v/>
      </c>
      <c r="BX190" s="279" t="str">
        <f ca="true">+IF(OFFSET('Water Data'!$E$29,0,10*ROW('Water Data'!E184))="","",OFFSET('Water Data'!$E$29,0,10*ROW('Water Data'!E184)))</f>
        <v/>
      </c>
      <c r="BY190" s="279" t="str">
        <f ca="true">+IF(OFFSET('Water Data'!$F$27,0,10*ROW('Water Data'!F184))="","",OFFSET('Water Data'!$F$27,0,10*ROW('Water Data'!F184)))</f>
        <v/>
      </c>
      <c r="BZ190" s="279" t="str">
        <f ca="true">+IF(OFFSET('Water Data'!$F$28,0,10*ROW('Water Data'!F184))="","",OFFSET('Water Data'!$F$28,0,10*ROW('Water Data'!F184)))</f>
        <v/>
      </c>
      <c r="CA190" s="279" t="str">
        <f ca="true">+IF(OFFSET('Water Data'!$F$29,0,10*ROW('Water Data'!F184))="","",OFFSET('Water Data'!$F$29,0,10*ROW('Water Data'!F184)))</f>
        <v/>
      </c>
      <c r="CB190" s="279" t="str">
        <f ca="true">+IF(OFFSET('Water Data'!$G$27,0,10*ROW('Water Data'!G184))="","",OFFSET('Water Data'!$G$27,0,10*ROW('Water Data'!G184)))</f>
        <v/>
      </c>
      <c r="CC190" s="279" t="str">
        <f ca="true">+IF(OFFSET('Water Data'!$G$28,0,10*ROW('Water Data'!G184))="","",OFFSET('Water Data'!$G$28,0,10*ROW('Water Data'!G184)))</f>
        <v/>
      </c>
      <c r="CD190" s="279" t="str">
        <f ca="true">+IF(OFFSET('Water Data'!$G$29,0,10*ROW('Water Data'!G184))="","",OFFSET('Water Data'!$G$29,0,10*ROW('Water Data'!G184)))</f>
        <v/>
      </c>
      <c r="CE190" s="279" t="str">
        <f ca="true">+IF(OFFSET('Water Data'!$H$27,0,10*ROW('Water Data'!H184))="","",OFFSET('Water Data'!$H$27,0,10*ROW('Water Data'!H184)))</f>
        <v/>
      </c>
      <c r="CF190" s="279" t="str">
        <f ca="true">+IF(OFFSET('Water Data'!$H$28,0,10*ROW('Water Data'!H184))="","",OFFSET('Water Data'!$H$28,0,10*ROW('Water Data'!H184)))</f>
        <v/>
      </c>
      <c r="CG190" s="279" t="str">
        <f ca="true">+IF(OFFSET('Water Data'!$H$29,0,10*ROW('Water Data'!H184))="","",OFFSET('Water Data'!$H$29,0,10*ROW('Water Data'!H184)))</f>
        <v/>
      </c>
      <c r="CH190" s="279" t="str">
        <f ca="true">+IF(OFFSET('Water Data'!$I$27,0,10*ROW('Water Data'!I184))="","",OFFSET('Water Data'!$I$27,0,10*ROW('Water Data'!I184)))</f>
        <v/>
      </c>
      <c r="CI190" s="279" t="str">
        <f ca="true">+IF(OFFSET('Water Data'!$I$28,0,10*ROW('Water Data'!I184))="","",OFFSET('Water Data'!$I$28,0,10*ROW('Water Data'!I184)))</f>
        <v/>
      </c>
      <c r="CJ190" s="279" t="str">
        <f ca="true">+IF(OFFSET('Water Data'!$I$29,0,10*ROW('Water Data'!I184))="","",OFFSET('Water Data'!$I$29,0,10*ROW('Water Data'!I184)))</f>
        <v/>
      </c>
      <c r="CK190" s="279" t="str">
        <f ca="true">+IF(OFFSET('Sanitation Data'!$D$28,0,10*ROW('Sanitation Data'!D184))="","",OFFSET('Sanitation Data'!$D$28,0,10*ROW('Sanitation Data'!D184)))</f>
        <v/>
      </c>
      <c r="CL190" s="279" t="str">
        <f ca="true">+IF(OFFSET('Sanitation Data'!$D$29,0,10*ROW('Sanitation Data'!D184))="","",OFFSET('Sanitation Data'!$D$29,0,10*ROW('Sanitation Data'!D184)))</f>
        <v/>
      </c>
      <c r="CM190" s="279" t="str">
        <f ca="true">+IF(OFFSET('Sanitation Data'!$D$30,0,10*ROW('Sanitation Data'!D184))="","",OFFSET('Sanitation Data'!$D$30,0,10*ROW('Sanitation Data'!D184)))</f>
        <v/>
      </c>
      <c r="CN190" s="279" t="str">
        <f ca="true">+IF(OFFSET('Sanitation Data'!$D$31,0,10*ROW('Sanitation Data'!D184))="","",OFFSET('Sanitation Data'!$D$31,0,10*ROW('Sanitation Data'!D184)))</f>
        <v/>
      </c>
      <c r="CO190" s="279" t="str">
        <f ca="true">+IF(OFFSET('Sanitation Data'!$D$32,0,10*ROW('Sanitation Data'!D184))="","",OFFSET('Sanitation Data'!$D$32,0,10*ROW('Sanitation Data'!D184)))</f>
        <v/>
      </c>
      <c r="CP190" s="279" t="str">
        <f ca="true">+IF(OFFSET('Sanitation Data'!$E$28,0,10*ROW('Sanitation Data'!E184))="","",OFFSET('Sanitation Data'!$E$28,0,10*ROW('Sanitation Data'!E184)))</f>
        <v/>
      </c>
      <c r="CQ190" s="279" t="str">
        <f ca="true">+IF(OFFSET('Sanitation Data'!$E$29,0,10*ROW('Sanitation Data'!E184))="","",OFFSET('Sanitation Data'!$E$29,0,10*ROW('Sanitation Data'!E184)))</f>
        <v/>
      </c>
      <c r="CR190" s="279" t="str">
        <f ca="true">+IF(OFFSET('Sanitation Data'!$E$30,0,10*ROW('Sanitation Data'!E184))="","",OFFSET('Sanitation Data'!$E$30,0,10*ROW('Sanitation Data'!E184)))</f>
        <v/>
      </c>
      <c r="CS190" s="279" t="str">
        <f ca="true">+IF(OFFSET('Sanitation Data'!$E$31,0,10*ROW('Sanitation Data'!E184))="","",OFFSET('Sanitation Data'!$E$31,0,10*ROW('Sanitation Data'!E184)))</f>
        <v/>
      </c>
      <c r="CT190" s="279" t="str">
        <f ca="true">+IF(OFFSET('Sanitation Data'!$E$32,0,10*ROW('Sanitation Data'!E184))="","",OFFSET('Sanitation Data'!$E$32,0,10*ROW('Sanitation Data'!E184)))</f>
        <v/>
      </c>
      <c r="CU190" s="279" t="str">
        <f ca="true">+IF(OFFSET('Sanitation Data'!$F$28,0,10*ROW('Sanitation Data'!F184))="","",OFFSET('Sanitation Data'!$F$28,0,10*ROW('Sanitation Data'!F184)))</f>
        <v/>
      </c>
      <c r="CV190" s="279" t="str">
        <f ca="true">+IF(OFFSET('Sanitation Data'!$F$29,0,10*ROW('Sanitation Data'!F184))="","",OFFSET('Sanitation Data'!$F$29,0,10*ROW('Sanitation Data'!F184)))</f>
        <v/>
      </c>
      <c r="CW190" s="279" t="str">
        <f ca="true">+IF(OFFSET('Sanitation Data'!$F$30,0,10*ROW('Sanitation Data'!F184))="","",OFFSET('Sanitation Data'!$F$30,0,10*ROW('Sanitation Data'!F184)))</f>
        <v/>
      </c>
      <c r="CX190" s="279" t="str">
        <f ca="true">+IF(OFFSET('Sanitation Data'!$F$31,0,10*ROW('Sanitation Data'!F184))="","",OFFSET('Sanitation Data'!$F$31,0,10*ROW('Sanitation Data'!F184)))</f>
        <v/>
      </c>
      <c r="CY190" s="279" t="str">
        <f ca="true">+IF(OFFSET('Sanitation Data'!$F$32,0,10*ROW('Sanitation Data'!F184))="","",OFFSET('Sanitation Data'!$F$32,0,10*ROW('Sanitation Data'!F184)))</f>
        <v/>
      </c>
      <c r="CZ190" s="279" t="str">
        <f ca="true">+IF(OFFSET('Sanitation Data'!$G$28,0,10*ROW('Sanitation Data'!G184))="","",OFFSET('Sanitation Data'!$G$28,0,10*ROW('Sanitation Data'!G184)))</f>
        <v/>
      </c>
      <c r="DA190" s="279" t="str">
        <f ca="true">+IF(OFFSET('Sanitation Data'!$G$29,0,10*ROW('Sanitation Data'!G184))="","",OFFSET('Sanitation Data'!$G$29,0,10*ROW('Sanitation Data'!G184)))</f>
        <v/>
      </c>
      <c r="DB190" s="279" t="str">
        <f ca="true">+IF(OFFSET('Sanitation Data'!$G$30,0,10*ROW('Sanitation Data'!G184))="","",OFFSET('Sanitation Data'!$G$30,0,10*ROW('Sanitation Data'!G184)))</f>
        <v/>
      </c>
      <c r="DC190" s="279" t="str">
        <f ca="true">+IF(OFFSET('Sanitation Data'!$G$31,0,10*ROW('Sanitation Data'!G184))="","",OFFSET('Sanitation Data'!$G$31,0,10*ROW('Sanitation Data'!G184)))</f>
        <v/>
      </c>
      <c r="DD190" s="279" t="str">
        <f ca="true">+IF(OFFSET('Sanitation Data'!$G$32,0,10*ROW('Sanitation Data'!G184))="","",OFFSET('Sanitation Data'!$G$32,0,10*ROW('Sanitation Data'!G184)))</f>
        <v/>
      </c>
      <c r="DE190" s="279" t="str">
        <f ca="true">+IF(OFFSET('Sanitation Data'!$H$28,0,10*ROW('Sanitation Data'!H184))="","",OFFSET('Sanitation Data'!$H$28,0,10*ROW('Sanitation Data'!H184)))</f>
        <v/>
      </c>
      <c r="DF190" s="279" t="str">
        <f ca="true">+IF(OFFSET('Sanitation Data'!$H$29,0,10*ROW('Sanitation Data'!H184))="","",OFFSET('Sanitation Data'!$H$29,0,10*ROW('Sanitation Data'!H184)))</f>
        <v/>
      </c>
      <c r="DG190" s="279" t="str">
        <f ca="true">+IF(OFFSET('Sanitation Data'!$H$30,0,10*ROW('Sanitation Data'!H184))="","",OFFSET('Sanitation Data'!$H$30,0,10*ROW('Sanitation Data'!H184)))</f>
        <v/>
      </c>
      <c r="DH190" s="279" t="str">
        <f ca="true">+IF(OFFSET('Sanitation Data'!$H$31,0,10*ROW('Sanitation Data'!H184))="","",OFFSET('Sanitation Data'!$H$31,0,10*ROW('Sanitation Data'!H184)))</f>
        <v/>
      </c>
      <c r="DI190" s="279" t="str">
        <f ca="true">+IF(OFFSET('Sanitation Data'!$H$32,0,10*ROW('Sanitation Data'!H184))="","",OFFSET('Sanitation Data'!$H$32,0,10*ROW('Sanitation Data'!H184)))</f>
        <v/>
      </c>
      <c r="DJ190" s="279" t="str">
        <f ca="true">+IF(OFFSET('Sanitation Data'!$I$28,0,10*ROW('Sanitation Data'!I184))="","",OFFSET('Sanitation Data'!$I$28,0,10*ROW('Sanitation Data'!I184)))</f>
        <v/>
      </c>
      <c r="DK190" s="279" t="str">
        <f ca="true">+IF(OFFSET('Sanitation Data'!$I$29,0,10*ROW('Sanitation Data'!I184))="","",OFFSET('Sanitation Data'!$I$29,0,10*ROW('Sanitation Data'!I184)))</f>
        <v/>
      </c>
      <c r="DL190" s="279" t="str">
        <f ca="true">+IF(OFFSET('Sanitation Data'!$I$30,0,10*ROW('Sanitation Data'!I184))="","",OFFSET('Sanitation Data'!$I$30,0,10*ROW('Sanitation Data'!I184)))</f>
        <v/>
      </c>
      <c r="DM190" s="279" t="str">
        <f ca="true">+IF(OFFSET('Sanitation Data'!$I$31,0,10*ROW('Sanitation Data'!I184))="","",OFFSET('Sanitation Data'!$I$31,0,10*ROW('Sanitation Data'!I184)))</f>
        <v/>
      </c>
      <c r="DN190" s="279" t="str">
        <f ca="true">+IF(OFFSET('Sanitation Data'!$I$32,0,10*ROW('Sanitation Data'!I184))="","",OFFSET('Sanitation Data'!$I$32,0,10*ROW('Sanitation Data'!I184)))</f>
        <v/>
      </c>
      <c r="DO190" s="279" t="str">
        <f ca="true">+IF(OFFSET('Hygiene Data'!$D$11,0,10*ROW('Hygiene Data'!D184))="","",OFFSET('Hygiene Data'!$D$11,0,10*ROW('Hygiene Data'!D184)))</f>
        <v/>
      </c>
      <c r="DP190" s="279" t="str">
        <f ca="true">+IF(OFFSET('Hygiene Data'!$D$12,0,10*ROW('Hygiene Data'!D184))="","",OFFSET('Hygiene Data'!$D$12,0,10*ROW('Hygiene Data'!D184)))</f>
        <v/>
      </c>
      <c r="DQ190" s="279" t="str">
        <f ca="true">+IF(OFFSET('Hygiene Data'!$D$13,0,10*ROW('Hygiene Data'!D184))="","",OFFSET('Hygiene Data'!$D$13,0,10*ROW('Hygiene Data'!D184)))</f>
        <v/>
      </c>
      <c r="DR190" s="279" t="str">
        <f ca="true">+IF(OFFSET('Hygiene Data'!$E$11,0,10*ROW('Hygiene Data'!E184))="","",OFFSET('Hygiene Data'!$E$11,0,10*ROW('Hygiene Data'!E184)))</f>
        <v/>
      </c>
      <c r="DS190" s="279" t="str">
        <f ca="true">+IF(OFFSET('Hygiene Data'!$E$12,0,10*ROW('Hygiene Data'!E184))="","",OFFSET('Hygiene Data'!$E$12,0,10*ROW('Hygiene Data'!E184)))</f>
        <v/>
      </c>
      <c r="DT190" s="279" t="str">
        <f ca="true">+IF(OFFSET('Hygiene Data'!$E$13,0,10*ROW('Hygiene Data'!E184))="","",OFFSET('Hygiene Data'!$E$13,0,10*ROW('Hygiene Data'!E184)))</f>
        <v/>
      </c>
      <c r="DU190" s="279" t="str">
        <f ca="true">+IF(OFFSET('Hygiene Data'!$F$11,0,10*ROW('Hygiene Data'!F184))="","",OFFSET('Hygiene Data'!$F$11,0,10*ROW('Hygiene Data'!F184)))</f>
        <v/>
      </c>
      <c r="DV190" s="279" t="str">
        <f ca="true">+IF(OFFSET('Hygiene Data'!$F$12,0,10*ROW('Hygiene Data'!F184))="","",OFFSET('Hygiene Data'!$F$12,0,10*ROW('Hygiene Data'!F184)))</f>
        <v/>
      </c>
      <c r="DW190" s="279" t="str">
        <f ca="true">+IF(OFFSET('Hygiene Data'!$F$13,0,10*ROW('Hygiene Data'!F184))="","",OFFSET('Hygiene Data'!$F$13,0,10*ROW('Hygiene Data'!F184)))</f>
        <v/>
      </c>
      <c r="DX190" s="279" t="str">
        <f ca="true">+IF(OFFSET('Hygiene Data'!$G$11,0,10*ROW('Hygiene Data'!G184))="","",OFFSET('Hygiene Data'!$G$11,0,10*ROW('Hygiene Data'!G184)))</f>
        <v/>
      </c>
      <c r="DY190" s="279" t="str">
        <f ca="true">+IF(OFFSET('Hygiene Data'!$G$12,0,10*ROW('Hygiene Data'!G184))="","",OFFSET('Hygiene Data'!$G$12,0,10*ROW('Hygiene Data'!G184)))</f>
        <v/>
      </c>
      <c r="DZ190" s="279" t="str">
        <f ca="true">+IF(OFFSET('Hygiene Data'!$G$13,0,10*ROW('Hygiene Data'!G184))="","",OFFSET('Hygiene Data'!$G$13,0,10*ROW('Hygiene Data'!G184)))</f>
        <v/>
      </c>
      <c r="EA190" s="279" t="str">
        <f ca="true">+IF(OFFSET('Hygiene Data'!$H$11,0,10*ROW('Hygiene Data'!H184))="","",OFFSET('Hygiene Data'!$H$11,0,10*ROW('Hygiene Data'!H184)))</f>
        <v/>
      </c>
      <c r="EB190" s="279" t="str">
        <f ca="true">+IF(OFFSET('Hygiene Data'!$H$12,0,10*ROW('Hygiene Data'!H184))="","",OFFSET('Hygiene Data'!$H$12,0,10*ROW('Hygiene Data'!H184)))</f>
        <v/>
      </c>
      <c r="EC190" s="279" t="str">
        <f ca="true">+IF(OFFSET('Hygiene Data'!$H$13,0,10*ROW('Hygiene Data'!H184))="","",OFFSET('Hygiene Data'!$H$13,0,10*ROW('Hygiene Data'!H184)))</f>
        <v/>
      </c>
      <c r="ED190" s="279" t="str">
        <f ca="true">+IF(OFFSET('Hygiene Data'!$I$11,0,10*ROW('Hygiene Data'!I184))="","",OFFSET('Hygiene Data'!$I$11,0,10*ROW('Hygiene Data'!I184)))</f>
        <v/>
      </c>
      <c r="EE190" s="279" t="str">
        <f ca="true">+IF(OFFSET('Hygiene Data'!$I$12,0,10*ROW('Hygiene Data'!I184))="","",OFFSET('Hygiene Data'!$I$12,0,10*ROW('Hygiene Data'!I184)))</f>
        <v/>
      </c>
      <c r="EF190" s="279"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5" t="str">
        <f t="shared" ca="true" si="2"/>
        <v/>
      </c>
      <c r="D191" s="9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9"/>
      <c r="BS191" s="279" t="str">
        <f ca="true">+IF(OFFSET('Water Data'!$D$27,0,10*ROW('Water Data'!D185))="","",OFFSET('Water Data'!$D$27,0,10*ROW('Water Data'!D185)))</f>
        <v/>
      </c>
      <c r="BT191" s="279" t="str">
        <f ca="true">+IF(OFFSET('Water Data'!$D$28,0,10*ROW('Water Data'!D185))="","",OFFSET('Water Data'!$D$28,0,10*ROW('Water Data'!D185)))</f>
        <v/>
      </c>
      <c r="BU191" s="279" t="str">
        <f ca="true">+IF(OFFSET('Water Data'!$D$29,0,10*ROW('Water Data'!D185))="","",OFFSET('Water Data'!$D$29,0,10*ROW('Water Data'!D185)))</f>
        <v/>
      </c>
      <c r="BV191" s="279" t="str">
        <f ca="true">+IF(OFFSET('Water Data'!$E$27,0,10*ROW('Water Data'!E185))="","",OFFSET('Water Data'!$E$27,0,10*ROW('Water Data'!E185)))</f>
        <v/>
      </c>
      <c r="BW191" s="279" t="str">
        <f ca="true">+IF(OFFSET('Water Data'!$E$28,0,10*ROW('Water Data'!E185))="","",OFFSET('Water Data'!$E$28,0,10*ROW('Water Data'!E185)))</f>
        <v/>
      </c>
      <c r="BX191" s="279" t="str">
        <f ca="true">+IF(OFFSET('Water Data'!$E$29,0,10*ROW('Water Data'!E185))="","",OFFSET('Water Data'!$E$29,0,10*ROW('Water Data'!E185)))</f>
        <v/>
      </c>
      <c r="BY191" s="279" t="str">
        <f ca="true">+IF(OFFSET('Water Data'!$F$27,0,10*ROW('Water Data'!F185))="","",OFFSET('Water Data'!$F$27,0,10*ROW('Water Data'!F185)))</f>
        <v/>
      </c>
      <c r="BZ191" s="279" t="str">
        <f ca="true">+IF(OFFSET('Water Data'!$F$28,0,10*ROW('Water Data'!F185))="","",OFFSET('Water Data'!$F$28,0,10*ROW('Water Data'!F185)))</f>
        <v/>
      </c>
      <c r="CA191" s="279" t="str">
        <f ca="true">+IF(OFFSET('Water Data'!$F$29,0,10*ROW('Water Data'!F185))="","",OFFSET('Water Data'!$F$29,0,10*ROW('Water Data'!F185)))</f>
        <v/>
      </c>
      <c r="CB191" s="279" t="str">
        <f ca="true">+IF(OFFSET('Water Data'!$G$27,0,10*ROW('Water Data'!G185))="","",OFFSET('Water Data'!$G$27,0,10*ROW('Water Data'!G185)))</f>
        <v/>
      </c>
      <c r="CC191" s="279" t="str">
        <f ca="true">+IF(OFFSET('Water Data'!$G$28,0,10*ROW('Water Data'!G185))="","",OFFSET('Water Data'!$G$28,0,10*ROW('Water Data'!G185)))</f>
        <v/>
      </c>
      <c r="CD191" s="279" t="str">
        <f ca="true">+IF(OFFSET('Water Data'!$G$29,0,10*ROW('Water Data'!G185))="","",OFFSET('Water Data'!$G$29,0,10*ROW('Water Data'!G185)))</f>
        <v/>
      </c>
      <c r="CE191" s="279" t="str">
        <f ca="true">+IF(OFFSET('Water Data'!$H$27,0,10*ROW('Water Data'!H185))="","",OFFSET('Water Data'!$H$27,0,10*ROW('Water Data'!H185)))</f>
        <v/>
      </c>
      <c r="CF191" s="279" t="str">
        <f ca="true">+IF(OFFSET('Water Data'!$H$28,0,10*ROW('Water Data'!H185))="","",OFFSET('Water Data'!$H$28,0,10*ROW('Water Data'!H185)))</f>
        <v/>
      </c>
      <c r="CG191" s="279" t="str">
        <f ca="true">+IF(OFFSET('Water Data'!$H$29,0,10*ROW('Water Data'!H185))="","",OFFSET('Water Data'!$H$29,0,10*ROW('Water Data'!H185)))</f>
        <v/>
      </c>
      <c r="CH191" s="279" t="str">
        <f ca="true">+IF(OFFSET('Water Data'!$I$27,0,10*ROW('Water Data'!I185))="","",OFFSET('Water Data'!$I$27,0,10*ROW('Water Data'!I185)))</f>
        <v/>
      </c>
      <c r="CI191" s="279" t="str">
        <f ca="true">+IF(OFFSET('Water Data'!$I$28,0,10*ROW('Water Data'!I185))="","",OFFSET('Water Data'!$I$28,0,10*ROW('Water Data'!I185)))</f>
        <v/>
      </c>
      <c r="CJ191" s="279" t="str">
        <f ca="true">+IF(OFFSET('Water Data'!$I$29,0,10*ROW('Water Data'!I185))="","",OFFSET('Water Data'!$I$29,0,10*ROW('Water Data'!I185)))</f>
        <v/>
      </c>
      <c r="CK191" s="279" t="str">
        <f ca="true">+IF(OFFSET('Sanitation Data'!$D$28,0,10*ROW('Sanitation Data'!D185))="","",OFFSET('Sanitation Data'!$D$28,0,10*ROW('Sanitation Data'!D185)))</f>
        <v/>
      </c>
      <c r="CL191" s="279" t="str">
        <f ca="true">+IF(OFFSET('Sanitation Data'!$D$29,0,10*ROW('Sanitation Data'!D185))="","",OFFSET('Sanitation Data'!$D$29,0,10*ROW('Sanitation Data'!D185)))</f>
        <v/>
      </c>
      <c r="CM191" s="279" t="str">
        <f ca="true">+IF(OFFSET('Sanitation Data'!$D$30,0,10*ROW('Sanitation Data'!D185))="","",OFFSET('Sanitation Data'!$D$30,0,10*ROW('Sanitation Data'!D185)))</f>
        <v/>
      </c>
      <c r="CN191" s="279" t="str">
        <f ca="true">+IF(OFFSET('Sanitation Data'!$D$31,0,10*ROW('Sanitation Data'!D185))="","",OFFSET('Sanitation Data'!$D$31,0,10*ROW('Sanitation Data'!D185)))</f>
        <v/>
      </c>
      <c r="CO191" s="279" t="str">
        <f ca="true">+IF(OFFSET('Sanitation Data'!$D$32,0,10*ROW('Sanitation Data'!D185))="","",OFFSET('Sanitation Data'!$D$32,0,10*ROW('Sanitation Data'!D185)))</f>
        <v/>
      </c>
      <c r="CP191" s="279" t="str">
        <f ca="true">+IF(OFFSET('Sanitation Data'!$E$28,0,10*ROW('Sanitation Data'!E185))="","",OFFSET('Sanitation Data'!$E$28,0,10*ROW('Sanitation Data'!E185)))</f>
        <v/>
      </c>
      <c r="CQ191" s="279" t="str">
        <f ca="true">+IF(OFFSET('Sanitation Data'!$E$29,0,10*ROW('Sanitation Data'!E185))="","",OFFSET('Sanitation Data'!$E$29,0,10*ROW('Sanitation Data'!E185)))</f>
        <v/>
      </c>
      <c r="CR191" s="279" t="str">
        <f ca="true">+IF(OFFSET('Sanitation Data'!$E$30,0,10*ROW('Sanitation Data'!E185))="","",OFFSET('Sanitation Data'!$E$30,0,10*ROW('Sanitation Data'!E185)))</f>
        <v/>
      </c>
      <c r="CS191" s="279" t="str">
        <f ca="true">+IF(OFFSET('Sanitation Data'!$E$31,0,10*ROW('Sanitation Data'!E185))="","",OFFSET('Sanitation Data'!$E$31,0,10*ROW('Sanitation Data'!E185)))</f>
        <v/>
      </c>
      <c r="CT191" s="279" t="str">
        <f ca="true">+IF(OFFSET('Sanitation Data'!$E$32,0,10*ROW('Sanitation Data'!E185))="","",OFFSET('Sanitation Data'!$E$32,0,10*ROW('Sanitation Data'!E185)))</f>
        <v/>
      </c>
      <c r="CU191" s="279" t="str">
        <f ca="true">+IF(OFFSET('Sanitation Data'!$F$28,0,10*ROW('Sanitation Data'!F185))="","",OFFSET('Sanitation Data'!$F$28,0,10*ROW('Sanitation Data'!F185)))</f>
        <v/>
      </c>
      <c r="CV191" s="279" t="str">
        <f ca="true">+IF(OFFSET('Sanitation Data'!$F$29,0,10*ROW('Sanitation Data'!F185))="","",OFFSET('Sanitation Data'!$F$29,0,10*ROW('Sanitation Data'!F185)))</f>
        <v/>
      </c>
      <c r="CW191" s="279" t="str">
        <f ca="true">+IF(OFFSET('Sanitation Data'!$F$30,0,10*ROW('Sanitation Data'!F185))="","",OFFSET('Sanitation Data'!$F$30,0,10*ROW('Sanitation Data'!F185)))</f>
        <v/>
      </c>
      <c r="CX191" s="279" t="str">
        <f ca="true">+IF(OFFSET('Sanitation Data'!$F$31,0,10*ROW('Sanitation Data'!F185))="","",OFFSET('Sanitation Data'!$F$31,0,10*ROW('Sanitation Data'!F185)))</f>
        <v/>
      </c>
      <c r="CY191" s="279" t="str">
        <f ca="true">+IF(OFFSET('Sanitation Data'!$F$32,0,10*ROW('Sanitation Data'!F185))="","",OFFSET('Sanitation Data'!$F$32,0,10*ROW('Sanitation Data'!F185)))</f>
        <v/>
      </c>
      <c r="CZ191" s="279" t="str">
        <f ca="true">+IF(OFFSET('Sanitation Data'!$G$28,0,10*ROW('Sanitation Data'!G185))="","",OFFSET('Sanitation Data'!$G$28,0,10*ROW('Sanitation Data'!G185)))</f>
        <v/>
      </c>
      <c r="DA191" s="279" t="str">
        <f ca="true">+IF(OFFSET('Sanitation Data'!$G$29,0,10*ROW('Sanitation Data'!G185))="","",OFFSET('Sanitation Data'!$G$29,0,10*ROW('Sanitation Data'!G185)))</f>
        <v/>
      </c>
      <c r="DB191" s="279" t="str">
        <f ca="true">+IF(OFFSET('Sanitation Data'!$G$30,0,10*ROW('Sanitation Data'!G185))="","",OFFSET('Sanitation Data'!$G$30,0,10*ROW('Sanitation Data'!G185)))</f>
        <v/>
      </c>
      <c r="DC191" s="279" t="str">
        <f ca="true">+IF(OFFSET('Sanitation Data'!$G$31,0,10*ROW('Sanitation Data'!G185))="","",OFFSET('Sanitation Data'!$G$31,0,10*ROW('Sanitation Data'!G185)))</f>
        <v/>
      </c>
      <c r="DD191" s="279" t="str">
        <f ca="true">+IF(OFFSET('Sanitation Data'!$G$32,0,10*ROW('Sanitation Data'!G185))="","",OFFSET('Sanitation Data'!$G$32,0,10*ROW('Sanitation Data'!G185)))</f>
        <v/>
      </c>
      <c r="DE191" s="279" t="str">
        <f ca="true">+IF(OFFSET('Sanitation Data'!$H$28,0,10*ROW('Sanitation Data'!H185))="","",OFFSET('Sanitation Data'!$H$28,0,10*ROW('Sanitation Data'!H185)))</f>
        <v/>
      </c>
      <c r="DF191" s="279" t="str">
        <f ca="true">+IF(OFFSET('Sanitation Data'!$H$29,0,10*ROW('Sanitation Data'!H185))="","",OFFSET('Sanitation Data'!$H$29,0,10*ROW('Sanitation Data'!H185)))</f>
        <v/>
      </c>
      <c r="DG191" s="279" t="str">
        <f ca="true">+IF(OFFSET('Sanitation Data'!$H$30,0,10*ROW('Sanitation Data'!H185))="","",OFFSET('Sanitation Data'!$H$30,0,10*ROW('Sanitation Data'!H185)))</f>
        <v/>
      </c>
      <c r="DH191" s="279" t="str">
        <f ca="true">+IF(OFFSET('Sanitation Data'!$H$31,0,10*ROW('Sanitation Data'!H185))="","",OFFSET('Sanitation Data'!$H$31,0,10*ROW('Sanitation Data'!H185)))</f>
        <v/>
      </c>
      <c r="DI191" s="279" t="str">
        <f ca="true">+IF(OFFSET('Sanitation Data'!$H$32,0,10*ROW('Sanitation Data'!H185))="","",OFFSET('Sanitation Data'!$H$32,0,10*ROW('Sanitation Data'!H185)))</f>
        <v/>
      </c>
      <c r="DJ191" s="279" t="str">
        <f ca="true">+IF(OFFSET('Sanitation Data'!$I$28,0,10*ROW('Sanitation Data'!I185))="","",OFFSET('Sanitation Data'!$I$28,0,10*ROW('Sanitation Data'!I185)))</f>
        <v/>
      </c>
      <c r="DK191" s="279" t="str">
        <f ca="true">+IF(OFFSET('Sanitation Data'!$I$29,0,10*ROW('Sanitation Data'!I185))="","",OFFSET('Sanitation Data'!$I$29,0,10*ROW('Sanitation Data'!I185)))</f>
        <v/>
      </c>
      <c r="DL191" s="279" t="str">
        <f ca="true">+IF(OFFSET('Sanitation Data'!$I$30,0,10*ROW('Sanitation Data'!I185))="","",OFFSET('Sanitation Data'!$I$30,0,10*ROW('Sanitation Data'!I185)))</f>
        <v/>
      </c>
      <c r="DM191" s="279" t="str">
        <f ca="true">+IF(OFFSET('Sanitation Data'!$I$31,0,10*ROW('Sanitation Data'!I185))="","",OFFSET('Sanitation Data'!$I$31,0,10*ROW('Sanitation Data'!I185)))</f>
        <v/>
      </c>
      <c r="DN191" s="279" t="str">
        <f ca="true">+IF(OFFSET('Sanitation Data'!$I$32,0,10*ROW('Sanitation Data'!I185))="","",OFFSET('Sanitation Data'!$I$32,0,10*ROW('Sanitation Data'!I185)))</f>
        <v/>
      </c>
      <c r="DO191" s="279" t="str">
        <f ca="true">+IF(OFFSET('Hygiene Data'!$D$11,0,10*ROW('Hygiene Data'!D185))="","",OFFSET('Hygiene Data'!$D$11,0,10*ROW('Hygiene Data'!D185)))</f>
        <v/>
      </c>
      <c r="DP191" s="279" t="str">
        <f ca="true">+IF(OFFSET('Hygiene Data'!$D$12,0,10*ROW('Hygiene Data'!D185))="","",OFFSET('Hygiene Data'!$D$12,0,10*ROW('Hygiene Data'!D185)))</f>
        <v/>
      </c>
      <c r="DQ191" s="279" t="str">
        <f ca="true">+IF(OFFSET('Hygiene Data'!$D$13,0,10*ROW('Hygiene Data'!D185))="","",OFFSET('Hygiene Data'!$D$13,0,10*ROW('Hygiene Data'!D185)))</f>
        <v/>
      </c>
      <c r="DR191" s="279" t="str">
        <f ca="true">+IF(OFFSET('Hygiene Data'!$E$11,0,10*ROW('Hygiene Data'!E185))="","",OFFSET('Hygiene Data'!$E$11,0,10*ROW('Hygiene Data'!E185)))</f>
        <v/>
      </c>
      <c r="DS191" s="279" t="str">
        <f ca="true">+IF(OFFSET('Hygiene Data'!$E$12,0,10*ROW('Hygiene Data'!E185))="","",OFFSET('Hygiene Data'!$E$12,0,10*ROW('Hygiene Data'!E185)))</f>
        <v/>
      </c>
      <c r="DT191" s="279" t="str">
        <f ca="true">+IF(OFFSET('Hygiene Data'!$E$13,0,10*ROW('Hygiene Data'!E185))="","",OFFSET('Hygiene Data'!$E$13,0,10*ROW('Hygiene Data'!E185)))</f>
        <v/>
      </c>
      <c r="DU191" s="279" t="str">
        <f ca="true">+IF(OFFSET('Hygiene Data'!$F$11,0,10*ROW('Hygiene Data'!F185))="","",OFFSET('Hygiene Data'!$F$11,0,10*ROW('Hygiene Data'!F185)))</f>
        <v/>
      </c>
      <c r="DV191" s="279" t="str">
        <f ca="true">+IF(OFFSET('Hygiene Data'!$F$12,0,10*ROW('Hygiene Data'!F185))="","",OFFSET('Hygiene Data'!$F$12,0,10*ROW('Hygiene Data'!F185)))</f>
        <v/>
      </c>
      <c r="DW191" s="279" t="str">
        <f ca="true">+IF(OFFSET('Hygiene Data'!$F$13,0,10*ROW('Hygiene Data'!F185))="","",OFFSET('Hygiene Data'!$F$13,0,10*ROW('Hygiene Data'!F185)))</f>
        <v/>
      </c>
      <c r="DX191" s="279" t="str">
        <f ca="true">+IF(OFFSET('Hygiene Data'!$G$11,0,10*ROW('Hygiene Data'!G185))="","",OFFSET('Hygiene Data'!$G$11,0,10*ROW('Hygiene Data'!G185)))</f>
        <v/>
      </c>
      <c r="DY191" s="279" t="str">
        <f ca="true">+IF(OFFSET('Hygiene Data'!$G$12,0,10*ROW('Hygiene Data'!G185))="","",OFFSET('Hygiene Data'!$G$12,0,10*ROW('Hygiene Data'!G185)))</f>
        <v/>
      </c>
      <c r="DZ191" s="279" t="str">
        <f ca="true">+IF(OFFSET('Hygiene Data'!$G$13,0,10*ROW('Hygiene Data'!G185))="","",OFFSET('Hygiene Data'!$G$13,0,10*ROW('Hygiene Data'!G185)))</f>
        <v/>
      </c>
      <c r="EA191" s="279" t="str">
        <f ca="true">+IF(OFFSET('Hygiene Data'!$H$11,0,10*ROW('Hygiene Data'!H185))="","",OFFSET('Hygiene Data'!$H$11,0,10*ROW('Hygiene Data'!H185)))</f>
        <v/>
      </c>
      <c r="EB191" s="279" t="str">
        <f ca="true">+IF(OFFSET('Hygiene Data'!$H$12,0,10*ROW('Hygiene Data'!H185))="","",OFFSET('Hygiene Data'!$H$12,0,10*ROW('Hygiene Data'!H185)))</f>
        <v/>
      </c>
      <c r="EC191" s="279" t="str">
        <f ca="true">+IF(OFFSET('Hygiene Data'!$H$13,0,10*ROW('Hygiene Data'!H185))="","",OFFSET('Hygiene Data'!$H$13,0,10*ROW('Hygiene Data'!H185)))</f>
        <v/>
      </c>
      <c r="ED191" s="279" t="str">
        <f ca="true">+IF(OFFSET('Hygiene Data'!$I$11,0,10*ROW('Hygiene Data'!I185))="","",OFFSET('Hygiene Data'!$I$11,0,10*ROW('Hygiene Data'!I185)))</f>
        <v/>
      </c>
      <c r="EE191" s="279" t="str">
        <f ca="true">+IF(OFFSET('Hygiene Data'!$I$12,0,10*ROW('Hygiene Data'!I185))="","",OFFSET('Hygiene Data'!$I$12,0,10*ROW('Hygiene Data'!I185)))</f>
        <v/>
      </c>
      <c r="EF191" s="279"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5" t="str">
        <f t="shared" ca="true" si="2"/>
        <v/>
      </c>
      <c r="D192" s="9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9"/>
      <c r="BS192" s="279" t="str">
        <f ca="true">+IF(OFFSET('Water Data'!$D$27,0,10*ROW('Water Data'!D186))="","",OFFSET('Water Data'!$D$27,0,10*ROW('Water Data'!D186)))</f>
        <v/>
      </c>
      <c r="BT192" s="279" t="str">
        <f ca="true">+IF(OFFSET('Water Data'!$D$28,0,10*ROW('Water Data'!D186))="","",OFFSET('Water Data'!$D$28,0,10*ROW('Water Data'!D186)))</f>
        <v/>
      </c>
      <c r="BU192" s="279" t="str">
        <f ca="true">+IF(OFFSET('Water Data'!$D$29,0,10*ROW('Water Data'!D186))="","",OFFSET('Water Data'!$D$29,0,10*ROW('Water Data'!D186)))</f>
        <v/>
      </c>
      <c r="BV192" s="279" t="str">
        <f ca="true">+IF(OFFSET('Water Data'!$E$27,0,10*ROW('Water Data'!E186))="","",OFFSET('Water Data'!$E$27,0,10*ROW('Water Data'!E186)))</f>
        <v/>
      </c>
      <c r="BW192" s="279" t="str">
        <f ca="true">+IF(OFFSET('Water Data'!$E$28,0,10*ROW('Water Data'!E186))="","",OFFSET('Water Data'!$E$28,0,10*ROW('Water Data'!E186)))</f>
        <v/>
      </c>
      <c r="BX192" s="279" t="str">
        <f ca="true">+IF(OFFSET('Water Data'!$E$29,0,10*ROW('Water Data'!E186))="","",OFFSET('Water Data'!$E$29,0,10*ROW('Water Data'!E186)))</f>
        <v/>
      </c>
      <c r="BY192" s="279" t="str">
        <f ca="true">+IF(OFFSET('Water Data'!$F$27,0,10*ROW('Water Data'!F186))="","",OFFSET('Water Data'!$F$27,0,10*ROW('Water Data'!F186)))</f>
        <v/>
      </c>
      <c r="BZ192" s="279" t="str">
        <f ca="true">+IF(OFFSET('Water Data'!$F$28,0,10*ROW('Water Data'!F186))="","",OFFSET('Water Data'!$F$28,0,10*ROW('Water Data'!F186)))</f>
        <v/>
      </c>
      <c r="CA192" s="279" t="str">
        <f ca="true">+IF(OFFSET('Water Data'!$F$29,0,10*ROW('Water Data'!F186))="","",OFFSET('Water Data'!$F$29,0,10*ROW('Water Data'!F186)))</f>
        <v/>
      </c>
      <c r="CB192" s="279" t="str">
        <f ca="true">+IF(OFFSET('Water Data'!$G$27,0,10*ROW('Water Data'!G186))="","",OFFSET('Water Data'!$G$27,0,10*ROW('Water Data'!G186)))</f>
        <v/>
      </c>
      <c r="CC192" s="279" t="str">
        <f ca="true">+IF(OFFSET('Water Data'!$G$28,0,10*ROW('Water Data'!G186))="","",OFFSET('Water Data'!$G$28,0,10*ROW('Water Data'!G186)))</f>
        <v/>
      </c>
      <c r="CD192" s="279" t="str">
        <f ca="true">+IF(OFFSET('Water Data'!$G$29,0,10*ROW('Water Data'!G186))="","",OFFSET('Water Data'!$G$29,0,10*ROW('Water Data'!G186)))</f>
        <v/>
      </c>
      <c r="CE192" s="279" t="str">
        <f ca="true">+IF(OFFSET('Water Data'!$H$27,0,10*ROW('Water Data'!H186))="","",OFFSET('Water Data'!$H$27,0,10*ROW('Water Data'!H186)))</f>
        <v/>
      </c>
      <c r="CF192" s="279" t="str">
        <f ca="true">+IF(OFFSET('Water Data'!$H$28,0,10*ROW('Water Data'!H186))="","",OFFSET('Water Data'!$H$28,0,10*ROW('Water Data'!H186)))</f>
        <v/>
      </c>
      <c r="CG192" s="279" t="str">
        <f ca="true">+IF(OFFSET('Water Data'!$H$29,0,10*ROW('Water Data'!H186))="","",OFFSET('Water Data'!$H$29,0,10*ROW('Water Data'!H186)))</f>
        <v/>
      </c>
      <c r="CH192" s="279" t="str">
        <f ca="true">+IF(OFFSET('Water Data'!$I$27,0,10*ROW('Water Data'!I186))="","",OFFSET('Water Data'!$I$27,0,10*ROW('Water Data'!I186)))</f>
        <v/>
      </c>
      <c r="CI192" s="279" t="str">
        <f ca="true">+IF(OFFSET('Water Data'!$I$28,0,10*ROW('Water Data'!I186))="","",OFFSET('Water Data'!$I$28,0,10*ROW('Water Data'!I186)))</f>
        <v/>
      </c>
      <c r="CJ192" s="279" t="str">
        <f ca="true">+IF(OFFSET('Water Data'!$I$29,0,10*ROW('Water Data'!I186))="","",OFFSET('Water Data'!$I$29,0,10*ROW('Water Data'!I186)))</f>
        <v/>
      </c>
      <c r="CK192" s="279" t="str">
        <f ca="true">+IF(OFFSET('Sanitation Data'!$D$28,0,10*ROW('Sanitation Data'!D186))="","",OFFSET('Sanitation Data'!$D$28,0,10*ROW('Sanitation Data'!D186)))</f>
        <v/>
      </c>
      <c r="CL192" s="279" t="str">
        <f ca="true">+IF(OFFSET('Sanitation Data'!$D$29,0,10*ROW('Sanitation Data'!D186))="","",OFFSET('Sanitation Data'!$D$29,0,10*ROW('Sanitation Data'!D186)))</f>
        <v/>
      </c>
      <c r="CM192" s="279" t="str">
        <f ca="true">+IF(OFFSET('Sanitation Data'!$D$30,0,10*ROW('Sanitation Data'!D186))="","",OFFSET('Sanitation Data'!$D$30,0,10*ROW('Sanitation Data'!D186)))</f>
        <v/>
      </c>
      <c r="CN192" s="279" t="str">
        <f ca="true">+IF(OFFSET('Sanitation Data'!$D$31,0,10*ROW('Sanitation Data'!D186))="","",OFFSET('Sanitation Data'!$D$31,0,10*ROW('Sanitation Data'!D186)))</f>
        <v/>
      </c>
      <c r="CO192" s="279" t="str">
        <f ca="true">+IF(OFFSET('Sanitation Data'!$D$32,0,10*ROW('Sanitation Data'!D186))="","",OFFSET('Sanitation Data'!$D$32,0,10*ROW('Sanitation Data'!D186)))</f>
        <v/>
      </c>
      <c r="CP192" s="279" t="str">
        <f ca="true">+IF(OFFSET('Sanitation Data'!$E$28,0,10*ROW('Sanitation Data'!E186))="","",OFFSET('Sanitation Data'!$E$28,0,10*ROW('Sanitation Data'!E186)))</f>
        <v/>
      </c>
      <c r="CQ192" s="279" t="str">
        <f ca="true">+IF(OFFSET('Sanitation Data'!$E$29,0,10*ROW('Sanitation Data'!E186))="","",OFFSET('Sanitation Data'!$E$29,0,10*ROW('Sanitation Data'!E186)))</f>
        <v/>
      </c>
      <c r="CR192" s="279" t="str">
        <f ca="true">+IF(OFFSET('Sanitation Data'!$E$30,0,10*ROW('Sanitation Data'!E186))="","",OFFSET('Sanitation Data'!$E$30,0,10*ROW('Sanitation Data'!E186)))</f>
        <v/>
      </c>
      <c r="CS192" s="279" t="str">
        <f ca="true">+IF(OFFSET('Sanitation Data'!$E$31,0,10*ROW('Sanitation Data'!E186))="","",OFFSET('Sanitation Data'!$E$31,0,10*ROW('Sanitation Data'!E186)))</f>
        <v/>
      </c>
      <c r="CT192" s="279" t="str">
        <f ca="true">+IF(OFFSET('Sanitation Data'!$E$32,0,10*ROW('Sanitation Data'!E186))="","",OFFSET('Sanitation Data'!$E$32,0,10*ROW('Sanitation Data'!E186)))</f>
        <v/>
      </c>
      <c r="CU192" s="279" t="str">
        <f ca="true">+IF(OFFSET('Sanitation Data'!$F$28,0,10*ROW('Sanitation Data'!F186))="","",OFFSET('Sanitation Data'!$F$28,0,10*ROW('Sanitation Data'!F186)))</f>
        <v/>
      </c>
      <c r="CV192" s="279" t="str">
        <f ca="true">+IF(OFFSET('Sanitation Data'!$F$29,0,10*ROW('Sanitation Data'!F186))="","",OFFSET('Sanitation Data'!$F$29,0,10*ROW('Sanitation Data'!F186)))</f>
        <v/>
      </c>
      <c r="CW192" s="279" t="str">
        <f ca="true">+IF(OFFSET('Sanitation Data'!$F$30,0,10*ROW('Sanitation Data'!F186))="","",OFFSET('Sanitation Data'!$F$30,0,10*ROW('Sanitation Data'!F186)))</f>
        <v/>
      </c>
      <c r="CX192" s="279" t="str">
        <f ca="true">+IF(OFFSET('Sanitation Data'!$F$31,0,10*ROW('Sanitation Data'!F186))="","",OFFSET('Sanitation Data'!$F$31,0,10*ROW('Sanitation Data'!F186)))</f>
        <v/>
      </c>
      <c r="CY192" s="279" t="str">
        <f ca="true">+IF(OFFSET('Sanitation Data'!$F$32,0,10*ROW('Sanitation Data'!F186))="","",OFFSET('Sanitation Data'!$F$32,0,10*ROW('Sanitation Data'!F186)))</f>
        <v/>
      </c>
      <c r="CZ192" s="279" t="str">
        <f ca="true">+IF(OFFSET('Sanitation Data'!$G$28,0,10*ROW('Sanitation Data'!G186))="","",OFFSET('Sanitation Data'!$G$28,0,10*ROW('Sanitation Data'!G186)))</f>
        <v/>
      </c>
      <c r="DA192" s="279" t="str">
        <f ca="true">+IF(OFFSET('Sanitation Data'!$G$29,0,10*ROW('Sanitation Data'!G186))="","",OFFSET('Sanitation Data'!$G$29,0,10*ROW('Sanitation Data'!G186)))</f>
        <v/>
      </c>
      <c r="DB192" s="279" t="str">
        <f ca="true">+IF(OFFSET('Sanitation Data'!$G$30,0,10*ROW('Sanitation Data'!G186))="","",OFFSET('Sanitation Data'!$G$30,0,10*ROW('Sanitation Data'!G186)))</f>
        <v/>
      </c>
      <c r="DC192" s="279" t="str">
        <f ca="true">+IF(OFFSET('Sanitation Data'!$G$31,0,10*ROW('Sanitation Data'!G186))="","",OFFSET('Sanitation Data'!$G$31,0,10*ROW('Sanitation Data'!G186)))</f>
        <v/>
      </c>
      <c r="DD192" s="279" t="str">
        <f ca="true">+IF(OFFSET('Sanitation Data'!$G$32,0,10*ROW('Sanitation Data'!G186))="","",OFFSET('Sanitation Data'!$G$32,0,10*ROW('Sanitation Data'!G186)))</f>
        <v/>
      </c>
      <c r="DE192" s="279" t="str">
        <f ca="true">+IF(OFFSET('Sanitation Data'!$H$28,0,10*ROW('Sanitation Data'!H186))="","",OFFSET('Sanitation Data'!$H$28,0,10*ROW('Sanitation Data'!H186)))</f>
        <v/>
      </c>
      <c r="DF192" s="279" t="str">
        <f ca="true">+IF(OFFSET('Sanitation Data'!$H$29,0,10*ROW('Sanitation Data'!H186))="","",OFFSET('Sanitation Data'!$H$29,0,10*ROW('Sanitation Data'!H186)))</f>
        <v/>
      </c>
      <c r="DG192" s="279" t="str">
        <f ca="true">+IF(OFFSET('Sanitation Data'!$H$30,0,10*ROW('Sanitation Data'!H186))="","",OFFSET('Sanitation Data'!$H$30,0,10*ROW('Sanitation Data'!H186)))</f>
        <v/>
      </c>
      <c r="DH192" s="279" t="str">
        <f ca="true">+IF(OFFSET('Sanitation Data'!$H$31,0,10*ROW('Sanitation Data'!H186))="","",OFFSET('Sanitation Data'!$H$31,0,10*ROW('Sanitation Data'!H186)))</f>
        <v/>
      </c>
      <c r="DI192" s="279" t="str">
        <f ca="true">+IF(OFFSET('Sanitation Data'!$H$32,0,10*ROW('Sanitation Data'!H186))="","",OFFSET('Sanitation Data'!$H$32,0,10*ROW('Sanitation Data'!H186)))</f>
        <v/>
      </c>
      <c r="DJ192" s="279" t="str">
        <f ca="true">+IF(OFFSET('Sanitation Data'!$I$28,0,10*ROW('Sanitation Data'!I186))="","",OFFSET('Sanitation Data'!$I$28,0,10*ROW('Sanitation Data'!I186)))</f>
        <v/>
      </c>
      <c r="DK192" s="279" t="str">
        <f ca="true">+IF(OFFSET('Sanitation Data'!$I$29,0,10*ROW('Sanitation Data'!I186))="","",OFFSET('Sanitation Data'!$I$29,0,10*ROW('Sanitation Data'!I186)))</f>
        <v/>
      </c>
      <c r="DL192" s="279" t="str">
        <f ca="true">+IF(OFFSET('Sanitation Data'!$I$30,0,10*ROW('Sanitation Data'!I186))="","",OFFSET('Sanitation Data'!$I$30,0,10*ROW('Sanitation Data'!I186)))</f>
        <v/>
      </c>
      <c r="DM192" s="279" t="str">
        <f ca="true">+IF(OFFSET('Sanitation Data'!$I$31,0,10*ROW('Sanitation Data'!I186))="","",OFFSET('Sanitation Data'!$I$31,0,10*ROW('Sanitation Data'!I186)))</f>
        <v/>
      </c>
      <c r="DN192" s="279" t="str">
        <f ca="true">+IF(OFFSET('Sanitation Data'!$I$32,0,10*ROW('Sanitation Data'!I186))="","",OFFSET('Sanitation Data'!$I$32,0,10*ROW('Sanitation Data'!I186)))</f>
        <v/>
      </c>
      <c r="DO192" s="279" t="str">
        <f ca="true">+IF(OFFSET('Hygiene Data'!$D$11,0,10*ROW('Hygiene Data'!D186))="","",OFFSET('Hygiene Data'!$D$11,0,10*ROW('Hygiene Data'!D186)))</f>
        <v/>
      </c>
      <c r="DP192" s="279" t="str">
        <f ca="true">+IF(OFFSET('Hygiene Data'!$D$12,0,10*ROW('Hygiene Data'!D186))="","",OFFSET('Hygiene Data'!$D$12,0,10*ROW('Hygiene Data'!D186)))</f>
        <v/>
      </c>
      <c r="DQ192" s="279" t="str">
        <f ca="true">+IF(OFFSET('Hygiene Data'!$D$13,0,10*ROW('Hygiene Data'!D186))="","",OFFSET('Hygiene Data'!$D$13,0,10*ROW('Hygiene Data'!D186)))</f>
        <v/>
      </c>
      <c r="DR192" s="279" t="str">
        <f ca="true">+IF(OFFSET('Hygiene Data'!$E$11,0,10*ROW('Hygiene Data'!E186))="","",OFFSET('Hygiene Data'!$E$11,0,10*ROW('Hygiene Data'!E186)))</f>
        <v/>
      </c>
      <c r="DS192" s="279" t="str">
        <f ca="true">+IF(OFFSET('Hygiene Data'!$E$12,0,10*ROW('Hygiene Data'!E186))="","",OFFSET('Hygiene Data'!$E$12,0,10*ROW('Hygiene Data'!E186)))</f>
        <v/>
      </c>
      <c r="DT192" s="279" t="str">
        <f ca="true">+IF(OFFSET('Hygiene Data'!$E$13,0,10*ROW('Hygiene Data'!E186))="","",OFFSET('Hygiene Data'!$E$13,0,10*ROW('Hygiene Data'!E186)))</f>
        <v/>
      </c>
      <c r="DU192" s="279" t="str">
        <f ca="true">+IF(OFFSET('Hygiene Data'!$F$11,0,10*ROW('Hygiene Data'!F186))="","",OFFSET('Hygiene Data'!$F$11,0,10*ROW('Hygiene Data'!F186)))</f>
        <v/>
      </c>
      <c r="DV192" s="279" t="str">
        <f ca="true">+IF(OFFSET('Hygiene Data'!$F$12,0,10*ROW('Hygiene Data'!F186))="","",OFFSET('Hygiene Data'!$F$12,0,10*ROW('Hygiene Data'!F186)))</f>
        <v/>
      </c>
      <c r="DW192" s="279" t="str">
        <f ca="true">+IF(OFFSET('Hygiene Data'!$F$13,0,10*ROW('Hygiene Data'!F186))="","",OFFSET('Hygiene Data'!$F$13,0,10*ROW('Hygiene Data'!F186)))</f>
        <v/>
      </c>
      <c r="DX192" s="279" t="str">
        <f ca="true">+IF(OFFSET('Hygiene Data'!$G$11,0,10*ROW('Hygiene Data'!G186))="","",OFFSET('Hygiene Data'!$G$11,0,10*ROW('Hygiene Data'!G186)))</f>
        <v/>
      </c>
      <c r="DY192" s="279" t="str">
        <f ca="true">+IF(OFFSET('Hygiene Data'!$G$12,0,10*ROW('Hygiene Data'!G186))="","",OFFSET('Hygiene Data'!$G$12,0,10*ROW('Hygiene Data'!G186)))</f>
        <v/>
      </c>
      <c r="DZ192" s="279" t="str">
        <f ca="true">+IF(OFFSET('Hygiene Data'!$G$13,0,10*ROW('Hygiene Data'!G186))="","",OFFSET('Hygiene Data'!$G$13,0,10*ROW('Hygiene Data'!G186)))</f>
        <v/>
      </c>
      <c r="EA192" s="279" t="str">
        <f ca="true">+IF(OFFSET('Hygiene Data'!$H$11,0,10*ROW('Hygiene Data'!H186))="","",OFFSET('Hygiene Data'!$H$11,0,10*ROW('Hygiene Data'!H186)))</f>
        <v/>
      </c>
      <c r="EB192" s="279" t="str">
        <f ca="true">+IF(OFFSET('Hygiene Data'!$H$12,0,10*ROW('Hygiene Data'!H186))="","",OFFSET('Hygiene Data'!$H$12,0,10*ROW('Hygiene Data'!H186)))</f>
        <v/>
      </c>
      <c r="EC192" s="279" t="str">
        <f ca="true">+IF(OFFSET('Hygiene Data'!$H$13,0,10*ROW('Hygiene Data'!H186))="","",OFFSET('Hygiene Data'!$H$13,0,10*ROW('Hygiene Data'!H186)))</f>
        <v/>
      </c>
      <c r="ED192" s="279" t="str">
        <f ca="true">+IF(OFFSET('Hygiene Data'!$I$11,0,10*ROW('Hygiene Data'!I186))="","",OFFSET('Hygiene Data'!$I$11,0,10*ROW('Hygiene Data'!I186)))</f>
        <v/>
      </c>
      <c r="EE192" s="279" t="str">
        <f ca="true">+IF(OFFSET('Hygiene Data'!$I$12,0,10*ROW('Hygiene Data'!I186))="","",OFFSET('Hygiene Data'!$I$12,0,10*ROW('Hygiene Data'!I186)))</f>
        <v/>
      </c>
      <c r="EF192" s="279"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5" t="str">
        <f t="shared" ca="true" si="2"/>
        <v/>
      </c>
      <c r="D193" s="9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9"/>
      <c r="BS193" s="279" t="str">
        <f ca="true">+IF(OFFSET('Water Data'!$D$27,0,10*ROW('Water Data'!D187))="","",OFFSET('Water Data'!$D$27,0,10*ROW('Water Data'!D187)))</f>
        <v/>
      </c>
      <c r="BT193" s="279" t="str">
        <f ca="true">+IF(OFFSET('Water Data'!$D$28,0,10*ROW('Water Data'!D187))="","",OFFSET('Water Data'!$D$28,0,10*ROW('Water Data'!D187)))</f>
        <v/>
      </c>
      <c r="BU193" s="279" t="str">
        <f ca="true">+IF(OFFSET('Water Data'!$D$29,0,10*ROW('Water Data'!D187))="","",OFFSET('Water Data'!$D$29,0,10*ROW('Water Data'!D187)))</f>
        <v/>
      </c>
      <c r="BV193" s="279" t="str">
        <f ca="true">+IF(OFFSET('Water Data'!$E$27,0,10*ROW('Water Data'!E187))="","",OFFSET('Water Data'!$E$27,0,10*ROW('Water Data'!E187)))</f>
        <v/>
      </c>
      <c r="BW193" s="279" t="str">
        <f ca="true">+IF(OFFSET('Water Data'!$E$28,0,10*ROW('Water Data'!E187))="","",OFFSET('Water Data'!$E$28,0,10*ROW('Water Data'!E187)))</f>
        <v/>
      </c>
      <c r="BX193" s="279" t="str">
        <f ca="true">+IF(OFFSET('Water Data'!$E$29,0,10*ROW('Water Data'!E187))="","",OFFSET('Water Data'!$E$29,0,10*ROW('Water Data'!E187)))</f>
        <v/>
      </c>
      <c r="BY193" s="279" t="str">
        <f ca="true">+IF(OFFSET('Water Data'!$F$27,0,10*ROW('Water Data'!F187))="","",OFFSET('Water Data'!$F$27,0,10*ROW('Water Data'!F187)))</f>
        <v/>
      </c>
      <c r="BZ193" s="279" t="str">
        <f ca="true">+IF(OFFSET('Water Data'!$F$28,0,10*ROW('Water Data'!F187))="","",OFFSET('Water Data'!$F$28,0,10*ROW('Water Data'!F187)))</f>
        <v/>
      </c>
      <c r="CA193" s="279" t="str">
        <f ca="true">+IF(OFFSET('Water Data'!$F$29,0,10*ROW('Water Data'!F187))="","",OFFSET('Water Data'!$F$29,0,10*ROW('Water Data'!F187)))</f>
        <v/>
      </c>
      <c r="CB193" s="279" t="str">
        <f ca="true">+IF(OFFSET('Water Data'!$G$27,0,10*ROW('Water Data'!G187))="","",OFFSET('Water Data'!$G$27,0,10*ROW('Water Data'!G187)))</f>
        <v/>
      </c>
      <c r="CC193" s="279" t="str">
        <f ca="true">+IF(OFFSET('Water Data'!$G$28,0,10*ROW('Water Data'!G187))="","",OFFSET('Water Data'!$G$28,0,10*ROW('Water Data'!G187)))</f>
        <v/>
      </c>
      <c r="CD193" s="279" t="str">
        <f ca="true">+IF(OFFSET('Water Data'!$G$29,0,10*ROW('Water Data'!G187))="","",OFFSET('Water Data'!$G$29,0,10*ROW('Water Data'!G187)))</f>
        <v/>
      </c>
      <c r="CE193" s="279" t="str">
        <f ca="true">+IF(OFFSET('Water Data'!$H$27,0,10*ROW('Water Data'!H187))="","",OFFSET('Water Data'!$H$27,0,10*ROW('Water Data'!H187)))</f>
        <v/>
      </c>
      <c r="CF193" s="279" t="str">
        <f ca="true">+IF(OFFSET('Water Data'!$H$28,0,10*ROW('Water Data'!H187))="","",OFFSET('Water Data'!$H$28,0,10*ROW('Water Data'!H187)))</f>
        <v/>
      </c>
      <c r="CG193" s="279" t="str">
        <f ca="true">+IF(OFFSET('Water Data'!$H$29,0,10*ROW('Water Data'!H187))="","",OFFSET('Water Data'!$H$29,0,10*ROW('Water Data'!H187)))</f>
        <v/>
      </c>
      <c r="CH193" s="279" t="str">
        <f ca="true">+IF(OFFSET('Water Data'!$I$27,0,10*ROW('Water Data'!I187))="","",OFFSET('Water Data'!$I$27,0,10*ROW('Water Data'!I187)))</f>
        <v/>
      </c>
      <c r="CI193" s="279" t="str">
        <f ca="true">+IF(OFFSET('Water Data'!$I$28,0,10*ROW('Water Data'!I187))="","",OFFSET('Water Data'!$I$28,0,10*ROW('Water Data'!I187)))</f>
        <v/>
      </c>
      <c r="CJ193" s="279" t="str">
        <f ca="true">+IF(OFFSET('Water Data'!$I$29,0,10*ROW('Water Data'!I187))="","",OFFSET('Water Data'!$I$29,0,10*ROW('Water Data'!I187)))</f>
        <v/>
      </c>
      <c r="CK193" s="279" t="str">
        <f ca="true">+IF(OFFSET('Sanitation Data'!$D$28,0,10*ROW('Sanitation Data'!D187))="","",OFFSET('Sanitation Data'!$D$28,0,10*ROW('Sanitation Data'!D187)))</f>
        <v/>
      </c>
      <c r="CL193" s="279" t="str">
        <f ca="true">+IF(OFFSET('Sanitation Data'!$D$29,0,10*ROW('Sanitation Data'!D187))="","",OFFSET('Sanitation Data'!$D$29,0,10*ROW('Sanitation Data'!D187)))</f>
        <v/>
      </c>
      <c r="CM193" s="279" t="str">
        <f ca="true">+IF(OFFSET('Sanitation Data'!$D$30,0,10*ROW('Sanitation Data'!D187))="","",OFFSET('Sanitation Data'!$D$30,0,10*ROW('Sanitation Data'!D187)))</f>
        <v/>
      </c>
      <c r="CN193" s="279" t="str">
        <f ca="true">+IF(OFFSET('Sanitation Data'!$D$31,0,10*ROW('Sanitation Data'!D187))="","",OFFSET('Sanitation Data'!$D$31,0,10*ROW('Sanitation Data'!D187)))</f>
        <v/>
      </c>
      <c r="CO193" s="279" t="str">
        <f ca="true">+IF(OFFSET('Sanitation Data'!$D$32,0,10*ROW('Sanitation Data'!D187))="","",OFFSET('Sanitation Data'!$D$32,0,10*ROW('Sanitation Data'!D187)))</f>
        <v/>
      </c>
      <c r="CP193" s="279" t="str">
        <f ca="true">+IF(OFFSET('Sanitation Data'!$E$28,0,10*ROW('Sanitation Data'!E187))="","",OFFSET('Sanitation Data'!$E$28,0,10*ROW('Sanitation Data'!E187)))</f>
        <v/>
      </c>
      <c r="CQ193" s="279" t="str">
        <f ca="true">+IF(OFFSET('Sanitation Data'!$E$29,0,10*ROW('Sanitation Data'!E187))="","",OFFSET('Sanitation Data'!$E$29,0,10*ROW('Sanitation Data'!E187)))</f>
        <v/>
      </c>
      <c r="CR193" s="279" t="str">
        <f ca="true">+IF(OFFSET('Sanitation Data'!$E$30,0,10*ROW('Sanitation Data'!E187))="","",OFFSET('Sanitation Data'!$E$30,0,10*ROW('Sanitation Data'!E187)))</f>
        <v/>
      </c>
      <c r="CS193" s="279" t="str">
        <f ca="true">+IF(OFFSET('Sanitation Data'!$E$31,0,10*ROW('Sanitation Data'!E187))="","",OFFSET('Sanitation Data'!$E$31,0,10*ROW('Sanitation Data'!E187)))</f>
        <v/>
      </c>
      <c r="CT193" s="279" t="str">
        <f ca="true">+IF(OFFSET('Sanitation Data'!$E$32,0,10*ROW('Sanitation Data'!E187))="","",OFFSET('Sanitation Data'!$E$32,0,10*ROW('Sanitation Data'!E187)))</f>
        <v/>
      </c>
      <c r="CU193" s="279" t="str">
        <f ca="true">+IF(OFFSET('Sanitation Data'!$F$28,0,10*ROW('Sanitation Data'!F187))="","",OFFSET('Sanitation Data'!$F$28,0,10*ROW('Sanitation Data'!F187)))</f>
        <v/>
      </c>
      <c r="CV193" s="279" t="str">
        <f ca="true">+IF(OFFSET('Sanitation Data'!$F$29,0,10*ROW('Sanitation Data'!F187))="","",OFFSET('Sanitation Data'!$F$29,0,10*ROW('Sanitation Data'!F187)))</f>
        <v/>
      </c>
      <c r="CW193" s="279" t="str">
        <f ca="true">+IF(OFFSET('Sanitation Data'!$F$30,0,10*ROW('Sanitation Data'!F187))="","",OFFSET('Sanitation Data'!$F$30,0,10*ROW('Sanitation Data'!F187)))</f>
        <v/>
      </c>
      <c r="CX193" s="279" t="str">
        <f ca="true">+IF(OFFSET('Sanitation Data'!$F$31,0,10*ROW('Sanitation Data'!F187))="","",OFFSET('Sanitation Data'!$F$31,0,10*ROW('Sanitation Data'!F187)))</f>
        <v/>
      </c>
      <c r="CY193" s="279" t="str">
        <f ca="true">+IF(OFFSET('Sanitation Data'!$F$32,0,10*ROW('Sanitation Data'!F187))="","",OFFSET('Sanitation Data'!$F$32,0,10*ROW('Sanitation Data'!F187)))</f>
        <v/>
      </c>
      <c r="CZ193" s="279" t="str">
        <f ca="true">+IF(OFFSET('Sanitation Data'!$G$28,0,10*ROW('Sanitation Data'!G187))="","",OFFSET('Sanitation Data'!$G$28,0,10*ROW('Sanitation Data'!G187)))</f>
        <v/>
      </c>
      <c r="DA193" s="279" t="str">
        <f ca="true">+IF(OFFSET('Sanitation Data'!$G$29,0,10*ROW('Sanitation Data'!G187))="","",OFFSET('Sanitation Data'!$G$29,0,10*ROW('Sanitation Data'!G187)))</f>
        <v/>
      </c>
      <c r="DB193" s="279" t="str">
        <f ca="true">+IF(OFFSET('Sanitation Data'!$G$30,0,10*ROW('Sanitation Data'!G187))="","",OFFSET('Sanitation Data'!$G$30,0,10*ROW('Sanitation Data'!G187)))</f>
        <v/>
      </c>
      <c r="DC193" s="279" t="str">
        <f ca="true">+IF(OFFSET('Sanitation Data'!$G$31,0,10*ROW('Sanitation Data'!G187))="","",OFFSET('Sanitation Data'!$G$31,0,10*ROW('Sanitation Data'!G187)))</f>
        <v/>
      </c>
      <c r="DD193" s="279" t="str">
        <f ca="true">+IF(OFFSET('Sanitation Data'!$G$32,0,10*ROW('Sanitation Data'!G187))="","",OFFSET('Sanitation Data'!$G$32,0,10*ROW('Sanitation Data'!G187)))</f>
        <v/>
      </c>
      <c r="DE193" s="279" t="str">
        <f ca="true">+IF(OFFSET('Sanitation Data'!$H$28,0,10*ROW('Sanitation Data'!H187))="","",OFFSET('Sanitation Data'!$H$28,0,10*ROW('Sanitation Data'!H187)))</f>
        <v/>
      </c>
      <c r="DF193" s="279" t="str">
        <f ca="true">+IF(OFFSET('Sanitation Data'!$H$29,0,10*ROW('Sanitation Data'!H187))="","",OFFSET('Sanitation Data'!$H$29,0,10*ROW('Sanitation Data'!H187)))</f>
        <v/>
      </c>
      <c r="DG193" s="279" t="str">
        <f ca="true">+IF(OFFSET('Sanitation Data'!$H$30,0,10*ROW('Sanitation Data'!H187))="","",OFFSET('Sanitation Data'!$H$30,0,10*ROW('Sanitation Data'!H187)))</f>
        <v/>
      </c>
      <c r="DH193" s="279" t="str">
        <f ca="true">+IF(OFFSET('Sanitation Data'!$H$31,0,10*ROW('Sanitation Data'!H187))="","",OFFSET('Sanitation Data'!$H$31,0,10*ROW('Sanitation Data'!H187)))</f>
        <v/>
      </c>
      <c r="DI193" s="279" t="str">
        <f ca="true">+IF(OFFSET('Sanitation Data'!$H$32,0,10*ROW('Sanitation Data'!H187))="","",OFFSET('Sanitation Data'!$H$32,0,10*ROW('Sanitation Data'!H187)))</f>
        <v/>
      </c>
      <c r="DJ193" s="279" t="str">
        <f ca="true">+IF(OFFSET('Sanitation Data'!$I$28,0,10*ROW('Sanitation Data'!I187))="","",OFFSET('Sanitation Data'!$I$28,0,10*ROW('Sanitation Data'!I187)))</f>
        <v/>
      </c>
      <c r="DK193" s="279" t="str">
        <f ca="true">+IF(OFFSET('Sanitation Data'!$I$29,0,10*ROW('Sanitation Data'!I187))="","",OFFSET('Sanitation Data'!$I$29,0,10*ROW('Sanitation Data'!I187)))</f>
        <v/>
      </c>
      <c r="DL193" s="279" t="str">
        <f ca="true">+IF(OFFSET('Sanitation Data'!$I$30,0,10*ROW('Sanitation Data'!I187))="","",OFFSET('Sanitation Data'!$I$30,0,10*ROW('Sanitation Data'!I187)))</f>
        <v/>
      </c>
      <c r="DM193" s="279" t="str">
        <f ca="true">+IF(OFFSET('Sanitation Data'!$I$31,0,10*ROW('Sanitation Data'!I187))="","",OFFSET('Sanitation Data'!$I$31,0,10*ROW('Sanitation Data'!I187)))</f>
        <v/>
      </c>
      <c r="DN193" s="279" t="str">
        <f ca="true">+IF(OFFSET('Sanitation Data'!$I$32,0,10*ROW('Sanitation Data'!I187))="","",OFFSET('Sanitation Data'!$I$32,0,10*ROW('Sanitation Data'!I187)))</f>
        <v/>
      </c>
      <c r="DO193" s="279" t="str">
        <f ca="true">+IF(OFFSET('Hygiene Data'!$D$11,0,10*ROW('Hygiene Data'!D187))="","",OFFSET('Hygiene Data'!$D$11,0,10*ROW('Hygiene Data'!D187)))</f>
        <v/>
      </c>
      <c r="DP193" s="279" t="str">
        <f ca="true">+IF(OFFSET('Hygiene Data'!$D$12,0,10*ROW('Hygiene Data'!D187))="","",OFFSET('Hygiene Data'!$D$12,0,10*ROW('Hygiene Data'!D187)))</f>
        <v/>
      </c>
      <c r="DQ193" s="279" t="str">
        <f ca="true">+IF(OFFSET('Hygiene Data'!$D$13,0,10*ROW('Hygiene Data'!D187))="","",OFFSET('Hygiene Data'!$D$13,0,10*ROW('Hygiene Data'!D187)))</f>
        <v/>
      </c>
      <c r="DR193" s="279" t="str">
        <f ca="true">+IF(OFFSET('Hygiene Data'!$E$11,0,10*ROW('Hygiene Data'!E187))="","",OFFSET('Hygiene Data'!$E$11,0,10*ROW('Hygiene Data'!E187)))</f>
        <v/>
      </c>
      <c r="DS193" s="279" t="str">
        <f ca="true">+IF(OFFSET('Hygiene Data'!$E$12,0,10*ROW('Hygiene Data'!E187))="","",OFFSET('Hygiene Data'!$E$12,0,10*ROW('Hygiene Data'!E187)))</f>
        <v/>
      </c>
      <c r="DT193" s="279" t="str">
        <f ca="true">+IF(OFFSET('Hygiene Data'!$E$13,0,10*ROW('Hygiene Data'!E187))="","",OFFSET('Hygiene Data'!$E$13,0,10*ROW('Hygiene Data'!E187)))</f>
        <v/>
      </c>
      <c r="DU193" s="279" t="str">
        <f ca="true">+IF(OFFSET('Hygiene Data'!$F$11,0,10*ROW('Hygiene Data'!F187))="","",OFFSET('Hygiene Data'!$F$11,0,10*ROW('Hygiene Data'!F187)))</f>
        <v/>
      </c>
      <c r="DV193" s="279" t="str">
        <f ca="true">+IF(OFFSET('Hygiene Data'!$F$12,0,10*ROW('Hygiene Data'!F187))="","",OFFSET('Hygiene Data'!$F$12,0,10*ROW('Hygiene Data'!F187)))</f>
        <v/>
      </c>
      <c r="DW193" s="279" t="str">
        <f ca="true">+IF(OFFSET('Hygiene Data'!$F$13,0,10*ROW('Hygiene Data'!F187))="","",OFFSET('Hygiene Data'!$F$13,0,10*ROW('Hygiene Data'!F187)))</f>
        <v/>
      </c>
      <c r="DX193" s="279" t="str">
        <f ca="true">+IF(OFFSET('Hygiene Data'!$G$11,0,10*ROW('Hygiene Data'!G187))="","",OFFSET('Hygiene Data'!$G$11,0,10*ROW('Hygiene Data'!G187)))</f>
        <v/>
      </c>
      <c r="DY193" s="279" t="str">
        <f ca="true">+IF(OFFSET('Hygiene Data'!$G$12,0,10*ROW('Hygiene Data'!G187))="","",OFFSET('Hygiene Data'!$G$12,0,10*ROW('Hygiene Data'!G187)))</f>
        <v/>
      </c>
      <c r="DZ193" s="279" t="str">
        <f ca="true">+IF(OFFSET('Hygiene Data'!$G$13,0,10*ROW('Hygiene Data'!G187))="","",OFFSET('Hygiene Data'!$G$13,0,10*ROW('Hygiene Data'!G187)))</f>
        <v/>
      </c>
      <c r="EA193" s="279" t="str">
        <f ca="true">+IF(OFFSET('Hygiene Data'!$H$11,0,10*ROW('Hygiene Data'!H187))="","",OFFSET('Hygiene Data'!$H$11,0,10*ROW('Hygiene Data'!H187)))</f>
        <v/>
      </c>
      <c r="EB193" s="279" t="str">
        <f ca="true">+IF(OFFSET('Hygiene Data'!$H$12,0,10*ROW('Hygiene Data'!H187))="","",OFFSET('Hygiene Data'!$H$12,0,10*ROW('Hygiene Data'!H187)))</f>
        <v/>
      </c>
      <c r="EC193" s="279" t="str">
        <f ca="true">+IF(OFFSET('Hygiene Data'!$H$13,0,10*ROW('Hygiene Data'!H187))="","",OFFSET('Hygiene Data'!$H$13,0,10*ROW('Hygiene Data'!H187)))</f>
        <v/>
      </c>
      <c r="ED193" s="279" t="str">
        <f ca="true">+IF(OFFSET('Hygiene Data'!$I$11,0,10*ROW('Hygiene Data'!I187))="","",OFFSET('Hygiene Data'!$I$11,0,10*ROW('Hygiene Data'!I187)))</f>
        <v/>
      </c>
      <c r="EE193" s="279" t="str">
        <f ca="true">+IF(OFFSET('Hygiene Data'!$I$12,0,10*ROW('Hygiene Data'!I187))="","",OFFSET('Hygiene Data'!$I$12,0,10*ROW('Hygiene Data'!I187)))</f>
        <v/>
      </c>
      <c r="EF193" s="279"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5" t="str">
        <f t="shared" ca="true" si="2"/>
        <v/>
      </c>
      <c r="D194" s="9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9"/>
      <c r="BS194" s="279" t="str">
        <f ca="true">+IF(OFFSET('Water Data'!$D$27,0,10*ROW('Water Data'!D188))="","",OFFSET('Water Data'!$D$27,0,10*ROW('Water Data'!D188)))</f>
        <v/>
      </c>
      <c r="BT194" s="279" t="str">
        <f ca="true">+IF(OFFSET('Water Data'!$D$28,0,10*ROW('Water Data'!D188))="","",OFFSET('Water Data'!$D$28,0,10*ROW('Water Data'!D188)))</f>
        <v/>
      </c>
      <c r="BU194" s="279" t="str">
        <f ca="true">+IF(OFFSET('Water Data'!$D$29,0,10*ROW('Water Data'!D188))="","",OFFSET('Water Data'!$D$29,0,10*ROW('Water Data'!D188)))</f>
        <v/>
      </c>
      <c r="BV194" s="279" t="str">
        <f ca="true">+IF(OFFSET('Water Data'!$E$27,0,10*ROW('Water Data'!E188))="","",OFFSET('Water Data'!$E$27,0,10*ROW('Water Data'!E188)))</f>
        <v/>
      </c>
      <c r="BW194" s="279" t="str">
        <f ca="true">+IF(OFFSET('Water Data'!$E$28,0,10*ROW('Water Data'!E188))="","",OFFSET('Water Data'!$E$28,0,10*ROW('Water Data'!E188)))</f>
        <v/>
      </c>
      <c r="BX194" s="279" t="str">
        <f ca="true">+IF(OFFSET('Water Data'!$E$29,0,10*ROW('Water Data'!E188))="","",OFFSET('Water Data'!$E$29,0,10*ROW('Water Data'!E188)))</f>
        <v/>
      </c>
      <c r="BY194" s="279" t="str">
        <f ca="true">+IF(OFFSET('Water Data'!$F$27,0,10*ROW('Water Data'!F188))="","",OFFSET('Water Data'!$F$27,0,10*ROW('Water Data'!F188)))</f>
        <v/>
      </c>
      <c r="BZ194" s="279" t="str">
        <f ca="true">+IF(OFFSET('Water Data'!$F$28,0,10*ROW('Water Data'!F188))="","",OFFSET('Water Data'!$F$28,0,10*ROW('Water Data'!F188)))</f>
        <v/>
      </c>
      <c r="CA194" s="279" t="str">
        <f ca="true">+IF(OFFSET('Water Data'!$F$29,0,10*ROW('Water Data'!F188))="","",OFFSET('Water Data'!$F$29,0,10*ROW('Water Data'!F188)))</f>
        <v/>
      </c>
      <c r="CB194" s="279" t="str">
        <f ca="true">+IF(OFFSET('Water Data'!$G$27,0,10*ROW('Water Data'!G188))="","",OFFSET('Water Data'!$G$27,0,10*ROW('Water Data'!G188)))</f>
        <v/>
      </c>
      <c r="CC194" s="279" t="str">
        <f ca="true">+IF(OFFSET('Water Data'!$G$28,0,10*ROW('Water Data'!G188))="","",OFFSET('Water Data'!$G$28,0,10*ROW('Water Data'!G188)))</f>
        <v/>
      </c>
      <c r="CD194" s="279" t="str">
        <f ca="true">+IF(OFFSET('Water Data'!$G$29,0,10*ROW('Water Data'!G188))="","",OFFSET('Water Data'!$G$29,0,10*ROW('Water Data'!G188)))</f>
        <v/>
      </c>
      <c r="CE194" s="279" t="str">
        <f ca="true">+IF(OFFSET('Water Data'!$H$27,0,10*ROW('Water Data'!H188))="","",OFFSET('Water Data'!$H$27,0,10*ROW('Water Data'!H188)))</f>
        <v/>
      </c>
      <c r="CF194" s="279" t="str">
        <f ca="true">+IF(OFFSET('Water Data'!$H$28,0,10*ROW('Water Data'!H188))="","",OFFSET('Water Data'!$H$28,0,10*ROW('Water Data'!H188)))</f>
        <v/>
      </c>
      <c r="CG194" s="279" t="str">
        <f ca="true">+IF(OFFSET('Water Data'!$H$29,0,10*ROW('Water Data'!H188))="","",OFFSET('Water Data'!$H$29,0,10*ROW('Water Data'!H188)))</f>
        <v/>
      </c>
      <c r="CH194" s="279" t="str">
        <f ca="true">+IF(OFFSET('Water Data'!$I$27,0,10*ROW('Water Data'!I188))="","",OFFSET('Water Data'!$I$27,0,10*ROW('Water Data'!I188)))</f>
        <v/>
      </c>
      <c r="CI194" s="279" t="str">
        <f ca="true">+IF(OFFSET('Water Data'!$I$28,0,10*ROW('Water Data'!I188))="","",OFFSET('Water Data'!$I$28,0,10*ROW('Water Data'!I188)))</f>
        <v/>
      </c>
      <c r="CJ194" s="279" t="str">
        <f ca="true">+IF(OFFSET('Water Data'!$I$29,0,10*ROW('Water Data'!I188))="","",OFFSET('Water Data'!$I$29,0,10*ROW('Water Data'!I188)))</f>
        <v/>
      </c>
      <c r="CK194" s="279" t="str">
        <f ca="true">+IF(OFFSET('Sanitation Data'!$D$28,0,10*ROW('Sanitation Data'!D188))="","",OFFSET('Sanitation Data'!$D$28,0,10*ROW('Sanitation Data'!D188)))</f>
        <v/>
      </c>
      <c r="CL194" s="279" t="str">
        <f ca="true">+IF(OFFSET('Sanitation Data'!$D$29,0,10*ROW('Sanitation Data'!D188))="","",OFFSET('Sanitation Data'!$D$29,0,10*ROW('Sanitation Data'!D188)))</f>
        <v/>
      </c>
      <c r="CM194" s="279" t="str">
        <f ca="true">+IF(OFFSET('Sanitation Data'!$D$30,0,10*ROW('Sanitation Data'!D188))="","",OFFSET('Sanitation Data'!$D$30,0,10*ROW('Sanitation Data'!D188)))</f>
        <v/>
      </c>
      <c r="CN194" s="279" t="str">
        <f ca="true">+IF(OFFSET('Sanitation Data'!$D$31,0,10*ROW('Sanitation Data'!D188))="","",OFFSET('Sanitation Data'!$D$31,0,10*ROW('Sanitation Data'!D188)))</f>
        <v/>
      </c>
      <c r="CO194" s="279" t="str">
        <f ca="true">+IF(OFFSET('Sanitation Data'!$D$32,0,10*ROW('Sanitation Data'!D188))="","",OFFSET('Sanitation Data'!$D$32,0,10*ROW('Sanitation Data'!D188)))</f>
        <v/>
      </c>
      <c r="CP194" s="279" t="str">
        <f ca="true">+IF(OFFSET('Sanitation Data'!$E$28,0,10*ROW('Sanitation Data'!E188))="","",OFFSET('Sanitation Data'!$E$28,0,10*ROW('Sanitation Data'!E188)))</f>
        <v/>
      </c>
      <c r="CQ194" s="279" t="str">
        <f ca="true">+IF(OFFSET('Sanitation Data'!$E$29,0,10*ROW('Sanitation Data'!E188))="","",OFFSET('Sanitation Data'!$E$29,0,10*ROW('Sanitation Data'!E188)))</f>
        <v/>
      </c>
      <c r="CR194" s="279" t="str">
        <f ca="true">+IF(OFFSET('Sanitation Data'!$E$30,0,10*ROW('Sanitation Data'!E188))="","",OFFSET('Sanitation Data'!$E$30,0,10*ROW('Sanitation Data'!E188)))</f>
        <v/>
      </c>
      <c r="CS194" s="279" t="str">
        <f ca="true">+IF(OFFSET('Sanitation Data'!$E$31,0,10*ROW('Sanitation Data'!E188))="","",OFFSET('Sanitation Data'!$E$31,0,10*ROW('Sanitation Data'!E188)))</f>
        <v/>
      </c>
      <c r="CT194" s="279" t="str">
        <f ca="true">+IF(OFFSET('Sanitation Data'!$E$32,0,10*ROW('Sanitation Data'!E188))="","",OFFSET('Sanitation Data'!$E$32,0,10*ROW('Sanitation Data'!E188)))</f>
        <v/>
      </c>
      <c r="CU194" s="279" t="str">
        <f ca="true">+IF(OFFSET('Sanitation Data'!$F$28,0,10*ROW('Sanitation Data'!F188))="","",OFFSET('Sanitation Data'!$F$28,0,10*ROW('Sanitation Data'!F188)))</f>
        <v/>
      </c>
      <c r="CV194" s="279" t="str">
        <f ca="true">+IF(OFFSET('Sanitation Data'!$F$29,0,10*ROW('Sanitation Data'!F188))="","",OFFSET('Sanitation Data'!$F$29,0,10*ROW('Sanitation Data'!F188)))</f>
        <v/>
      </c>
      <c r="CW194" s="279" t="str">
        <f ca="true">+IF(OFFSET('Sanitation Data'!$F$30,0,10*ROW('Sanitation Data'!F188))="","",OFFSET('Sanitation Data'!$F$30,0,10*ROW('Sanitation Data'!F188)))</f>
        <v/>
      </c>
      <c r="CX194" s="279" t="str">
        <f ca="true">+IF(OFFSET('Sanitation Data'!$F$31,0,10*ROW('Sanitation Data'!F188))="","",OFFSET('Sanitation Data'!$F$31,0,10*ROW('Sanitation Data'!F188)))</f>
        <v/>
      </c>
      <c r="CY194" s="279" t="str">
        <f ca="true">+IF(OFFSET('Sanitation Data'!$F$32,0,10*ROW('Sanitation Data'!F188))="","",OFFSET('Sanitation Data'!$F$32,0,10*ROW('Sanitation Data'!F188)))</f>
        <v/>
      </c>
      <c r="CZ194" s="279" t="str">
        <f ca="true">+IF(OFFSET('Sanitation Data'!$G$28,0,10*ROW('Sanitation Data'!G188))="","",OFFSET('Sanitation Data'!$G$28,0,10*ROW('Sanitation Data'!G188)))</f>
        <v/>
      </c>
      <c r="DA194" s="279" t="str">
        <f ca="true">+IF(OFFSET('Sanitation Data'!$G$29,0,10*ROW('Sanitation Data'!G188))="","",OFFSET('Sanitation Data'!$G$29,0,10*ROW('Sanitation Data'!G188)))</f>
        <v/>
      </c>
      <c r="DB194" s="279" t="str">
        <f ca="true">+IF(OFFSET('Sanitation Data'!$G$30,0,10*ROW('Sanitation Data'!G188))="","",OFFSET('Sanitation Data'!$G$30,0,10*ROW('Sanitation Data'!G188)))</f>
        <v/>
      </c>
      <c r="DC194" s="279" t="str">
        <f ca="true">+IF(OFFSET('Sanitation Data'!$G$31,0,10*ROW('Sanitation Data'!G188))="","",OFFSET('Sanitation Data'!$G$31,0,10*ROW('Sanitation Data'!G188)))</f>
        <v/>
      </c>
      <c r="DD194" s="279" t="str">
        <f ca="true">+IF(OFFSET('Sanitation Data'!$G$32,0,10*ROW('Sanitation Data'!G188))="","",OFFSET('Sanitation Data'!$G$32,0,10*ROW('Sanitation Data'!G188)))</f>
        <v/>
      </c>
      <c r="DE194" s="279" t="str">
        <f ca="true">+IF(OFFSET('Sanitation Data'!$H$28,0,10*ROW('Sanitation Data'!H188))="","",OFFSET('Sanitation Data'!$H$28,0,10*ROW('Sanitation Data'!H188)))</f>
        <v/>
      </c>
      <c r="DF194" s="279" t="str">
        <f ca="true">+IF(OFFSET('Sanitation Data'!$H$29,0,10*ROW('Sanitation Data'!H188))="","",OFFSET('Sanitation Data'!$H$29,0,10*ROW('Sanitation Data'!H188)))</f>
        <v/>
      </c>
      <c r="DG194" s="279" t="str">
        <f ca="true">+IF(OFFSET('Sanitation Data'!$H$30,0,10*ROW('Sanitation Data'!H188))="","",OFFSET('Sanitation Data'!$H$30,0,10*ROW('Sanitation Data'!H188)))</f>
        <v/>
      </c>
      <c r="DH194" s="279" t="str">
        <f ca="true">+IF(OFFSET('Sanitation Data'!$H$31,0,10*ROW('Sanitation Data'!H188))="","",OFFSET('Sanitation Data'!$H$31,0,10*ROW('Sanitation Data'!H188)))</f>
        <v/>
      </c>
      <c r="DI194" s="279" t="str">
        <f ca="true">+IF(OFFSET('Sanitation Data'!$H$32,0,10*ROW('Sanitation Data'!H188))="","",OFFSET('Sanitation Data'!$H$32,0,10*ROW('Sanitation Data'!H188)))</f>
        <v/>
      </c>
      <c r="DJ194" s="279" t="str">
        <f ca="true">+IF(OFFSET('Sanitation Data'!$I$28,0,10*ROW('Sanitation Data'!I188))="","",OFFSET('Sanitation Data'!$I$28,0,10*ROW('Sanitation Data'!I188)))</f>
        <v/>
      </c>
      <c r="DK194" s="279" t="str">
        <f ca="true">+IF(OFFSET('Sanitation Data'!$I$29,0,10*ROW('Sanitation Data'!I188))="","",OFFSET('Sanitation Data'!$I$29,0,10*ROW('Sanitation Data'!I188)))</f>
        <v/>
      </c>
      <c r="DL194" s="279" t="str">
        <f ca="true">+IF(OFFSET('Sanitation Data'!$I$30,0,10*ROW('Sanitation Data'!I188))="","",OFFSET('Sanitation Data'!$I$30,0,10*ROW('Sanitation Data'!I188)))</f>
        <v/>
      </c>
      <c r="DM194" s="279" t="str">
        <f ca="true">+IF(OFFSET('Sanitation Data'!$I$31,0,10*ROW('Sanitation Data'!I188))="","",OFFSET('Sanitation Data'!$I$31,0,10*ROW('Sanitation Data'!I188)))</f>
        <v/>
      </c>
      <c r="DN194" s="279" t="str">
        <f ca="true">+IF(OFFSET('Sanitation Data'!$I$32,0,10*ROW('Sanitation Data'!I188))="","",OFFSET('Sanitation Data'!$I$32,0,10*ROW('Sanitation Data'!I188)))</f>
        <v/>
      </c>
      <c r="DO194" s="279" t="str">
        <f ca="true">+IF(OFFSET('Hygiene Data'!$D$11,0,10*ROW('Hygiene Data'!D188))="","",OFFSET('Hygiene Data'!$D$11,0,10*ROW('Hygiene Data'!D188)))</f>
        <v/>
      </c>
      <c r="DP194" s="279" t="str">
        <f ca="true">+IF(OFFSET('Hygiene Data'!$D$12,0,10*ROW('Hygiene Data'!D188))="","",OFFSET('Hygiene Data'!$D$12,0,10*ROW('Hygiene Data'!D188)))</f>
        <v/>
      </c>
      <c r="DQ194" s="279" t="str">
        <f ca="true">+IF(OFFSET('Hygiene Data'!$D$13,0,10*ROW('Hygiene Data'!D188))="","",OFFSET('Hygiene Data'!$D$13,0,10*ROW('Hygiene Data'!D188)))</f>
        <v/>
      </c>
      <c r="DR194" s="279" t="str">
        <f ca="true">+IF(OFFSET('Hygiene Data'!$E$11,0,10*ROW('Hygiene Data'!E188))="","",OFFSET('Hygiene Data'!$E$11,0,10*ROW('Hygiene Data'!E188)))</f>
        <v/>
      </c>
      <c r="DS194" s="279" t="str">
        <f ca="true">+IF(OFFSET('Hygiene Data'!$E$12,0,10*ROW('Hygiene Data'!E188))="","",OFFSET('Hygiene Data'!$E$12,0,10*ROW('Hygiene Data'!E188)))</f>
        <v/>
      </c>
      <c r="DT194" s="279" t="str">
        <f ca="true">+IF(OFFSET('Hygiene Data'!$E$13,0,10*ROW('Hygiene Data'!E188))="","",OFFSET('Hygiene Data'!$E$13,0,10*ROW('Hygiene Data'!E188)))</f>
        <v/>
      </c>
      <c r="DU194" s="279" t="str">
        <f ca="true">+IF(OFFSET('Hygiene Data'!$F$11,0,10*ROW('Hygiene Data'!F188))="","",OFFSET('Hygiene Data'!$F$11,0,10*ROW('Hygiene Data'!F188)))</f>
        <v/>
      </c>
      <c r="DV194" s="279" t="str">
        <f ca="true">+IF(OFFSET('Hygiene Data'!$F$12,0,10*ROW('Hygiene Data'!F188))="","",OFFSET('Hygiene Data'!$F$12,0,10*ROW('Hygiene Data'!F188)))</f>
        <v/>
      </c>
      <c r="DW194" s="279" t="str">
        <f ca="true">+IF(OFFSET('Hygiene Data'!$F$13,0,10*ROW('Hygiene Data'!F188))="","",OFFSET('Hygiene Data'!$F$13,0,10*ROW('Hygiene Data'!F188)))</f>
        <v/>
      </c>
      <c r="DX194" s="279" t="str">
        <f ca="true">+IF(OFFSET('Hygiene Data'!$G$11,0,10*ROW('Hygiene Data'!G188))="","",OFFSET('Hygiene Data'!$G$11,0,10*ROW('Hygiene Data'!G188)))</f>
        <v/>
      </c>
      <c r="DY194" s="279" t="str">
        <f ca="true">+IF(OFFSET('Hygiene Data'!$G$12,0,10*ROW('Hygiene Data'!G188))="","",OFFSET('Hygiene Data'!$G$12,0,10*ROW('Hygiene Data'!G188)))</f>
        <v/>
      </c>
      <c r="DZ194" s="279" t="str">
        <f ca="true">+IF(OFFSET('Hygiene Data'!$G$13,0,10*ROW('Hygiene Data'!G188))="","",OFFSET('Hygiene Data'!$G$13,0,10*ROW('Hygiene Data'!G188)))</f>
        <v/>
      </c>
      <c r="EA194" s="279" t="str">
        <f ca="true">+IF(OFFSET('Hygiene Data'!$H$11,0,10*ROW('Hygiene Data'!H188))="","",OFFSET('Hygiene Data'!$H$11,0,10*ROW('Hygiene Data'!H188)))</f>
        <v/>
      </c>
      <c r="EB194" s="279" t="str">
        <f ca="true">+IF(OFFSET('Hygiene Data'!$H$12,0,10*ROW('Hygiene Data'!H188))="","",OFFSET('Hygiene Data'!$H$12,0,10*ROW('Hygiene Data'!H188)))</f>
        <v/>
      </c>
      <c r="EC194" s="279" t="str">
        <f ca="true">+IF(OFFSET('Hygiene Data'!$H$13,0,10*ROW('Hygiene Data'!H188))="","",OFFSET('Hygiene Data'!$H$13,0,10*ROW('Hygiene Data'!H188)))</f>
        <v/>
      </c>
      <c r="ED194" s="279" t="str">
        <f ca="true">+IF(OFFSET('Hygiene Data'!$I$11,0,10*ROW('Hygiene Data'!I188))="","",OFFSET('Hygiene Data'!$I$11,0,10*ROW('Hygiene Data'!I188)))</f>
        <v/>
      </c>
      <c r="EE194" s="279" t="str">
        <f ca="true">+IF(OFFSET('Hygiene Data'!$I$12,0,10*ROW('Hygiene Data'!I188))="","",OFFSET('Hygiene Data'!$I$12,0,10*ROW('Hygiene Data'!I188)))</f>
        <v/>
      </c>
      <c r="EF194" s="279"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5" t="str">
        <f t="shared" ca="true" si="2"/>
        <v/>
      </c>
      <c r="D195" s="9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9"/>
      <c r="BS195" s="279" t="str">
        <f ca="true">+IF(OFFSET('Water Data'!$D$27,0,10*ROW('Water Data'!D189))="","",OFFSET('Water Data'!$D$27,0,10*ROW('Water Data'!D189)))</f>
        <v/>
      </c>
      <c r="BT195" s="279" t="str">
        <f ca="true">+IF(OFFSET('Water Data'!$D$28,0,10*ROW('Water Data'!D189))="","",OFFSET('Water Data'!$D$28,0,10*ROW('Water Data'!D189)))</f>
        <v/>
      </c>
      <c r="BU195" s="279" t="str">
        <f ca="true">+IF(OFFSET('Water Data'!$D$29,0,10*ROW('Water Data'!D189))="","",OFFSET('Water Data'!$D$29,0,10*ROW('Water Data'!D189)))</f>
        <v/>
      </c>
      <c r="BV195" s="279" t="str">
        <f ca="true">+IF(OFFSET('Water Data'!$E$27,0,10*ROW('Water Data'!E189))="","",OFFSET('Water Data'!$E$27,0,10*ROW('Water Data'!E189)))</f>
        <v/>
      </c>
      <c r="BW195" s="279" t="str">
        <f ca="true">+IF(OFFSET('Water Data'!$E$28,0,10*ROW('Water Data'!E189))="","",OFFSET('Water Data'!$E$28,0,10*ROW('Water Data'!E189)))</f>
        <v/>
      </c>
      <c r="BX195" s="279" t="str">
        <f ca="true">+IF(OFFSET('Water Data'!$E$29,0,10*ROW('Water Data'!E189))="","",OFFSET('Water Data'!$E$29,0,10*ROW('Water Data'!E189)))</f>
        <v/>
      </c>
      <c r="BY195" s="279" t="str">
        <f ca="true">+IF(OFFSET('Water Data'!$F$27,0,10*ROW('Water Data'!F189))="","",OFFSET('Water Data'!$F$27,0,10*ROW('Water Data'!F189)))</f>
        <v/>
      </c>
      <c r="BZ195" s="279" t="str">
        <f ca="true">+IF(OFFSET('Water Data'!$F$28,0,10*ROW('Water Data'!F189))="","",OFFSET('Water Data'!$F$28,0,10*ROW('Water Data'!F189)))</f>
        <v/>
      </c>
      <c r="CA195" s="279" t="str">
        <f ca="true">+IF(OFFSET('Water Data'!$F$29,0,10*ROW('Water Data'!F189))="","",OFFSET('Water Data'!$F$29,0,10*ROW('Water Data'!F189)))</f>
        <v/>
      </c>
      <c r="CB195" s="279" t="str">
        <f ca="true">+IF(OFFSET('Water Data'!$G$27,0,10*ROW('Water Data'!G189))="","",OFFSET('Water Data'!$G$27,0,10*ROW('Water Data'!G189)))</f>
        <v/>
      </c>
      <c r="CC195" s="279" t="str">
        <f ca="true">+IF(OFFSET('Water Data'!$G$28,0,10*ROW('Water Data'!G189))="","",OFFSET('Water Data'!$G$28,0,10*ROW('Water Data'!G189)))</f>
        <v/>
      </c>
      <c r="CD195" s="279" t="str">
        <f ca="true">+IF(OFFSET('Water Data'!$G$29,0,10*ROW('Water Data'!G189))="","",OFFSET('Water Data'!$G$29,0,10*ROW('Water Data'!G189)))</f>
        <v/>
      </c>
      <c r="CE195" s="279" t="str">
        <f ca="true">+IF(OFFSET('Water Data'!$H$27,0,10*ROW('Water Data'!H189))="","",OFFSET('Water Data'!$H$27,0,10*ROW('Water Data'!H189)))</f>
        <v/>
      </c>
      <c r="CF195" s="279" t="str">
        <f ca="true">+IF(OFFSET('Water Data'!$H$28,0,10*ROW('Water Data'!H189))="","",OFFSET('Water Data'!$H$28,0,10*ROW('Water Data'!H189)))</f>
        <v/>
      </c>
      <c r="CG195" s="279" t="str">
        <f ca="true">+IF(OFFSET('Water Data'!$H$29,0,10*ROW('Water Data'!H189))="","",OFFSET('Water Data'!$H$29,0,10*ROW('Water Data'!H189)))</f>
        <v/>
      </c>
      <c r="CH195" s="279" t="str">
        <f ca="true">+IF(OFFSET('Water Data'!$I$27,0,10*ROW('Water Data'!I189))="","",OFFSET('Water Data'!$I$27,0,10*ROW('Water Data'!I189)))</f>
        <v/>
      </c>
      <c r="CI195" s="279" t="str">
        <f ca="true">+IF(OFFSET('Water Data'!$I$28,0,10*ROW('Water Data'!I189))="","",OFFSET('Water Data'!$I$28,0,10*ROW('Water Data'!I189)))</f>
        <v/>
      </c>
      <c r="CJ195" s="279" t="str">
        <f ca="true">+IF(OFFSET('Water Data'!$I$29,0,10*ROW('Water Data'!I189))="","",OFFSET('Water Data'!$I$29,0,10*ROW('Water Data'!I189)))</f>
        <v/>
      </c>
      <c r="CK195" s="279" t="str">
        <f ca="true">+IF(OFFSET('Sanitation Data'!$D$28,0,10*ROW('Sanitation Data'!D189))="","",OFFSET('Sanitation Data'!$D$28,0,10*ROW('Sanitation Data'!D189)))</f>
        <v/>
      </c>
      <c r="CL195" s="279" t="str">
        <f ca="true">+IF(OFFSET('Sanitation Data'!$D$29,0,10*ROW('Sanitation Data'!D189))="","",OFFSET('Sanitation Data'!$D$29,0,10*ROW('Sanitation Data'!D189)))</f>
        <v/>
      </c>
      <c r="CM195" s="279" t="str">
        <f ca="true">+IF(OFFSET('Sanitation Data'!$D$30,0,10*ROW('Sanitation Data'!D189))="","",OFFSET('Sanitation Data'!$D$30,0,10*ROW('Sanitation Data'!D189)))</f>
        <v/>
      </c>
      <c r="CN195" s="279" t="str">
        <f ca="true">+IF(OFFSET('Sanitation Data'!$D$31,0,10*ROW('Sanitation Data'!D189))="","",OFFSET('Sanitation Data'!$D$31,0,10*ROW('Sanitation Data'!D189)))</f>
        <v/>
      </c>
      <c r="CO195" s="279" t="str">
        <f ca="true">+IF(OFFSET('Sanitation Data'!$D$32,0,10*ROW('Sanitation Data'!D189))="","",OFFSET('Sanitation Data'!$D$32,0,10*ROW('Sanitation Data'!D189)))</f>
        <v/>
      </c>
      <c r="CP195" s="279" t="str">
        <f ca="true">+IF(OFFSET('Sanitation Data'!$E$28,0,10*ROW('Sanitation Data'!E189))="","",OFFSET('Sanitation Data'!$E$28,0,10*ROW('Sanitation Data'!E189)))</f>
        <v/>
      </c>
      <c r="CQ195" s="279" t="str">
        <f ca="true">+IF(OFFSET('Sanitation Data'!$E$29,0,10*ROW('Sanitation Data'!E189))="","",OFFSET('Sanitation Data'!$E$29,0,10*ROW('Sanitation Data'!E189)))</f>
        <v/>
      </c>
      <c r="CR195" s="279" t="str">
        <f ca="true">+IF(OFFSET('Sanitation Data'!$E$30,0,10*ROW('Sanitation Data'!E189))="","",OFFSET('Sanitation Data'!$E$30,0,10*ROW('Sanitation Data'!E189)))</f>
        <v/>
      </c>
      <c r="CS195" s="279" t="str">
        <f ca="true">+IF(OFFSET('Sanitation Data'!$E$31,0,10*ROW('Sanitation Data'!E189))="","",OFFSET('Sanitation Data'!$E$31,0,10*ROW('Sanitation Data'!E189)))</f>
        <v/>
      </c>
      <c r="CT195" s="279" t="str">
        <f ca="true">+IF(OFFSET('Sanitation Data'!$E$32,0,10*ROW('Sanitation Data'!E189))="","",OFFSET('Sanitation Data'!$E$32,0,10*ROW('Sanitation Data'!E189)))</f>
        <v/>
      </c>
      <c r="CU195" s="279" t="str">
        <f ca="true">+IF(OFFSET('Sanitation Data'!$F$28,0,10*ROW('Sanitation Data'!F189))="","",OFFSET('Sanitation Data'!$F$28,0,10*ROW('Sanitation Data'!F189)))</f>
        <v/>
      </c>
      <c r="CV195" s="279" t="str">
        <f ca="true">+IF(OFFSET('Sanitation Data'!$F$29,0,10*ROW('Sanitation Data'!F189))="","",OFFSET('Sanitation Data'!$F$29,0,10*ROW('Sanitation Data'!F189)))</f>
        <v/>
      </c>
      <c r="CW195" s="279" t="str">
        <f ca="true">+IF(OFFSET('Sanitation Data'!$F$30,0,10*ROW('Sanitation Data'!F189))="","",OFFSET('Sanitation Data'!$F$30,0,10*ROW('Sanitation Data'!F189)))</f>
        <v/>
      </c>
      <c r="CX195" s="279" t="str">
        <f ca="true">+IF(OFFSET('Sanitation Data'!$F$31,0,10*ROW('Sanitation Data'!F189))="","",OFFSET('Sanitation Data'!$F$31,0,10*ROW('Sanitation Data'!F189)))</f>
        <v/>
      </c>
      <c r="CY195" s="279" t="str">
        <f ca="true">+IF(OFFSET('Sanitation Data'!$F$32,0,10*ROW('Sanitation Data'!F189))="","",OFFSET('Sanitation Data'!$F$32,0,10*ROW('Sanitation Data'!F189)))</f>
        <v/>
      </c>
      <c r="CZ195" s="279" t="str">
        <f ca="true">+IF(OFFSET('Sanitation Data'!$G$28,0,10*ROW('Sanitation Data'!G189))="","",OFFSET('Sanitation Data'!$G$28,0,10*ROW('Sanitation Data'!G189)))</f>
        <v/>
      </c>
      <c r="DA195" s="279" t="str">
        <f ca="true">+IF(OFFSET('Sanitation Data'!$G$29,0,10*ROW('Sanitation Data'!G189))="","",OFFSET('Sanitation Data'!$G$29,0,10*ROW('Sanitation Data'!G189)))</f>
        <v/>
      </c>
      <c r="DB195" s="279" t="str">
        <f ca="true">+IF(OFFSET('Sanitation Data'!$G$30,0,10*ROW('Sanitation Data'!G189))="","",OFFSET('Sanitation Data'!$G$30,0,10*ROW('Sanitation Data'!G189)))</f>
        <v/>
      </c>
      <c r="DC195" s="279" t="str">
        <f ca="true">+IF(OFFSET('Sanitation Data'!$G$31,0,10*ROW('Sanitation Data'!G189))="","",OFFSET('Sanitation Data'!$G$31,0,10*ROW('Sanitation Data'!G189)))</f>
        <v/>
      </c>
      <c r="DD195" s="279" t="str">
        <f ca="true">+IF(OFFSET('Sanitation Data'!$G$32,0,10*ROW('Sanitation Data'!G189))="","",OFFSET('Sanitation Data'!$G$32,0,10*ROW('Sanitation Data'!G189)))</f>
        <v/>
      </c>
      <c r="DE195" s="279" t="str">
        <f ca="true">+IF(OFFSET('Sanitation Data'!$H$28,0,10*ROW('Sanitation Data'!H189))="","",OFFSET('Sanitation Data'!$H$28,0,10*ROW('Sanitation Data'!H189)))</f>
        <v/>
      </c>
      <c r="DF195" s="279" t="str">
        <f ca="true">+IF(OFFSET('Sanitation Data'!$H$29,0,10*ROW('Sanitation Data'!H189))="","",OFFSET('Sanitation Data'!$H$29,0,10*ROW('Sanitation Data'!H189)))</f>
        <v/>
      </c>
      <c r="DG195" s="279" t="str">
        <f ca="true">+IF(OFFSET('Sanitation Data'!$H$30,0,10*ROW('Sanitation Data'!H189))="","",OFFSET('Sanitation Data'!$H$30,0,10*ROW('Sanitation Data'!H189)))</f>
        <v/>
      </c>
      <c r="DH195" s="279" t="str">
        <f ca="true">+IF(OFFSET('Sanitation Data'!$H$31,0,10*ROW('Sanitation Data'!H189))="","",OFFSET('Sanitation Data'!$H$31,0,10*ROW('Sanitation Data'!H189)))</f>
        <v/>
      </c>
      <c r="DI195" s="279" t="str">
        <f ca="true">+IF(OFFSET('Sanitation Data'!$H$32,0,10*ROW('Sanitation Data'!H189))="","",OFFSET('Sanitation Data'!$H$32,0,10*ROW('Sanitation Data'!H189)))</f>
        <v/>
      </c>
      <c r="DJ195" s="279" t="str">
        <f ca="true">+IF(OFFSET('Sanitation Data'!$I$28,0,10*ROW('Sanitation Data'!I189))="","",OFFSET('Sanitation Data'!$I$28,0,10*ROW('Sanitation Data'!I189)))</f>
        <v/>
      </c>
      <c r="DK195" s="279" t="str">
        <f ca="true">+IF(OFFSET('Sanitation Data'!$I$29,0,10*ROW('Sanitation Data'!I189))="","",OFFSET('Sanitation Data'!$I$29,0,10*ROW('Sanitation Data'!I189)))</f>
        <v/>
      </c>
      <c r="DL195" s="279" t="str">
        <f ca="true">+IF(OFFSET('Sanitation Data'!$I$30,0,10*ROW('Sanitation Data'!I189))="","",OFFSET('Sanitation Data'!$I$30,0,10*ROW('Sanitation Data'!I189)))</f>
        <v/>
      </c>
      <c r="DM195" s="279" t="str">
        <f ca="true">+IF(OFFSET('Sanitation Data'!$I$31,0,10*ROW('Sanitation Data'!I189))="","",OFFSET('Sanitation Data'!$I$31,0,10*ROW('Sanitation Data'!I189)))</f>
        <v/>
      </c>
      <c r="DN195" s="279" t="str">
        <f ca="true">+IF(OFFSET('Sanitation Data'!$I$32,0,10*ROW('Sanitation Data'!I189))="","",OFFSET('Sanitation Data'!$I$32,0,10*ROW('Sanitation Data'!I189)))</f>
        <v/>
      </c>
      <c r="DO195" s="279" t="str">
        <f ca="true">+IF(OFFSET('Hygiene Data'!$D$11,0,10*ROW('Hygiene Data'!D189))="","",OFFSET('Hygiene Data'!$D$11,0,10*ROW('Hygiene Data'!D189)))</f>
        <v/>
      </c>
      <c r="DP195" s="279" t="str">
        <f ca="true">+IF(OFFSET('Hygiene Data'!$D$12,0,10*ROW('Hygiene Data'!D189))="","",OFFSET('Hygiene Data'!$D$12,0,10*ROW('Hygiene Data'!D189)))</f>
        <v/>
      </c>
      <c r="DQ195" s="279" t="str">
        <f ca="true">+IF(OFFSET('Hygiene Data'!$D$13,0,10*ROW('Hygiene Data'!D189))="","",OFFSET('Hygiene Data'!$D$13,0,10*ROW('Hygiene Data'!D189)))</f>
        <v/>
      </c>
      <c r="DR195" s="279" t="str">
        <f ca="true">+IF(OFFSET('Hygiene Data'!$E$11,0,10*ROW('Hygiene Data'!E189))="","",OFFSET('Hygiene Data'!$E$11,0,10*ROW('Hygiene Data'!E189)))</f>
        <v/>
      </c>
      <c r="DS195" s="279" t="str">
        <f ca="true">+IF(OFFSET('Hygiene Data'!$E$12,0,10*ROW('Hygiene Data'!E189))="","",OFFSET('Hygiene Data'!$E$12,0,10*ROW('Hygiene Data'!E189)))</f>
        <v/>
      </c>
      <c r="DT195" s="279" t="str">
        <f ca="true">+IF(OFFSET('Hygiene Data'!$E$13,0,10*ROW('Hygiene Data'!E189))="","",OFFSET('Hygiene Data'!$E$13,0,10*ROW('Hygiene Data'!E189)))</f>
        <v/>
      </c>
      <c r="DU195" s="279" t="str">
        <f ca="true">+IF(OFFSET('Hygiene Data'!$F$11,0,10*ROW('Hygiene Data'!F189))="","",OFFSET('Hygiene Data'!$F$11,0,10*ROW('Hygiene Data'!F189)))</f>
        <v/>
      </c>
      <c r="DV195" s="279" t="str">
        <f ca="true">+IF(OFFSET('Hygiene Data'!$F$12,0,10*ROW('Hygiene Data'!F189))="","",OFFSET('Hygiene Data'!$F$12,0,10*ROW('Hygiene Data'!F189)))</f>
        <v/>
      </c>
      <c r="DW195" s="279" t="str">
        <f ca="true">+IF(OFFSET('Hygiene Data'!$F$13,0,10*ROW('Hygiene Data'!F189))="","",OFFSET('Hygiene Data'!$F$13,0,10*ROW('Hygiene Data'!F189)))</f>
        <v/>
      </c>
      <c r="DX195" s="279" t="str">
        <f ca="true">+IF(OFFSET('Hygiene Data'!$G$11,0,10*ROW('Hygiene Data'!G189))="","",OFFSET('Hygiene Data'!$G$11,0,10*ROW('Hygiene Data'!G189)))</f>
        <v/>
      </c>
      <c r="DY195" s="279" t="str">
        <f ca="true">+IF(OFFSET('Hygiene Data'!$G$12,0,10*ROW('Hygiene Data'!G189))="","",OFFSET('Hygiene Data'!$G$12,0,10*ROW('Hygiene Data'!G189)))</f>
        <v/>
      </c>
      <c r="DZ195" s="279" t="str">
        <f ca="true">+IF(OFFSET('Hygiene Data'!$G$13,0,10*ROW('Hygiene Data'!G189))="","",OFFSET('Hygiene Data'!$G$13,0,10*ROW('Hygiene Data'!G189)))</f>
        <v/>
      </c>
      <c r="EA195" s="279" t="str">
        <f ca="true">+IF(OFFSET('Hygiene Data'!$H$11,0,10*ROW('Hygiene Data'!H189))="","",OFFSET('Hygiene Data'!$H$11,0,10*ROW('Hygiene Data'!H189)))</f>
        <v/>
      </c>
      <c r="EB195" s="279" t="str">
        <f ca="true">+IF(OFFSET('Hygiene Data'!$H$12,0,10*ROW('Hygiene Data'!H189))="","",OFFSET('Hygiene Data'!$H$12,0,10*ROW('Hygiene Data'!H189)))</f>
        <v/>
      </c>
      <c r="EC195" s="279" t="str">
        <f ca="true">+IF(OFFSET('Hygiene Data'!$H$13,0,10*ROW('Hygiene Data'!H189))="","",OFFSET('Hygiene Data'!$H$13,0,10*ROW('Hygiene Data'!H189)))</f>
        <v/>
      </c>
      <c r="ED195" s="279" t="str">
        <f ca="true">+IF(OFFSET('Hygiene Data'!$I$11,0,10*ROW('Hygiene Data'!I189))="","",OFFSET('Hygiene Data'!$I$11,0,10*ROW('Hygiene Data'!I189)))</f>
        <v/>
      </c>
      <c r="EE195" s="279" t="str">
        <f ca="true">+IF(OFFSET('Hygiene Data'!$I$12,0,10*ROW('Hygiene Data'!I189))="","",OFFSET('Hygiene Data'!$I$12,0,10*ROW('Hygiene Data'!I189)))</f>
        <v/>
      </c>
      <c r="EF195" s="279"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5" t="str">
        <f t="shared" ca="true" si="2"/>
        <v/>
      </c>
      <c r="D196" s="9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9"/>
      <c r="BS196" s="279" t="str">
        <f ca="true">+IF(OFFSET('Water Data'!$D$27,0,10*ROW('Water Data'!D190))="","",OFFSET('Water Data'!$D$27,0,10*ROW('Water Data'!D190)))</f>
        <v/>
      </c>
      <c r="BT196" s="279" t="str">
        <f ca="true">+IF(OFFSET('Water Data'!$D$28,0,10*ROW('Water Data'!D190))="","",OFFSET('Water Data'!$D$28,0,10*ROW('Water Data'!D190)))</f>
        <v/>
      </c>
      <c r="BU196" s="279" t="str">
        <f ca="true">+IF(OFFSET('Water Data'!$D$29,0,10*ROW('Water Data'!D190))="","",OFFSET('Water Data'!$D$29,0,10*ROW('Water Data'!D190)))</f>
        <v/>
      </c>
      <c r="BV196" s="279" t="str">
        <f ca="true">+IF(OFFSET('Water Data'!$E$27,0,10*ROW('Water Data'!E190))="","",OFFSET('Water Data'!$E$27,0,10*ROW('Water Data'!E190)))</f>
        <v/>
      </c>
      <c r="BW196" s="279" t="str">
        <f ca="true">+IF(OFFSET('Water Data'!$E$28,0,10*ROW('Water Data'!E190))="","",OFFSET('Water Data'!$E$28,0,10*ROW('Water Data'!E190)))</f>
        <v/>
      </c>
      <c r="BX196" s="279" t="str">
        <f ca="true">+IF(OFFSET('Water Data'!$E$29,0,10*ROW('Water Data'!E190))="","",OFFSET('Water Data'!$E$29,0,10*ROW('Water Data'!E190)))</f>
        <v/>
      </c>
      <c r="BY196" s="279" t="str">
        <f ca="true">+IF(OFFSET('Water Data'!$F$27,0,10*ROW('Water Data'!F190))="","",OFFSET('Water Data'!$F$27,0,10*ROW('Water Data'!F190)))</f>
        <v/>
      </c>
      <c r="BZ196" s="279" t="str">
        <f ca="true">+IF(OFFSET('Water Data'!$F$28,0,10*ROW('Water Data'!F190))="","",OFFSET('Water Data'!$F$28,0,10*ROW('Water Data'!F190)))</f>
        <v/>
      </c>
      <c r="CA196" s="279" t="str">
        <f ca="true">+IF(OFFSET('Water Data'!$F$29,0,10*ROW('Water Data'!F190))="","",OFFSET('Water Data'!$F$29,0,10*ROW('Water Data'!F190)))</f>
        <v/>
      </c>
      <c r="CB196" s="279" t="str">
        <f ca="true">+IF(OFFSET('Water Data'!$G$27,0,10*ROW('Water Data'!G190))="","",OFFSET('Water Data'!$G$27,0,10*ROW('Water Data'!G190)))</f>
        <v/>
      </c>
      <c r="CC196" s="279" t="str">
        <f ca="true">+IF(OFFSET('Water Data'!$G$28,0,10*ROW('Water Data'!G190))="","",OFFSET('Water Data'!$G$28,0,10*ROW('Water Data'!G190)))</f>
        <v/>
      </c>
      <c r="CD196" s="279" t="str">
        <f ca="true">+IF(OFFSET('Water Data'!$G$29,0,10*ROW('Water Data'!G190))="","",OFFSET('Water Data'!$G$29,0,10*ROW('Water Data'!G190)))</f>
        <v/>
      </c>
      <c r="CE196" s="279" t="str">
        <f ca="true">+IF(OFFSET('Water Data'!$H$27,0,10*ROW('Water Data'!H190))="","",OFFSET('Water Data'!$H$27,0,10*ROW('Water Data'!H190)))</f>
        <v/>
      </c>
      <c r="CF196" s="279" t="str">
        <f ca="true">+IF(OFFSET('Water Data'!$H$28,0,10*ROW('Water Data'!H190))="","",OFFSET('Water Data'!$H$28,0,10*ROW('Water Data'!H190)))</f>
        <v/>
      </c>
      <c r="CG196" s="279" t="str">
        <f ca="true">+IF(OFFSET('Water Data'!$H$29,0,10*ROW('Water Data'!H190))="","",OFFSET('Water Data'!$H$29,0,10*ROW('Water Data'!H190)))</f>
        <v/>
      </c>
      <c r="CH196" s="279" t="str">
        <f ca="true">+IF(OFFSET('Water Data'!$I$27,0,10*ROW('Water Data'!I190))="","",OFFSET('Water Data'!$I$27,0,10*ROW('Water Data'!I190)))</f>
        <v/>
      </c>
      <c r="CI196" s="279" t="str">
        <f ca="true">+IF(OFFSET('Water Data'!$I$28,0,10*ROW('Water Data'!I190))="","",OFFSET('Water Data'!$I$28,0,10*ROW('Water Data'!I190)))</f>
        <v/>
      </c>
      <c r="CJ196" s="279" t="str">
        <f ca="true">+IF(OFFSET('Water Data'!$I$29,0,10*ROW('Water Data'!I190))="","",OFFSET('Water Data'!$I$29,0,10*ROW('Water Data'!I190)))</f>
        <v/>
      </c>
      <c r="CK196" s="279" t="str">
        <f ca="true">+IF(OFFSET('Sanitation Data'!$D$28,0,10*ROW('Sanitation Data'!D190))="","",OFFSET('Sanitation Data'!$D$28,0,10*ROW('Sanitation Data'!D190)))</f>
        <v/>
      </c>
      <c r="CL196" s="279" t="str">
        <f ca="true">+IF(OFFSET('Sanitation Data'!$D$29,0,10*ROW('Sanitation Data'!D190))="","",OFFSET('Sanitation Data'!$D$29,0,10*ROW('Sanitation Data'!D190)))</f>
        <v/>
      </c>
      <c r="CM196" s="279" t="str">
        <f ca="true">+IF(OFFSET('Sanitation Data'!$D$30,0,10*ROW('Sanitation Data'!D190))="","",OFFSET('Sanitation Data'!$D$30,0,10*ROW('Sanitation Data'!D190)))</f>
        <v/>
      </c>
      <c r="CN196" s="279" t="str">
        <f ca="true">+IF(OFFSET('Sanitation Data'!$D$31,0,10*ROW('Sanitation Data'!D190))="","",OFFSET('Sanitation Data'!$D$31,0,10*ROW('Sanitation Data'!D190)))</f>
        <v/>
      </c>
      <c r="CO196" s="279" t="str">
        <f ca="true">+IF(OFFSET('Sanitation Data'!$D$32,0,10*ROW('Sanitation Data'!D190))="","",OFFSET('Sanitation Data'!$D$32,0,10*ROW('Sanitation Data'!D190)))</f>
        <v/>
      </c>
      <c r="CP196" s="279" t="str">
        <f ca="true">+IF(OFFSET('Sanitation Data'!$E$28,0,10*ROW('Sanitation Data'!E190))="","",OFFSET('Sanitation Data'!$E$28,0,10*ROW('Sanitation Data'!E190)))</f>
        <v/>
      </c>
      <c r="CQ196" s="279" t="str">
        <f ca="true">+IF(OFFSET('Sanitation Data'!$E$29,0,10*ROW('Sanitation Data'!E190))="","",OFFSET('Sanitation Data'!$E$29,0,10*ROW('Sanitation Data'!E190)))</f>
        <v/>
      </c>
      <c r="CR196" s="279" t="str">
        <f ca="true">+IF(OFFSET('Sanitation Data'!$E$30,0,10*ROW('Sanitation Data'!E190))="","",OFFSET('Sanitation Data'!$E$30,0,10*ROW('Sanitation Data'!E190)))</f>
        <v/>
      </c>
      <c r="CS196" s="279" t="str">
        <f ca="true">+IF(OFFSET('Sanitation Data'!$E$31,0,10*ROW('Sanitation Data'!E190))="","",OFFSET('Sanitation Data'!$E$31,0,10*ROW('Sanitation Data'!E190)))</f>
        <v/>
      </c>
      <c r="CT196" s="279" t="str">
        <f ca="true">+IF(OFFSET('Sanitation Data'!$E$32,0,10*ROW('Sanitation Data'!E190))="","",OFFSET('Sanitation Data'!$E$32,0,10*ROW('Sanitation Data'!E190)))</f>
        <v/>
      </c>
      <c r="CU196" s="279" t="str">
        <f ca="true">+IF(OFFSET('Sanitation Data'!$F$28,0,10*ROW('Sanitation Data'!F190))="","",OFFSET('Sanitation Data'!$F$28,0,10*ROW('Sanitation Data'!F190)))</f>
        <v/>
      </c>
      <c r="CV196" s="279" t="str">
        <f ca="true">+IF(OFFSET('Sanitation Data'!$F$29,0,10*ROW('Sanitation Data'!F190))="","",OFFSET('Sanitation Data'!$F$29,0,10*ROW('Sanitation Data'!F190)))</f>
        <v/>
      </c>
      <c r="CW196" s="279" t="str">
        <f ca="true">+IF(OFFSET('Sanitation Data'!$F$30,0,10*ROW('Sanitation Data'!F190))="","",OFFSET('Sanitation Data'!$F$30,0,10*ROW('Sanitation Data'!F190)))</f>
        <v/>
      </c>
      <c r="CX196" s="279" t="str">
        <f ca="true">+IF(OFFSET('Sanitation Data'!$F$31,0,10*ROW('Sanitation Data'!F190))="","",OFFSET('Sanitation Data'!$F$31,0,10*ROW('Sanitation Data'!F190)))</f>
        <v/>
      </c>
      <c r="CY196" s="279" t="str">
        <f ca="true">+IF(OFFSET('Sanitation Data'!$F$32,0,10*ROW('Sanitation Data'!F190))="","",OFFSET('Sanitation Data'!$F$32,0,10*ROW('Sanitation Data'!F190)))</f>
        <v/>
      </c>
      <c r="CZ196" s="279" t="str">
        <f ca="true">+IF(OFFSET('Sanitation Data'!$G$28,0,10*ROW('Sanitation Data'!G190))="","",OFFSET('Sanitation Data'!$G$28,0,10*ROW('Sanitation Data'!G190)))</f>
        <v/>
      </c>
      <c r="DA196" s="279" t="str">
        <f ca="true">+IF(OFFSET('Sanitation Data'!$G$29,0,10*ROW('Sanitation Data'!G190))="","",OFFSET('Sanitation Data'!$G$29,0,10*ROW('Sanitation Data'!G190)))</f>
        <v/>
      </c>
      <c r="DB196" s="279" t="str">
        <f ca="true">+IF(OFFSET('Sanitation Data'!$G$30,0,10*ROW('Sanitation Data'!G190))="","",OFFSET('Sanitation Data'!$G$30,0,10*ROW('Sanitation Data'!G190)))</f>
        <v/>
      </c>
      <c r="DC196" s="279" t="str">
        <f ca="true">+IF(OFFSET('Sanitation Data'!$G$31,0,10*ROW('Sanitation Data'!G190))="","",OFFSET('Sanitation Data'!$G$31,0,10*ROW('Sanitation Data'!G190)))</f>
        <v/>
      </c>
      <c r="DD196" s="279" t="str">
        <f ca="true">+IF(OFFSET('Sanitation Data'!$G$32,0,10*ROW('Sanitation Data'!G190))="","",OFFSET('Sanitation Data'!$G$32,0,10*ROW('Sanitation Data'!G190)))</f>
        <v/>
      </c>
      <c r="DE196" s="279" t="str">
        <f ca="true">+IF(OFFSET('Sanitation Data'!$H$28,0,10*ROW('Sanitation Data'!H190))="","",OFFSET('Sanitation Data'!$H$28,0,10*ROW('Sanitation Data'!H190)))</f>
        <v/>
      </c>
      <c r="DF196" s="279" t="str">
        <f ca="true">+IF(OFFSET('Sanitation Data'!$H$29,0,10*ROW('Sanitation Data'!H190))="","",OFFSET('Sanitation Data'!$H$29,0,10*ROW('Sanitation Data'!H190)))</f>
        <v/>
      </c>
      <c r="DG196" s="279" t="str">
        <f ca="true">+IF(OFFSET('Sanitation Data'!$H$30,0,10*ROW('Sanitation Data'!H190))="","",OFFSET('Sanitation Data'!$H$30,0,10*ROW('Sanitation Data'!H190)))</f>
        <v/>
      </c>
      <c r="DH196" s="279" t="str">
        <f ca="true">+IF(OFFSET('Sanitation Data'!$H$31,0,10*ROW('Sanitation Data'!H190))="","",OFFSET('Sanitation Data'!$H$31,0,10*ROW('Sanitation Data'!H190)))</f>
        <v/>
      </c>
      <c r="DI196" s="279" t="str">
        <f ca="true">+IF(OFFSET('Sanitation Data'!$H$32,0,10*ROW('Sanitation Data'!H190))="","",OFFSET('Sanitation Data'!$H$32,0,10*ROW('Sanitation Data'!H190)))</f>
        <v/>
      </c>
      <c r="DJ196" s="279" t="str">
        <f ca="true">+IF(OFFSET('Sanitation Data'!$I$28,0,10*ROW('Sanitation Data'!I190))="","",OFFSET('Sanitation Data'!$I$28,0,10*ROW('Sanitation Data'!I190)))</f>
        <v/>
      </c>
      <c r="DK196" s="279" t="str">
        <f ca="true">+IF(OFFSET('Sanitation Data'!$I$29,0,10*ROW('Sanitation Data'!I190))="","",OFFSET('Sanitation Data'!$I$29,0,10*ROW('Sanitation Data'!I190)))</f>
        <v/>
      </c>
      <c r="DL196" s="279" t="str">
        <f ca="true">+IF(OFFSET('Sanitation Data'!$I$30,0,10*ROW('Sanitation Data'!I190))="","",OFFSET('Sanitation Data'!$I$30,0,10*ROW('Sanitation Data'!I190)))</f>
        <v/>
      </c>
      <c r="DM196" s="279" t="str">
        <f ca="true">+IF(OFFSET('Sanitation Data'!$I$31,0,10*ROW('Sanitation Data'!I190))="","",OFFSET('Sanitation Data'!$I$31,0,10*ROW('Sanitation Data'!I190)))</f>
        <v/>
      </c>
      <c r="DN196" s="279" t="str">
        <f ca="true">+IF(OFFSET('Sanitation Data'!$I$32,0,10*ROW('Sanitation Data'!I190))="","",OFFSET('Sanitation Data'!$I$32,0,10*ROW('Sanitation Data'!I190)))</f>
        <v/>
      </c>
      <c r="DO196" s="279" t="str">
        <f ca="true">+IF(OFFSET('Hygiene Data'!$D$11,0,10*ROW('Hygiene Data'!D190))="","",OFFSET('Hygiene Data'!$D$11,0,10*ROW('Hygiene Data'!D190)))</f>
        <v/>
      </c>
      <c r="DP196" s="279" t="str">
        <f ca="true">+IF(OFFSET('Hygiene Data'!$D$12,0,10*ROW('Hygiene Data'!D190))="","",OFFSET('Hygiene Data'!$D$12,0,10*ROW('Hygiene Data'!D190)))</f>
        <v/>
      </c>
      <c r="DQ196" s="279" t="str">
        <f ca="true">+IF(OFFSET('Hygiene Data'!$D$13,0,10*ROW('Hygiene Data'!D190))="","",OFFSET('Hygiene Data'!$D$13,0,10*ROW('Hygiene Data'!D190)))</f>
        <v/>
      </c>
      <c r="DR196" s="279" t="str">
        <f ca="true">+IF(OFFSET('Hygiene Data'!$E$11,0,10*ROW('Hygiene Data'!E190))="","",OFFSET('Hygiene Data'!$E$11,0,10*ROW('Hygiene Data'!E190)))</f>
        <v/>
      </c>
      <c r="DS196" s="279" t="str">
        <f ca="true">+IF(OFFSET('Hygiene Data'!$E$12,0,10*ROW('Hygiene Data'!E190))="","",OFFSET('Hygiene Data'!$E$12,0,10*ROW('Hygiene Data'!E190)))</f>
        <v/>
      </c>
      <c r="DT196" s="279" t="str">
        <f ca="true">+IF(OFFSET('Hygiene Data'!$E$13,0,10*ROW('Hygiene Data'!E190))="","",OFFSET('Hygiene Data'!$E$13,0,10*ROW('Hygiene Data'!E190)))</f>
        <v/>
      </c>
      <c r="DU196" s="279" t="str">
        <f ca="true">+IF(OFFSET('Hygiene Data'!$F$11,0,10*ROW('Hygiene Data'!F190))="","",OFFSET('Hygiene Data'!$F$11,0,10*ROW('Hygiene Data'!F190)))</f>
        <v/>
      </c>
      <c r="DV196" s="279" t="str">
        <f ca="true">+IF(OFFSET('Hygiene Data'!$F$12,0,10*ROW('Hygiene Data'!F190))="","",OFFSET('Hygiene Data'!$F$12,0,10*ROW('Hygiene Data'!F190)))</f>
        <v/>
      </c>
      <c r="DW196" s="279" t="str">
        <f ca="true">+IF(OFFSET('Hygiene Data'!$F$13,0,10*ROW('Hygiene Data'!F190))="","",OFFSET('Hygiene Data'!$F$13,0,10*ROW('Hygiene Data'!F190)))</f>
        <v/>
      </c>
      <c r="DX196" s="279" t="str">
        <f ca="true">+IF(OFFSET('Hygiene Data'!$G$11,0,10*ROW('Hygiene Data'!G190))="","",OFFSET('Hygiene Data'!$G$11,0,10*ROW('Hygiene Data'!G190)))</f>
        <v/>
      </c>
      <c r="DY196" s="279" t="str">
        <f ca="true">+IF(OFFSET('Hygiene Data'!$G$12,0,10*ROW('Hygiene Data'!G190))="","",OFFSET('Hygiene Data'!$G$12,0,10*ROW('Hygiene Data'!G190)))</f>
        <v/>
      </c>
      <c r="DZ196" s="279" t="str">
        <f ca="true">+IF(OFFSET('Hygiene Data'!$G$13,0,10*ROW('Hygiene Data'!G190))="","",OFFSET('Hygiene Data'!$G$13,0,10*ROW('Hygiene Data'!G190)))</f>
        <v/>
      </c>
      <c r="EA196" s="279" t="str">
        <f ca="true">+IF(OFFSET('Hygiene Data'!$H$11,0,10*ROW('Hygiene Data'!H190))="","",OFFSET('Hygiene Data'!$H$11,0,10*ROW('Hygiene Data'!H190)))</f>
        <v/>
      </c>
      <c r="EB196" s="279" t="str">
        <f ca="true">+IF(OFFSET('Hygiene Data'!$H$12,0,10*ROW('Hygiene Data'!H190))="","",OFFSET('Hygiene Data'!$H$12,0,10*ROW('Hygiene Data'!H190)))</f>
        <v/>
      </c>
      <c r="EC196" s="279" t="str">
        <f ca="true">+IF(OFFSET('Hygiene Data'!$H$13,0,10*ROW('Hygiene Data'!H190))="","",OFFSET('Hygiene Data'!$H$13,0,10*ROW('Hygiene Data'!H190)))</f>
        <v/>
      </c>
      <c r="ED196" s="279" t="str">
        <f ca="true">+IF(OFFSET('Hygiene Data'!$I$11,0,10*ROW('Hygiene Data'!I190))="","",OFFSET('Hygiene Data'!$I$11,0,10*ROW('Hygiene Data'!I190)))</f>
        <v/>
      </c>
      <c r="EE196" s="279" t="str">
        <f ca="true">+IF(OFFSET('Hygiene Data'!$I$12,0,10*ROW('Hygiene Data'!I190))="","",OFFSET('Hygiene Data'!$I$12,0,10*ROW('Hygiene Data'!I190)))</f>
        <v/>
      </c>
      <c r="EF196" s="279"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5" t="str">
        <f t="shared" ca="true" si="2"/>
        <v/>
      </c>
      <c r="D197" s="9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9"/>
      <c r="BS197" s="279" t="str">
        <f ca="true">+IF(OFFSET('Water Data'!$D$27,0,10*ROW('Water Data'!D191))="","",OFFSET('Water Data'!$D$27,0,10*ROW('Water Data'!D191)))</f>
        <v/>
      </c>
      <c r="BT197" s="279" t="str">
        <f ca="true">+IF(OFFSET('Water Data'!$D$28,0,10*ROW('Water Data'!D191))="","",OFFSET('Water Data'!$D$28,0,10*ROW('Water Data'!D191)))</f>
        <v/>
      </c>
      <c r="BU197" s="279" t="str">
        <f ca="true">+IF(OFFSET('Water Data'!$D$29,0,10*ROW('Water Data'!D191))="","",OFFSET('Water Data'!$D$29,0,10*ROW('Water Data'!D191)))</f>
        <v/>
      </c>
      <c r="BV197" s="279" t="str">
        <f ca="true">+IF(OFFSET('Water Data'!$E$27,0,10*ROW('Water Data'!E191))="","",OFFSET('Water Data'!$E$27,0,10*ROW('Water Data'!E191)))</f>
        <v/>
      </c>
      <c r="BW197" s="279" t="str">
        <f ca="true">+IF(OFFSET('Water Data'!$E$28,0,10*ROW('Water Data'!E191))="","",OFFSET('Water Data'!$E$28,0,10*ROW('Water Data'!E191)))</f>
        <v/>
      </c>
      <c r="BX197" s="279" t="str">
        <f ca="true">+IF(OFFSET('Water Data'!$E$29,0,10*ROW('Water Data'!E191))="","",OFFSET('Water Data'!$E$29,0,10*ROW('Water Data'!E191)))</f>
        <v/>
      </c>
      <c r="BY197" s="279" t="str">
        <f ca="true">+IF(OFFSET('Water Data'!$F$27,0,10*ROW('Water Data'!F191))="","",OFFSET('Water Data'!$F$27,0,10*ROW('Water Data'!F191)))</f>
        <v/>
      </c>
      <c r="BZ197" s="279" t="str">
        <f ca="true">+IF(OFFSET('Water Data'!$F$28,0,10*ROW('Water Data'!F191))="","",OFFSET('Water Data'!$F$28,0,10*ROW('Water Data'!F191)))</f>
        <v/>
      </c>
      <c r="CA197" s="279" t="str">
        <f ca="true">+IF(OFFSET('Water Data'!$F$29,0,10*ROW('Water Data'!F191))="","",OFFSET('Water Data'!$F$29,0,10*ROW('Water Data'!F191)))</f>
        <v/>
      </c>
      <c r="CB197" s="279" t="str">
        <f ca="true">+IF(OFFSET('Water Data'!$G$27,0,10*ROW('Water Data'!G191))="","",OFFSET('Water Data'!$G$27,0,10*ROW('Water Data'!G191)))</f>
        <v/>
      </c>
      <c r="CC197" s="279" t="str">
        <f ca="true">+IF(OFFSET('Water Data'!$G$28,0,10*ROW('Water Data'!G191))="","",OFFSET('Water Data'!$G$28,0,10*ROW('Water Data'!G191)))</f>
        <v/>
      </c>
      <c r="CD197" s="279" t="str">
        <f ca="true">+IF(OFFSET('Water Data'!$G$29,0,10*ROW('Water Data'!G191))="","",OFFSET('Water Data'!$G$29,0,10*ROW('Water Data'!G191)))</f>
        <v/>
      </c>
      <c r="CE197" s="279" t="str">
        <f ca="true">+IF(OFFSET('Water Data'!$H$27,0,10*ROW('Water Data'!H191))="","",OFFSET('Water Data'!$H$27,0,10*ROW('Water Data'!H191)))</f>
        <v/>
      </c>
      <c r="CF197" s="279" t="str">
        <f ca="true">+IF(OFFSET('Water Data'!$H$28,0,10*ROW('Water Data'!H191))="","",OFFSET('Water Data'!$H$28,0,10*ROW('Water Data'!H191)))</f>
        <v/>
      </c>
      <c r="CG197" s="279" t="str">
        <f ca="true">+IF(OFFSET('Water Data'!$H$29,0,10*ROW('Water Data'!H191))="","",OFFSET('Water Data'!$H$29,0,10*ROW('Water Data'!H191)))</f>
        <v/>
      </c>
      <c r="CH197" s="279" t="str">
        <f ca="true">+IF(OFFSET('Water Data'!$I$27,0,10*ROW('Water Data'!I191))="","",OFFSET('Water Data'!$I$27,0,10*ROW('Water Data'!I191)))</f>
        <v/>
      </c>
      <c r="CI197" s="279" t="str">
        <f ca="true">+IF(OFFSET('Water Data'!$I$28,0,10*ROW('Water Data'!I191))="","",OFFSET('Water Data'!$I$28,0,10*ROW('Water Data'!I191)))</f>
        <v/>
      </c>
      <c r="CJ197" s="279" t="str">
        <f ca="true">+IF(OFFSET('Water Data'!$I$29,0,10*ROW('Water Data'!I191))="","",OFFSET('Water Data'!$I$29,0,10*ROW('Water Data'!I191)))</f>
        <v/>
      </c>
      <c r="CK197" s="279" t="str">
        <f ca="true">+IF(OFFSET('Sanitation Data'!$D$28,0,10*ROW('Sanitation Data'!D191))="","",OFFSET('Sanitation Data'!$D$28,0,10*ROW('Sanitation Data'!D191)))</f>
        <v/>
      </c>
      <c r="CL197" s="279" t="str">
        <f ca="true">+IF(OFFSET('Sanitation Data'!$D$29,0,10*ROW('Sanitation Data'!D191))="","",OFFSET('Sanitation Data'!$D$29,0,10*ROW('Sanitation Data'!D191)))</f>
        <v/>
      </c>
      <c r="CM197" s="279" t="str">
        <f ca="true">+IF(OFFSET('Sanitation Data'!$D$30,0,10*ROW('Sanitation Data'!D191))="","",OFFSET('Sanitation Data'!$D$30,0,10*ROW('Sanitation Data'!D191)))</f>
        <v/>
      </c>
      <c r="CN197" s="279" t="str">
        <f ca="true">+IF(OFFSET('Sanitation Data'!$D$31,0,10*ROW('Sanitation Data'!D191))="","",OFFSET('Sanitation Data'!$D$31,0,10*ROW('Sanitation Data'!D191)))</f>
        <v/>
      </c>
      <c r="CO197" s="279" t="str">
        <f ca="true">+IF(OFFSET('Sanitation Data'!$D$32,0,10*ROW('Sanitation Data'!D191))="","",OFFSET('Sanitation Data'!$D$32,0,10*ROW('Sanitation Data'!D191)))</f>
        <v/>
      </c>
      <c r="CP197" s="279" t="str">
        <f ca="true">+IF(OFFSET('Sanitation Data'!$E$28,0,10*ROW('Sanitation Data'!E191))="","",OFFSET('Sanitation Data'!$E$28,0,10*ROW('Sanitation Data'!E191)))</f>
        <v/>
      </c>
      <c r="CQ197" s="279" t="str">
        <f ca="true">+IF(OFFSET('Sanitation Data'!$E$29,0,10*ROW('Sanitation Data'!E191))="","",OFFSET('Sanitation Data'!$E$29,0,10*ROW('Sanitation Data'!E191)))</f>
        <v/>
      </c>
      <c r="CR197" s="279" t="str">
        <f ca="true">+IF(OFFSET('Sanitation Data'!$E$30,0,10*ROW('Sanitation Data'!E191))="","",OFFSET('Sanitation Data'!$E$30,0,10*ROW('Sanitation Data'!E191)))</f>
        <v/>
      </c>
      <c r="CS197" s="279" t="str">
        <f ca="true">+IF(OFFSET('Sanitation Data'!$E$31,0,10*ROW('Sanitation Data'!E191))="","",OFFSET('Sanitation Data'!$E$31,0,10*ROW('Sanitation Data'!E191)))</f>
        <v/>
      </c>
      <c r="CT197" s="279" t="str">
        <f ca="true">+IF(OFFSET('Sanitation Data'!$E$32,0,10*ROW('Sanitation Data'!E191))="","",OFFSET('Sanitation Data'!$E$32,0,10*ROW('Sanitation Data'!E191)))</f>
        <v/>
      </c>
      <c r="CU197" s="279" t="str">
        <f ca="true">+IF(OFFSET('Sanitation Data'!$F$28,0,10*ROW('Sanitation Data'!F191))="","",OFFSET('Sanitation Data'!$F$28,0,10*ROW('Sanitation Data'!F191)))</f>
        <v/>
      </c>
      <c r="CV197" s="279" t="str">
        <f ca="true">+IF(OFFSET('Sanitation Data'!$F$29,0,10*ROW('Sanitation Data'!F191))="","",OFFSET('Sanitation Data'!$F$29,0,10*ROW('Sanitation Data'!F191)))</f>
        <v/>
      </c>
      <c r="CW197" s="279" t="str">
        <f ca="true">+IF(OFFSET('Sanitation Data'!$F$30,0,10*ROW('Sanitation Data'!F191))="","",OFFSET('Sanitation Data'!$F$30,0,10*ROW('Sanitation Data'!F191)))</f>
        <v/>
      </c>
      <c r="CX197" s="279" t="str">
        <f ca="true">+IF(OFFSET('Sanitation Data'!$F$31,0,10*ROW('Sanitation Data'!F191))="","",OFFSET('Sanitation Data'!$F$31,0,10*ROW('Sanitation Data'!F191)))</f>
        <v/>
      </c>
      <c r="CY197" s="279" t="str">
        <f ca="true">+IF(OFFSET('Sanitation Data'!$F$32,0,10*ROW('Sanitation Data'!F191))="","",OFFSET('Sanitation Data'!$F$32,0,10*ROW('Sanitation Data'!F191)))</f>
        <v/>
      </c>
      <c r="CZ197" s="279" t="str">
        <f ca="true">+IF(OFFSET('Sanitation Data'!$G$28,0,10*ROW('Sanitation Data'!G191))="","",OFFSET('Sanitation Data'!$G$28,0,10*ROW('Sanitation Data'!G191)))</f>
        <v/>
      </c>
      <c r="DA197" s="279" t="str">
        <f ca="true">+IF(OFFSET('Sanitation Data'!$G$29,0,10*ROW('Sanitation Data'!G191))="","",OFFSET('Sanitation Data'!$G$29,0,10*ROW('Sanitation Data'!G191)))</f>
        <v/>
      </c>
      <c r="DB197" s="279" t="str">
        <f ca="true">+IF(OFFSET('Sanitation Data'!$G$30,0,10*ROW('Sanitation Data'!G191))="","",OFFSET('Sanitation Data'!$G$30,0,10*ROW('Sanitation Data'!G191)))</f>
        <v/>
      </c>
      <c r="DC197" s="279" t="str">
        <f ca="true">+IF(OFFSET('Sanitation Data'!$G$31,0,10*ROW('Sanitation Data'!G191))="","",OFFSET('Sanitation Data'!$G$31,0,10*ROW('Sanitation Data'!G191)))</f>
        <v/>
      </c>
      <c r="DD197" s="279" t="str">
        <f ca="true">+IF(OFFSET('Sanitation Data'!$G$32,0,10*ROW('Sanitation Data'!G191))="","",OFFSET('Sanitation Data'!$G$32,0,10*ROW('Sanitation Data'!G191)))</f>
        <v/>
      </c>
      <c r="DE197" s="279" t="str">
        <f ca="true">+IF(OFFSET('Sanitation Data'!$H$28,0,10*ROW('Sanitation Data'!H191))="","",OFFSET('Sanitation Data'!$H$28,0,10*ROW('Sanitation Data'!H191)))</f>
        <v/>
      </c>
      <c r="DF197" s="279" t="str">
        <f ca="true">+IF(OFFSET('Sanitation Data'!$H$29,0,10*ROW('Sanitation Data'!H191))="","",OFFSET('Sanitation Data'!$H$29,0,10*ROW('Sanitation Data'!H191)))</f>
        <v/>
      </c>
      <c r="DG197" s="279" t="str">
        <f ca="true">+IF(OFFSET('Sanitation Data'!$H$30,0,10*ROW('Sanitation Data'!H191))="","",OFFSET('Sanitation Data'!$H$30,0,10*ROW('Sanitation Data'!H191)))</f>
        <v/>
      </c>
      <c r="DH197" s="279" t="str">
        <f ca="true">+IF(OFFSET('Sanitation Data'!$H$31,0,10*ROW('Sanitation Data'!H191))="","",OFFSET('Sanitation Data'!$H$31,0,10*ROW('Sanitation Data'!H191)))</f>
        <v/>
      </c>
      <c r="DI197" s="279" t="str">
        <f ca="true">+IF(OFFSET('Sanitation Data'!$H$32,0,10*ROW('Sanitation Data'!H191))="","",OFFSET('Sanitation Data'!$H$32,0,10*ROW('Sanitation Data'!H191)))</f>
        <v/>
      </c>
      <c r="DJ197" s="279" t="str">
        <f ca="true">+IF(OFFSET('Sanitation Data'!$I$28,0,10*ROW('Sanitation Data'!I191))="","",OFFSET('Sanitation Data'!$I$28,0,10*ROW('Sanitation Data'!I191)))</f>
        <v/>
      </c>
      <c r="DK197" s="279" t="str">
        <f ca="true">+IF(OFFSET('Sanitation Data'!$I$29,0,10*ROW('Sanitation Data'!I191))="","",OFFSET('Sanitation Data'!$I$29,0,10*ROW('Sanitation Data'!I191)))</f>
        <v/>
      </c>
      <c r="DL197" s="279" t="str">
        <f ca="true">+IF(OFFSET('Sanitation Data'!$I$30,0,10*ROW('Sanitation Data'!I191))="","",OFFSET('Sanitation Data'!$I$30,0,10*ROW('Sanitation Data'!I191)))</f>
        <v/>
      </c>
      <c r="DM197" s="279" t="str">
        <f ca="true">+IF(OFFSET('Sanitation Data'!$I$31,0,10*ROW('Sanitation Data'!I191))="","",OFFSET('Sanitation Data'!$I$31,0,10*ROW('Sanitation Data'!I191)))</f>
        <v/>
      </c>
      <c r="DN197" s="279" t="str">
        <f ca="true">+IF(OFFSET('Sanitation Data'!$I$32,0,10*ROW('Sanitation Data'!I191))="","",OFFSET('Sanitation Data'!$I$32,0,10*ROW('Sanitation Data'!I191)))</f>
        <v/>
      </c>
      <c r="DO197" s="279" t="str">
        <f ca="true">+IF(OFFSET('Hygiene Data'!$D$11,0,10*ROW('Hygiene Data'!D191))="","",OFFSET('Hygiene Data'!$D$11,0,10*ROW('Hygiene Data'!D191)))</f>
        <v/>
      </c>
      <c r="DP197" s="279" t="str">
        <f ca="true">+IF(OFFSET('Hygiene Data'!$D$12,0,10*ROW('Hygiene Data'!D191))="","",OFFSET('Hygiene Data'!$D$12,0,10*ROW('Hygiene Data'!D191)))</f>
        <v/>
      </c>
      <c r="DQ197" s="279" t="str">
        <f ca="true">+IF(OFFSET('Hygiene Data'!$D$13,0,10*ROW('Hygiene Data'!D191))="","",OFFSET('Hygiene Data'!$D$13,0,10*ROW('Hygiene Data'!D191)))</f>
        <v/>
      </c>
      <c r="DR197" s="279" t="str">
        <f ca="true">+IF(OFFSET('Hygiene Data'!$E$11,0,10*ROW('Hygiene Data'!E191))="","",OFFSET('Hygiene Data'!$E$11,0,10*ROW('Hygiene Data'!E191)))</f>
        <v/>
      </c>
      <c r="DS197" s="279" t="str">
        <f ca="true">+IF(OFFSET('Hygiene Data'!$E$12,0,10*ROW('Hygiene Data'!E191))="","",OFFSET('Hygiene Data'!$E$12,0,10*ROW('Hygiene Data'!E191)))</f>
        <v/>
      </c>
      <c r="DT197" s="279" t="str">
        <f ca="true">+IF(OFFSET('Hygiene Data'!$E$13,0,10*ROW('Hygiene Data'!E191))="","",OFFSET('Hygiene Data'!$E$13,0,10*ROW('Hygiene Data'!E191)))</f>
        <v/>
      </c>
      <c r="DU197" s="279" t="str">
        <f ca="true">+IF(OFFSET('Hygiene Data'!$F$11,0,10*ROW('Hygiene Data'!F191))="","",OFFSET('Hygiene Data'!$F$11,0,10*ROW('Hygiene Data'!F191)))</f>
        <v/>
      </c>
      <c r="DV197" s="279" t="str">
        <f ca="true">+IF(OFFSET('Hygiene Data'!$F$12,0,10*ROW('Hygiene Data'!F191))="","",OFFSET('Hygiene Data'!$F$12,0,10*ROW('Hygiene Data'!F191)))</f>
        <v/>
      </c>
      <c r="DW197" s="279" t="str">
        <f ca="true">+IF(OFFSET('Hygiene Data'!$F$13,0,10*ROW('Hygiene Data'!F191))="","",OFFSET('Hygiene Data'!$F$13,0,10*ROW('Hygiene Data'!F191)))</f>
        <v/>
      </c>
      <c r="DX197" s="279" t="str">
        <f ca="true">+IF(OFFSET('Hygiene Data'!$G$11,0,10*ROW('Hygiene Data'!G191))="","",OFFSET('Hygiene Data'!$G$11,0,10*ROW('Hygiene Data'!G191)))</f>
        <v/>
      </c>
      <c r="DY197" s="279" t="str">
        <f ca="true">+IF(OFFSET('Hygiene Data'!$G$12,0,10*ROW('Hygiene Data'!G191))="","",OFFSET('Hygiene Data'!$G$12,0,10*ROW('Hygiene Data'!G191)))</f>
        <v/>
      </c>
      <c r="DZ197" s="279" t="str">
        <f ca="true">+IF(OFFSET('Hygiene Data'!$G$13,0,10*ROW('Hygiene Data'!G191))="","",OFFSET('Hygiene Data'!$G$13,0,10*ROW('Hygiene Data'!G191)))</f>
        <v/>
      </c>
      <c r="EA197" s="279" t="str">
        <f ca="true">+IF(OFFSET('Hygiene Data'!$H$11,0,10*ROW('Hygiene Data'!H191))="","",OFFSET('Hygiene Data'!$H$11,0,10*ROW('Hygiene Data'!H191)))</f>
        <v/>
      </c>
      <c r="EB197" s="279" t="str">
        <f ca="true">+IF(OFFSET('Hygiene Data'!$H$12,0,10*ROW('Hygiene Data'!H191))="","",OFFSET('Hygiene Data'!$H$12,0,10*ROW('Hygiene Data'!H191)))</f>
        <v/>
      </c>
      <c r="EC197" s="279" t="str">
        <f ca="true">+IF(OFFSET('Hygiene Data'!$H$13,0,10*ROW('Hygiene Data'!H191))="","",OFFSET('Hygiene Data'!$H$13,0,10*ROW('Hygiene Data'!H191)))</f>
        <v/>
      </c>
      <c r="ED197" s="279" t="str">
        <f ca="true">+IF(OFFSET('Hygiene Data'!$I$11,0,10*ROW('Hygiene Data'!I191))="","",OFFSET('Hygiene Data'!$I$11,0,10*ROW('Hygiene Data'!I191)))</f>
        <v/>
      </c>
      <c r="EE197" s="279" t="str">
        <f ca="true">+IF(OFFSET('Hygiene Data'!$I$12,0,10*ROW('Hygiene Data'!I191))="","",OFFSET('Hygiene Data'!$I$12,0,10*ROW('Hygiene Data'!I191)))</f>
        <v/>
      </c>
      <c r="EF197" s="279"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5" t="str">
        <f t="shared" ca="true" si="2"/>
        <v/>
      </c>
      <c r="D198" s="9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9"/>
      <c r="BS198" s="279" t="str">
        <f ca="true">+IF(OFFSET('Water Data'!$D$27,0,10*ROW('Water Data'!D192))="","",OFFSET('Water Data'!$D$27,0,10*ROW('Water Data'!D192)))</f>
        <v/>
      </c>
      <c r="BT198" s="279" t="str">
        <f ca="true">+IF(OFFSET('Water Data'!$D$28,0,10*ROW('Water Data'!D192))="","",OFFSET('Water Data'!$D$28,0,10*ROW('Water Data'!D192)))</f>
        <v/>
      </c>
      <c r="BU198" s="279" t="str">
        <f ca="true">+IF(OFFSET('Water Data'!$D$29,0,10*ROW('Water Data'!D192))="","",OFFSET('Water Data'!$D$29,0,10*ROW('Water Data'!D192)))</f>
        <v/>
      </c>
      <c r="BV198" s="279" t="str">
        <f ca="true">+IF(OFFSET('Water Data'!$E$27,0,10*ROW('Water Data'!E192))="","",OFFSET('Water Data'!$E$27,0,10*ROW('Water Data'!E192)))</f>
        <v/>
      </c>
      <c r="BW198" s="279" t="str">
        <f ca="true">+IF(OFFSET('Water Data'!$E$28,0,10*ROW('Water Data'!E192))="","",OFFSET('Water Data'!$E$28,0,10*ROW('Water Data'!E192)))</f>
        <v/>
      </c>
      <c r="BX198" s="279" t="str">
        <f ca="true">+IF(OFFSET('Water Data'!$E$29,0,10*ROW('Water Data'!E192))="","",OFFSET('Water Data'!$E$29,0,10*ROW('Water Data'!E192)))</f>
        <v/>
      </c>
      <c r="BY198" s="279" t="str">
        <f ca="true">+IF(OFFSET('Water Data'!$F$27,0,10*ROW('Water Data'!F192))="","",OFFSET('Water Data'!$F$27,0,10*ROW('Water Data'!F192)))</f>
        <v/>
      </c>
      <c r="BZ198" s="279" t="str">
        <f ca="true">+IF(OFFSET('Water Data'!$F$28,0,10*ROW('Water Data'!F192))="","",OFFSET('Water Data'!$F$28,0,10*ROW('Water Data'!F192)))</f>
        <v/>
      </c>
      <c r="CA198" s="279" t="str">
        <f ca="true">+IF(OFFSET('Water Data'!$F$29,0,10*ROW('Water Data'!F192))="","",OFFSET('Water Data'!$F$29,0,10*ROW('Water Data'!F192)))</f>
        <v/>
      </c>
      <c r="CB198" s="279" t="str">
        <f ca="true">+IF(OFFSET('Water Data'!$G$27,0,10*ROW('Water Data'!G192))="","",OFFSET('Water Data'!$G$27,0,10*ROW('Water Data'!G192)))</f>
        <v/>
      </c>
      <c r="CC198" s="279" t="str">
        <f ca="true">+IF(OFFSET('Water Data'!$G$28,0,10*ROW('Water Data'!G192))="","",OFFSET('Water Data'!$G$28,0,10*ROW('Water Data'!G192)))</f>
        <v/>
      </c>
      <c r="CD198" s="279" t="str">
        <f ca="true">+IF(OFFSET('Water Data'!$G$29,0,10*ROW('Water Data'!G192))="","",OFFSET('Water Data'!$G$29,0,10*ROW('Water Data'!G192)))</f>
        <v/>
      </c>
      <c r="CE198" s="279" t="str">
        <f ca="true">+IF(OFFSET('Water Data'!$H$27,0,10*ROW('Water Data'!H192))="","",OFFSET('Water Data'!$H$27,0,10*ROW('Water Data'!H192)))</f>
        <v/>
      </c>
      <c r="CF198" s="279" t="str">
        <f ca="true">+IF(OFFSET('Water Data'!$H$28,0,10*ROW('Water Data'!H192))="","",OFFSET('Water Data'!$H$28,0,10*ROW('Water Data'!H192)))</f>
        <v/>
      </c>
      <c r="CG198" s="279" t="str">
        <f ca="true">+IF(OFFSET('Water Data'!$H$29,0,10*ROW('Water Data'!H192))="","",OFFSET('Water Data'!$H$29,0,10*ROW('Water Data'!H192)))</f>
        <v/>
      </c>
      <c r="CH198" s="279" t="str">
        <f ca="true">+IF(OFFSET('Water Data'!$I$27,0,10*ROW('Water Data'!I192))="","",OFFSET('Water Data'!$I$27,0,10*ROW('Water Data'!I192)))</f>
        <v/>
      </c>
      <c r="CI198" s="279" t="str">
        <f ca="true">+IF(OFFSET('Water Data'!$I$28,0,10*ROW('Water Data'!I192))="","",OFFSET('Water Data'!$I$28,0,10*ROW('Water Data'!I192)))</f>
        <v/>
      </c>
      <c r="CJ198" s="279" t="str">
        <f ca="true">+IF(OFFSET('Water Data'!$I$29,0,10*ROW('Water Data'!I192))="","",OFFSET('Water Data'!$I$29,0,10*ROW('Water Data'!I192)))</f>
        <v/>
      </c>
      <c r="CK198" s="279" t="str">
        <f ca="true">+IF(OFFSET('Sanitation Data'!$D$28,0,10*ROW('Sanitation Data'!D192))="","",OFFSET('Sanitation Data'!$D$28,0,10*ROW('Sanitation Data'!D192)))</f>
        <v/>
      </c>
      <c r="CL198" s="279" t="str">
        <f ca="true">+IF(OFFSET('Sanitation Data'!$D$29,0,10*ROW('Sanitation Data'!D192))="","",OFFSET('Sanitation Data'!$D$29,0,10*ROW('Sanitation Data'!D192)))</f>
        <v/>
      </c>
      <c r="CM198" s="279" t="str">
        <f ca="true">+IF(OFFSET('Sanitation Data'!$D$30,0,10*ROW('Sanitation Data'!D192))="","",OFFSET('Sanitation Data'!$D$30,0,10*ROW('Sanitation Data'!D192)))</f>
        <v/>
      </c>
      <c r="CN198" s="279" t="str">
        <f ca="true">+IF(OFFSET('Sanitation Data'!$D$31,0,10*ROW('Sanitation Data'!D192))="","",OFFSET('Sanitation Data'!$D$31,0,10*ROW('Sanitation Data'!D192)))</f>
        <v/>
      </c>
      <c r="CO198" s="279" t="str">
        <f ca="true">+IF(OFFSET('Sanitation Data'!$D$32,0,10*ROW('Sanitation Data'!D192))="","",OFFSET('Sanitation Data'!$D$32,0,10*ROW('Sanitation Data'!D192)))</f>
        <v/>
      </c>
      <c r="CP198" s="279" t="str">
        <f ca="true">+IF(OFFSET('Sanitation Data'!$E$28,0,10*ROW('Sanitation Data'!E192))="","",OFFSET('Sanitation Data'!$E$28,0,10*ROW('Sanitation Data'!E192)))</f>
        <v/>
      </c>
      <c r="CQ198" s="279" t="str">
        <f ca="true">+IF(OFFSET('Sanitation Data'!$E$29,0,10*ROW('Sanitation Data'!E192))="","",OFFSET('Sanitation Data'!$E$29,0,10*ROW('Sanitation Data'!E192)))</f>
        <v/>
      </c>
      <c r="CR198" s="279" t="str">
        <f ca="true">+IF(OFFSET('Sanitation Data'!$E$30,0,10*ROW('Sanitation Data'!E192))="","",OFFSET('Sanitation Data'!$E$30,0,10*ROW('Sanitation Data'!E192)))</f>
        <v/>
      </c>
      <c r="CS198" s="279" t="str">
        <f ca="true">+IF(OFFSET('Sanitation Data'!$E$31,0,10*ROW('Sanitation Data'!E192))="","",OFFSET('Sanitation Data'!$E$31,0,10*ROW('Sanitation Data'!E192)))</f>
        <v/>
      </c>
      <c r="CT198" s="279" t="str">
        <f ca="true">+IF(OFFSET('Sanitation Data'!$E$32,0,10*ROW('Sanitation Data'!E192))="","",OFFSET('Sanitation Data'!$E$32,0,10*ROW('Sanitation Data'!E192)))</f>
        <v/>
      </c>
      <c r="CU198" s="279" t="str">
        <f ca="true">+IF(OFFSET('Sanitation Data'!$F$28,0,10*ROW('Sanitation Data'!F192))="","",OFFSET('Sanitation Data'!$F$28,0,10*ROW('Sanitation Data'!F192)))</f>
        <v/>
      </c>
      <c r="CV198" s="279" t="str">
        <f ca="true">+IF(OFFSET('Sanitation Data'!$F$29,0,10*ROW('Sanitation Data'!F192))="","",OFFSET('Sanitation Data'!$F$29,0,10*ROW('Sanitation Data'!F192)))</f>
        <v/>
      </c>
      <c r="CW198" s="279" t="str">
        <f ca="true">+IF(OFFSET('Sanitation Data'!$F$30,0,10*ROW('Sanitation Data'!F192))="","",OFFSET('Sanitation Data'!$F$30,0,10*ROW('Sanitation Data'!F192)))</f>
        <v/>
      </c>
      <c r="CX198" s="279" t="str">
        <f ca="true">+IF(OFFSET('Sanitation Data'!$F$31,0,10*ROW('Sanitation Data'!F192))="","",OFFSET('Sanitation Data'!$F$31,0,10*ROW('Sanitation Data'!F192)))</f>
        <v/>
      </c>
      <c r="CY198" s="279" t="str">
        <f ca="true">+IF(OFFSET('Sanitation Data'!$F$32,0,10*ROW('Sanitation Data'!F192))="","",OFFSET('Sanitation Data'!$F$32,0,10*ROW('Sanitation Data'!F192)))</f>
        <v/>
      </c>
      <c r="CZ198" s="279" t="str">
        <f ca="true">+IF(OFFSET('Sanitation Data'!$G$28,0,10*ROW('Sanitation Data'!G192))="","",OFFSET('Sanitation Data'!$G$28,0,10*ROW('Sanitation Data'!G192)))</f>
        <v/>
      </c>
      <c r="DA198" s="279" t="str">
        <f ca="true">+IF(OFFSET('Sanitation Data'!$G$29,0,10*ROW('Sanitation Data'!G192))="","",OFFSET('Sanitation Data'!$G$29,0,10*ROW('Sanitation Data'!G192)))</f>
        <v/>
      </c>
      <c r="DB198" s="279" t="str">
        <f ca="true">+IF(OFFSET('Sanitation Data'!$G$30,0,10*ROW('Sanitation Data'!G192))="","",OFFSET('Sanitation Data'!$G$30,0,10*ROW('Sanitation Data'!G192)))</f>
        <v/>
      </c>
      <c r="DC198" s="279" t="str">
        <f ca="true">+IF(OFFSET('Sanitation Data'!$G$31,0,10*ROW('Sanitation Data'!G192))="","",OFFSET('Sanitation Data'!$G$31,0,10*ROW('Sanitation Data'!G192)))</f>
        <v/>
      </c>
      <c r="DD198" s="279" t="str">
        <f ca="true">+IF(OFFSET('Sanitation Data'!$G$32,0,10*ROW('Sanitation Data'!G192))="","",OFFSET('Sanitation Data'!$G$32,0,10*ROW('Sanitation Data'!G192)))</f>
        <v/>
      </c>
      <c r="DE198" s="279" t="str">
        <f ca="true">+IF(OFFSET('Sanitation Data'!$H$28,0,10*ROW('Sanitation Data'!H192))="","",OFFSET('Sanitation Data'!$H$28,0,10*ROW('Sanitation Data'!H192)))</f>
        <v/>
      </c>
      <c r="DF198" s="279" t="str">
        <f ca="true">+IF(OFFSET('Sanitation Data'!$H$29,0,10*ROW('Sanitation Data'!H192))="","",OFFSET('Sanitation Data'!$H$29,0,10*ROW('Sanitation Data'!H192)))</f>
        <v/>
      </c>
      <c r="DG198" s="279" t="str">
        <f ca="true">+IF(OFFSET('Sanitation Data'!$H$30,0,10*ROW('Sanitation Data'!H192))="","",OFFSET('Sanitation Data'!$H$30,0,10*ROW('Sanitation Data'!H192)))</f>
        <v/>
      </c>
      <c r="DH198" s="279" t="str">
        <f ca="true">+IF(OFFSET('Sanitation Data'!$H$31,0,10*ROW('Sanitation Data'!H192))="","",OFFSET('Sanitation Data'!$H$31,0,10*ROW('Sanitation Data'!H192)))</f>
        <v/>
      </c>
      <c r="DI198" s="279" t="str">
        <f ca="true">+IF(OFFSET('Sanitation Data'!$H$32,0,10*ROW('Sanitation Data'!H192))="","",OFFSET('Sanitation Data'!$H$32,0,10*ROW('Sanitation Data'!H192)))</f>
        <v/>
      </c>
      <c r="DJ198" s="279" t="str">
        <f ca="true">+IF(OFFSET('Sanitation Data'!$I$28,0,10*ROW('Sanitation Data'!I192))="","",OFFSET('Sanitation Data'!$I$28,0,10*ROW('Sanitation Data'!I192)))</f>
        <v/>
      </c>
      <c r="DK198" s="279" t="str">
        <f ca="true">+IF(OFFSET('Sanitation Data'!$I$29,0,10*ROW('Sanitation Data'!I192))="","",OFFSET('Sanitation Data'!$I$29,0,10*ROW('Sanitation Data'!I192)))</f>
        <v/>
      </c>
      <c r="DL198" s="279" t="str">
        <f ca="true">+IF(OFFSET('Sanitation Data'!$I$30,0,10*ROW('Sanitation Data'!I192))="","",OFFSET('Sanitation Data'!$I$30,0,10*ROW('Sanitation Data'!I192)))</f>
        <v/>
      </c>
      <c r="DM198" s="279" t="str">
        <f ca="true">+IF(OFFSET('Sanitation Data'!$I$31,0,10*ROW('Sanitation Data'!I192))="","",OFFSET('Sanitation Data'!$I$31,0,10*ROW('Sanitation Data'!I192)))</f>
        <v/>
      </c>
      <c r="DN198" s="279" t="str">
        <f ca="true">+IF(OFFSET('Sanitation Data'!$I$32,0,10*ROW('Sanitation Data'!I192))="","",OFFSET('Sanitation Data'!$I$32,0,10*ROW('Sanitation Data'!I192)))</f>
        <v/>
      </c>
      <c r="DO198" s="279" t="str">
        <f ca="true">+IF(OFFSET('Hygiene Data'!$D$11,0,10*ROW('Hygiene Data'!D192))="","",OFFSET('Hygiene Data'!$D$11,0,10*ROW('Hygiene Data'!D192)))</f>
        <v/>
      </c>
      <c r="DP198" s="279" t="str">
        <f ca="true">+IF(OFFSET('Hygiene Data'!$D$12,0,10*ROW('Hygiene Data'!D192))="","",OFFSET('Hygiene Data'!$D$12,0,10*ROW('Hygiene Data'!D192)))</f>
        <v/>
      </c>
      <c r="DQ198" s="279" t="str">
        <f ca="true">+IF(OFFSET('Hygiene Data'!$D$13,0,10*ROW('Hygiene Data'!D192))="","",OFFSET('Hygiene Data'!$D$13,0,10*ROW('Hygiene Data'!D192)))</f>
        <v/>
      </c>
      <c r="DR198" s="279" t="str">
        <f ca="true">+IF(OFFSET('Hygiene Data'!$E$11,0,10*ROW('Hygiene Data'!E192))="","",OFFSET('Hygiene Data'!$E$11,0,10*ROW('Hygiene Data'!E192)))</f>
        <v/>
      </c>
      <c r="DS198" s="279" t="str">
        <f ca="true">+IF(OFFSET('Hygiene Data'!$E$12,0,10*ROW('Hygiene Data'!E192))="","",OFFSET('Hygiene Data'!$E$12,0,10*ROW('Hygiene Data'!E192)))</f>
        <v/>
      </c>
      <c r="DT198" s="279" t="str">
        <f ca="true">+IF(OFFSET('Hygiene Data'!$E$13,0,10*ROW('Hygiene Data'!E192))="","",OFFSET('Hygiene Data'!$E$13,0,10*ROW('Hygiene Data'!E192)))</f>
        <v/>
      </c>
      <c r="DU198" s="279" t="str">
        <f ca="true">+IF(OFFSET('Hygiene Data'!$F$11,0,10*ROW('Hygiene Data'!F192))="","",OFFSET('Hygiene Data'!$F$11,0,10*ROW('Hygiene Data'!F192)))</f>
        <v/>
      </c>
      <c r="DV198" s="279" t="str">
        <f ca="true">+IF(OFFSET('Hygiene Data'!$F$12,0,10*ROW('Hygiene Data'!F192))="","",OFFSET('Hygiene Data'!$F$12,0,10*ROW('Hygiene Data'!F192)))</f>
        <v/>
      </c>
      <c r="DW198" s="279" t="str">
        <f ca="true">+IF(OFFSET('Hygiene Data'!$F$13,0,10*ROW('Hygiene Data'!F192))="","",OFFSET('Hygiene Data'!$F$13,0,10*ROW('Hygiene Data'!F192)))</f>
        <v/>
      </c>
      <c r="DX198" s="279" t="str">
        <f ca="true">+IF(OFFSET('Hygiene Data'!$G$11,0,10*ROW('Hygiene Data'!G192))="","",OFFSET('Hygiene Data'!$G$11,0,10*ROW('Hygiene Data'!G192)))</f>
        <v/>
      </c>
      <c r="DY198" s="279" t="str">
        <f ca="true">+IF(OFFSET('Hygiene Data'!$G$12,0,10*ROW('Hygiene Data'!G192))="","",OFFSET('Hygiene Data'!$G$12,0,10*ROW('Hygiene Data'!G192)))</f>
        <v/>
      </c>
      <c r="DZ198" s="279" t="str">
        <f ca="true">+IF(OFFSET('Hygiene Data'!$G$13,0,10*ROW('Hygiene Data'!G192))="","",OFFSET('Hygiene Data'!$G$13,0,10*ROW('Hygiene Data'!G192)))</f>
        <v/>
      </c>
      <c r="EA198" s="279" t="str">
        <f ca="true">+IF(OFFSET('Hygiene Data'!$H$11,0,10*ROW('Hygiene Data'!H192))="","",OFFSET('Hygiene Data'!$H$11,0,10*ROW('Hygiene Data'!H192)))</f>
        <v/>
      </c>
      <c r="EB198" s="279" t="str">
        <f ca="true">+IF(OFFSET('Hygiene Data'!$H$12,0,10*ROW('Hygiene Data'!H192))="","",OFFSET('Hygiene Data'!$H$12,0,10*ROW('Hygiene Data'!H192)))</f>
        <v/>
      </c>
      <c r="EC198" s="279" t="str">
        <f ca="true">+IF(OFFSET('Hygiene Data'!$H$13,0,10*ROW('Hygiene Data'!H192))="","",OFFSET('Hygiene Data'!$H$13,0,10*ROW('Hygiene Data'!H192)))</f>
        <v/>
      </c>
      <c r="ED198" s="279" t="str">
        <f ca="true">+IF(OFFSET('Hygiene Data'!$I$11,0,10*ROW('Hygiene Data'!I192))="","",OFFSET('Hygiene Data'!$I$11,0,10*ROW('Hygiene Data'!I192)))</f>
        <v/>
      </c>
      <c r="EE198" s="279" t="str">
        <f ca="true">+IF(OFFSET('Hygiene Data'!$I$12,0,10*ROW('Hygiene Data'!I192))="","",OFFSET('Hygiene Data'!$I$12,0,10*ROW('Hygiene Data'!I192)))</f>
        <v/>
      </c>
      <c r="EF198" s="279"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5" t="str">
        <f t="shared" ref="C199:C207" ca="true" si="3">+IF(ISNUMBER(VALUE(MID(A199,5,4))), VALUE(MID(A199, 5,4)),"")</f>
        <v/>
      </c>
      <c r="D199" s="9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9"/>
      <c r="BS199" s="279" t="str">
        <f ca="true">+IF(OFFSET('Water Data'!$D$27,0,10*ROW('Water Data'!D193))="","",OFFSET('Water Data'!$D$27,0,10*ROW('Water Data'!D193)))</f>
        <v/>
      </c>
      <c r="BT199" s="279" t="str">
        <f ca="true">+IF(OFFSET('Water Data'!$D$28,0,10*ROW('Water Data'!D193))="","",OFFSET('Water Data'!$D$28,0,10*ROW('Water Data'!D193)))</f>
        <v/>
      </c>
      <c r="BU199" s="279" t="str">
        <f ca="true">+IF(OFFSET('Water Data'!$D$29,0,10*ROW('Water Data'!D193))="","",OFFSET('Water Data'!$D$29,0,10*ROW('Water Data'!D193)))</f>
        <v/>
      </c>
      <c r="BV199" s="279" t="str">
        <f ca="true">+IF(OFFSET('Water Data'!$E$27,0,10*ROW('Water Data'!E193))="","",OFFSET('Water Data'!$E$27,0,10*ROW('Water Data'!E193)))</f>
        <v/>
      </c>
      <c r="BW199" s="279" t="str">
        <f ca="true">+IF(OFFSET('Water Data'!$E$28,0,10*ROW('Water Data'!E193))="","",OFFSET('Water Data'!$E$28,0,10*ROW('Water Data'!E193)))</f>
        <v/>
      </c>
      <c r="BX199" s="279" t="str">
        <f ca="true">+IF(OFFSET('Water Data'!$E$29,0,10*ROW('Water Data'!E193))="","",OFFSET('Water Data'!$E$29,0,10*ROW('Water Data'!E193)))</f>
        <v/>
      </c>
      <c r="BY199" s="279" t="str">
        <f ca="true">+IF(OFFSET('Water Data'!$F$27,0,10*ROW('Water Data'!F193))="","",OFFSET('Water Data'!$F$27,0,10*ROW('Water Data'!F193)))</f>
        <v/>
      </c>
      <c r="BZ199" s="279" t="str">
        <f ca="true">+IF(OFFSET('Water Data'!$F$28,0,10*ROW('Water Data'!F193))="","",OFFSET('Water Data'!$F$28,0,10*ROW('Water Data'!F193)))</f>
        <v/>
      </c>
      <c r="CA199" s="279" t="str">
        <f ca="true">+IF(OFFSET('Water Data'!$F$29,0,10*ROW('Water Data'!F193))="","",OFFSET('Water Data'!$F$29,0,10*ROW('Water Data'!F193)))</f>
        <v/>
      </c>
      <c r="CB199" s="279" t="str">
        <f ca="true">+IF(OFFSET('Water Data'!$G$27,0,10*ROW('Water Data'!G193))="","",OFFSET('Water Data'!$G$27,0,10*ROW('Water Data'!G193)))</f>
        <v/>
      </c>
      <c r="CC199" s="279" t="str">
        <f ca="true">+IF(OFFSET('Water Data'!$G$28,0,10*ROW('Water Data'!G193))="","",OFFSET('Water Data'!$G$28,0,10*ROW('Water Data'!G193)))</f>
        <v/>
      </c>
      <c r="CD199" s="279" t="str">
        <f ca="true">+IF(OFFSET('Water Data'!$G$29,0,10*ROW('Water Data'!G193))="","",OFFSET('Water Data'!$G$29,0,10*ROW('Water Data'!G193)))</f>
        <v/>
      </c>
      <c r="CE199" s="279" t="str">
        <f ca="true">+IF(OFFSET('Water Data'!$H$27,0,10*ROW('Water Data'!H193))="","",OFFSET('Water Data'!$H$27,0,10*ROW('Water Data'!H193)))</f>
        <v/>
      </c>
      <c r="CF199" s="279" t="str">
        <f ca="true">+IF(OFFSET('Water Data'!$H$28,0,10*ROW('Water Data'!H193))="","",OFFSET('Water Data'!$H$28,0,10*ROW('Water Data'!H193)))</f>
        <v/>
      </c>
      <c r="CG199" s="279" t="str">
        <f ca="true">+IF(OFFSET('Water Data'!$H$29,0,10*ROW('Water Data'!H193))="","",OFFSET('Water Data'!$H$29,0,10*ROW('Water Data'!H193)))</f>
        <v/>
      </c>
      <c r="CH199" s="279" t="str">
        <f ca="true">+IF(OFFSET('Water Data'!$I$27,0,10*ROW('Water Data'!I193))="","",OFFSET('Water Data'!$I$27,0,10*ROW('Water Data'!I193)))</f>
        <v/>
      </c>
      <c r="CI199" s="279" t="str">
        <f ca="true">+IF(OFFSET('Water Data'!$I$28,0,10*ROW('Water Data'!I193))="","",OFFSET('Water Data'!$I$28,0,10*ROW('Water Data'!I193)))</f>
        <v/>
      </c>
      <c r="CJ199" s="279" t="str">
        <f ca="true">+IF(OFFSET('Water Data'!$I$29,0,10*ROW('Water Data'!I193))="","",OFFSET('Water Data'!$I$29,0,10*ROW('Water Data'!I193)))</f>
        <v/>
      </c>
      <c r="CK199" s="279" t="str">
        <f ca="true">+IF(OFFSET('Sanitation Data'!$D$28,0,10*ROW('Sanitation Data'!D193))="","",OFFSET('Sanitation Data'!$D$28,0,10*ROW('Sanitation Data'!D193)))</f>
        <v/>
      </c>
      <c r="CL199" s="279" t="str">
        <f ca="true">+IF(OFFSET('Sanitation Data'!$D$29,0,10*ROW('Sanitation Data'!D193))="","",OFFSET('Sanitation Data'!$D$29,0,10*ROW('Sanitation Data'!D193)))</f>
        <v/>
      </c>
      <c r="CM199" s="279" t="str">
        <f ca="true">+IF(OFFSET('Sanitation Data'!$D$30,0,10*ROW('Sanitation Data'!D193))="","",OFFSET('Sanitation Data'!$D$30,0,10*ROW('Sanitation Data'!D193)))</f>
        <v/>
      </c>
      <c r="CN199" s="279" t="str">
        <f ca="true">+IF(OFFSET('Sanitation Data'!$D$31,0,10*ROW('Sanitation Data'!D193))="","",OFFSET('Sanitation Data'!$D$31,0,10*ROW('Sanitation Data'!D193)))</f>
        <v/>
      </c>
      <c r="CO199" s="279" t="str">
        <f ca="true">+IF(OFFSET('Sanitation Data'!$D$32,0,10*ROW('Sanitation Data'!D193))="","",OFFSET('Sanitation Data'!$D$32,0,10*ROW('Sanitation Data'!D193)))</f>
        <v/>
      </c>
      <c r="CP199" s="279" t="str">
        <f ca="true">+IF(OFFSET('Sanitation Data'!$E$28,0,10*ROW('Sanitation Data'!E193))="","",OFFSET('Sanitation Data'!$E$28,0,10*ROW('Sanitation Data'!E193)))</f>
        <v/>
      </c>
      <c r="CQ199" s="279" t="str">
        <f ca="true">+IF(OFFSET('Sanitation Data'!$E$29,0,10*ROW('Sanitation Data'!E193))="","",OFFSET('Sanitation Data'!$E$29,0,10*ROW('Sanitation Data'!E193)))</f>
        <v/>
      </c>
      <c r="CR199" s="279" t="str">
        <f ca="true">+IF(OFFSET('Sanitation Data'!$E$30,0,10*ROW('Sanitation Data'!E193))="","",OFFSET('Sanitation Data'!$E$30,0,10*ROW('Sanitation Data'!E193)))</f>
        <v/>
      </c>
      <c r="CS199" s="279" t="str">
        <f ca="true">+IF(OFFSET('Sanitation Data'!$E$31,0,10*ROW('Sanitation Data'!E193))="","",OFFSET('Sanitation Data'!$E$31,0,10*ROW('Sanitation Data'!E193)))</f>
        <v/>
      </c>
      <c r="CT199" s="279" t="str">
        <f ca="true">+IF(OFFSET('Sanitation Data'!$E$32,0,10*ROW('Sanitation Data'!E193))="","",OFFSET('Sanitation Data'!$E$32,0,10*ROW('Sanitation Data'!E193)))</f>
        <v/>
      </c>
      <c r="CU199" s="279" t="str">
        <f ca="true">+IF(OFFSET('Sanitation Data'!$F$28,0,10*ROW('Sanitation Data'!F193))="","",OFFSET('Sanitation Data'!$F$28,0,10*ROW('Sanitation Data'!F193)))</f>
        <v/>
      </c>
      <c r="CV199" s="279" t="str">
        <f ca="true">+IF(OFFSET('Sanitation Data'!$F$29,0,10*ROW('Sanitation Data'!F193))="","",OFFSET('Sanitation Data'!$F$29,0,10*ROW('Sanitation Data'!F193)))</f>
        <v/>
      </c>
      <c r="CW199" s="279" t="str">
        <f ca="true">+IF(OFFSET('Sanitation Data'!$F$30,0,10*ROW('Sanitation Data'!F193))="","",OFFSET('Sanitation Data'!$F$30,0,10*ROW('Sanitation Data'!F193)))</f>
        <v/>
      </c>
      <c r="CX199" s="279" t="str">
        <f ca="true">+IF(OFFSET('Sanitation Data'!$F$31,0,10*ROW('Sanitation Data'!F193))="","",OFFSET('Sanitation Data'!$F$31,0,10*ROW('Sanitation Data'!F193)))</f>
        <v/>
      </c>
      <c r="CY199" s="279" t="str">
        <f ca="true">+IF(OFFSET('Sanitation Data'!$F$32,0,10*ROW('Sanitation Data'!F193))="","",OFFSET('Sanitation Data'!$F$32,0,10*ROW('Sanitation Data'!F193)))</f>
        <v/>
      </c>
      <c r="CZ199" s="279" t="str">
        <f ca="true">+IF(OFFSET('Sanitation Data'!$G$28,0,10*ROW('Sanitation Data'!G193))="","",OFFSET('Sanitation Data'!$G$28,0,10*ROW('Sanitation Data'!G193)))</f>
        <v/>
      </c>
      <c r="DA199" s="279" t="str">
        <f ca="true">+IF(OFFSET('Sanitation Data'!$G$29,0,10*ROW('Sanitation Data'!G193))="","",OFFSET('Sanitation Data'!$G$29,0,10*ROW('Sanitation Data'!G193)))</f>
        <v/>
      </c>
      <c r="DB199" s="279" t="str">
        <f ca="true">+IF(OFFSET('Sanitation Data'!$G$30,0,10*ROW('Sanitation Data'!G193))="","",OFFSET('Sanitation Data'!$G$30,0,10*ROW('Sanitation Data'!G193)))</f>
        <v/>
      </c>
      <c r="DC199" s="279" t="str">
        <f ca="true">+IF(OFFSET('Sanitation Data'!$G$31,0,10*ROW('Sanitation Data'!G193))="","",OFFSET('Sanitation Data'!$G$31,0,10*ROW('Sanitation Data'!G193)))</f>
        <v/>
      </c>
      <c r="DD199" s="279" t="str">
        <f ca="true">+IF(OFFSET('Sanitation Data'!$G$32,0,10*ROW('Sanitation Data'!G193))="","",OFFSET('Sanitation Data'!$G$32,0,10*ROW('Sanitation Data'!G193)))</f>
        <v/>
      </c>
      <c r="DE199" s="279" t="str">
        <f ca="true">+IF(OFFSET('Sanitation Data'!$H$28,0,10*ROW('Sanitation Data'!H193))="","",OFFSET('Sanitation Data'!$H$28,0,10*ROW('Sanitation Data'!H193)))</f>
        <v/>
      </c>
      <c r="DF199" s="279" t="str">
        <f ca="true">+IF(OFFSET('Sanitation Data'!$H$29,0,10*ROW('Sanitation Data'!H193))="","",OFFSET('Sanitation Data'!$H$29,0,10*ROW('Sanitation Data'!H193)))</f>
        <v/>
      </c>
      <c r="DG199" s="279" t="str">
        <f ca="true">+IF(OFFSET('Sanitation Data'!$H$30,0,10*ROW('Sanitation Data'!H193))="","",OFFSET('Sanitation Data'!$H$30,0,10*ROW('Sanitation Data'!H193)))</f>
        <v/>
      </c>
      <c r="DH199" s="279" t="str">
        <f ca="true">+IF(OFFSET('Sanitation Data'!$H$31,0,10*ROW('Sanitation Data'!H193))="","",OFFSET('Sanitation Data'!$H$31,0,10*ROW('Sanitation Data'!H193)))</f>
        <v/>
      </c>
      <c r="DI199" s="279" t="str">
        <f ca="true">+IF(OFFSET('Sanitation Data'!$H$32,0,10*ROW('Sanitation Data'!H193))="","",OFFSET('Sanitation Data'!$H$32,0,10*ROW('Sanitation Data'!H193)))</f>
        <v/>
      </c>
      <c r="DJ199" s="279" t="str">
        <f ca="true">+IF(OFFSET('Sanitation Data'!$I$28,0,10*ROW('Sanitation Data'!I193))="","",OFFSET('Sanitation Data'!$I$28,0,10*ROW('Sanitation Data'!I193)))</f>
        <v/>
      </c>
      <c r="DK199" s="279" t="str">
        <f ca="true">+IF(OFFSET('Sanitation Data'!$I$29,0,10*ROW('Sanitation Data'!I193))="","",OFFSET('Sanitation Data'!$I$29,0,10*ROW('Sanitation Data'!I193)))</f>
        <v/>
      </c>
      <c r="DL199" s="279" t="str">
        <f ca="true">+IF(OFFSET('Sanitation Data'!$I$30,0,10*ROW('Sanitation Data'!I193))="","",OFFSET('Sanitation Data'!$I$30,0,10*ROW('Sanitation Data'!I193)))</f>
        <v/>
      </c>
      <c r="DM199" s="279" t="str">
        <f ca="true">+IF(OFFSET('Sanitation Data'!$I$31,0,10*ROW('Sanitation Data'!I193))="","",OFFSET('Sanitation Data'!$I$31,0,10*ROW('Sanitation Data'!I193)))</f>
        <v/>
      </c>
      <c r="DN199" s="279" t="str">
        <f ca="true">+IF(OFFSET('Sanitation Data'!$I$32,0,10*ROW('Sanitation Data'!I193))="","",OFFSET('Sanitation Data'!$I$32,0,10*ROW('Sanitation Data'!I193)))</f>
        <v/>
      </c>
      <c r="DO199" s="279" t="str">
        <f ca="true">+IF(OFFSET('Hygiene Data'!$D$11,0,10*ROW('Hygiene Data'!D193))="","",OFFSET('Hygiene Data'!$D$11,0,10*ROW('Hygiene Data'!D193)))</f>
        <v/>
      </c>
      <c r="DP199" s="279" t="str">
        <f ca="true">+IF(OFFSET('Hygiene Data'!$D$12,0,10*ROW('Hygiene Data'!D193))="","",OFFSET('Hygiene Data'!$D$12,0,10*ROW('Hygiene Data'!D193)))</f>
        <v/>
      </c>
      <c r="DQ199" s="279" t="str">
        <f ca="true">+IF(OFFSET('Hygiene Data'!$D$13,0,10*ROW('Hygiene Data'!D193))="","",OFFSET('Hygiene Data'!$D$13,0,10*ROW('Hygiene Data'!D193)))</f>
        <v/>
      </c>
      <c r="DR199" s="279" t="str">
        <f ca="true">+IF(OFFSET('Hygiene Data'!$E$11,0,10*ROW('Hygiene Data'!E193))="","",OFFSET('Hygiene Data'!$E$11,0,10*ROW('Hygiene Data'!E193)))</f>
        <v/>
      </c>
      <c r="DS199" s="279" t="str">
        <f ca="true">+IF(OFFSET('Hygiene Data'!$E$12,0,10*ROW('Hygiene Data'!E193))="","",OFFSET('Hygiene Data'!$E$12,0,10*ROW('Hygiene Data'!E193)))</f>
        <v/>
      </c>
      <c r="DT199" s="279" t="str">
        <f ca="true">+IF(OFFSET('Hygiene Data'!$E$13,0,10*ROW('Hygiene Data'!E193))="","",OFFSET('Hygiene Data'!$E$13,0,10*ROW('Hygiene Data'!E193)))</f>
        <v/>
      </c>
      <c r="DU199" s="279" t="str">
        <f ca="true">+IF(OFFSET('Hygiene Data'!$F$11,0,10*ROW('Hygiene Data'!F193))="","",OFFSET('Hygiene Data'!$F$11,0,10*ROW('Hygiene Data'!F193)))</f>
        <v/>
      </c>
      <c r="DV199" s="279" t="str">
        <f ca="true">+IF(OFFSET('Hygiene Data'!$F$12,0,10*ROW('Hygiene Data'!F193))="","",OFFSET('Hygiene Data'!$F$12,0,10*ROW('Hygiene Data'!F193)))</f>
        <v/>
      </c>
      <c r="DW199" s="279" t="str">
        <f ca="true">+IF(OFFSET('Hygiene Data'!$F$13,0,10*ROW('Hygiene Data'!F193))="","",OFFSET('Hygiene Data'!$F$13,0,10*ROW('Hygiene Data'!F193)))</f>
        <v/>
      </c>
      <c r="DX199" s="279" t="str">
        <f ca="true">+IF(OFFSET('Hygiene Data'!$G$11,0,10*ROW('Hygiene Data'!G193))="","",OFFSET('Hygiene Data'!$G$11,0,10*ROW('Hygiene Data'!G193)))</f>
        <v/>
      </c>
      <c r="DY199" s="279" t="str">
        <f ca="true">+IF(OFFSET('Hygiene Data'!$G$12,0,10*ROW('Hygiene Data'!G193))="","",OFFSET('Hygiene Data'!$G$12,0,10*ROW('Hygiene Data'!G193)))</f>
        <v/>
      </c>
      <c r="DZ199" s="279" t="str">
        <f ca="true">+IF(OFFSET('Hygiene Data'!$G$13,0,10*ROW('Hygiene Data'!G193))="","",OFFSET('Hygiene Data'!$G$13,0,10*ROW('Hygiene Data'!G193)))</f>
        <v/>
      </c>
      <c r="EA199" s="279" t="str">
        <f ca="true">+IF(OFFSET('Hygiene Data'!$H$11,0,10*ROW('Hygiene Data'!H193))="","",OFFSET('Hygiene Data'!$H$11,0,10*ROW('Hygiene Data'!H193)))</f>
        <v/>
      </c>
      <c r="EB199" s="279" t="str">
        <f ca="true">+IF(OFFSET('Hygiene Data'!$H$12,0,10*ROW('Hygiene Data'!H193))="","",OFFSET('Hygiene Data'!$H$12,0,10*ROW('Hygiene Data'!H193)))</f>
        <v/>
      </c>
      <c r="EC199" s="279" t="str">
        <f ca="true">+IF(OFFSET('Hygiene Data'!$H$13,0,10*ROW('Hygiene Data'!H193))="","",OFFSET('Hygiene Data'!$H$13,0,10*ROW('Hygiene Data'!H193)))</f>
        <v/>
      </c>
      <c r="ED199" s="279" t="str">
        <f ca="true">+IF(OFFSET('Hygiene Data'!$I$11,0,10*ROW('Hygiene Data'!I193))="","",OFFSET('Hygiene Data'!$I$11,0,10*ROW('Hygiene Data'!I193)))</f>
        <v/>
      </c>
      <c r="EE199" s="279" t="str">
        <f ca="true">+IF(OFFSET('Hygiene Data'!$I$12,0,10*ROW('Hygiene Data'!I193))="","",OFFSET('Hygiene Data'!$I$12,0,10*ROW('Hygiene Data'!I193)))</f>
        <v/>
      </c>
      <c r="EF199" s="279"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5" t="str">
        <f t="shared" ca="true" si="3"/>
        <v/>
      </c>
      <c r="D200" s="9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9"/>
      <c r="BS200" s="279" t="str">
        <f ca="true">+IF(OFFSET('Water Data'!$D$27,0,10*ROW('Water Data'!D194))="","",OFFSET('Water Data'!$D$27,0,10*ROW('Water Data'!D194)))</f>
        <v/>
      </c>
      <c r="BT200" s="279" t="str">
        <f ca="true">+IF(OFFSET('Water Data'!$D$28,0,10*ROW('Water Data'!D194))="","",OFFSET('Water Data'!$D$28,0,10*ROW('Water Data'!D194)))</f>
        <v/>
      </c>
      <c r="BU200" s="279" t="str">
        <f ca="true">+IF(OFFSET('Water Data'!$D$29,0,10*ROW('Water Data'!D194))="","",OFFSET('Water Data'!$D$29,0,10*ROW('Water Data'!D194)))</f>
        <v/>
      </c>
      <c r="BV200" s="279" t="str">
        <f ca="true">+IF(OFFSET('Water Data'!$E$27,0,10*ROW('Water Data'!E194))="","",OFFSET('Water Data'!$E$27,0,10*ROW('Water Data'!E194)))</f>
        <v/>
      </c>
      <c r="BW200" s="279" t="str">
        <f ca="true">+IF(OFFSET('Water Data'!$E$28,0,10*ROW('Water Data'!E194))="","",OFFSET('Water Data'!$E$28,0,10*ROW('Water Data'!E194)))</f>
        <v/>
      </c>
      <c r="BX200" s="279" t="str">
        <f ca="true">+IF(OFFSET('Water Data'!$E$29,0,10*ROW('Water Data'!E194))="","",OFFSET('Water Data'!$E$29,0,10*ROW('Water Data'!E194)))</f>
        <v/>
      </c>
      <c r="BY200" s="279" t="str">
        <f ca="true">+IF(OFFSET('Water Data'!$F$27,0,10*ROW('Water Data'!F194))="","",OFFSET('Water Data'!$F$27,0,10*ROW('Water Data'!F194)))</f>
        <v/>
      </c>
      <c r="BZ200" s="279" t="str">
        <f ca="true">+IF(OFFSET('Water Data'!$F$28,0,10*ROW('Water Data'!F194))="","",OFFSET('Water Data'!$F$28,0,10*ROW('Water Data'!F194)))</f>
        <v/>
      </c>
      <c r="CA200" s="279" t="str">
        <f ca="true">+IF(OFFSET('Water Data'!$F$29,0,10*ROW('Water Data'!F194))="","",OFFSET('Water Data'!$F$29,0,10*ROW('Water Data'!F194)))</f>
        <v/>
      </c>
      <c r="CB200" s="279" t="str">
        <f ca="true">+IF(OFFSET('Water Data'!$G$27,0,10*ROW('Water Data'!G194))="","",OFFSET('Water Data'!$G$27,0,10*ROW('Water Data'!G194)))</f>
        <v/>
      </c>
      <c r="CC200" s="279" t="str">
        <f ca="true">+IF(OFFSET('Water Data'!$G$28,0,10*ROW('Water Data'!G194))="","",OFFSET('Water Data'!$G$28,0,10*ROW('Water Data'!G194)))</f>
        <v/>
      </c>
      <c r="CD200" s="279" t="str">
        <f ca="true">+IF(OFFSET('Water Data'!$G$29,0,10*ROW('Water Data'!G194))="","",OFFSET('Water Data'!$G$29,0,10*ROW('Water Data'!G194)))</f>
        <v/>
      </c>
      <c r="CE200" s="279" t="str">
        <f ca="true">+IF(OFFSET('Water Data'!$H$27,0,10*ROW('Water Data'!H194))="","",OFFSET('Water Data'!$H$27,0,10*ROW('Water Data'!H194)))</f>
        <v/>
      </c>
      <c r="CF200" s="279" t="str">
        <f ca="true">+IF(OFFSET('Water Data'!$H$28,0,10*ROW('Water Data'!H194))="","",OFFSET('Water Data'!$H$28,0,10*ROW('Water Data'!H194)))</f>
        <v/>
      </c>
      <c r="CG200" s="279" t="str">
        <f ca="true">+IF(OFFSET('Water Data'!$H$29,0,10*ROW('Water Data'!H194))="","",OFFSET('Water Data'!$H$29,0,10*ROW('Water Data'!H194)))</f>
        <v/>
      </c>
      <c r="CH200" s="279" t="str">
        <f ca="true">+IF(OFFSET('Water Data'!$I$27,0,10*ROW('Water Data'!I194))="","",OFFSET('Water Data'!$I$27,0,10*ROW('Water Data'!I194)))</f>
        <v/>
      </c>
      <c r="CI200" s="279" t="str">
        <f ca="true">+IF(OFFSET('Water Data'!$I$28,0,10*ROW('Water Data'!I194))="","",OFFSET('Water Data'!$I$28,0,10*ROW('Water Data'!I194)))</f>
        <v/>
      </c>
      <c r="CJ200" s="279" t="str">
        <f ca="true">+IF(OFFSET('Water Data'!$I$29,0,10*ROW('Water Data'!I194))="","",OFFSET('Water Data'!$I$29,0,10*ROW('Water Data'!I194)))</f>
        <v/>
      </c>
      <c r="CK200" s="279" t="str">
        <f ca="true">+IF(OFFSET('Sanitation Data'!$D$28,0,10*ROW('Sanitation Data'!D194))="","",OFFSET('Sanitation Data'!$D$28,0,10*ROW('Sanitation Data'!D194)))</f>
        <v/>
      </c>
      <c r="CL200" s="279" t="str">
        <f ca="true">+IF(OFFSET('Sanitation Data'!$D$29,0,10*ROW('Sanitation Data'!D194))="","",OFFSET('Sanitation Data'!$D$29,0,10*ROW('Sanitation Data'!D194)))</f>
        <v/>
      </c>
      <c r="CM200" s="279" t="str">
        <f ca="true">+IF(OFFSET('Sanitation Data'!$D$30,0,10*ROW('Sanitation Data'!D194))="","",OFFSET('Sanitation Data'!$D$30,0,10*ROW('Sanitation Data'!D194)))</f>
        <v/>
      </c>
      <c r="CN200" s="279" t="str">
        <f ca="true">+IF(OFFSET('Sanitation Data'!$D$31,0,10*ROW('Sanitation Data'!D194))="","",OFFSET('Sanitation Data'!$D$31,0,10*ROW('Sanitation Data'!D194)))</f>
        <v/>
      </c>
      <c r="CO200" s="279" t="str">
        <f ca="true">+IF(OFFSET('Sanitation Data'!$D$32,0,10*ROW('Sanitation Data'!D194))="","",OFFSET('Sanitation Data'!$D$32,0,10*ROW('Sanitation Data'!D194)))</f>
        <v/>
      </c>
      <c r="CP200" s="279" t="str">
        <f ca="true">+IF(OFFSET('Sanitation Data'!$E$28,0,10*ROW('Sanitation Data'!E194))="","",OFFSET('Sanitation Data'!$E$28,0,10*ROW('Sanitation Data'!E194)))</f>
        <v/>
      </c>
      <c r="CQ200" s="279" t="str">
        <f ca="true">+IF(OFFSET('Sanitation Data'!$E$29,0,10*ROW('Sanitation Data'!E194))="","",OFFSET('Sanitation Data'!$E$29,0,10*ROW('Sanitation Data'!E194)))</f>
        <v/>
      </c>
      <c r="CR200" s="279" t="str">
        <f ca="true">+IF(OFFSET('Sanitation Data'!$E$30,0,10*ROW('Sanitation Data'!E194))="","",OFFSET('Sanitation Data'!$E$30,0,10*ROW('Sanitation Data'!E194)))</f>
        <v/>
      </c>
      <c r="CS200" s="279" t="str">
        <f ca="true">+IF(OFFSET('Sanitation Data'!$E$31,0,10*ROW('Sanitation Data'!E194))="","",OFFSET('Sanitation Data'!$E$31,0,10*ROW('Sanitation Data'!E194)))</f>
        <v/>
      </c>
      <c r="CT200" s="279" t="str">
        <f ca="true">+IF(OFFSET('Sanitation Data'!$E$32,0,10*ROW('Sanitation Data'!E194))="","",OFFSET('Sanitation Data'!$E$32,0,10*ROW('Sanitation Data'!E194)))</f>
        <v/>
      </c>
      <c r="CU200" s="279" t="str">
        <f ca="true">+IF(OFFSET('Sanitation Data'!$F$28,0,10*ROW('Sanitation Data'!F194))="","",OFFSET('Sanitation Data'!$F$28,0,10*ROW('Sanitation Data'!F194)))</f>
        <v/>
      </c>
      <c r="CV200" s="279" t="str">
        <f ca="true">+IF(OFFSET('Sanitation Data'!$F$29,0,10*ROW('Sanitation Data'!F194))="","",OFFSET('Sanitation Data'!$F$29,0,10*ROW('Sanitation Data'!F194)))</f>
        <v/>
      </c>
      <c r="CW200" s="279" t="str">
        <f ca="true">+IF(OFFSET('Sanitation Data'!$F$30,0,10*ROW('Sanitation Data'!F194))="","",OFFSET('Sanitation Data'!$F$30,0,10*ROW('Sanitation Data'!F194)))</f>
        <v/>
      </c>
      <c r="CX200" s="279" t="str">
        <f ca="true">+IF(OFFSET('Sanitation Data'!$F$31,0,10*ROW('Sanitation Data'!F194))="","",OFFSET('Sanitation Data'!$F$31,0,10*ROW('Sanitation Data'!F194)))</f>
        <v/>
      </c>
      <c r="CY200" s="279" t="str">
        <f ca="true">+IF(OFFSET('Sanitation Data'!$F$32,0,10*ROW('Sanitation Data'!F194))="","",OFFSET('Sanitation Data'!$F$32,0,10*ROW('Sanitation Data'!F194)))</f>
        <v/>
      </c>
      <c r="CZ200" s="279" t="str">
        <f ca="true">+IF(OFFSET('Sanitation Data'!$G$28,0,10*ROW('Sanitation Data'!G194))="","",OFFSET('Sanitation Data'!$G$28,0,10*ROW('Sanitation Data'!G194)))</f>
        <v/>
      </c>
      <c r="DA200" s="279" t="str">
        <f ca="true">+IF(OFFSET('Sanitation Data'!$G$29,0,10*ROW('Sanitation Data'!G194))="","",OFFSET('Sanitation Data'!$G$29,0,10*ROW('Sanitation Data'!G194)))</f>
        <v/>
      </c>
      <c r="DB200" s="279" t="str">
        <f ca="true">+IF(OFFSET('Sanitation Data'!$G$30,0,10*ROW('Sanitation Data'!G194))="","",OFFSET('Sanitation Data'!$G$30,0,10*ROW('Sanitation Data'!G194)))</f>
        <v/>
      </c>
      <c r="DC200" s="279" t="str">
        <f ca="true">+IF(OFFSET('Sanitation Data'!$G$31,0,10*ROW('Sanitation Data'!G194))="","",OFFSET('Sanitation Data'!$G$31,0,10*ROW('Sanitation Data'!G194)))</f>
        <v/>
      </c>
      <c r="DD200" s="279" t="str">
        <f ca="true">+IF(OFFSET('Sanitation Data'!$G$32,0,10*ROW('Sanitation Data'!G194))="","",OFFSET('Sanitation Data'!$G$32,0,10*ROW('Sanitation Data'!G194)))</f>
        <v/>
      </c>
      <c r="DE200" s="279" t="str">
        <f ca="true">+IF(OFFSET('Sanitation Data'!$H$28,0,10*ROW('Sanitation Data'!H194))="","",OFFSET('Sanitation Data'!$H$28,0,10*ROW('Sanitation Data'!H194)))</f>
        <v/>
      </c>
      <c r="DF200" s="279" t="str">
        <f ca="true">+IF(OFFSET('Sanitation Data'!$H$29,0,10*ROW('Sanitation Data'!H194))="","",OFFSET('Sanitation Data'!$H$29,0,10*ROW('Sanitation Data'!H194)))</f>
        <v/>
      </c>
      <c r="DG200" s="279" t="str">
        <f ca="true">+IF(OFFSET('Sanitation Data'!$H$30,0,10*ROW('Sanitation Data'!H194))="","",OFFSET('Sanitation Data'!$H$30,0,10*ROW('Sanitation Data'!H194)))</f>
        <v/>
      </c>
      <c r="DH200" s="279" t="str">
        <f ca="true">+IF(OFFSET('Sanitation Data'!$H$31,0,10*ROW('Sanitation Data'!H194))="","",OFFSET('Sanitation Data'!$H$31,0,10*ROW('Sanitation Data'!H194)))</f>
        <v/>
      </c>
      <c r="DI200" s="279" t="str">
        <f ca="true">+IF(OFFSET('Sanitation Data'!$H$32,0,10*ROW('Sanitation Data'!H194))="","",OFFSET('Sanitation Data'!$H$32,0,10*ROW('Sanitation Data'!H194)))</f>
        <v/>
      </c>
      <c r="DJ200" s="279" t="str">
        <f ca="true">+IF(OFFSET('Sanitation Data'!$I$28,0,10*ROW('Sanitation Data'!I194))="","",OFFSET('Sanitation Data'!$I$28,0,10*ROW('Sanitation Data'!I194)))</f>
        <v/>
      </c>
      <c r="DK200" s="279" t="str">
        <f ca="true">+IF(OFFSET('Sanitation Data'!$I$29,0,10*ROW('Sanitation Data'!I194))="","",OFFSET('Sanitation Data'!$I$29,0,10*ROW('Sanitation Data'!I194)))</f>
        <v/>
      </c>
      <c r="DL200" s="279" t="str">
        <f ca="true">+IF(OFFSET('Sanitation Data'!$I$30,0,10*ROW('Sanitation Data'!I194))="","",OFFSET('Sanitation Data'!$I$30,0,10*ROW('Sanitation Data'!I194)))</f>
        <v/>
      </c>
      <c r="DM200" s="279" t="str">
        <f ca="true">+IF(OFFSET('Sanitation Data'!$I$31,0,10*ROW('Sanitation Data'!I194))="","",OFFSET('Sanitation Data'!$I$31,0,10*ROW('Sanitation Data'!I194)))</f>
        <v/>
      </c>
      <c r="DN200" s="279" t="str">
        <f ca="true">+IF(OFFSET('Sanitation Data'!$I$32,0,10*ROW('Sanitation Data'!I194))="","",OFFSET('Sanitation Data'!$I$32,0,10*ROW('Sanitation Data'!I194)))</f>
        <v/>
      </c>
      <c r="DO200" s="279" t="str">
        <f ca="true">+IF(OFFSET('Hygiene Data'!$D$11,0,10*ROW('Hygiene Data'!D194))="","",OFFSET('Hygiene Data'!$D$11,0,10*ROW('Hygiene Data'!D194)))</f>
        <v/>
      </c>
      <c r="DP200" s="279" t="str">
        <f ca="true">+IF(OFFSET('Hygiene Data'!$D$12,0,10*ROW('Hygiene Data'!D194))="","",OFFSET('Hygiene Data'!$D$12,0,10*ROW('Hygiene Data'!D194)))</f>
        <v/>
      </c>
      <c r="DQ200" s="279" t="str">
        <f ca="true">+IF(OFFSET('Hygiene Data'!$D$13,0,10*ROW('Hygiene Data'!D194))="","",OFFSET('Hygiene Data'!$D$13,0,10*ROW('Hygiene Data'!D194)))</f>
        <v/>
      </c>
      <c r="DR200" s="279" t="str">
        <f ca="true">+IF(OFFSET('Hygiene Data'!$E$11,0,10*ROW('Hygiene Data'!E194))="","",OFFSET('Hygiene Data'!$E$11,0,10*ROW('Hygiene Data'!E194)))</f>
        <v/>
      </c>
      <c r="DS200" s="279" t="str">
        <f ca="true">+IF(OFFSET('Hygiene Data'!$E$12,0,10*ROW('Hygiene Data'!E194))="","",OFFSET('Hygiene Data'!$E$12,0,10*ROW('Hygiene Data'!E194)))</f>
        <v/>
      </c>
      <c r="DT200" s="279" t="str">
        <f ca="true">+IF(OFFSET('Hygiene Data'!$E$13,0,10*ROW('Hygiene Data'!E194))="","",OFFSET('Hygiene Data'!$E$13,0,10*ROW('Hygiene Data'!E194)))</f>
        <v/>
      </c>
      <c r="DU200" s="279" t="str">
        <f ca="true">+IF(OFFSET('Hygiene Data'!$F$11,0,10*ROW('Hygiene Data'!F194))="","",OFFSET('Hygiene Data'!$F$11,0,10*ROW('Hygiene Data'!F194)))</f>
        <v/>
      </c>
      <c r="DV200" s="279" t="str">
        <f ca="true">+IF(OFFSET('Hygiene Data'!$F$12,0,10*ROW('Hygiene Data'!F194))="","",OFFSET('Hygiene Data'!$F$12,0,10*ROW('Hygiene Data'!F194)))</f>
        <v/>
      </c>
      <c r="DW200" s="279" t="str">
        <f ca="true">+IF(OFFSET('Hygiene Data'!$F$13,0,10*ROW('Hygiene Data'!F194))="","",OFFSET('Hygiene Data'!$F$13,0,10*ROW('Hygiene Data'!F194)))</f>
        <v/>
      </c>
      <c r="DX200" s="279" t="str">
        <f ca="true">+IF(OFFSET('Hygiene Data'!$G$11,0,10*ROW('Hygiene Data'!G194))="","",OFFSET('Hygiene Data'!$G$11,0,10*ROW('Hygiene Data'!G194)))</f>
        <v/>
      </c>
      <c r="DY200" s="279" t="str">
        <f ca="true">+IF(OFFSET('Hygiene Data'!$G$12,0,10*ROW('Hygiene Data'!G194))="","",OFFSET('Hygiene Data'!$G$12,0,10*ROW('Hygiene Data'!G194)))</f>
        <v/>
      </c>
      <c r="DZ200" s="279" t="str">
        <f ca="true">+IF(OFFSET('Hygiene Data'!$G$13,0,10*ROW('Hygiene Data'!G194))="","",OFFSET('Hygiene Data'!$G$13,0,10*ROW('Hygiene Data'!G194)))</f>
        <v/>
      </c>
      <c r="EA200" s="279" t="str">
        <f ca="true">+IF(OFFSET('Hygiene Data'!$H$11,0,10*ROW('Hygiene Data'!H194))="","",OFFSET('Hygiene Data'!$H$11,0,10*ROW('Hygiene Data'!H194)))</f>
        <v/>
      </c>
      <c r="EB200" s="279" t="str">
        <f ca="true">+IF(OFFSET('Hygiene Data'!$H$12,0,10*ROW('Hygiene Data'!H194))="","",OFFSET('Hygiene Data'!$H$12,0,10*ROW('Hygiene Data'!H194)))</f>
        <v/>
      </c>
      <c r="EC200" s="279" t="str">
        <f ca="true">+IF(OFFSET('Hygiene Data'!$H$13,0,10*ROW('Hygiene Data'!H194))="","",OFFSET('Hygiene Data'!$H$13,0,10*ROW('Hygiene Data'!H194)))</f>
        <v/>
      </c>
      <c r="ED200" s="279" t="str">
        <f ca="true">+IF(OFFSET('Hygiene Data'!$I$11,0,10*ROW('Hygiene Data'!I194))="","",OFFSET('Hygiene Data'!$I$11,0,10*ROW('Hygiene Data'!I194)))</f>
        <v/>
      </c>
      <c r="EE200" s="279" t="str">
        <f ca="true">+IF(OFFSET('Hygiene Data'!$I$12,0,10*ROW('Hygiene Data'!I194))="","",OFFSET('Hygiene Data'!$I$12,0,10*ROW('Hygiene Data'!I194)))</f>
        <v/>
      </c>
      <c r="EF200" s="279"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5" t="str">
        <f t="shared" ca="true" si="3"/>
        <v/>
      </c>
      <c r="D201" s="9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9"/>
      <c r="BS201" s="279" t="str">
        <f ca="true">+IF(OFFSET('Water Data'!$D$27,0,10*ROW('Water Data'!D195))="","",OFFSET('Water Data'!$D$27,0,10*ROW('Water Data'!D195)))</f>
        <v/>
      </c>
      <c r="BT201" s="279" t="str">
        <f ca="true">+IF(OFFSET('Water Data'!$D$28,0,10*ROW('Water Data'!D195))="","",OFFSET('Water Data'!$D$28,0,10*ROW('Water Data'!D195)))</f>
        <v/>
      </c>
      <c r="BU201" s="279" t="str">
        <f ca="true">+IF(OFFSET('Water Data'!$D$29,0,10*ROW('Water Data'!D195))="","",OFFSET('Water Data'!$D$29,0,10*ROW('Water Data'!D195)))</f>
        <v/>
      </c>
      <c r="BV201" s="279" t="str">
        <f ca="true">+IF(OFFSET('Water Data'!$E$27,0,10*ROW('Water Data'!E195))="","",OFFSET('Water Data'!$E$27,0,10*ROW('Water Data'!E195)))</f>
        <v/>
      </c>
      <c r="BW201" s="279" t="str">
        <f ca="true">+IF(OFFSET('Water Data'!$E$28,0,10*ROW('Water Data'!E195))="","",OFFSET('Water Data'!$E$28,0,10*ROW('Water Data'!E195)))</f>
        <v/>
      </c>
      <c r="BX201" s="279" t="str">
        <f ca="true">+IF(OFFSET('Water Data'!$E$29,0,10*ROW('Water Data'!E195))="","",OFFSET('Water Data'!$E$29,0,10*ROW('Water Data'!E195)))</f>
        <v/>
      </c>
      <c r="BY201" s="279" t="str">
        <f ca="true">+IF(OFFSET('Water Data'!$F$27,0,10*ROW('Water Data'!F195))="","",OFFSET('Water Data'!$F$27,0,10*ROW('Water Data'!F195)))</f>
        <v/>
      </c>
      <c r="BZ201" s="279" t="str">
        <f ca="true">+IF(OFFSET('Water Data'!$F$28,0,10*ROW('Water Data'!F195))="","",OFFSET('Water Data'!$F$28,0,10*ROW('Water Data'!F195)))</f>
        <v/>
      </c>
      <c r="CA201" s="279" t="str">
        <f ca="true">+IF(OFFSET('Water Data'!$F$29,0,10*ROW('Water Data'!F195))="","",OFFSET('Water Data'!$F$29,0,10*ROW('Water Data'!F195)))</f>
        <v/>
      </c>
      <c r="CB201" s="279" t="str">
        <f ca="true">+IF(OFFSET('Water Data'!$G$27,0,10*ROW('Water Data'!G195))="","",OFFSET('Water Data'!$G$27,0,10*ROW('Water Data'!G195)))</f>
        <v/>
      </c>
      <c r="CC201" s="279" t="str">
        <f ca="true">+IF(OFFSET('Water Data'!$G$28,0,10*ROW('Water Data'!G195))="","",OFFSET('Water Data'!$G$28,0,10*ROW('Water Data'!G195)))</f>
        <v/>
      </c>
      <c r="CD201" s="279" t="str">
        <f ca="true">+IF(OFFSET('Water Data'!$G$29,0,10*ROW('Water Data'!G195))="","",OFFSET('Water Data'!$G$29,0,10*ROW('Water Data'!G195)))</f>
        <v/>
      </c>
      <c r="CE201" s="279" t="str">
        <f ca="true">+IF(OFFSET('Water Data'!$H$27,0,10*ROW('Water Data'!H195))="","",OFFSET('Water Data'!$H$27,0,10*ROW('Water Data'!H195)))</f>
        <v/>
      </c>
      <c r="CF201" s="279" t="str">
        <f ca="true">+IF(OFFSET('Water Data'!$H$28,0,10*ROW('Water Data'!H195))="","",OFFSET('Water Data'!$H$28,0,10*ROW('Water Data'!H195)))</f>
        <v/>
      </c>
      <c r="CG201" s="279" t="str">
        <f ca="true">+IF(OFFSET('Water Data'!$H$29,0,10*ROW('Water Data'!H195))="","",OFFSET('Water Data'!$H$29,0,10*ROW('Water Data'!H195)))</f>
        <v/>
      </c>
      <c r="CH201" s="279" t="str">
        <f ca="true">+IF(OFFSET('Water Data'!$I$27,0,10*ROW('Water Data'!I195))="","",OFFSET('Water Data'!$I$27,0,10*ROW('Water Data'!I195)))</f>
        <v/>
      </c>
      <c r="CI201" s="279" t="str">
        <f ca="true">+IF(OFFSET('Water Data'!$I$28,0,10*ROW('Water Data'!I195))="","",OFFSET('Water Data'!$I$28,0,10*ROW('Water Data'!I195)))</f>
        <v/>
      </c>
      <c r="CJ201" s="279" t="str">
        <f ca="true">+IF(OFFSET('Water Data'!$I$29,0,10*ROW('Water Data'!I195))="","",OFFSET('Water Data'!$I$29,0,10*ROW('Water Data'!I195)))</f>
        <v/>
      </c>
      <c r="CK201" s="279" t="str">
        <f ca="true">+IF(OFFSET('Sanitation Data'!$D$28,0,10*ROW('Sanitation Data'!D195))="","",OFFSET('Sanitation Data'!$D$28,0,10*ROW('Sanitation Data'!D195)))</f>
        <v/>
      </c>
      <c r="CL201" s="279" t="str">
        <f ca="true">+IF(OFFSET('Sanitation Data'!$D$29,0,10*ROW('Sanitation Data'!D195))="","",OFFSET('Sanitation Data'!$D$29,0,10*ROW('Sanitation Data'!D195)))</f>
        <v/>
      </c>
      <c r="CM201" s="279" t="str">
        <f ca="true">+IF(OFFSET('Sanitation Data'!$D$30,0,10*ROW('Sanitation Data'!D195))="","",OFFSET('Sanitation Data'!$D$30,0,10*ROW('Sanitation Data'!D195)))</f>
        <v/>
      </c>
      <c r="CN201" s="279" t="str">
        <f ca="true">+IF(OFFSET('Sanitation Data'!$D$31,0,10*ROW('Sanitation Data'!D195))="","",OFFSET('Sanitation Data'!$D$31,0,10*ROW('Sanitation Data'!D195)))</f>
        <v/>
      </c>
      <c r="CO201" s="279" t="str">
        <f ca="true">+IF(OFFSET('Sanitation Data'!$D$32,0,10*ROW('Sanitation Data'!D195))="","",OFFSET('Sanitation Data'!$D$32,0,10*ROW('Sanitation Data'!D195)))</f>
        <v/>
      </c>
      <c r="CP201" s="279" t="str">
        <f ca="true">+IF(OFFSET('Sanitation Data'!$E$28,0,10*ROW('Sanitation Data'!E195))="","",OFFSET('Sanitation Data'!$E$28,0,10*ROW('Sanitation Data'!E195)))</f>
        <v/>
      </c>
      <c r="CQ201" s="279" t="str">
        <f ca="true">+IF(OFFSET('Sanitation Data'!$E$29,0,10*ROW('Sanitation Data'!E195))="","",OFFSET('Sanitation Data'!$E$29,0,10*ROW('Sanitation Data'!E195)))</f>
        <v/>
      </c>
      <c r="CR201" s="279" t="str">
        <f ca="true">+IF(OFFSET('Sanitation Data'!$E$30,0,10*ROW('Sanitation Data'!E195))="","",OFFSET('Sanitation Data'!$E$30,0,10*ROW('Sanitation Data'!E195)))</f>
        <v/>
      </c>
      <c r="CS201" s="279" t="str">
        <f ca="true">+IF(OFFSET('Sanitation Data'!$E$31,0,10*ROW('Sanitation Data'!E195))="","",OFFSET('Sanitation Data'!$E$31,0,10*ROW('Sanitation Data'!E195)))</f>
        <v/>
      </c>
      <c r="CT201" s="279" t="str">
        <f ca="true">+IF(OFFSET('Sanitation Data'!$E$32,0,10*ROW('Sanitation Data'!E195))="","",OFFSET('Sanitation Data'!$E$32,0,10*ROW('Sanitation Data'!E195)))</f>
        <v/>
      </c>
      <c r="CU201" s="279" t="str">
        <f ca="true">+IF(OFFSET('Sanitation Data'!$F$28,0,10*ROW('Sanitation Data'!F195))="","",OFFSET('Sanitation Data'!$F$28,0,10*ROW('Sanitation Data'!F195)))</f>
        <v/>
      </c>
      <c r="CV201" s="279" t="str">
        <f ca="true">+IF(OFFSET('Sanitation Data'!$F$29,0,10*ROW('Sanitation Data'!F195))="","",OFFSET('Sanitation Data'!$F$29,0,10*ROW('Sanitation Data'!F195)))</f>
        <v/>
      </c>
      <c r="CW201" s="279" t="str">
        <f ca="true">+IF(OFFSET('Sanitation Data'!$F$30,0,10*ROW('Sanitation Data'!F195))="","",OFFSET('Sanitation Data'!$F$30,0,10*ROW('Sanitation Data'!F195)))</f>
        <v/>
      </c>
      <c r="CX201" s="279" t="str">
        <f ca="true">+IF(OFFSET('Sanitation Data'!$F$31,0,10*ROW('Sanitation Data'!F195))="","",OFFSET('Sanitation Data'!$F$31,0,10*ROW('Sanitation Data'!F195)))</f>
        <v/>
      </c>
      <c r="CY201" s="279" t="str">
        <f ca="true">+IF(OFFSET('Sanitation Data'!$F$32,0,10*ROW('Sanitation Data'!F195))="","",OFFSET('Sanitation Data'!$F$32,0,10*ROW('Sanitation Data'!F195)))</f>
        <v/>
      </c>
      <c r="CZ201" s="279" t="str">
        <f ca="true">+IF(OFFSET('Sanitation Data'!$G$28,0,10*ROW('Sanitation Data'!G195))="","",OFFSET('Sanitation Data'!$G$28,0,10*ROW('Sanitation Data'!G195)))</f>
        <v/>
      </c>
      <c r="DA201" s="279" t="str">
        <f ca="true">+IF(OFFSET('Sanitation Data'!$G$29,0,10*ROW('Sanitation Data'!G195))="","",OFFSET('Sanitation Data'!$G$29,0,10*ROW('Sanitation Data'!G195)))</f>
        <v/>
      </c>
      <c r="DB201" s="279" t="str">
        <f ca="true">+IF(OFFSET('Sanitation Data'!$G$30,0,10*ROW('Sanitation Data'!G195))="","",OFFSET('Sanitation Data'!$G$30,0,10*ROW('Sanitation Data'!G195)))</f>
        <v/>
      </c>
      <c r="DC201" s="279" t="str">
        <f ca="true">+IF(OFFSET('Sanitation Data'!$G$31,0,10*ROW('Sanitation Data'!G195))="","",OFFSET('Sanitation Data'!$G$31,0,10*ROW('Sanitation Data'!G195)))</f>
        <v/>
      </c>
      <c r="DD201" s="279" t="str">
        <f ca="true">+IF(OFFSET('Sanitation Data'!$G$32,0,10*ROW('Sanitation Data'!G195))="","",OFFSET('Sanitation Data'!$G$32,0,10*ROW('Sanitation Data'!G195)))</f>
        <v/>
      </c>
      <c r="DE201" s="279" t="str">
        <f ca="true">+IF(OFFSET('Sanitation Data'!$H$28,0,10*ROW('Sanitation Data'!H195))="","",OFFSET('Sanitation Data'!$H$28,0,10*ROW('Sanitation Data'!H195)))</f>
        <v/>
      </c>
      <c r="DF201" s="279" t="str">
        <f ca="true">+IF(OFFSET('Sanitation Data'!$H$29,0,10*ROW('Sanitation Data'!H195))="","",OFFSET('Sanitation Data'!$H$29,0,10*ROW('Sanitation Data'!H195)))</f>
        <v/>
      </c>
      <c r="DG201" s="279" t="str">
        <f ca="true">+IF(OFFSET('Sanitation Data'!$H$30,0,10*ROW('Sanitation Data'!H195))="","",OFFSET('Sanitation Data'!$H$30,0,10*ROW('Sanitation Data'!H195)))</f>
        <v/>
      </c>
      <c r="DH201" s="279" t="str">
        <f ca="true">+IF(OFFSET('Sanitation Data'!$H$31,0,10*ROW('Sanitation Data'!H195))="","",OFFSET('Sanitation Data'!$H$31,0,10*ROW('Sanitation Data'!H195)))</f>
        <v/>
      </c>
      <c r="DI201" s="279" t="str">
        <f ca="true">+IF(OFFSET('Sanitation Data'!$H$32,0,10*ROW('Sanitation Data'!H195))="","",OFFSET('Sanitation Data'!$H$32,0,10*ROW('Sanitation Data'!H195)))</f>
        <v/>
      </c>
      <c r="DJ201" s="279" t="str">
        <f ca="true">+IF(OFFSET('Sanitation Data'!$I$28,0,10*ROW('Sanitation Data'!I195))="","",OFFSET('Sanitation Data'!$I$28,0,10*ROW('Sanitation Data'!I195)))</f>
        <v/>
      </c>
      <c r="DK201" s="279" t="str">
        <f ca="true">+IF(OFFSET('Sanitation Data'!$I$29,0,10*ROW('Sanitation Data'!I195))="","",OFFSET('Sanitation Data'!$I$29,0,10*ROW('Sanitation Data'!I195)))</f>
        <v/>
      </c>
      <c r="DL201" s="279" t="str">
        <f ca="true">+IF(OFFSET('Sanitation Data'!$I$30,0,10*ROW('Sanitation Data'!I195))="","",OFFSET('Sanitation Data'!$I$30,0,10*ROW('Sanitation Data'!I195)))</f>
        <v/>
      </c>
      <c r="DM201" s="279" t="str">
        <f ca="true">+IF(OFFSET('Sanitation Data'!$I$31,0,10*ROW('Sanitation Data'!I195))="","",OFFSET('Sanitation Data'!$I$31,0,10*ROW('Sanitation Data'!I195)))</f>
        <v/>
      </c>
      <c r="DN201" s="279" t="str">
        <f ca="true">+IF(OFFSET('Sanitation Data'!$I$32,0,10*ROW('Sanitation Data'!I195))="","",OFFSET('Sanitation Data'!$I$32,0,10*ROW('Sanitation Data'!I195)))</f>
        <v/>
      </c>
      <c r="DO201" s="279" t="str">
        <f ca="true">+IF(OFFSET('Hygiene Data'!$D$11,0,10*ROW('Hygiene Data'!D195))="","",OFFSET('Hygiene Data'!$D$11,0,10*ROW('Hygiene Data'!D195)))</f>
        <v/>
      </c>
      <c r="DP201" s="279" t="str">
        <f ca="true">+IF(OFFSET('Hygiene Data'!$D$12,0,10*ROW('Hygiene Data'!D195))="","",OFFSET('Hygiene Data'!$D$12,0,10*ROW('Hygiene Data'!D195)))</f>
        <v/>
      </c>
      <c r="DQ201" s="279" t="str">
        <f ca="true">+IF(OFFSET('Hygiene Data'!$D$13,0,10*ROW('Hygiene Data'!D195))="","",OFFSET('Hygiene Data'!$D$13,0,10*ROW('Hygiene Data'!D195)))</f>
        <v/>
      </c>
      <c r="DR201" s="279" t="str">
        <f ca="true">+IF(OFFSET('Hygiene Data'!$E$11,0,10*ROW('Hygiene Data'!E195))="","",OFFSET('Hygiene Data'!$E$11,0,10*ROW('Hygiene Data'!E195)))</f>
        <v/>
      </c>
      <c r="DS201" s="279" t="str">
        <f ca="true">+IF(OFFSET('Hygiene Data'!$E$12,0,10*ROW('Hygiene Data'!E195))="","",OFFSET('Hygiene Data'!$E$12,0,10*ROW('Hygiene Data'!E195)))</f>
        <v/>
      </c>
      <c r="DT201" s="279" t="str">
        <f ca="true">+IF(OFFSET('Hygiene Data'!$E$13,0,10*ROW('Hygiene Data'!E195))="","",OFFSET('Hygiene Data'!$E$13,0,10*ROW('Hygiene Data'!E195)))</f>
        <v/>
      </c>
      <c r="DU201" s="279" t="str">
        <f ca="true">+IF(OFFSET('Hygiene Data'!$F$11,0,10*ROW('Hygiene Data'!F195))="","",OFFSET('Hygiene Data'!$F$11,0,10*ROW('Hygiene Data'!F195)))</f>
        <v/>
      </c>
      <c r="DV201" s="279" t="str">
        <f ca="true">+IF(OFFSET('Hygiene Data'!$F$12,0,10*ROW('Hygiene Data'!F195))="","",OFFSET('Hygiene Data'!$F$12,0,10*ROW('Hygiene Data'!F195)))</f>
        <v/>
      </c>
      <c r="DW201" s="279" t="str">
        <f ca="true">+IF(OFFSET('Hygiene Data'!$F$13,0,10*ROW('Hygiene Data'!F195))="","",OFFSET('Hygiene Data'!$F$13,0,10*ROW('Hygiene Data'!F195)))</f>
        <v/>
      </c>
      <c r="DX201" s="279" t="str">
        <f ca="true">+IF(OFFSET('Hygiene Data'!$G$11,0,10*ROW('Hygiene Data'!G195))="","",OFFSET('Hygiene Data'!$G$11,0,10*ROW('Hygiene Data'!G195)))</f>
        <v/>
      </c>
      <c r="DY201" s="279" t="str">
        <f ca="true">+IF(OFFSET('Hygiene Data'!$G$12,0,10*ROW('Hygiene Data'!G195))="","",OFFSET('Hygiene Data'!$G$12,0,10*ROW('Hygiene Data'!G195)))</f>
        <v/>
      </c>
      <c r="DZ201" s="279" t="str">
        <f ca="true">+IF(OFFSET('Hygiene Data'!$G$13,0,10*ROW('Hygiene Data'!G195))="","",OFFSET('Hygiene Data'!$G$13,0,10*ROW('Hygiene Data'!G195)))</f>
        <v/>
      </c>
      <c r="EA201" s="279" t="str">
        <f ca="true">+IF(OFFSET('Hygiene Data'!$H$11,0,10*ROW('Hygiene Data'!H195))="","",OFFSET('Hygiene Data'!$H$11,0,10*ROW('Hygiene Data'!H195)))</f>
        <v/>
      </c>
      <c r="EB201" s="279" t="str">
        <f ca="true">+IF(OFFSET('Hygiene Data'!$H$12,0,10*ROW('Hygiene Data'!H195))="","",OFFSET('Hygiene Data'!$H$12,0,10*ROW('Hygiene Data'!H195)))</f>
        <v/>
      </c>
      <c r="EC201" s="279" t="str">
        <f ca="true">+IF(OFFSET('Hygiene Data'!$H$13,0,10*ROW('Hygiene Data'!H195))="","",OFFSET('Hygiene Data'!$H$13,0,10*ROW('Hygiene Data'!H195)))</f>
        <v/>
      </c>
      <c r="ED201" s="279" t="str">
        <f ca="true">+IF(OFFSET('Hygiene Data'!$I$11,0,10*ROW('Hygiene Data'!I195))="","",OFFSET('Hygiene Data'!$I$11,0,10*ROW('Hygiene Data'!I195)))</f>
        <v/>
      </c>
      <c r="EE201" s="279" t="str">
        <f ca="true">+IF(OFFSET('Hygiene Data'!$I$12,0,10*ROW('Hygiene Data'!I195))="","",OFFSET('Hygiene Data'!$I$12,0,10*ROW('Hygiene Data'!I195)))</f>
        <v/>
      </c>
      <c r="EF201" s="279"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5" t="str">
        <f t="shared" ca="true" si="3"/>
        <v/>
      </c>
      <c r="D202" s="9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9"/>
      <c r="BS202" s="279" t="str">
        <f ca="true">+IF(OFFSET('Water Data'!$D$27,0,10*ROW('Water Data'!D196))="","",OFFSET('Water Data'!$D$27,0,10*ROW('Water Data'!D196)))</f>
        <v/>
      </c>
      <c r="BT202" s="279" t="str">
        <f ca="true">+IF(OFFSET('Water Data'!$D$28,0,10*ROW('Water Data'!D196))="","",OFFSET('Water Data'!$D$28,0,10*ROW('Water Data'!D196)))</f>
        <v/>
      </c>
      <c r="BU202" s="279" t="str">
        <f ca="true">+IF(OFFSET('Water Data'!$D$29,0,10*ROW('Water Data'!D196))="","",OFFSET('Water Data'!$D$29,0,10*ROW('Water Data'!D196)))</f>
        <v/>
      </c>
      <c r="BV202" s="279" t="str">
        <f ca="true">+IF(OFFSET('Water Data'!$E$27,0,10*ROW('Water Data'!E196))="","",OFFSET('Water Data'!$E$27,0,10*ROW('Water Data'!E196)))</f>
        <v/>
      </c>
      <c r="BW202" s="279" t="str">
        <f ca="true">+IF(OFFSET('Water Data'!$E$28,0,10*ROW('Water Data'!E196))="","",OFFSET('Water Data'!$E$28,0,10*ROW('Water Data'!E196)))</f>
        <v/>
      </c>
      <c r="BX202" s="279" t="str">
        <f ca="true">+IF(OFFSET('Water Data'!$E$29,0,10*ROW('Water Data'!E196))="","",OFFSET('Water Data'!$E$29,0,10*ROW('Water Data'!E196)))</f>
        <v/>
      </c>
      <c r="BY202" s="279" t="str">
        <f ca="true">+IF(OFFSET('Water Data'!$F$27,0,10*ROW('Water Data'!F196))="","",OFFSET('Water Data'!$F$27,0,10*ROW('Water Data'!F196)))</f>
        <v/>
      </c>
      <c r="BZ202" s="279" t="str">
        <f ca="true">+IF(OFFSET('Water Data'!$F$28,0,10*ROW('Water Data'!F196))="","",OFFSET('Water Data'!$F$28,0,10*ROW('Water Data'!F196)))</f>
        <v/>
      </c>
      <c r="CA202" s="279" t="str">
        <f ca="true">+IF(OFFSET('Water Data'!$F$29,0,10*ROW('Water Data'!F196))="","",OFFSET('Water Data'!$F$29,0,10*ROW('Water Data'!F196)))</f>
        <v/>
      </c>
      <c r="CB202" s="279" t="str">
        <f ca="true">+IF(OFFSET('Water Data'!$G$27,0,10*ROW('Water Data'!G196))="","",OFFSET('Water Data'!$G$27,0,10*ROW('Water Data'!G196)))</f>
        <v/>
      </c>
      <c r="CC202" s="279" t="str">
        <f ca="true">+IF(OFFSET('Water Data'!$G$28,0,10*ROW('Water Data'!G196))="","",OFFSET('Water Data'!$G$28,0,10*ROW('Water Data'!G196)))</f>
        <v/>
      </c>
      <c r="CD202" s="279" t="str">
        <f ca="true">+IF(OFFSET('Water Data'!$G$29,0,10*ROW('Water Data'!G196))="","",OFFSET('Water Data'!$G$29,0,10*ROW('Water Data'!G196)))</f>
        <v/>
      </c>
      <c r="CE202" s="279" t="str">
        <f ca="true">+IF(OFFSET('Water Data'!$H$27,0,10*ROW('Water Data'!H196))="","",OFFSET('Water Data'!$H$27,0,10*ROW('Water Data'!H196)))</f>
        <v/>
      </c>
      <c r="CF202" s="279" t="str">
        <f ca="true">+IF(OFFSET('Water Data'!$H$28,0,10*ROW('Water Data'!H196))="","",OFFSET('Water Data'!$H$28,0,10*ROW('Water Data'!H196)))</f>
        <v/>
      </c>
      <c r="CG202" s="279" t="str">
        <f ca="true">+IF(OFFSET('Water Data'!$H$29,0,10*ROW('Water Data'!H196))="","",OFFSET('Water Data'!$H$29,0,10*ROW('Water Data'!H196)))</f>
        <v/>
      </c>
      <c r="CH202" s="279" t="str">
        <f ca="true">+IF(OFFSET('Water Data'!$I$27,0,10*ROW('Water Data'!I196))="","",OFFSET('Water Data'!$I$27,0,10*ROW('Water Data'!I196)))</f>
        <v/>
      </c>
      <c r="CI202" s="279" t="str">
        <f ca="true">+IF(OFFSET('Water Data'!$I$28,0,10*ROW('Water Data'!I196))="","",OFFSET('Water Data'!$I$28,0,10*ROW('Water Data'!I196)))</f>
        <v/>
      </c>
      <c r="CJ202" s="279" t="str">
        <f ca="true">+IF(OFFSET('Water Data'!$I$29,0,10*ROW('Water Data'!I196))="","",OFFSET('Water Data'!$I$29,0,10*ROW('Water Data'!I196)))</f>
        <v/>
      </c>
      <c r="CK202" s="279" t="str">
        <f ca="true">+IF(OFFSET('Sanitation Data'!$D$28,0,10*ROW('Sanitation Data'!D196))="","",OFFSET('Sanitation Data'!$D$28,0,10*ROW('Sanitation Data'!D196)))</f>
        <v/>
      </c>
      <c r="CL202" s="279" t="str">
        <f ca="true">+IF(OFFSET('Sanitation Data'!$D$29,0,10*ROW('Sanitation Data'!D196))="","",OFFSET('Sanitation Data'!$D$29,0,10*ROW('Sanitation Data'!D196)))</f>
        <v/>
      </c>
      <c r="CM202" s="279" t="str">
        <f ca="true">+IF(OFFSET('Sanitation Data'!$D$30,0,10*ROW('Sanitation Data'!D196))="","",OFFSET('Sanitation Data'!$D$30,0,10*ROW('Sanitation Data'!D196)))</f>
        <v/>
      </c>
      <c r="CN202" s="279" t="str">
        <f ca="true">+IF(OFFSET('Sanitation Data'!$D$31,0,10*ROW('Sanitation Data'!D196))="","",OFFSET('Sanitation Data'!$D$31,0,10*ROW('Sanitation Data'!D196)))</f>
        <v/>
      </c>
      <c r="CO202" s="279" t="str">
        <f ca="true">+IF(OFFSET('Sanitation Data'!$D$32,0,10*ROW('Sanitation Data'!D196))="","",OFFSET('Sanitation Data'!$D$32,0,10*ROW('Sanitation Data'!D196)))</f>
        <v/>
      </c>
      <c r="CP202" s="279" t="str">
        <f ca="true">+IF(OFFSET('Sanitation Data'!$E$28,0,10*ROW('Sanitation Data'!E196))="","",OFFSET('Sanitation Data'!$E$28,0,10*ROW('Sanitation Data'!E196)))</f>
        <v/>
      </c>
      <c r="CQ202" s="279" t="str">
        <f ca="true">+IF(OFFSET('Sanitation Data'!$E$29,0,10*ROW('Sanitation Data'!E196))="","",OFFSET('Sanitation Data'!$E$29,0,10*ROW('Sanitation Data'!E196)))</f>
        <v/>
      </c>
      <c r="CR202" s="279" t="str">
        <f ca="true">+IF(OFFSET('Sanitation Data'!$E$30,0,10*ROW('Sanitation Data'!E196))="","",OFFSET('Sanitation Data'!$E$30,0,10*ROW('Sanitation Data'!E196)))</f>
        <v/>
      </c>
      <c r="CS202" s="279" t="str">
        <f ca="true">+IF(OFFSET('Sanitation Data'!$E$31,0,10*ROW('Sanitation Data'!E196))="","",OFFSET('Sanitation Data'!$E$31,0,10*ROW('Sanitation Data'!E196)))</f>
        <v/>
      </c>
      <c r="CT202" s="279" t="str">
        <f ca="true">+IF(OFFSET('Sanitation Data'!$E$32,0,10*ROW('Sanitation Data'!E196))="","",OFFSET('Sanitation Data'!$E$32,0,10*ROW('Sanitation Data'!E196)))</f>
        <v/>
      </c>
      <c r="CU202" s="279" t="str">
        <f ca="true">+IF(OFFSET('Sanitation Data'!$F$28,0,10*ROW('Sanitation Data'!F196))="","",OFFSET('Sanitation Data'!$F$28,0,10*ROW('Sanitation Data'!F196)))</f>
        <v/>
      </c>
      <c r="CV202" s="279" t="str">
        <f ca="true">+IF(OFFSET('Sanitation Data'!$F$29,0,10*ROW('Sanitation Data'!F196))="","",OFFSET('Sanitation Data'!$F$29,0,10*ROW('Sanitation Data'!F196)))</f>
        <v/>
      </c>
      <c r="CW202" s="279" t="str">
        <f ca="true">+IF(OFFSET('Sanitation Data'!$F$30,0,10*ROW('Sanitation Data'!F196))="","",OFFSET('Sanitation Data'!$F$30,0,10*ROW('Sanitation Data'!F196)))</f>
        <v/>
      </c>
      <c r="CX202" s="279" t="str">
        <f ca="true">+IF(OFFSET('Sanitation Data'!$F$31,0,10*ROW('Sanitation Data'!F196))="","",OFFSET('Sanitation Data'!$F$31,0,10*ROW('Sanitation Data'!F196)))</f>
        <v/>
      </c>
      <c r="CY202" s="279" t="str">
        <f ca="true">+IF(OFFSET('Sanitation Data'!$F$32,0,10*ROW('Sanitation Data'!F196))="","",OFFSET('Sanitation Data'!$F$32,0,10*ROW('Sanitation Data'!F196)))</f>
        <v/>
      </c>
      <c r="CZ202" s="279" t="str">
        <f ca="true">+IF(OFFSET('Sanitation Data'!$G$28,0,10*ROW('Sanitation Data'!G196))="","",OFFSET('Sanitation Data'!$G$28,0,10*ROW('Sanitation Data'!G196)))</f>
        <v/>
      </c>
      <c r="DA202" s="279" t="str">
        <f ca="true">+IF(OFFSET('Sanitation Data'!$G$29,0,10*ROW('Sanitation Data'!G196))="","",OFFSET('Sanitation Data'!$G$29,0,10*ROW('Sanitation Data'!G196)))</f>
        <v/>
      </c>
      <c r="DB202" s="279" t="str">
        <f ca="true">+IF(OFFSET('Sanitation Data'!$G$30,0,10*ROW('Sanitation Data'!G196))="","",OFFSET('Sanitation Data'!$G$30,0,10*ROW('Sanitation Data'!G196)))</f>
        <v/>
      </c>
      <c r="DC202" s="279" t="str">
        <f ca="true">+IF(OFFSET('Sanitation Data'!$G$31,0,10*ROW('Sanitation Data'!G196))="","",OFFSET('Sanitation Data'!$G$31,0,10*ROW('Sanitation Data'!G196)))</f>
        <v/>
      </c>
      <c r="DD202" s="279" t="str">
        <f ca="true">+IF(OFFSET('Sanitation Data'!$G$32,0,10*ROW('Sanitation Data'!G196))="","",OFFSET('Sanitation Data'!$G$32,0,10*ROW('Sanitation Data'!G196)))</f>
        <v/>
      </c>
      <c r="DE202" s="279" t="str">
        <f ca="true">+IF(OFFSET('Sanitation Data'!$H$28,0,10*ROW('Sanitation Data'!H196))="","",OFFSET('Sanitation Data'!$H$28,0,10*ROW('Sanitation Data'!H196)))</f>
        <v/>
      </c>
      <c r="DF202" s="279" t="str">
        <f ca="true">+IF(OFFSET('Sanitation Data'!$H$29,0,10*ROW('Sanitation Data'!H196))="","",OFFSET('Sanitation Data'!$H$29,0,10*ROW('Sanitation Data'!H196)))</f>
        <v/>
      </c>
      <c r="DG202" s="279" t="str">
        <f ca="true">+IF(OFFSET('Sanitation Data'!$H$30,0,10*ROW('Sanitation Data'!H196))="","",OFFSET('Sanitation Data'!$H$30,0,10*ROW('Sanitation Data'!H196)))</f>
        <v/>
      </c>
      <c r="DH202" s="279" t="str">
        <f ca="true">+IF(OFFSET('Sanitation Data'!$H$31,0,10*ROW('Sanitation Data'!H196))="","",OFFSET('Sanitation Data'!$H$31,0,10*ROW('Sanitation Data'!H196)))</f>
        <v/>
      </c>
      <c r="DI202" s="279" t="str">
        <f ca="true">+IF(OFFSET('Sanitation Data'!$H$32,0,10*ROW('Sanitation Data'!H196))="","",OFFSET('Sanitation Data'!$H$32,0,10*ROW('Sanitation Data'!H196)))</f>
        <v/>
      </c>
      <c r="DJ202" s="279" t="str">
        <f ca="true">+IF(OFFSET('Sanitation Data'!$I$28,0,10*ROW('Sanitation Data'!I196))="","",OFFSET('Sanitation Data'!$I$28,0,10*ROW('Sanitation Data'!I196)))</f>
        <v/>
      </c>
      <c r="DK202" s="279" t="str">
        <f ca="true">+IF(OFFSET('Sanitation Data'!$I$29,0,10*ROW('Sanitation Data'!I196))="","",OFFSET('Sanitation Data'!$I$29,0,10*ROW('Sanitation Data'!I196)))</f>
        <v/>
      </c>
      <c r="DL202" s="279" t="str">
        <f ca="true">+IF(OFFSET('Sanitation Data'!$I$30,0,10*ROW('Sanitation Data'!I196))="","",OFFSET('Sanitation Data'!$I$30,0,10*ROW('Sanitation Data'!I196)))</f>
        <v/>
      </c>
      <c r="DM202" s="279" t="str">
        <f ca="true">+IF(OFFSET('Sanitation Data'!$I$31,0,10*ROW('Sanitation Data'!I196))="","",OFFSET('Sanitation Data'!$I$31,0,10*ROW('Sanitation Data'!I196)))</f>
        <v/>
      </c>
      <c r="DN202" s="279" t="str">
        <f ca="true">+IF(OFFSET('Sanitation Data'!$I$32,0,10*ROW('Sanitation Data'!I196))="","",OFFSET('Sanitation Data'!$I$32,0,10*ROW('Sanitation Data'!I196)))</f>
        <v/>
      </c>
      <c r="DO202" s="279" t="str">
        <f ca="true">+IF(OFFSET('Hygiene Data'!$D$11,0,10*ROW('Hygiene Data'!D196))="","",OFFSET('Hygiene Data'!$D$11,0,10*ROW('Hygiene Data'!D196)))</f>
        <v/>
      </c>
      <c r="DP202" s="279" t="str">
        <f ca="true">+IF(OFFSET('Hygiene Data'!$D$12,0,10*ROW('Hygiene Data'!D196))="","",OFFSET('Hygiene Data'!$D$12,0,10*ROW('Hygiene Data'!D196)))</f>
        <v/>
      </c>
      <c r="DQ202" s="279" t="str">
        <f ca="true">+IF(OFFSET('Hygiene Data'!$D$13,0,10*ROW('Hygiene Data'!D196))="","",OFFSET('Hygiene Data'!$D$13,0,10*ROW('Hygiene Data'!D196)))</f>
        <v/>
      </c>
      <c r="DR202" s="279" t="str">
        <f ca="true">+IF(OFFSET('Hygiene Data'!$E$11,0,10*ROW('Hygiene Data'!E196))="","",OFFSET('Hygiene Data'!$E$11,0,10*ROW('Hygiene Data'!E196)))</f>
        <v/>
      </c>
      <c r="DS202" s="279" t="str">
        <f ca="true">+IF(OFFSET('Hygiene Data'!$E$12,0,10*ROW('Hygiene Data'!E196))="","",OFFSET('Hygiene Data'!$E$12,0,10*ROW('Hygiene Data'!E196)))</f>
        <v/>
      </c>
      <c r="DT202" s="279" t="str">
        <f ca="true">+IF(OFFSET('Hygiene Data'!$E$13,0,10*ROW('Hygiene Data'!E196))="","",OFFSET('Hygiene Data'!$E$13,0,10*ROW('Hygiene Data'!E196)))</f>
        <v/>
      </c>
      <c r="DU202" s="279" t="str">
        <f ca="true">+IF(OFFSET('Hygiene Data'!$F$11,0,10*ROW('Hygiene Data'!F196))="","",OFFSET('Hygiene Data'!$F$11,0,10*ROW('Hygiene Data'!F196)))</f>
        <v/>
      </c>
      <c r="DV202" s="279" t="str">
        <f ca="true">+IF(OFFSET('Hygiene Data'!$F$12,0,10*ROW('Hygiene Data'!F196))="","",OFFSET('Hygiene Data'!$F$12,0,10*ROW('Hygiene Data'!F196)))</f>
        <v/>
      </c>
      <c r="DW202" s="279" t="str">
        <f ca="true">+IF(OFFSET('Hygiene Data'!$F$13,0,10*ROW('Hygiene Data'!F196))="","",OFFSET('Hygiene Data'!$F$13,0,10*ROW('Hygiene Data'!F196)))</f>
        <v/>
      </c>
      <c r="DX202" s="279" t="str">
        <f ca="true">+IF(OFFSET('Hygiene Data'!$G$11,0,10*ROW('Hygiene Data'!G196))="","",OFFSET('Hygiene Data'!$G$11,0,10*ROW('Hygiene Data'!G196)))</f>
        <v/>
      </c>
      <c r="DY202" s="279" t="str">
        <f ca="true">+IF(OFFSET('Hygiene Data'!$G$12,0,10*ROW('Hygiene Data'!G196))="","",OFFSET('Hygiene Data'!$G$12,0,10*ROW('Hygiene Data'!G196)))</f>
        <v/>
      </c>
      <c r="DZ202" s="279" t="str">
        <f ca="true">+IF(OFFSET('Hygiene Data'!$G$13,0,10*ROW('Hygiene Data'!G196))="","",OFFSET('Hygiene Data'!$G$13,0,10*ROW('Hygiene Data'!G196)))</f>
        <v/>
      </c>
      <c r="EA202" s="279" t="str">
        <f ca="true">+IF(OFFSET('Hygiene Data'!$H$11,0,10*ROW('Hygiene Data'!H196))="","",OFFSET('Hygiene Data'!$H$11,0,10*ROW('Hygiene Data'!H196)))</f>
        <v/>
      </c>
      <c r="EB202" s="279" t="str">
        <f ca="true">+IF(OFFSET('Hygiene Data'!$H$12,0,10*ROW('Hygiene Data'!H196))="","",OFFSET('Hygiene Data'!$H$12,0,10*ROW('Hygiene Data'!H196)))</f>
        <v/>
      </c>
      <c r="EC202" s="279" t="str">
        <f ca="true">+IF(OFFSET('Hygiene Data'!$H$13,0,10*ROW('Hygiene Data'!H196))="","",OFFSET('Hygiene Data'!$H$13,0,10*ROW('Hygiene Data'!H196)))</f>
        <v/>
      </c>
      <c r="ED202" s="279" t="str">
        <f ca="true">+IF(OFFSET('Hygiene Data'!$I$11,0,10*ROW('Hygiene Data'!I196))="","",OFFSET('Hygiene Data'!$I$11,0,10*ROW('Hygiene Data'!I196)))</f>
        <v/>
      </c>
      <c r="EE202" s="279" t="str">
        <f ca="true">+IF(OFFSET('Hygiene Data'!$I$12,0,10*ROW('Hygiene Data'!I196))="","",OFFSET('Hygiene Data'!$I$12,0,10*ROW('Hygiene Data'!I196)))</f>
        <v/>
      </c>
      <c r="EF202" s="279"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5" t="str">
        <f t="shared" ca="true" si="3"/>
        <v/>
      </c>
      <c r="D203" s="9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9"/>
      <c r="BS203" s="279" t="str">
        <f ca="true">+IF(OFFSET('Water Data'!$D$27,0,10*ROW('Water Data'!D197))="","",OFFSET('Water Data'!$D$27,0,10*ROW('Water Data'!D197)))</f>
        <v/>
      </c>
      <c r="BT203" s="279" t="str">
        <f ca="true">+IF(OFFSET('Water Data'!$D$28,0,10*ROW('Water Data'!D197))="","",OFFSET('Water Data'!$D$28,0,10*ROW('Water Data'!D197)))</f>
        <v/>
      </c>
      <c r="BU203" s="279" t="str">
        <f ca="true">+IF(OFFSET('Water Data'!$D$29,0,10*ROW('Water Data'!D197))="","",OFFSET('Water Data'!$D$29,0,10*ROW('Water Data'!D197)))</f>
        <v/>
      </c>
      <c r="BV203" s="279" t="str">
        <f ca="true">+IF(OFFSET('Water Data'!$E$27,0,10*ROW('Water Data'!E197))="","",OFFSET('Water Data'!$E$27,0,10*ROW('Water Data'!E197)))</f>
        <v/>
      </c>
      <c r="BW203" s="279" t="str">
        <f ca="true">+IF(OFFSET('Water Data'!$E$28,0,10*ROW('Water Data'!E197))="","",OFFSET('Water Data'!$E$28,0,10*ROW('Water Data'!E197)))</f>
        <v/>
      </c>
      <c r="BX203" s="279" t="str">
        <f ca="true">+IF(OFFSET('Water Data'!$E$29,0,10*ROW('Water Data'!E197))="","",OFFSET('Water Data'!$E$29,0,10*ROW('Water Data'!E197)))</f>
        <v/>
      </c>
      <c r="BY203" s="279" t="str">
        <f ca="true">+IF(OFFSET('Water Data'!$F$27,0,10*ROW('Water Data'!F197))="","",OFFSET('Water Data'!$F$27,0,10*ROW('Water Data'!F197)))</f>
        <v/>
      </c>
      <c r="BZ203" s="279" t="str">
        <f ca="true">+IF(OFFSET('Water Data'!$F$28,0,10*ROW('Water Data'!F197))="","",OFFSET('Water Data'!$F$28,0,10*ROW('Water Data'!F197)))</f>
        <v/>
      </c>
      <c r="CA203" s="279" t="str">
        <f ca="true">+IF(OFFSET('Water Data'!$F$29,0,10*ROW('Water Data'!F197))="","",OFFSET('Water Data'!$F$29,0,10*ROW('Water Data'!F197)))</f>
        <v/>
      </c>
      <c r="CB203" s="279" t="str">
        <f ca="true">+IF(OFFSET('Water Data'!$G$27,0,10*ROW('Water Data'!G197))="","",OFFSET('Water Data'!$G$27,0,10*ROW('Water Data'!G197)))</f>
        <v/>
      </c>
      <c r="CC203" s="279" t="str">
        <f ca="true">+IF(OFFSET('Water Data'!$G$28,0,10*ROW('Water Data'!G197))="","",OFFSET('Water Data'!$G$28,0,10*ROW('Water Data'!G197)))</f>
        <v/>
      </c>
      <c r="CD203" s="279" t="str">
        <f ca="true">+IF(OFFSET('Water Data'!$G$29,0,10*ROW('Water Data'!G197))="","",OFFSET('Water Data'!$G$29,0,10*ROW('Water Data'!G197)))</f>
        <v/>
      </c>
      <c r="CE203" s="279" t="str">
        <f ca="true">+IF(OFFSET('Water Data'!$H$27,0,10*ROW('Water Data'!H197))="","",OFFSET('Water Data'!$H$27,0,10*ROW('Water Data'!H197)))</f>
        <v/>
      </c>
      <c r="CF203" s="279" t="str">
        <f ca="true">+IF(OFFSET('Water Data'!$H$28,0,10*ROW('Water Data'!H197))="","",OFFSET('Water Data'!$H$28,0,10*ROW('Water Data'!H197)))</f>
        <v/>
      </c>
      <c r="CG203" s="279" t="str">
        <f ca="true">+IF(OFFSET('Water Data'!$H$29,0,10*ROW('Water Data'!H197))="","",OFFSET('Water Data'!$H$29,0,10*ROW('Water Data'!H197)))</f>
        <v/>
      </c>
      <c r="CH203" s="279" t="str">
        <f ca="true">+IF(OFFSET('Water Data'!$I$27,0,10*ROW('Water Data'!I197))="","",OFFSET('Water Data'!$I$27,0,10*ROW('Water Data'!I197)))</f>
        <v/>
      </c>
      <c r="CI203" s="279" t="str">
        <f ca="true">+IF(OFFSET('Water Data'!$I$28,0,10*ROW('Water Data'!I197))="","",OFFSET('Water Data'!$I$28,0,10*ROW('Water Data'!I197)))</f>
        <v/>
      </c>
      <c r="CJ203" s="279" t="str">
        <f ca="true">+IF(OFFSET('Water Data'!$I$29,0,10*ROW('Water Data'!I197))="","",OFFSET('Water Data'!$I$29,0,10*ROW('Water Data'!I197)))</f>
        <v/>
      </c>
      <c r="CK203" s="279" t="str">
        <f ca="true">+IF(OFFSET('Sanitation Data'!$D$28,0,10*ROW('Sanitation Data'!D197))="","",OFFSET('Sanitation Data'!$D$28,0,10*ROW('Sanitation Data'!D197)))</f>
        <v/>
      </c>
      <c r="CL203" s="279" t="str">
        <f ca="true">+IF(OFFSET('Sanitation Data'!$D$29,0,10*ROW('Sanitation Data'!D197))="","",OFFSET('Sanitation Data'!$D$29,0,10*ROW('Sanitation Data'!D197)))</f>
        <v/>
      </c>
      <c r="CM203" s="279" t="str">
        <f ca="true">+IF(OFFSET('Sanitation Data'!$D$30,0,10*ROW('Sanitation Data'!D197))="","",OFFSET('Sanitation Data'!$D$30,0,10*ROW('Sanitation Data'!D197)))</f>
        <v/>
      </c>
      <c r="CN203" s="279" t="str">
        <f ca="true">+IF(OFFSET('Sanitation Data'!$D$31,0,10*ROW('Sanitation Data'!D197))="","",OFFSET('Sanitation Data'!$D$31,0,10*ROW('Sanitation Data'!D197)))</f>
        <v/>
      </c>
      <c r="CO203" s="279" t="str">
        <f ca="true">+IF(OFFSET('Sanitation Data'!$D$32,0,10*ROW('Sanitation Data'!D197))="","",OFFSET('Sanitation Data'!$D$32,0,10*ROW('Sanitation Data'!D197)))</f>
        <v/>
      </c>
      <c r="CP203" s="279" t="str">
        <f ca="true">+IF(OFFSET('Sanitation Data'!$E$28,0,10*ROW('Sanitation Data'!E197))="","",OFFSET('Sanitation Data'!$E$28,0,10*ROW('Sanitation Data'!E197)))</f>
        <v/>
      </c>
      <c r="CQ203" s="279" t="str">
        <f ca="true">+IF(OFFSET('Sanitation Data'!$E$29,0,10*ROW('Sanitation Data'!E197))="","",OFFSET('Sanitation Data'!$E$29,0,10*ROW('Sanitation Data'!E197)))</f>
        <v/>
      </c>
      <c r="CR203" s="279" t="str">
        <f ca="true">+IF(OFFSET('Sanitation Data'!$E$30,0,10*ROW('Sanitation Data'!E197))="","",OFFSET('Sanitation Data'!$E$30,0,10*ROW('Sanitation Data'!E197)))</f>
        <v/>
      </c>
      <c r="CS203" s="279" t="str">
        <f ca="true">+IF(OFFSET('Sanitation Data'!$E$31,0,10*ROW('Sanitation Data'!E197))="","",OFFSET('Sanitation Data'!$E$31,0,10*ROW('Sanitation Data'!E197)))</f>
        <v/>
      </c>
      <c r="CT203" s="279" t="str">
        <f ca="true">+IF(OFFSET('Sanitation Data'!$E$32,0,10*ROW('Sanitation Data'!E197))="","",OFFSET('Sanitation Data'!$E$32,0,10*ROW('Sanitation Data'!E197)))</f>
        <v/>
      </c>
      <c r="CU203" s="279" t="str">
        <f ca="true">+IF(OFFSET('Sanitation Data'!$F$28,0,10*ROW('Sanitation Data'!F197))="","",OFFSET('Sanitation Data'!$F$28,0,10*ROW('Sanitation Data'!F197)))</f>
        <v/>
      </c>
      <c r="CV203" s="279" t="str">
        <f ca="true">+IF(OFFSET('Sanitation Data'!$F$29,0,10*ROW('Sanitation Data'!F197))="","",OFFSET('Sanitation Data'!$F$29,0,10*ROW('Sanitation Data'!F197)))</f>
        <v/>
      </c>
      <c r="CW203" s="279" t="str">
        <f ca="true">+IF(OFFSET('Sanitation Data'!$F$30,0,10*ROW('Sanitation Data'!F197))="","",OFFSET('Sanitation Data'!$F$30,0,10*ROW('Sanitation Data'!F197)))</f>
        <v/>
      </c>
      <c r="CX203" s="279" t="str">
        <f ca="true">+IF(OFFSET('Sanitation Data'!$F$31,0,10*ROW('Sanitation Data'!F197))="","",OFFSET('Sanitation Data'!$F$31,0,10*ROW('Sanitation Data'!F197)))</f>
        <v/>
      </c>
      <c r="CY203" s="279" t="str">
        <f ca="true">+IF(OFFSET('Sanitation Data'!$F$32,0,10*ROW('Sanitation Data'!F197))="","",OFFSET('Sanitation Data'!$F$32,0,10*ROW('Sanitation Data'!F197)))</f>
        <v/>
      </c>
      <c r="CZ203" s="279" t="str">
        <f ca="true">+IF(OFFSET('Sanitation Data'!$G$28,0,10*ROW('Sanitation Data'!G197))="","",OFFSET('Sanitation Data'!$G$28,0,10*ROW('Sanitation Data'!G197)))</f>
        <v/>
      </c>
      <c r="DA203" s="279" t="str">
        <f ca="true">+IF(OFFSET('Sanitation Data'!$G$29,0,10*ROW('Sanitation Data'!G197))="","",OFFSET('Sanitation Data'!$G$29,0,10*ROW('Sanitation Data'!G197)))</f>
        <v/>
      </c>
      <c r="DB203" s="279" t="str">
        <f ca="true">+IF(OFFSET('Sanitation Data'!$G$30,0,10*ROW('Sanitation Data'!G197))="","",OFFSET('Sanitation Data'!$G$30,0,10*ROW('Sanitation Data'!G197)))</f>
        <v/>
      </c>
      <c r="DC203" s="279" t="str">
        <f ca="true">+IF(OFFSET('Sanitation Data'!$G$31,0,10*ROW('Sanitation Data'!G197))="","",OFFSET('Sanitation Data'!$G$31,0,10*ROW('Sanitation Data'!G197)))</f>
        <v/>
      </c>
      <c r="DD203" s="279" t="str">
        <f ca="true">+IF(OFFSET('Sanitation Data'!$G$32,0,10*ROW('Sanitation Data'!G197))="","",OFFSET('Sanitation Data'!$G$32,0,10*ROW('Sanitation Data'!G197)))</f>
        <v/>
      </c>
      <c r="DE203" s="279" t="str">
        <f ca="true">+IF(OFFSET('Sanitation Data'!$H$28,0,10*ROW('Sanitation Data'!H197))="","",OFFSET('Sanitation Data'!$H$28,0,10*ROW('Sanitation Data'!H197)))</f>
        <v/>
      </c>
      <c r="DF203" s="279" t="str">
        <f ca="true">+IF(OFFSET('Sanitation Data'!$H$29,0,10*ROW('Sanitation Data'!H197))="","",OFFSET('Sanitation Data'!$H$29,0,10*ROW('Sanitation Data'!H197)))</f>
        <v/>
      </c>
      <c r="DG203" s="279" t="str">
        <f ca="true">+IF(OFFSET('Sanitation Data'!$H$30,0,10*ROW('Sanitation Data'!H197))="","",OFFSET('Sanitation Data'!$H$30,0,10*ROW('Sanitation Data'!H197)))</f>
        <v/>
      </c>
      <c r="DH203" s="279" t="str">
        <f ca="true">+IF(OFFSET('Sanitation Data'!$H$31,0,10*ROW('Sanitation Data'!H197))="","",OFFSET('Sanitation Data'!$H$31,0,10*ROW('Sanitation Data'!H197)))</f>
        <v/>
      </c>
      <c r="DI203" s="279" t="str">
        <f ca="true">+IF(OFFSET('Sanitation Data'!$H$32,0,10*ROW('Sanitation Data'!H197))="","",OFFSET('Sanitation Data'!$H$32,0,10*ROW('Sanitation Data'!H197)))</f>
        <v/>
      </c>
      <c r="DJ203" s="279" t="str">
        <f ca="true">+IF(OFFSET('Sanitation Data'!$I$28,0,10*ROW('Sanitation Data'!I197))="","",OFFSET('Sanitation Data'!$I$28,0,10*ROW('Sanitation Data'!I197)))</f>
        <v/>
      </c>
      <c r="DK203" s="279" t="str">
        <f ca="true">+IF(OFFSET('Sanitation Data'!$I$29,0,10*ROW('Sanitation Data'!I197))="","",OFFSET('Sanitation Data'!$I$29,0,10*ROW('Sanitation Data'!I197)))</f>
        <v/>
      </c>
      <c r="DL203" s="279" t="str">
        <f ca="true">+IF(OFFSET('Sanitation Data'!$I$30,0,10*ROW('Sanitation Data'!I197))="","",OFFSET('Sanitation Data'!$I$30,0,10*ROW('Sanitation Data'!I197)))</f>
        <v/>
      </c>
      <c r="DM203" s="279" t="str">
        <f ca="true">+IF(OFFSET('Sanitation Data'!$I$31,0,10*ROW('Sanitation Data'!I197))="","",OFFSET('Sanitation Data'!$I$31,0,10*ROW('Sanitation Data'!I197)))</f>
        <v/>
      </c>
      <c r="DN203" s="279" t="str">
        <f ca="true">+IF(OFFSET('Sanitation Data'!$I$32,0,10*ROW('Sanitation Data'!I197))="","",OFFSET('Sanitation Data'!$I$32,0,10*ROW('Sanitation Data'!I197)))</f>
        <v/>
      </c>
      <c r="DO203" s="279" t="str">
        <f ca="true">+IF(OFFSET('Hygiene Data'!$D$11,0,10*ROW('Hygiene Data'!D197))="","",OFFSET('Hygiene Data'!$D$11,0,10*ROW('Hygiene Data'!D197)))</f>
        <v/>
      </c>
      <c r="DP203" s="279" t="str">
        <f ca="true">+IF(OFFSET('Hygiene Data'!$D$12,0,10*ROW('Hygiene Data'!D197))="","",OFFSET('Hygiene Data'!$D$12,0,10*ROW('Hygiene Data'!D197)))</f>
        <v/>
      </c>
      <c r="DQ203" s="279" t="str">
        <f ca="true">+IF(OFFSET('Hygiene Data'!$D$13,0,10*ROW('Hygiene Data'!D197))="","",OFFSET('Hygiene Data'!$D$13,0,10*ROW('Hygiene Data'!D197)))</f>
        <v/>
      </c>
      <c r="DR203" s="279" t="str">
        <f ca="true">+IF(OFFSET('Hygiene Data'!$E$11,0,10*ROW('Hygiene Data'!E197))="","",OFFSET('Hygiene Data'!$E$11,0,10*ROW('Hygiene Data'!E197)))</f>
        <v/>
      </c>
      <c r="DS203" s="279" t="str">
        <f ca="true">+IF(OFFSET('Hygiene Data'!$E$12,0,10*ROW('Hygiene Data'!E197))="","",OFFSET('Hygiene Data'!$E$12,0,10*ROW('Hygiene Data'!E197)))</f>
        <v/>
      </c>
      <c r="DT203" s="279" t="str">
        <f ca="true">+IF(OFFSET('Hygiene Data'!$E$13,0,10*ROW('Hygiene Data'!E197))="","",OFFSET('Hygiene Data'!$E$13,0,10*ROW('Hygiene Data'!E197)))</f>
        <v/>
      </c>
      <c r="DU203" s="279" t="str">
        <f ca="true">+IF(OFFSET('Hygiene Data'!$F$11,0,10*ROW('Hygiene Data'!F197))="","",OFFSET('Hygiene Data'!$F$11,0,10*ROW('Hygiene Data'!F197)))</f>
        <v/>
      </c>
      <c r="DV203" s="279" t="str">
        <f ca="true">+IF(OFFSET('Hygiene Data'!$F$12,0,10*ROW('Hygiene Data'!F197))="","",OFFSET('Hygiene Data'!$F$12,0,10*ROW('Hygiene Data'!F197)))</f>
        <v/>
      </c>
      <c r="DW203" s="279" t="str">
        <f ca="true">+IF(OFFSET('Hygiene Data'!$F$13,0,10*ROW('Hygiene Data'!F197))="","",OFFSET('Hygiene Data'!$F$13,0,10*ROW('Hygiene Data'!F197)))</f>
        <v/>
      </c>
      <c r="DX203" s="279" t="str">
        <f ca="true">+IF(OFFSET('Hygiene Data'!$G$11,0,10*ROW('Hygiene Data'!G197))="","",OFFSET('Hygiene Data'!$G$11,0,10*ROW('Hygiene Data'!G197)))</f>
        <v/>
      </c>
      <c r="DY203" s="279" t="str">
        <f ca="true">+IF(OFFSET('Hygiene Data'!$G$12,0,10*ROW('Hygiene Data'!G197))="","",OFFSET('Hygiene Data'!$G$12,0,10*ROW('Hygiene Data'!G197)))</f>
        <v/>
      </c>
      <c r="DZ203" s="279" t="str">
        <f ca="true">+IF(OFFSET('Hygiene Data'!$G$13,0,10*ROW('Hygiene Data'!G197))="","",OFFSET('Hygiene Data'!$G$13,0,10*ROW('Hygiene Data'!G197)))</f>
        <v/>
      </c>
      <c r="EA203" s="279" t="str">
        <f ca="true">+IF(OFFSET('Hygiene Data'!$H$11,0,10*ROW('Hygiene Data'!H197))="","",OFFSET('Hygiene Data'!$H$11,0,10*ROW('Hygiene Data'!H197)))</f>
        <v/>
      </c>
      <c r="EB203" s="279" t="str">
        <f ca="true">+IF(OFFSET('Hygiene Data'!$H$12,0,10*ROW('Hygiene Data'!H197))="","",OFFSET('Hygiene Data'!$H$12,0,10*ROW('Hygiene Data'!H197)))</f>
        <v/>
      </c>
      <c r="EC203" s="279" t="str">
        <f ca="true">+IF(OFFSET('Hygiene Data'!$H$13,0,10*ROW('Hygiene Data'!H197))="","",OFFSET('Hygiene Data'!$H$13,0,10*ROW('Hygiene Data'!H197)))</f>
        <v/>
      </c>
      <c r="ED203" s="279" t="str">
        <f ca="true">+IF(OFFSET('Hygiene Data'!$I$11,0,10*ROW('Hygiene Data'!I197))="","",OFFSET('Hygiene Data'!$I$11,0,10*ROW('Hygiene Data'!I197)))</f>
        <v/>
      </c>
      <c r="EE203" s="279" t="str">
        <f ca="true">+IF(OFFSET('Hygiene Data'!$I$12,0,10*ROW('Hygiene Data'!I197))="","",OFFSET('Hygiene Data'!$I$12,0,10*ROW('Hygiene Data'!I197)))</f>
        <v/>
      </c>
      <c r="EF203" s="279"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5" t="str">
        <f t="shared" ca="true" si="3"/>
        <v/>
      </c>
      <c r="D204" s="9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9"/>
      <c r="BS204" s="279" t="str">
        <f ca="true">+IF(OFFSET('Water Data'!$D$27,0,10*ROW('Water Data'!D198))="","",OFFSET('Water Data'!$D$27,0,10*ROW('Water Data'!D198)))</f>
        <v/>
      </c>
      <c r="BT204" s="279" t="str">
        <f ca="true">+IF(OFFSET('Water Data'!$D$28,0,10*ROW('Water Data'!D198))="","",OFFSET('Water Data'!$D$28,0,10*ROW('Water Data'!D198)))</f>
        <v/>
      </c>
      <c r="BU204" s="279" t="str">
        <f ca="true">+IF(OFFSET('Water Data'!$D$29,0,10*ROW('Water Data'!D198))="","",OFFSET('Water Data'!$D$29,0,10*ROW('Water Data'!D198)))</f>
        <v/>
      </c>
      <c r="BV204" s="279" t="str">
        <f ca="true">+IF(OFFSET('Water Data'!$E$27,0,10*ROW('Water Data'!E198))="","",OFFSET('Water Data'!$E$27,0,10*ROW('Water Data'!E198)))</f>
        <v/>
      </c>
      <c r="BW204" s="279" t="str">
        <f ca="true">+IF(OFFSET('Water Data'!$E$28,0,10*ROW('Water Data'!E198))="","",OFFSET('Water Data'!$E$28,0,10*ROW('Water Data'!E198)))</f>
        <v/>
      </c>
      <c r="BX204" s="279" t="str">
        <f ca="true">+IF(OFFSET('Water Data'!$E$29,0,10*ROW('Water Data'!E198))="","",OFFSET('Water Data'!$E$29,0,10*ROW('Water Data'!E198)))</f>
        <v/>
      </c>
      <c r="BY204" s="279" t="str">
        <f ca="true">+IF(OFFSET('Water Data'!$F$27,0,10*ROW('Water Data'!F198))="","",OFFSET('Water Data'!$F$27,0,10*ROW('Water Data'!F198)))</f>
        <v/>
      </c>
      <c r="BZ204" s="279" t="str">
        <f ca="true">+IF(OFFSET('Water Data'!$F$28,0,10*ROW('Water Data'!F198))="","",OFFSET('Water Data'!$F$28,0,10*ROW('Water Data'!F198)))</f>
        <v/>
      </c>
      <c r="CA204" s="279" t="str">
        <f ca="true">+IF(OFFSET('Water Data'!$F$29,0,10*ROW('Water Data'!F198))="","",OFFSET('Water Data'!$F$29,0,10*ROW('Water Data'!F198)))</f>
        <v/>
      </c>
      <c r="CB204" s="279" t="str">
        <f ca="true">+IF(OFFSET('Water Data'!$G$27,0,10*ROW('Water Data'!G198))="","",OFFSET('Water Data'!$G$27,0,10*ROW('Water Data'!G198)))</f>
        <v/>
      </c>
      <c r="CC204" s="279" t="str">
        <f ca="true">+IF(OFFSET('Water Data'!$G$28,0,10*ROW('Water Data'!G198))="","",OFFSET('Water Data'!$G$28,0,10*ROW('Water Data'!G198)))</f>
        <v/>
      </c>
      <c r="CD204" s="279" t="str">
        <f ca="true">+IF(OFFSET('Water Data'!$G$29,0,10*ROW('Water Data'!G198))="","",OFFSET('Water Data'!$G$29,0,10*ROW('Water Data'!G198)))</f>
        <v/>
      </c>
      <c r="CE204" s="279" t="str">
        <f ca="true">+IF(OFFSET('Water Data'!$H$27,0,10*ROW('Water Data'!H198))="","",OFFSET('Water Data'!$H$27,0,10*ROW('Water Data'!H198)))</f>
        <v/>
      </c>
      <c r="CF204" s="279" t="str">
        <f ca="true">+IF(OFFSET('Water Data'!$H$28,0,10*ROW('Water Data'!H198))="","",OFFSET('Water Data'!$H$28,0,10*ROW('Water Data'!H198)))</f>
        <v/>
      </c>
      <c r="CG204" s="279" t="str">
        <f ca="true">+IF(OFFSET('Water Data'!$H$29,0,10*ROW('Water Data'!H198))="","",OFFSET('Water Data'!$H$29,0,10*ROW('Water Data'!H198)))</f>
        <v/>
      </c>
      <c r="CH204" s="279" t="str">
        <f ca="true">+IF(OFFSET('Water Data'!$I$27,0,10*ROW('Water Data'!I198))="","",OFFSET('Water Data'!$I$27,0,10*ROW('Water Data'!I198)))</f>
        <v/>
      </c>
      <c r="CI204" s="279" t="str">
        <f ca="true">+IF(OFFSET('Water Data'!$I$28,0,10*ROW('Water Data'!I198))="","",OFFSET('Water Data'!$I$28,0,10*ROW('Water Data'!I198)))</f>
        <v/>
      </c>
      <c r="CJ204" s="279" t="str">
        <f ca="true">+IF(OFFSET('Water Data'!$I$29,0,10*ROW('Water Data'!I198))="","",OFFSET('Water Data'!$I$29,0,10*ROW('Water Data'!I198)))</f>
        <v/>
      </c>
      <c r="CK204" s="279" t="str">
        <f ca="true">+IF(OFFSET('Sanitation Data'!$D$28,0,10*ROW('Sanitation Data'!D198))="","",OFFSET('Sanitation Data'!$D$28,0,10*ROW('Sanitation Data'!D198)))</f>
        <v/>
      </c>
      <c r="CL204" s="279" t="str">
        <f ca="true">+IF(OFFSET('Sanitation Data'!$D$29,0,10*ROW('Sanitation Data'!D198))="","",OFFSET('Sanitation Data'!$D$29,0,10*ROW('Sanitation Data'!D198)))</f>
        <v/>
      </c>
      <c r="CM204" s="279" t="str">
        <f ca="true">+IF(OFFSET('Sanitation Data'!$D$30,0,10*ROW('Sanitation Data'!D198))="","",OFFSET('Sanitation Data'!$D$30,0,10*ROW('Sanitation Data'!D198)))</f>
        <v/>
      </c>
      <c r="CN204" s="279" t="str">
        <f ca="true">+IF(OFFSET('Sanitation Data'!$D$31,0,10*ROW('Sanitation Data'!D198))="","",OFFSET('Sanitation Data'!$D$31,0,10*ROW('Sanitation Data'!D198)))</f>
        <v/>
      </c>
      <c r="CO204" s="279" t="str">
        <f ca="true">+IF(OFFSET('Sanitation Data'!$D$32,0,10*ROW('Sanitation Data'!D198))="","",OFFSET('Sanitation Data'!$D$32,0,10*ROW('Sanitation Data'!D198)))</f>
        <v/>
      </c>
      <c r="CP204" s="279" t="str">
        <f ca="true">+IF(OFFSET('Sanitation Data'!$E$28,0,10*ROW('Sanitation Data'!E198))="","",OFFSET('Sanitation Data'!$E$28,0,10*ROW('Sanitation Data'!E198)))</f>
        <v/>
      </c>
      <c r="CQ204" s="279" t="str">
        <f ca="true">+IF(OFFSET('Sanitation Data'!$E$29,0,10*ROW('Sanitation Data'!E198))="","",OFFSET('Sanitation Data'!$E$29,0,10*ROW('Sanitation Data'!E198)))</f>
        <v/>
      </c>
      <c r="CR204" s="279" t="str">
        <f ca="true">+IF(OFFSET('Sanitation Data'!$E$30,0,10*ROW('Sanitation Data'!E198))="","",OFFSET('Sanitation Data'!$E$30,0,10*ROW('Sanitation Data'!E198)))</f>
        <v/>
      </c>
      <c r="CS204" s="279" t="str">
        <f ca="true">+IF(OFFSET('Sanitation Data'!$E$31,0,10*ROW('Sanitation Data'!E198))="","",OFFSET('Sanitation Data'!$E$31,0,10*ROW('Sanitation Data'!E198)))</f>
        <v/>
      </c>
      <c r="CT204" s="279" t="str">
        <f ca="true">+IF(OFFSET('Sanitation Data'!$E$32,0,10*ROW('Sanitation Data'!E198))="","",OFFSET('Sanitation Data'!$E$32,0,10*ROW('Sanitation Data'!E198)))</f>
        <v/>
      </c>
      <c r="CU204" s="279" t="str">
        <f ca="true">+IF(OFFSET('Sanitation Data'!$F$28,0,10*ROW('Sanitation Data'!F198))="","",OFFSET('Sanitation Data'!$F$28,0,10*ROW('Sanitation Data'!F198)))</f>
        <v/>
      </c>
      <c r="CV204" s="279" t="str">
        <f ca="true">+IF(OFFSET('Sanitation Data'!$F$29,0,10*ROW('Sanitation Data'!F198))="","",OFFSET('Sanitation Data'!$F$29,0,10*ROW('Sanitation Data'!F198)))</f>
        <v/>
      </c>
      <c r="CW204" s="279" t="str">
        <f ca="true">+IF(OFFSET('Sanitation Data'!$F$30,0,10*ROW('Sanitation Data'!F198))="","",OFFSET('Sanitation Data'!$F$30,0,10*ROW('Sanitation Data'!F198)))</f>
        <v/>
      </c>
      <c r="CX204" s="279" t="str">
        <f ca="true">+IF(OFFSET('Sanitation Data'!$F$31,0,10*ROW('Sanitation Data'!F198))="","",OFFSET('Sanitation Data'!$F$31,0,10*ROW('Sanitation Data'!F198)))</f>
        <v/>
      </c>
      <c r="CY204" s="279" t="str">
        <f ca="true">+IF(OFFSET('Sanitation Data'!$F$32,0,10*ROW('Sanitation Data'!F198))="","",OFFSET('Sanitation Data'!$F$32,0,10*ROW('Sanitation Data'!F198)))</f>
        <v/>
      </c>
      <c r="CZ204" s="279" t="str">
        <f ca="true">+IF(OFFSET('Sanitation Data'!$G$28,0,10*ROW('Sanitation Data'!G198))="","",OFFSET('Sanitation Data'!$G$28,0,10*ROW('Sanitation Data'!G198)))</f>
        <v/>
      </c>
      <c r="DA204" s="279" t="str">
        <f ca="true">+IF(OFFSET('Sanitation Data'!$G$29,0,10*ROW('Sanitation Data'!G198))="","",OFFSET('Sanitation Data'!$G$29,0,10*ROW('Sanitation Data'!G198)))</f>
        <v/>
      </c>
      <c r="DB204" s="279" t="str">
        <f ca="true">+IF(OFFSET('Sanitation Data'!$G$30,0,10*ROW('Sanitation Data'!G198))="","",OFFSET('Sanitation Data'!$G$30,0,10*ROW('Sanitation Data'!G198)))</f>
        <v/>
      </c>
      <c r="DC204" s="279" t="str">
        <f ca="true">+IF(OFFSET('Sanitation Data'!$G$31,0,10*ROW('Sanitation Data'!G198))="","",OFFSET('Sanitation Data'!$G$31,0,10*ROW('Sanitation Data'!G198)))</f>
        <v/>
      </c>
      <c r="DD204" s="279" t="str">
        <f ca="true">+IF(OFFSET('Sanitation Data'!$G$32,0,10*ROW('Sanitation Data'!G198))="","",OFFSET('Sanitation Data'!$G$32,0,10*ROW('Sanitation Data'!G198)))</f>
        <v/>
      </c>
      <c r="DE204" s="279" t="str">
        <f ca="true">+IF(OFFSET('Sanitation Data'!$H$28,0,10*ROW('Sanitation Data'!H198))="","",OFFSET('Sanitation Data'!$H$28,0,10*ROW('Sanitation Data'!H198)))</f>
        <v/>
      </c>
      <c r="DF204" s="279" t="str">
        <f ca="true">+IF(OFFSET('Sanitation Data'!$H$29,0,10*ROW('Sanitation Data'!H198))="","",OFFSET('Sanitation Data'!$H$29,0,10*ROW('Sanitation Data'!H198)))</f>
        <v/>
      </c>
      <c r="DG204" s="279" t="str">
        <f ca="true">+IF(OFFSET('Sanitation Data'!$H$30,0,10*ROW('Sanitation Data'!H198))="","",OFFSET('Sanitation Data'!$H$30,0,10*ROW('Sanitation Data'!H198)))</f>
        <v/>
      </c>
      <c r="DH204" s="279" t="str">
        <f ca="true">+IF(OFFSET('Sanitation Data'!$H$31,0,10*ROW('Sanitation Data'!H198))="","",OFFSET('Sanitation Data'!$H$31,0,10*ROW('Sanitation Data'!H198)))</f>
        <v/>
      </c>
      <c r="DI204" s="279" t="str">
        <f ca="true">+IF(OFFSET('Sanitation Data'!$H$32,0,10*ROW('Sanitation Data'!H198))="","",OFFSET('Sanitation Data'!$H$32,0,10*ROW('Sanitation Data'!H198)))</f>
        <v/>
      </c>
      <c r="DJ204" s="279" t="str">
        <f ca="true">+IF(OFFSET('Sanitation Data'!$I$28,0,10*ROW('Sanitation Data'!I198))="","",OFFSET('Sanitation Data'!$I$28,0,10*ROW('Sanitation Data'!I198)))</f>
        <v/>
      </c>
      <c r="DK204" s="279" t="str">
        <f ca="true">+IF(OFFSET('Sanitation Data'!$I$29,0,10*ROW('Sanitation Data'!I198))="","",OFFSET('Sanitation Data'!$I$29,0,10*ROW('Sanitation Data'!I198)))</f>
        <v/>
      </c>
      <c r="DL204" s="279" t="str">
        <f ca="true">+IF(OFFSET('Sanitation Data'!$I$30,0,10*ROW('Sanitation Data'!I198))="","",OFFSET('Sanitation Data'!$I$30,0,10*ROW('Sanitation Data'!I198)))</f>
        <v/>
      </c>
      <c r="DM204" s="279" t="str">
        <f ca="true">+IF(OFFSET('Sanitation Data'!$I$31,0,10*ROW('Sanitation Data'!I198))="","",OFFSET('Sanitation Data'!$I$31,0,10*ROW('Sanitation Data'!I198)))</f>
        <v/>
      </c>
      <c r="DN204" s="279" t="str">
        <f ca="true">+IF(OFFSET('Sanitation Data'!$I$32,0,10*ROW('Sanitation Data'!I198))="","",OFFSET('Sanitation Data'!$I$32,0,10*ROW('Sanitation Data'!I198)))</f>
        <v/>
      </c>
      <c r="DO204" s="279" t="str">
        <f ca="true">+IF(OFFSET('Hygiene Data'!$D$11,0,10*ROW('Hygiene Data'!D198))="","",OFFSET('Hygiene Data'!$D$11,0,10*ROW('Hygiene Data'!D198)))</f>
        <v/>
      </c>
      <c r="DP204" s="279" t="str">
        <f ca="true">+IF(OFFSET('Hygiene Data'!$D$12,0,10*ROW('Hygiene Data'!D198))="","",OFFSET('Hygiene Data'!$D$12,0,10*ROW('Hygiene Data'!D198)))</f>
        <v/>
      </c>
      <c r="DQ204" s="279" t="str">
        <f ca="true">+IF(OFFSET('Hygiene Data'!$D$13,0,10*ROW('Hygiene Data'!D198))="","",OFFSET('Hygiene Data'!$D$13,0,10*ROW('Hygiene Data'!D198)))</f>
        <v/>
      </c>
      <c r="DR204" s="279" t="str">
        <f ca="true">+IF(OFFSET('Hygiene Data'!$E$11,0,10*ROW('Hygiene Data'!E198))="","",OFFSET('Hygiene Data'!$E$11,0,10*ROW('Hygiene Data'!E198)))</f>
        <v/>
      </c>
      <c r="DS204" s="279" t="str">
        <f ca="true">+IF(OFFSET('Hygiene Data'!$E$12,0,10*ROW('Hygiene Data'!E198))="","",OFFSET('Hygiene Data'!$E$12,0,10*ROW('Hygiene Data'!E198)))</f>
        <v/>
      </c>
      <c r="DT204" s="279" t="str">
        <f ca="true">+IF(OFFSET('Hygiene Data'!$E$13,0,10*ROW('Hygiene Data'!E198))="","",OFFSET('Hygiene Data'!$E$13,0,10*ROW('Hygiene Data'!E198)))</f>
        <v/>
      </c>
      <c r="DU204" s="279" t="str">
        <f ca="true">+IF(OFFSET('Hygiene Data'!$F$11,0,10*ROW('Hygiene Data'!F198))="","",OFFSET('Hygiene Data'!$F$11,0,10*ROW('Hygiene Data'!F198)))</f>
        <v/>
      </c>
      <c r="DV204" s="279" t="str">
        <f ca="true">+IF(OFFSET('Hygiene Data'!$F$12,0,10*ROW('Hygiene Data'!F198))="","",OFFSET('Hygiene Data'!$F$12,0,10*ROW('Hygiene Data'!F198)))</f>
        <v/>
      </c>
      <c r="DW204" s="279" t="str">
        <f ca="true">+IF(OFFSET('Hygiene Data'!$F$13,0,10*ROW('Hygiene Data'!F198))="","",OFFSET('Hygiene Data'!$F$13,0,10*ROW('Hygiene Data'!F198)))</f>
        <v/>
      </c>
      <c r="DX204" s="279" t="str">
        <f ca="true">+IF(OFFSET('Hygiene Data'!$G$11,0,10*ROW('Hygiene Data'!G198))="","",OFFSET('Hygiene Data'!$G$11,0,10*ROW('Hygiene Data'!G198)))</f>
        <v/>
      </c>
      <c r="DY204" s="279" t="str">
        <f ca="true">+IF(OFFSET('Hygiene Data'!$G$12,0,10*ROW('Hygiene Data'!G198))="","",OFFSET('Hygiene Data'!$G$12,0,10*ROW('Hygiene Data'!G198)))</f>
        <v/>
      </c>
      <c r="DZ204" s="279" t="str">
        <f ca="true">+IF(OFFSET('Hygiene Data'!$G$13,0,10*ROW('Hygiene Data'!G198))="","",OFFSET('Hygiene Data'!$G$13,0,10*ROW('Hygiene Data'!G198)))</f>
        <v/>
      </c>
      <c r="EA204" s="279" t="str">
        <f ca="true">+IF(OFFSET('Hygiene Data'!$H$11,0,10*ROW('Hygiene Data'!H198))="","",OFFSET('Hygiene Data'!$H$11,0,10*ROW('Hygiene Data'!H198)))</f>
        <v/>
      </c>
      <c r="EB204" s="279" t="str">
        <f ca="true">+IF(OFFSET('Hygiene Data'!$H$12,0,10*ROW('Hygiene Data'!H198))="","",OFFSET('Hygiene Data'!$H$12,0,10*ROW('Hygiene Data'!H198)))</f>
        <v/>
      </c>
      <c r="EC204" s="279" t="str">
        <f ca="true">+IF(OFFSET('Hygiene Data'!$H$13,0,10*ROW('Hygiene Data'!H198))="","",OFFSET('Hygiene Data'!$H$13,0,10*ROW('Hygiene Data'!H198)))</f>
        <v/>
      </c>
      <c r="ED204" s="279" t="str">
        <f ca="true">+IF(OFFSET('Hygiene Data'!$I$11,0,10*ROW('Hygiene Data'!I198))="","",OFFSET('Hygiene Data'!$I$11,0,10*ROW('Hygiene Data'!I198)))</f>
        <v/>
      </c>
      <c r="EE204" s="279" t="str">
        <f ca="true">+IF(OFFSET('Hygiene Data'!$I$12,0,10*ROW('Hygiene Data'!I198))="","",OFFSET('Hygiene Data'!$I$12,0,10*ROW('Hygiene Data'!I198)))</f>
        <v/>
      </c>
      <c r="EF204" s="279"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5" t="str">
        <f t="shared" ca="true" si="3"/>
        <v/>
      </c>
      <c r="D205" s="9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9"/>
      <c r="BS205" s="279" t="str">
        <f ca="true">+IF(OFFSET('Water Data'!$D$27,0,10*ROW('Water Data'!D199))="","",OFFSET('Water Data'!$D$27,0,10*ROW('Water Data'!D199)))</f>
        <v/>
      </c>
      <c r="BT205" s="279" t="str">
        <f ca="true">+IF(OFFSET('Water Data'!$D$28,0,10*ROW('Water Data'!D199))="","",OFFSET('Water Data'!$D$28,0,10*ROW('Water Data'!D199)))</f>
        <v/>
      </c>
      <c r="BU205" s="279" t="str">
        <f ca="true">+IF(OFFSET('Water Data'!$D$29,0,10*ROW('Water Data'!D199))="","",OFFSET('Water Data'!$D$29,0,10*ROW('Water Data'!D199)))</f>
        <v/>
      </c>
      <c r="BV205" s="279" t="str">
        <f ca="true">+IF(OFFSET('Water Data'!$E$27,0,10*ROW('Water Data'!E199))="","",OFFSET('Water Data'!$E$27,0,10*ROW('Water Data'!E199)))</f>
        <v/>
      </c>
      <c r="BW205" s="279" t="str">
        <f ca="true">+IF(OFFSET('Water Data'!$E$28,0,10*ROW('Water Data'!E199))="","",OFFSET('Water Data'!$E$28,0,10*ROW('Water Data'!E199)))</f>
        <v/>
      </c>
      <c r="BX205" s="279" t="str">
        <f ca="true">+IF(OFFSET('Water Data'!$E$29,0,10*ROW('Water Data'!E199))="","",OFFSET('Water Data'!$E$29,0,10*ROW('Water Data'!E199)))</f>
        <v/>
      </c>
      <c r="BY205" s="279" t="str">
        <f ca="true">+IF(OFFSET('Water Data'!$F$27,0,10*ROW('Water Data'!F199))="","",OFFSET('Water Data'!$F$27,0,10*ROW('Water Data'!F199)))</f>
        <v/>
      </c>
      <c r="BZ205" s="279" t="str">
        <f ca="true">+IF(OFFSET('Water Data'!$F$28,0,10*ROW('Water Data'!F199))="","",OFFSET('Water Data'!$F$28,0,10*ROW('Water Data'!F199)))</f>
        <v/>
      </c>
      <c r="CA205" s="279" t="str">
        <f ca="true">+IF(OFFSET('Water Data'!$F$29,0,10*ROW('Water Data'!F199))="","",OFFSET('Water Data'!$F$29,0,10*ROW('Water Data'!F199)))</f>
        <v/>
      </c>
      <c r="CB205" s="279" t="str">
        <f ca="true">+IF(OFFSET('Water Data'!$G$27,0,10*ROW('Water Data'!G199))="","",OFFSET('Water Data'!$G$27,0,10*ROW('Water Data'!G199)))</f>
        <v/>
      </c>
      <c r="CC205" s="279" t="str">
        <f ca="true">+IF(OFFSET('Water Data'!$G$28,0,10*ROW('Water Data'!G199))="","",OFFSET('Water Data'!$G$28,0,10*ROW('Water Data'!G199)))</f>
        <v/>
      </c>
      <c r="CD205" s="279" t="str">
        <f ca="true">+IF(OFFSET('Water Data'!$G$29,0,10*ROW('Water Data'!G199))="","",OFFSET('Water Data'!$G$29,0,10*ROW('Water Data'!G199)))</f>
        <v/>
      </c>
      <c r="CE205" s="279" t="str">
        <f ca="true">+IF(OFFSET('Water Data'!$H$27,0,10*ROW('Water Data'!H199))="","",OFFSET('Water Data'!$H$27,0,10*ROW('Water Data'!H199)))</f>
        <v/>
      </c>
      <c r="CF205" s="279" t="str">
        <f ca="true">+IF(OFFSET('Water Data'!$H$28,0,10*ROW('Water Data'!H199))="","",OFFSET('Water Data'!$H$28,0,10*ROW('Water Data'!H199)))</f>
        <v/>
      </c>
      <c r="CG205" s="279" t="str">
        <f ca="true">+IF(OFFSET('Water Data'!$H$29,0,10*ROW('Water Data'!H199))="","",OFFSET('Water Data'!$H$29,0,10*ROW('Water Data'!H199)))</f>
        <v/>
      </c>
      <c r="CH205" s="279" t="str">
        <f ca="true">+IF(OFFSET('Water Data'!$I$27,0,10*ROW('Water Data'!I199))="","",OFFSET('Water Data'!$I$27,0,10*ROW('Water Data'!I199)))</f>
        <v/>
      </c>
      <c r="CI205" s="279" t="str">
        <f ca="true">+IF(OFFSET('Water Data'!$I$28,0,10*ROW('Water Data'!I199))="","",OFFSET('Water Data'!$I$28,0,10*ROW('Water Data'!I199)))</f>
        <v/>
      </c>
      <c r="CJ205" s="279" t="str">
        <f ca="true">+IF(OFFSET('Water Data'!$I$29,0,10*ROW('Water Data'!I199))="","",OFFSET('Water Data'!$I$29,0,10*ROW('Water Data'!I199)))</f>
        <v/>
      </c>
      <c r="CK205" s="279" t="str">
        <f ca="true">+IF(OFFSET('Sanitation Data'!$D$28,0,10*ROW('Sanitation Data'!D199))="","",OFFSET('Sanitation Data'!$D$28,0,10*ROW('Sanitation Data'!D199)))</f>
        <v/>
      </c>
      <c r="CL205" s="279" t="str">
        <f ca="true">+IF(OFFSET('Sanitation Data'!$D$29,0,10*ROW('Sanitation Data'!D199))="","",OFFSET('Sanitation Data'!$D$29,0,10*ROW('Sanitation Data'!D199)))</f>
        <v/>
      </c>
      <c r="CM205" s="279" t="str">
        <f ca="true">+IF(OFFSET('Sanitation Data'!$D$30,0,10*ROW('Sanitation Data'!D199))="","",OFFSET('Sanitation Data'!$D$30,0,10*ROW('Sanitation Data'!D199)))</f>
        <v/>
      </c>
      <c r="CN205" s="279" t="str">
        <f ca="true">+IF(OFFSET('Sanitation Data'!$D$31,0,10*ROW('Sanitation Data'!D199))="","",OFFSET('Sanitation Data'!$D$31,0,10*ROW('Sanitation Data'!D199)))</f>
        <v/>
      </c>
      <c r="CO205" s="279" t="str">
        <f ca="true">+IF(OFFSET('Sanitation Data'!$D$32,0,10*ROW('Sanitation Data'!D199))="","",OFFSET('Sanitation Data'!$D$32,0,10*ROW('Sanitation Data'!D199)))</f>
        <v/>
      </c>
      <c r="CP205" s="279" t="str">
        <f ca="true">+IF(OFFSET('Sanitation Data'!$E$28,0,10*ROW('Sanitation Data'!E199))="","",OFFSET('Sanitation Data'!$E$28,0,10*ROW('Sanitation Data'!E199)))</f>
        <v/>
      </c>
      <c r="CQ205" s="279" t="str">
        <f ca="true">+IF(OFFSET('Sanitation Data'!$E$29,0,10*ROW('Sanitation Data'!E199))="","",OFFSET('Sanitation Data'!$E$29,0,10*ROW('Sanitation Data'!E199)))</f>
        <v/>
      </c>
      <c r="CR205" s="279" t="str">
        <f ca="true">+IF(OFFSET('Sanitation Data'!$E$30,0,10*ROW('Sanitation Data'!E199))="","",OFFSET('Sanitation Data'!$E$30,0,10*ROW('Sanitation Data'!E199)))</f>
        <v/>
      </c>
      <c r="CS205" s="279" t="str">
        <f ca="true">+IF(OFFSET('Sanitation Data'!$E$31,0,10*ROW('Sanitation Data'!E199))="","",OFFSET('Sanitation Data'!$E$31,0,10*ROW('Sanitation Data'!E199)))</f>
        <v/>
      </c>
      <c r="CT205" s="279" t="str">
        <f ca="true">+IF(OFFSET('Sanitation Data'!$E$32,0,10*ROW('Sanitation Data'!E199))="","",OFFSET('Sanitation Data'!$E$32,0,10*ROW('Sanitation Data'!E199)))</f>
        <v/>
      </c>
      <c r="CU205" s="279" t="str">
        <f ca="true">+IF(OFFSET('Sanitation Data'!$F$28,0,10*ROW('Sanitation Data'!F199))="","",OFFSET('Sanitation Data'!$F$28,0,10*ROW('Sanitation Data'!F199)))</f>
        <v/>
      </c>
      <c r="CV205" s="279" t="str">
        <f ca="true">+IF(OFFSET('Sanitation Data'!$F$29,0,10*ROW('Sanitation Data'!F199))="","",OFFSET('Sanitation Data'!$F$29,0,10*ROW('Sanitation Data'!F199)))</f>
        <v/>
      </c>
      <c r="CW205" s="279" t="str">
        <f ca="true">+IF(OFFSET('Sanitation Data'!$F$30,0,10*ROW('Sanitation Data'!F199))="","",OFFSET('Sanitation Data'!$F$30,0,10*ROW('Sanitation Data'!F199)))</f>
        <v/>
      </c>
      <c r="CX205" s="279" t="str">
        <f ca="true">+IF(OFFSET('Sanitation Data'!$F$31,0,10*ROW('Sanitation Data'!F199))="","",OFFSET('Sanitation Data'!$F$31,0,10*ROW('Sanitation Data'!F199)))</f>
        <v/>
      </c>
      <c r="CY205" s="279" t="str">
        <f ca="true">+IF(OFFSET('Sanitation Data'!$F$32,0,10*ROW('Sanitation Data'!F199))="","",OFFSET('Sanitation Data'!$F$32,0,10*ROW('Sanitation Data'!F199)))</f>
        <v/>
      </c>
      <c r="CZ205" s="279" t="str">
        <f ca="true">+IF(OFFSET('Sanitation Data'!$G$28,0,10*ROW('Sanitation Data'!G199))="","",OFFSET('Sanitation Data'!$G$28,0,10*ROW('Sanitation Data'!G199)))</f>
        <v/>
      </c>
      <c r="DA205" s="279" t="str">
        <f ca="true">+IF(OFFSET('Sanitation Data'!$G$29,0,10*ROW('Sanitation Data'!G199))="","",OFFSET('Sanitation Data'!$G$29,0,10*ROW('Sanitation Data'!G199)))</f>
        <v/>
      </c>
      <c r="DB205" s="279" t="str">
        <f ca="true">+IF(OFFSET('Sanitation Data'!$G$30,0,10*ROW('Sanitation Data'!G199))="","",OFFSET('Sanitation Data'!$G$30,0,10*ROW('Sanitation Data'!G199)))</f>
        <v/>
      </c>
      <c r="DC205" s="279" t="str">
        <f ca="true">+IF(OFFSET('Sanitation Data'!$G$31,0,10*ROW('Sanitation Data'!G199))="","",OFFSET('Sanitation Data'!$G$31,0,10*ROW('Sanitation Data'!G199)))</f>
        <v/>
      </c>
      <c r="DD205" s="279" t="str">
        <f ca="true">+IF(OFFSET('Sanitation Data'!$G$32,0,10*ROW('Sanitation Data'!G199))="","",OFFSET('Sanitation Data'!$G$32,0,10*ROW('Sanitation Data'!G199)))</f>
        <v/>
      </c>
      <c r="DE205" s="279" t="str">
        <f ca="true">+IF(OFFSET('Sanitation Data'!$H$28,0,10*ROW('Sanitation Data'!H199))="","",OFFSET('Sanitation Data'!$H$28,0,10*ROW('Sanitation Data'!H199)))</f>
        <v/>
      </c>
      <c r="DF205" s="279" t="str">
        <f ca="true">+IF(OFFSET('Sanitation Data'!$H$29,0,10*ROW('Sanitation Data'!H199))="","",OFFSET('Sanitation Data'!$H$29,0,10*ROW('Sanitation Data'!H199)))</f>
        <v/>
      </c>
      <c r="DG205" s="279" t="str">
        <f ca="true">+IF(OFFSET('Sanitation Data'!$H$30,0,10*ROW('Sanitation Data'!H199))="","",OFFSET('Sanitation Data'!$H$30,0,10*ROW('Sanitation Data'!H199)))</f>
        <v/>
      </c>
      <c r="DH205" s="279" t="str">
        <f ca="true">+IF(OFFSET('Sanitation Data'!$H$31,0,10*ROW('Sanitation Data'!H199))="","",OFFSET('Sanitation Data'!$H$31,0,10*ROW('Sanitation Data'!H199)))</f>
        <v/>
      </c>
      <c r="DI205" s="279" t="str">
        <f ca="true">+IF(OFFSET('Sanitation Data'!$H$32,0,10*ROW('Sanitation Data'!H199))="","",OFFSET('Sanitation Data'!$H$32,0,10*ROW('Sanitation Data'!H199)))</f>
        <v/>
      </c>
      <c r="DJ205" s="279" t="str">
        <f ca="true">+IF(OFFSET('Sanitation Data'!$I$28,0,10*ROW('Sanitation Data'!I199))="","",OFFSET('Sanitation Data'!$I$28,0,10*ROW('Sanitation Data'!I199)))</f>
        <v/>
      </c>
      <c r="DK205" s="279" t="str">
        <f ca="true">+IF(OFFSET('Sanitation Data'!$I$29,0,10*ROW('Sanitation Data'!I199))="","",OFFSET('Sanitation Data'!$I$29,0,10*ROW('Sanitation Data'!I199)))</f>
        <v/>
      </c>
      <c r="DL205" s="279" t="str">
        <f ca="true">+IF(OFFSET('Sanitation Data'!$I$30,0,10*ROW('Sanitation Data'!I199))="","",OFFSET('Sanitation Data'!$I$30,0,10*ROW('Sanitation Data'!I199)))</f>
        <v/>
      </c>
      <c r="DM205" s="279" t="str">
        <f ca="true">+IF(OFFSET('Sanitation Data'!$I$31,0,10*ROW('Sanitation Data'!I199))="","",OFFSET('Sanitation Data'!$I$31,0,10*ROW('Sanitation Data'!I199)))</f>
        <v/>
      </c>
      <c r="DN205" s="279" t="str">
        <f ca="true">+IF(OFFSET('Sanitation Data'!$I$32,0,10*ROW('Sanitation Data'!I199))="","",OFFSET('Sanitation Data'!$I$32,0,10*ROW('Sanitation Data'!I199)))</f>
        <v/>
      </c>
      <c r="DO205" s="279" t="str">
        <f ca="true">+IF(OFFSET('Hygiene Data'!$D$11,0,10*ROW('Hygiene Data'!D199))="","",OFFSET('Hygiene Data'!$D$11,0,10*ROW('Hygiene Data'!D199)))</f>
        <v/>
      </c>
      <c r="DP205" s="279" t="str">
        <f ca="true">+IF(OFFSET('Hygiene Data'!$D$12,0,10*ROW('Hygiene Data'!D199))="","",OFFSET('Hygiene Data'!$D$12,0,10*ROW('Hygiene Data'!D199)))</f>
        <v/>
      </c>
      <c r="DQ205" s="279" t="str">
        <f ca="true">+IF(OFFSET('Hygiene Data'!$D$13,0,10*ROW('Hygiene Data'!D199))="","",OFFSET('Hygiene Data'!$D$13,0,10*ROW('Hygiene Data'!D199)))</f>
        <v/>
      </c>
      <c r="DR205" s="279" t="str">
        <f ca="true">+IF(OFFSET('Hygiene Data'!$E$11,0,10*ROW('Hygiene Data'!E199))="","",OFFSET('Hygiene Data'!$E$11,0,10*ROW('Hygiene Data'!E199)))</f>
        <v/>
      </c>
      <c r="DS205" s="279" t="str">
        <f ca="true">+IF(OFFSET('Hygiene Data'!$E$12,0,10*ROW('Hygiene Data'!E199))="","",OFFSET('Hygiene Data'!$E$12,0,10*ROW('Hygiene Data'!E199)))</f>
        <v/>
      </c>
      <c r="DT205" s="279" t="str">
        <f ca="true">+IF(OFFSET('Hygiene Data'!$E$13,0,10*ROW('Hygiene Data'!E199))="","",OFFSET('Hygiene Data'!$E$13,0,10*ROW('Hygiene Data'!E199)))</f>
        <v/>
      </c>
      <c r="DU205" s="279" t="str">
        <f ca="true">+IF(OFFSET('Hygiene Data'!$F$11,0,10*ROW('Hygiene Data'!F199))="","",OFFSET('Hygiene Data'!$F$11,0,10*ROW('Hygiene Data'!F199)))</f>
        <v/>
      </c>
      <c r="DV205" s="279" t="str">
        <f ca="true">+IF(OFFSET('Hygiene Data'!$F$12,0,10*ROW('Hygiene Data'!F199))="","",OFFSET('Hygiene Data'!$F$12,0,10*ROW('Hygiene Data'!F199)))</f>
        <v/>
      </c>
      <c r="DW205" s="279" t="str">
        <f ca="true">+IF(OFFSET('Hygiene Data'!$F$13,0,10*ROW('Hygiene Data'!F199))="","",OFFSET('Hygiene Data'!$F$13,0,10*ROW('Hygiene Data'!F199)))</f>
        <v/>
      </c>
      <c r="DX205" s="279" t="str">
        <f ca="true">+IF(OFFSET('Hygiene Data'!$G$11,0,10*ROW('Hygiene Data'!G199))="","",OFFSET('Hygiene Data'!$G$11,0,10*ROW('Hygiene Data'!G199)))</f>
        <v/>
      </c>
      <c r="DY205" s="279" t="str">
        <f ca="true">+IF(OFFSET('Hygiene Data'!$G$12,0,10*ROW('Hygiene Data'!G199))="","",OFFSET('Hygiene Data'!$G$12,0,10*ROW('Hygiene Data'!G199)))</f>
        <v/>
      </c>
      <c r="DZ205" s="279" t="str">
        <f ca="true">+IF(OFFSET('Hygiene Data'!$G$13,0,10*ROW('Hygiene Data'!G199))="","",OFFSET('Hygiene Data'!$G$13,0,10*ROW('Hygiene Data'!G199)))</f>
        <v/>
      </c>
      <c r="EA205" s="279" t="str">
        <f ca="true">+IF(OFFSET('Hygiene Data'!$H$11,0,10*ROW('Hygiene Data'!H199))="","",OFFSET('Hygiene Data'!$H$11,0,10*ROW('Hygiene Data'!H199)))</f>
        <v/>
      </c>
      <c r="EB205" s="279" t="str">
        <f ca="true">+IF(OFFSET('Hygiene Data'!$H$12,0,10*ROW('Hygiene Data'!H199))="","",OFFSET('Hygiene Data'!$H$12,0,10*ROW('Hygiene Data'!H199)))</f>
        <v/>
      </c>
      <c r="EC205" s="279" t="str">
        <f ca="true">+IF(OFFSET('Hygiene Data'!$H$13,0,10*ROW('Hygiene Data'!H199))="","",OFFSET('Hygiene Data'!$H$13,0,10*ROW('Hygiene Data'!H199)))</f>
        <v/>
      </c>
      <c r="ED205" s="279" t="str">
        <f ca="true">+IF(OFFSET('Hygiene Data'!$I$11,0,10*ROW('Hygiene Data'!I199))="","",OFFSET('Hygiene Data'!$I$11,0,10*ROW('Hygiene Data'!I199)))</f>
        <v/>
      </c>
      <c r="EE205" s="279" t="str">
        <f ca="true">+IF(OFFSET('Hygiene Data'!$I$12,0,10*ROW('Hygiene Data'!I199))="","",OFFSET('Hygiene Data'!$I$12,0,10*ROW('Hygiene Data'!I199)))</f>
        <v/>
      </c>
      <c r="EF205" s="279"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5" t="str">
        <f t="shared" ca="true" si="3"/>
        <v/>
      </c>
      <c r="D206" s="9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9"/>
      <c r="BS206" s="279" t="str">
        <f ca="true">+IF(OFFSET('Water Data'!$D$27,0,10*ROW('Water Data'!D200))="","",OFFSET('Water Data'!$D$27,0,10*ROW('Water Data'!D200)))</f>
        <v/>
      </c>
      <c r="BT206" s="279" t="str">
        <f ca="true">+IF(OFFSET('Water Data'!$D$28,0,10*ROW('Water Data'!D200))="","",OFFSET('Water Data'!$D$28,0,10*ROW('Water Data'!D200)))</f>
        <v/>
      </c>
      <c r="BU206" s="279" t="str">
        <f ca="true">+IF(OFFSET('Water Data'!$D$29,0,10*ROW('Water Data'!D200))="","",OFFSET('Water Data'!$D$29,0,10*ROW('Water Data'!D200)))</f>
        <v/>
      </c>
      <c r="BV206" s="279" t="str">
        <f ca="true">+IF(OFFSET('Water Data'!$E$27,0,10*ROW('Water Data'!E200))="","",OFFSET('Water Data'!$E$27,0,10*ROW('Water Data'!E200)))</f>
        <v/>
      </c>
      <c r="BW206" s="279" t="str">
        <f ca="true">+IF(OFFSET('Water Data'!$E$28,0,10*ROW('Water Data'!E200))="","",OFFSET('Water Data'!$E$28,0,10*ROW('Water Data'!E200)))</f>
        <v/>
      </c>
      <c r="BX206" s="279" t="str">
        <f ca="true">+IF(OFFSET('Water Data'!$E$29,0,10*ROW('Water Data'!E200))="","",OFFSET('Water Data'!$E$29,0,10*ROW('Water Data'!E200)))</f>
        <v/>
      </c>
      <c r="BY206" s="279" t="str">
        <f ca="true">+IF(OFFSET('Water Data'!$F$27,0,10*ROW('Water Data'!F200))="","",OFFSET('Water Data'!$F$27,0,10*ROW('Water Data'!F200)))</f>
        <v/>
      </c>
      <c r="BZ206" s="279" t="str">
        <f ca="true">+IF(OFFSET('Water Data'!$F$28,0,10*ROW('Water Data'!F200))="","",OFFSET('Water Data'!$F$28,0,10*ROW('Water Data'!F200)))</f>
        <v/>
      </c>
      <c r="CA206" s="279" t="str">
        <f ca="true">+IF(OFFSET('Water Data'!$F$29,0,10*ROW('Water Data'!F200))="","",OFFSET('Water Data'!$F$29,0,10*ROW('Water Data'!F200)))</f>
        <v/>
      </c>
      <c r="CB206" s="279" t="str">
        <f ca="true">+IF(OFFSET('Water Data'!$G$27,0,10*ROW('Water Data'!G200))="","",OFFSET('Water Data'!$G$27,0,10*ROW('Water Data'!G200)))</f>
        <v/>
      </c>
      <c r="CC206" s="279" t="str">
        <f ca="true">+IF(OFFSET('Water Data'!$G$28,0,10*ROW('Water Data'!G200))="","",OFFSET('Water Data'!$G$28,0,10*ROW('Water Data'!G200)))</f>
        <v/>
      </c>
      <c r="CD206" s="279" t="str">
        <f ca="true">+IF(OFFSET('Water Data'!$G$29,0,10*ROW('Water Data'!G200))="","",OFFSET('Water Data'!$G$29,0,10*ROW('Water Data'!G200)))</f>
        <v/>
      </c>
      <c r="CE206" s="279" t="str">
        <f ca="true">+IF(OFFSET('Water Data'!$H$27,0,10*ROW('Water Data'!H200))="","",OFFSET('Water Data'!$H$27,0,10*ROW('Water Data'!H200)))</f>
        <v/>
      </c>
      <c r="CF206" s="279" t="str">
        <f ca="true">+IF(OFFSET('Water Data'!$H$28,0,10*ROW('Water Data'!H200))="","",OFFSET('Water Data'!$H$28,0,10*ROW('Water Data'!H200)))</f>
        <v/>
      </c>
      <c r="CG206" s="279" t="str">
        <f ca="true">+IF(OFFSET('Water Data'!$H$29,0,10*ROW('Water Data'!H200))="","",OFFSET('Water Data'!$H$29,0,10*ROW('Water Data'!H200)))</f>
        <v/>
      </c>
      <c r="CH206" s="279" t="str">
        <f ca="true">+IF(OFFSET('Water Data'!$I$27,0,10*ROW('Water Data'!I200))="","",OFFSET('Water Data'!$I$27,0,10*ROW('Water Data'!I200)))</f>
        <v/>
      </c>
      <c r="CI206" s="279" t="str">
        <f ca="true">+IF(OFFSET('Water Data'!$I$28,0,10*ROW('Water Data'!I200))="","",OFFSET('Water Data'!$I$28,0,10*ROW('Water Data'!I200)))</f>
        <v/>
      </c>
      <c r="CJ206" s="279" t="str">
        <f ca="true">+IF(OFFSET('Water Data'!$I$29,0,10*ROW('Water Data'!I200))="","",OFFSET('Water Data'!$I$29,0,10*ROW('Water Data'!I200)))</f>
        <v/>
      </c>
      <c r="CK206" s="279" t="str">
        <f ca="true">+IF(OFFSET('Sanitation Data'!$D$28,0,10*ROW('Sanitation Data'!D200))="","",OFFSET('Sanitation Data'!$D$28,0,10*ROW('Sanitation Data'!D200)))</f>
        <v/>
      </c>
      <c r="CL206" s="279" t="str">
        <f ca="true">+IF(OFFSET('Sanitation Data'!$D$29,0,10*ROW('Sanitation Data'!D200))="","",OFFSET('Sanitation Data'!$D$29,0,10*ROW('Sanitation Data'!D200)))</f>
        <v/>
      </c>
      <c r="CM206" s="279" t="str">
        <f ca="true">+IF(OFFSET('Sanitation Data'!$D$30,0,10*ROW('Sanitation Data'!D200))="","",OFFSET('Sanitation Data'!$D$30,0,10*ROW('Sanitation Data'!D200)))</f>
        <v/>
      </c>
      <c r="CN206" s="279" t="str">
        <f ca="true">+IF(OFFSET('Sanitation Data'!$D$31,0,10*ROW('Sanitation Data'!D200))="","",OFFSET('Sanitation Data'!$D$31,0,10*ROW('Sanitation Data'!D200)))</f>
        <v/>
      </c>
      <c r="CO206" s="279" t="str">
        <f ca="true">+IF(OFFSET('Sanitation Data'!$D$32,0,10*ROW('Sanitation Data'!D200))="","",OFFSET('Sanitation Data'!$D$32,0,10*ROW('Sanitation Data'!D200)))</f>
        <v/>
      </c>
      <c r="CP206" s="279" t="str">
        <f ca="true">+IF(OFFSET('Sanitation Data'!$E$28,0,10*ROW('Sanitation Data'!E200))="","",OFFSET('Sanitation Data'!$E$28,0,10*ROW('Sanitation Data'!E200)))</f>
        <v/>
      </c>
      <c r="CQ206" s="279" t="str">
        <f ca="true">+IF(OFFSET('Sanitation Data'!$E$29,0,10*ROW('Sanitation Data'!E200))="","",OFFSET('Sanitation Data'!$E$29,0,10*ROW('Sanitation Data'!E200)))</f>
        <v/>
      </c>
      <c r="CR206" s="279" t="str">
        <f ca="true">+IF(OFFSET('Sanitation Data'!$E$30,0,10*ROW('Sanitation Data'!E200))="","",OFFSET('Sanitation Data'!$E$30,0,10*ROW('Sanitation Data'!E200)))</f>
        <v/>
      </c>
      <c r="CS206" s="279" t="str">
        <f ca="true">+IF(OFFSET('Sanitation Data'!$E$31,0,10*ROW('Sanitation Data'!E200))="","",OFFSET('Sanitation Data'!$E$31,0,10*ROW('Sanitation Data'!E200)))</f>
        <v/>
      </c>
      <c r="CT206" s="279" t="str">
        <f ca="true">+IF(OFFSET('Sanitation Data'!$E$32,0,10*ROW('Sanitation Data'!E200))="","",OFFSET('Sanitation Data'!$E$32,0,10*ROW('Sanitation Data'!E200)))</f>
        <v/>
      </c>
      <c r="CU206" s="279" t="str">
        <f ca="true">+IF(OFFSET('Sanitation Data'!$F$28,0,10*ROW('Sanitation Data'!F200))="","",OFFSET('Sanitation Data'!$F$28,0,10*ROW('Sanitation Data'!F200)))</f>
        <v/>
      </c>
      <c r="CV206" s="279" t="str">
        <f ca="true">+IF(OFFSET('Sanitation Data'!$F$29,0,10*ROW('Sanitation Data'!F200))="","",OFFSET('Sanitation Data'!$F$29,0,10*ROW('Sanitation Data'!F200)))</f>
        <v/>
      </c>
      <c r="CW206" s="279" t="str">
        <f ca="true">+IF(OFFSET('Sanitation Data'!$F$30,0,10*ROW('Sanitation Data'!F200))="","",OFFSET('Sanitation Data'!$F$30,0,10*ROW('Sanitation Data'!F200)))</f>
        <v/>
      </c>
      <c r="CX206" s="279" t="str">
        <f ca="true">+IF(OFFSET('Sanitation Data'!$F$31,0,10*ROW('Sanitation Data'!F200))="","",OFFSET('Sanitation Data'!$F$31,0,10*ROW('Sanitation Data'!F200)))</f>
        <v/>
      </c>
      <c r="CY206" s="279" t="str">
        <f ca="true">+IF(OFFSET('Sanitation Data'!$F$32,0,10*ROW('Sanitation Data'!F200))="","",OFFSET('Sanitation Data'!$F$32,0,10*ROW('Sanitation Data'!F200)))</f>
        <v/>
      </c>
      <c r="CZ206" s="279" t="str">
        <f ca="true">+IF(OFFSET('Sanitation Data'!$G$28,0,10*ROW('Sanitation Data'!G200))="","",OFFSET('Sanitation Data'!$G$28,0,10*ROW('Sanitation Data'!G200)))</f>
        <v/>
      </c>
      <c r="DA206" s="279" t="str">
        <f ca="true">+IF(OFFSET('Sanitation Data'!$G$29,0,10*ROW('Sanitation Data'!G200))="","",OFFSET('Sanitation Data'!$G$29,0,10*ROW('Sanitation Data'!G200)))</f>
        <v/>
      </c>
      <c r="DB206" s="279" t="str">
        <f ca="true">+IF(OFFSET('Sanitation Data'!$G$30,0,10*ROW('Sanitation Data'!G200))="","",OFFSET('Sanitation Data'!$G$30,0,10*ROW('Sanitation Data'!G200)))</f>
        <v/>
      </c>
      <c r="DC206" s="279" t="str">
        <f ca="true">+IF(OFFSET('Sanitation Data'!$G$31,0,10*ROW('Sanitation Data'!G200))="","",OFFSET('Sanitation Data'!$G$31,0,10*ROW('Sanitation Data'!G200)))</f>
        <v/>
      </c>
      <c r="DD206" s="279" t="str">
        <f ca="true">+IF(OFFSET('Sanitation Data'!$G$32,0,10*ROW('Sanitation Data'!G200))="","",OFFSET('Sanitation Data'!$G$32,0,10*ROW('Sanitation Data'!G200)))</f>
        <v/>
      </c>
      <c r="DE206" s="279" t="str">
        <f ca="true">+IF(OFFSET('Sanitation Data'!$H$28,0,10*ROW('Sanitation Data'!H200))="","",OFFSET('Sanitation Data'!$H$28,0,10*ROW('Sanitation Data'!H200)))</f>
        <v/>
      </c>
      <c r="DF206" s="279" t="str">
        <f ca="true">+IF(OFFSET('Sanitation Data'!$H$29,0,10*ROW('Sanitation Data'!H200))="","",OFFSET('Sanitation Data'!$H$29,0,10*ROW('Sanitation Data'!H200)))</f>
        <v/>
      </c>
      <c r="DG206" s="279" t="str">
        <f ca="true">+IF(OFFSET('Sanitation Data'!$H$30,0,10*ROW('Sanitation Data'!H200))="","",OFFSET('Sanitation Data'!$H$30,0,10*ROW('Sanitation Data'!H200)))</f>
        <v/>
      </c>
      <c r="DH206" s="279" t="str">
        <f ca="true">+IF(OFFSET('Sanitation Data'!$H$31,0,10*ROW('Sanitation Data'!H200))="","",OFFSET('Sanitation Data'!$H$31,0,10*ROW('Sanitation Data'!H200)))</f>
        <v/>
      </c>
      <c r="DI206" s="279" t="str">
        <f ca="true">+IF(OFFSET('Sanitation Data'!$H$32,0,10*ROW('Sanitation Data'!H200))="","",OFFSET('Sanitation Data'!$H$32,0,10*ROW('Sanitation Data'!H200)))</f>
        <v/>
      </c>
      <c r="DJ206" s="279" t="str">
        <f ca="true">+IF(OFFSET('Sanitation Data'!$I$28,0,10*ROW('Sanitation Data'!I200))="","",OFFSET('Sanitation Data'!$I$28,0,10*ROW('Sanitation Data'!I200)))</f>
        <v/>
      </c>
      <c r="DK206" s="279" t="str">
        <f ca="true">+IF(OFFSET('Sanitation Data'!$I$29,0,10*ROW('Sanitation Data'!I200))="","",OFFSET('Sanitation Data'!$I$29,0,10*ROW('Sanitation Data'!I200)))</f>
        <v/>
      </c>
      <c r="DL206" s="279" t="str">
        <f ca="true">+IF(OFFSET('Sanitation Data'!$I$30,0,10*ROW('Sanitation Data'!I200))="","",OFFSET('Sanitation Data'!$I$30,0,10*ROW('Sanitation Data'!I200)))</f>
        <v/>
      </c>
      <c r="DM206" s="279" t="str">
        <f ca="true">+IF(OFFSET('Sanitation Data'!$I$31,0,10*ROW('Sanitation Data'!I200))="","",OFFSET('Sanitation Data'!$I$31,0,10*ROW('Sanitation Data'!I200)))</f>
        <v/>
      </c>
      <c r="DN206" s="279" t="str">
        <f ca="true">+IF(OFFSET('Sanitation Data'!$I$32,0,10*ROW('Sanitation Data'!I200))="","",OFFSET('Sanitation Data'!$I$32,0,10*ROW('Sanitation Data'!I200)))</f>
        <v/>
      </c>
      <c r="DO206" s="279" t="str">
        <f ca="true">+IF(OFFSET('Hygiene Data'!$D$11,0,10*ROW('Hygiene Data'!D200))="","",OFFSET('Hygiene Data'!$D$11,0,10*ROW('Hygiene Data'!D200)))</f>
        <v/>
      </c>
      <c r="DP206" s="279" t="str">
        <f ca="true">+IF(OFFSET('Hygiene Data'!$D$12,0,10*ROW('Hygiene Data'!D200))="","",OFFSET('Hygiene Data'!$D$12,0,10*ROW('Hygiene Data'!D200)))</f>
        <v/>
      </c>
      <c r="DQ206" s="279" t="str">
        <f ca="true">+IF(OFFSET('Hygiene Data'!$D$13,0,10*ROW('Hygiene Data'!D200))="","",OFFSET('Hygiene Data'!$D$13,0,10*ROW('Hygiene Data'!D200)))</f>
        <v/>
      </c>
      <c r="DR206" s="279" t="str">
        <f ca="true">+IF(OFFSET('Hygiene Data'!$E$11,0,10*ROW('Hygiene Data'!E200))="","",OFFSET('Hygiene Data'!$E$11,0,10*ROW('Hygiene Data'!E200)))</f>
        <v/>
      </c>
      <c r="DS206" s="279" t="str">
        <f ca="true">+IF(OFFSET('Hygiene Data'!$E$12,0,10*ROW('Hygiene Data'!E200))="","",OFFSET('Hygiene Data'!$E$12,0,10*ROW('Hygiene Data'!E200)))</f>
        <v/>
      </c>
      <c r="DT206" s="279" t="str">
        <f ca="true">+IF(OFFSET('Hygiene Data'!$E$13,0,10*ROW('Hygiene Data'!E200))="","",OFFSET('Hygiene Data'!$E$13,0,10*ROW('Hygiene Data'!E200)))</f>
        <v/>
      </c>
      <c r="DU206" s="279" t="str">
        <f ca="true">+IF(OFFSET('Hygiene Data'!$F$11,0,10*ROW('Hygiene Data'!F200))="","",OFFSET('Hygiene Data'!$F$11,0,10*ROW('Hygiene Data'!F200)))</f>
        <v/>
      </c>
      <c r="DV206" s="279" t="str">
        <f ca="true">+IF(OFFSET('Hygiene Data'!$F$12,0,10*ROW('Hygiene Data'!F200))="","",OFFSET('Hygiene Data'!$F$12,0,10*ROW('Hygiene Data'!F200)))</f>
        <v/>
      </c>
      <c r="DW206" s="279" t="str">
        <f ca="true">+IF(OFFSET('Hygiene Data'!$F$13,0,10*ROW('Hygiene Data'!F200))="","",OFFSET('Hygiene Data'!$F$13,0,10*ROW('Hygiene Data'!F200)))</f>
        <v/>
      </c>
      <c r="DX206" s="279" t="str">
        <f ca="true">+IF(OFFSET('Hygiene Data'!$G$11,0,10*ROW('Hygiene Data'!G200))="","",OFFSET('Hygiene Data'!$G$11,0,10*ROW('Hygiene Data'!G200)))</f>
        <v/>
      </c>
      <c r="DY206" s="279" t="str">
        <f ca="true">+IF(OFFSET('Hygiene Data'!$G$12,0,10*ROW('Hygiene Data'!G200))="","",OFFSET('Hygiene Data'!$G$12,0,10*ROW('Hygiene Data'!G200)))</f>
        <v/>
      </c>
      <c r="DZ206" s="279" t="str">
        <f ca="true">+IF(OFFSET('Hygiene Data'!$G$13,0,10*ROW('Hygiene Data'!G200))="","",OFFSET('Hygiene Data'!$G$13,0,10*ROW('Hygiene Data'!G200)))</f>
        <v/>
      </c>
      <c r="EA206" s="279" t="str">
        <f ca="true">+IF(OFFSET('Hygiene Data'!$H$11,0,10*ROW('Hygiene Data'!H200))="","",OFFSET('Hygiene Data'!$H$11,0,10*ROW('Hygiene Data'!H200)))</f>
        <v/>
      </c>
      <c r="EB206" s="279" t="str">
        <f ca="true">+IF(OFFSET('Hygiene Data'!$H$12,0,10*ROW('Hygiene Data'!H200))="","",OFFSET('Hygiene Data'!$H$12,0,10*ROW('Hygiene Data'!H200)))</f>
        <v/>
      </c>
      <c r="EC206" s="279" t="str">
        <f ca="true">+IF(OFFSET('Hygiene Data'!$H$13,0,10*ROW('Hygiene Data'!H200))="","",OFFSET('Hygiene Data'!$H$13,0,10*ROW('Hygiene Data'!H200)))</f>
        <v/>
      </c>
      <c r="ED206" s="279" t="str">
        <f ca="true">+IF(OFFSET('Hygiene Data'!$I$11,0,10*ROW('Hygiene Data'!I200))="","",OFFSET('Hygiene Data'!$I$11,0,10*ROW('Hygiene Data'!I200)))</f>
        <v/>
      </c>
      <c r="EE206" s="279" t="str">
        <f ca="true">+IF(OFFSET('Hygiene Data'!$I$12,0,10*ROW('Hygiene Data'!I200))="","",OFFSET('Hygiene Data'!$I$12,0,10*ROW('Hygiene Data'!I200)))</f>
        <v/>
      </c>
      <c r="EF206" s="279"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5" t="str">
        <f t="shared" ca="true" si="3"/>
        <v/>
      </c>
      <c r="D207" s="9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9"/>
      <c r="BS207" s="279" t="str">
        <f ca="true">+IF(OFFSET('Water Data'!$D$27,0,10*ROW('Water Data'!D201))="","",OFFSET('Water Data'!$D$27,0,10*ROW('Water Data'!D201)))</f>
        <v/>
      </c>
      <c r="BT207" s="279" t="str">
        <f ca="true">+IF(OFFSET('Water Data'!$D$28,0,10*ROW('Water Data'!D201))="","",OFFSET('Water Data'!$D$28,0,10*ROW('Water Data'!D201)))</f>
        <v/>
      </c>
      <c r="BU207" s="279" t="str">
        <f ca="true">+IF(OFFSET('Water Data'!$D$29,0,10*ROW('Water Data'!D201))="","",OFFSET('Water Data'!$D$29,0,10*ROW('Water Data'!D201)))</f>
        <v/>
      </c>
      <c r="BV207" s="279" t="str">
        <f ca="true">+IF(OFFSET('Water Data'!$E$27,0,10*ROW('Water Data'!E201))="","",OFFSET('Water Data'!$E$27,0,10*ROW('Water Data'!E201)))</f>
        <v/>
      </c>
      <c r="BW207" s="279" t="str">
        <f ca="true">+IF(OFFSET('Water Data'!$E$28,0,10*ROW('Water Data'!E201))="","",OFFSET('Water Data'!$E$28,0,10*ROW('Water Data'!E201)))</f>
        <v/>
      </c>
      <c r="BX207" s="279" t="str">
        <f ca="true">+IF(OFFSET('Water Data'!$E$29,0,10*ROW('Water Data'!E201))="","",OFFSET('Water Data'!$E$29,0,10*ROW('Water Data'!E201)))</f>
        <v/>
      </c>
      <c r="BY207" s="279" t="str">
        <f ca="true">+IF(OFFSET('Water Data'!$F$27,0,10*ROW('Water Data'!F201))="","",OFFSET('Water Data'!$F$27,0,10*ROW('Water Data'!F201)))</f>
        <v/>
      </c>
      <c r="BZ207" s="279" t="str">
        <f ca="true">+IF(OFFSET('Water Data'!$F$28,0,10*ROW('Water Data'!F201))="","",OFFSET('Water Data'!$F$28,0,10*ROW('Water Data'!F201)))</f>
        <v/>
      </c>
      <c r="CA207" s="279" t="str">
        <f ca="true">+IF(OFFSET('Water Data'!$F$29,0,10*ROW('Water Data'!F201))="","",OFFSET('Water Data'!$F$29,0,10*ROW('Water Data'!F201)))</f>
        <v/>
      </c>
      <c r="CB207" s="279" t="str">
        <f ca="true">+IF(OFFSET('Water Data'!$G$27,0,10*ROW('Water Data'!G201))="","",OFFSET('Water Data'!$G$27,0,10*ROW('Water Data'!G201)))</f>
        <v/>
      </c>
      <c r="CC207" s="279" t="str">
        <f ca="true">+IF(OFFSET('Water Data'!$G$28,0,10*ROW('Water Data'!G201))="","",OFFSET('Water Data'!$G$28,0,10*ROW('Water Data'!G201)))</f>
        <v/>
      </c>
      <c r="CD207" s="279" t="str">
        <f ca="true">+IF(OFFSET('Water Data'!$G$29,0,10*ROW('Water Data'!G201))="","",OFFSET('Water Data'!$G$29,0,10*ROW('Water Data'!G201)))</f>
        <v/>
      </c>
      <c r="CE207" s="279" t="str">
        <f ca="true">+IF(OFFSET('Water Data'!$H$27,0,10*ROW('Water Data'!H201))="","",OFFSET('Water Data'!$H$27,0,10*ROW('Water Data'!H201)))</f>
        <v/>
      </c>
      <c r="CF207" s="279" t="str">
        <f ca="true">+IF(OFFSET('Water Data'!$H$28,0,10*ROW('Water Data'!H201))="","",OFFSET('Water Data'!$H$28,0,10*ROW('Water Data'!H201)))</f>
        <v/>
      </c>
      <c r="CG207" s="279" t="str">
        <f ca="true">+IF(OFFSET('Water Data'!$H$29,0,10*ROW('Water Data'!H201))="","",OFFSET('Water Data'!$H$29,0,10*ROW('Water Data'!H201)))</f>
        <v/>
      </c>
      <c r="CH207" s="279" t="str">
        <f ca="true">+IF(OFFSET('Water Data'!$I$27,0,10*ROW('Water Data'!I201))="","",OFFSET('Water Data'!$I$27,0,10*ROW('Water Data'!I201)))</f>
        <v/>
      </c>
      <c r="CI207" s="279" t="str">
        <f ca="true">+IF(OFFSET('Water Data'!$I$28,0,10*ROW('Water Data'!I201))="","",OFFSET('Water Data'!$I$28,0,10*ROW('Water Data'!I201)))</f>
        <v/>
      </c>
      <c r="CJ207" s="279" t="str">
        <f ca="true">+IF(OFFSET('Water Data'!$I$29,0,10*ROW('Water Data'!I201))="","",OFFSET('Water Data'!$I$29,0,10*ROW('Water Data'!I201)))</f>
        <v/>
      </c>
      <c r="CK207" s="279" t="str">
        <f ca="true">+IF(OFFSET('Sanitation Data'!$D$28,0,10*ROW('Sanitation Data'!D201))="","",OFFSET('Sanitation Data'!$D$28,0,10*ROW('Sanitation Data'!D201)))</f>
        <v/>
      </c>
      <c r="CL207" s="279" t="str">
        <f ca="true">+IF(OFFSET('Sanitation Data'!$D$29,0,10*ROW('Sanitation Data'!D201))="","",OFFSET('Sanitation Data'!$D$29,0,10*ROW('Sanitation Data'!D201)))</f>
        <v/>
      </c>
      <c r="CM207" s="279" t="str">
        <f ca="true">+IF(OFFSET('Sanitation Data'!$D$30,0,10*ROW('Sanitation Data'!D201))="","",OFFSET('Sanitation Data'!$D$30,0,10*ROW('Sanitation Data'!D201)))</f>
        <v/>
      </c>
      <c r="CN207" s="279" t="str">
        <f ca="true">+IF(OFFSET('Sanitation Data'!$D$31,0,10*ROW('Sanitation Data'!D201))="","",OFFSET('Sanitation Data'!$D$31,0,10*ROW('Sanitation Data'!D201)))</f>
        <v/>
      </c>
      <c r="CO207" s="279" t="str">
        <f ca="true">+IF(OFFSET('Sanitation Data'!$D$32,0,10*ROW('Sanitation Data'!D201))="","",OFFSET('Sanitation Data'!$D$32,0,10*ROW('Sanitation Data'!D201)))</f>
        <v/>
      </c>
      <c r="CP207" s="279" t="str">
        <f ca="true">+IF(OFFSET('Sanitation Data'!$E$28,0,10*ROW('Sanitation Data'!E201))="","",OFFSET('Sanitation Data'!$E$28,0,10*ROW('Sanitation Data'!E201)))</f>
        <v/>
      </c>
      <c r="CQ207" s="279" t="str">
        <f ca="true">+IF(OFFSET('Sanitation Data'!$E$29,0,10*ROW('Sanitation Data'!E201))="","",OFFSET('Sanitation Data'!$E$29,0,10*ROW('Sanitation Data'!E201)))</f>
        <v/>
      </c>
      <c r="CR207" s="279" t="str">
        <f ca="true">+IF(OFFSET('Sanitation Data'!$E$30,0,10*ROW('Sanitation Data'!E201))="","",OFFSET('Sanitation Data'!$E$30,0,10*ROW('Sanitation Data'!E201)))</f>
        <v/>
      </c>
      <c r="CS207" s="279" t="str">
        <f ca="true">+IF(OFFSET('Sanitation Data'!$E$31,0,10*ROW('Sanitation Data'!E201))="","",OFFSET('Sanitation Data'!$E$31,0,10*ROW('Sanitation Data'!E201)))</f>
        <v/>
      </c>
      <c r="CT207" s="279" t="str">
        <f ca="true">+IF(OFFSET('Sanitation Data'!$E$32,0,10*ROW('Sanitation Data'!E201))="","",OFFSET('Sanitation Data'!$E$32,0,10*ROW('Sanitation Data'!E201)))</f>
        <v/>
      </c>
      <c r="CU207" s="279" t="str">
        <f ca="true">+IF(OFFSET('Sanitation Data'!$F$28,0,10*ROW('Sanitation Data'!F201))="","",OFFSET('Sanitation Data'!$F$28,0,10*ROW('Sanitation Data'!F201)))</f>
        <v/>
      </c>
      <c r="CV207" s="279" t="str">
        <f ca="true">+IF(OFFSET('Sanitation Data'!$F$29,0,10*ROW('Sanitation Data'!F201))="","",OFFSET('Sanitation Data'!$F$29,0,10*ROW('Sanitation Data'!F201)))</f>
        <v/>
      </c>
      <c r="CW207" s="279" t="str">
        <f ca="true">+IF(OFFSET('Sanitation Data'!$F$30,0,10*ROW('Sanitation Data'!F201))="","",OFFSET('Sanitation Data'!$F$30,0,10*ROW('Sanitation Data'!F201)))</f>
        <v/>
      </c>
      <c r="CX207" s="279" t="str">
        <f ca="true">+IF(OFFSET('Sanitation Data'!$F$31,0,10*ROW('Sanitation Data'!F201))="","",OFFSET('Sanitation Data'!$F$31,0,10*ROW('Sanitation Data'!F201)))</f>
        <v/>
      </c>
      <c r="CY207" s="279" t="str">
        <f ca="true">+IF(OFFSET('Sanitation Data'!$F$32,0,10*ROW('Sanitation Data'!F201))="","",OFFSET('Sanitation Data'!$F$32,0,10*ROW('Sanitation Data'!F201)))</f>
        <v/>
      </c>
      <c r="CZ207" s="279" t="str">
        <f ca="true">+IF(OFFSET('Sanitation Data'!$G$28,0,10*ROW('Sanitation Data'!G201))="","",OFFSET('Sanitation Data'!$G$28,0,10*ROW('Sanitation Data'!G201)))</f>
        <v/>
      </c>
      <c r="DA207" s="279" t="str">
        <f ca="true">+IF(OFFSET('Sanitation Data'!$G$29,0,10*ROW('Sanitation Data'!G201))="","",OFFSET('Sanitation Data'!$G$29,0,10*ROW('Sanitation Data'!G201)))</f>
        <v/>
      </c>
      <c r="DB207" s="279" t="str">
        <f ca="true">+IF(OFFSET('Sanitation Data'!$G$30,0,10*ROW('Sanitation Data'!G201))="","",OFFSET('Sanitation Data'!$G$30,0,10*ROW('Sanitation Data'!G201)))</f>
        <v/>
      </c>
      <c r="DC207" s="279" t="str">
        <f ca="true">+IF(OFFSET('Sanitation Data'!$G$31,0,10*ROW('Sanitation Data'!G201))="","",OFFSET('Sanitation Data'!$G$31,0,10*ROW('Sanitation Data'!G201)))</f>
        <v/>
      </c>
      <c r="DD207" s="279" t="str">
        <f ca="true">+IF(OFFSET('Sanitation Data'!$G$32,0,10*ROW('Sanitation Data'!G201))="","",OFFSET('Sanitation Data'!$G$32,0,10*ROW('Sanitation Data'!G201)))</f>
        <v/>
      </c>
      <c r="DE207" s="279" t="str">
        <f ca="true">+IF(OFFSET('Sanitation Data'!$H$28,0,10*ROW('Sanitation Data'!H201))="","",OFFSET('Sanitation Data'!$H$28,0,10*ROW('Sanitation Data'!H201)))</f>
        <v/>
      </c>
      <c r="DF207" s="279" t="str">
        <f ca="true">+IF(OFFSET('Sanitation Data'!$H$29,0,10*ROW('Sanitation Data'!H201))="","",OFFSET('Sanitation Data'!$H$29,0,10*ROW('Sanitation Data'!H201)))</f>
        <v/>
      </c>
      <c r="DG207" s="279" t="str">
        <f ca="true">+IF(OFFSET('Sanitation Data'!$H$30,0,10*ROW('Sanitation Data'!H201))="","",OFFSET('Sanitation Data'!$H$30,0,10*ROW('Sanitation Data'!H201)))</f>
        <v/>
      </c>
      <c r="DH207" s="279" t="str">
        <f ca="true">+IF(OFFSET('Sanitation Data'!$H$31,0,10*ROW('Sanitation Data'!H201))="","",OFFSET('Sanitation Data'!$H$31,0,10*ROW('Sanitation Data'!H201)))</f>
        <v/>
      </c>
      <c r="DI207" s="279" t="str">
        <f ca="true">+IF(OFFSET('Sanitation Data'!$H$32,0,10*ROW('Sanitation Data'!H201))="","",OFFSET('Sanitation Data'!$H$32,0,10*ROW('Sanitation Data'!H201)))</f>
        <v/>
      </c>
      <c r="DJ207" s="279" t="str">
        <f ca="true">+IF(OFFSET('Sanitation Data'!$I$28,0,10*ROW('Sanitation Data'!I201))="","",OFFSET('Sanitation Data'!$I$28,0,10*ROW('Sanitation Data'!I201)))</f>
        <v/>
      </c>
      <c r="DK207" s="279" t="str">
        <f ca="true">+IF(OFFSET('Sanitation Data'!$I$29,0,10*ROW('Sanitation Data'!I201))="","",OFFSET('Sanitation Data'!$I$29,0,10*ROW('Sanitation Data'!I201)))</f>
        <v/>
      </c>
      <c r="DL207" s="279" t="str">
        <f ca="true">+IF(OFFSET('Sanitation Data'!$I$30,0,10*ROW('Sanitation Data'!I201))="","",OFFSET('Sanitation Data'!$I$30,0,10*ROW('Sanitation Data'!I201)))</f>
        <v/>
      </c>
      <c r="DM207" s="279" t="str">
        <f ca="true">+IF(OFFSET('Sanitation Data'!$I$31,0,10*ROW('Sanitation Data'!I201))="","",OFFSET('Sanitation Data'!$I$31,0,10*ROW('Sanitation Data'!I201)))</f>
        <v/>
      </c>
      <c r="DN207" s="279" t="str">
        <f ca="true">+IF(OFFSET('Sanitation Data'!$I$32,0,10*ROW('Sanitation Data'!I201))="","",OFFSET('Sanitation Data'!$I$32,0,10*ROW('Sanitation Data'!I201)))</f>
        <v/>
      </c>
      <c r="DO207" s="279" t="str">
        <f ca="true">+IF(OFFSET('Hygiene Data'!$D$11,0,10*ROW('Hygiene Data'!D201))="","",OFFSET('Hygiene Data'!$D$11,0,10*ROW('Hygiene Data'!D201)))</f>
        <v/>
      </c>
      <c r="DP207" s="279" t="str">
        <f ca="true">+IF(OFFSET('Hygiene Data'!$D$12,0,10*ROW('Hygiene Data'!D201))="","",OFFSET('Hygiene Data'!$D$12,0,10*ROW('Hygiene Data'!D201)))</f>
        <v/>
      </c>
      <c r="DQ207" s="279" t="str">
        <f ca="true">+IF(OFFSET('Hygiene Data'!$D$13,0,10*ROW('Hygiene Data'!D201))="","",OFFSET('Hygiene Data'!$D$13,0,10*ROW('Hygiene Data'!D201)))</f>
        <v/>
      </c>
      <c r="DR207" s="279" t="str">
        <f ca="true">+IF(OFFSET('Hygiene Data'!$E$11,0,10*ROW('Hygiene Data'!E201))="","",OFFSET('Hygiene Data'!$E$11,0,10*ROW('Hygiene Data'!E201)))</f>
        <v/>
      </c>
      <c r="DS207" s="279" t="str">
        <f ca="true">+IF(OFFSET('Hygiene Data'!$E$12,0,10*ROW('Hygiene Data'!E201))="","",OFFSET('Hygiene Data'!$E$12,0,10*ROW('Hygiene Data'!E201)))</f>
        <v/>
      </c>
      <c r="DT207" s="279" t="str">
        <f ca="true">+IF(OFFSET('Hygiene Data'!$E$13,0,10*ROW('Hygiene Data'!E201))="","",OFFSET('Hygiene Data'!$E$13,0,10*ROW('Hygiene Data'!E201)))</f>
        <v/>
      </c>
      <c r="DU207" s="279" t="str">
        <f ca="true">+IF(OFFSET('Hygiene Data'!$F$11,0,10*ROW('Hygiene Data'!F201))="","",OFFSET('Hygiene Data'!$F$11,0,10*ROW('Hygiene Data'!F201)))</f>
        <v/>
      </c>
      <c r="DV207" s="279" t="str">
        <f ca="true">+IF(OFFSET('Hygiene Data'!$F$12,0,10*ROW('Hygiene Data'!F201))="","",OFFSET('Hygiene Data'!$F$12,0,10*ROW('Hygiene Data'!F201)))</f>
        <v/>
      </c>
      <c r="DW207" s="279" t="str">
        <f ca="true">+IF(OFFSET('Hygiene Data'!$F$13,0,10*ROW('Hygiene Data'!F201))="","",OFFSET('Hygiene Data'!$F$13,0,10*ROW('Hygiene Data'!F201)))</f>
        <v/>
      </c>
      <c r="DX207" s="279" t="str">
        <f ca="true">+IF(OFFSET('Hygiene Data'!$G$11,0,10*ROW('Hygiene Data'!G201))="","",OFFSET('Hygiene Data'!$G$11,0,10*ROW('Hygiene Data'!G201)))</f>
        <v/>
      </c>
      <c r="DY207" s="279" t="str">
        <f ca="true">+IF(OFFSET('Hygiene Data'!$G$12,0,10*ROW('Hygiene Data'!G201))="","",OFFSET('Hygiene Data'!$G$12,0,10*ROW('Hygiene Data'!G201)))</f>
        <v/>
      </c>
      <c r="DZ207" s="279" t="str">
        <f ca="true">+IF(OFFSET('Hygiene Data'!$G$13,0,10*ROW('Hygiene Data'!G201))="","",OFFSET('Hygiene Data'!$G$13,0,10*ROW('Hygiene Data'!G201)))</f>
        <v/>
      </c>
      <c r="EA207" s="279" t="str">
        <f ca="true">+IF(OFFSET('Hygiene Data'!$H$11,0,10*ROW('Hygiene Data'!H201))="","",OFFSET('Hygiene Data'!$H$11,0,10*ROW('Hygiene Data'!H201)))</f>
        <v/>
      </c>
      <c r="EB207" s="279" t="str">
        <f ca="true">+IF(OFFSET('Hygiene Data'!$H$12,0,10*ROW('Hygiene Data'!H201))="","",OFFSET('Hygiene Data'!$H$12,0,10*ROW('Hygiene Data'!H201)))</f>
        <v/>
      </c>
      <c r="EC207" s="279" t="str">
        <f ca="true">+IF(OFFSET('Hygiene Data'!$H$13,0,10*ROW('Hygiene Data'!H201))="","",OFFSET('Hygiene Data'!$H$13,0,10*ROW('Hygiene Data'!H201)))</f>
        <v/>
      </c>
      <c r="ED207" s="279" t="str">
        <f ca="true">+IF(OFFSET('Hygiene Data'!$I$11,0,10*ROW('Hygiene Data'!I201))="","",OFFSET('Hygiene Data'!$I$11,0,10*ROW('Hygiene Data'!I201)))</f>
        <v/>
      </c>
      <c r="EE207" s="279" t="str">
        <f ca="true">+IF(OFFSET('Hygiene Data'!$I$12,0,10*ROW('Hygiene Data'!I201))="","",OFFSET('Hygiene Data'!$I$12,0,10*ROW('Hygiene Data'!I201)))</f>
        <v/>
      </c>
      <c r="EF207" s="279"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R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style="124"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 min="242" max="242" width="24.625" style="124" customWidth="true"/>
    <col min="243" max="243" width="29.75" customWidth="true"/>
    <col min="244" max="249" width="7.875" customWidth="true"/>
    <col min="250" max="251" width="1.125" customWidth="true"/>
    <col min="252" max="252" width="24.625" style="124" customWidth="true"/>
    <col min="253" max="253" width="29.75" customWidth="true"/>
    <col min="254" max="259" width="7.875" customWidth="true"/>
    <col min="260" max="261" width="1.125" customWidth="true"/>
  </cols>
  <sheetData>
    <row xmlns:x14ac="http://schemas.microsoft.com/office/spreadsheetml/2009/9/ac" r="1" s="315" customFormat="true" ht="30" customHeight="true" x14ac:dyDescent="0.25">
      <c r="B1" s="329" t="s">
        <v>28</v>
      </c>
      <c r="C1" s="560" t="s">
        <v>195</v>
      </c>
      <c r="D1" s="324" t="s">
        <v>143</v>
      </c>
      <c r="E1" s="324"/>
      <c r="F1" s="324"/>
      <c r="G1" s="324"/>
      <c r="H1" s="324"/>
      <c r="I1" s="328"/>
      <c r="J1" s="316"/>
      <c r="K1" s="316"/>
      <c r="L1" s="329" t="s">
        <v>28</v>
      </c>
      <c r="M1" s="560" t="s">
        <v>195</v>
      </c>
      <c r="N1" s="324" t="s">
        <v>143</v>
      </c>
      <c r="O1" s="324"/>
      <c r="P1" s="324"/>
      <c r="Q1" s="324"/>
      <c r="R1" s="324"/>
      <c r="S1" s="328"/>
      <c r="T1" s="316"/>
      <c r="U1" s="316"/>
      <c r="V1" s="329" t="s">
        <v>28</v>
      </c>
      <c r="W1" s="560">
        <v>2017</v>
      </c>
      <c r="X1" s="324" t="s">
        <v>143</v>
      </c>
      <c r="Y1" s="324"/>
      <c r="Z1" s="324"/>
      <c r="AA1" s="324"/>
      <c r="AB1" s="324"/>
      <c r="AC1" s="328"/>
      <c r="AD1" s="316"/>
      <c r="AE1" s="316"/>
      <c r="AF1" s="329" t="s">
        <v>28</v>
      </c>
      <c r="AG1" s="560">
        <v>2020</v>
      </c>
      <c r="AH1" s="324" t="s">
        <v>143</v>
      </c>
      <c r="AI1" s="324"/>
      <c r="AJ1" s="324"/>
      <c r="AK1" s="324"/>
      <c r="AL1" s="324"/>
      <c r="AM1" s="328"/>
      <c r="AN1" s="316"/>
      <c r="AO1" s="316"/>
      <c r="AP1" s="329" t="s">
        <v>28</v>
      </c>
      <c r="AQ1" s="560">
        <v>2021</v>
      </c>
      <c r="AR1" s="324" t="s">
        <v>143</v>
      </c>
      <c r="AS1" s="324"/>
      <c r="AT1" s="324"/>
      <c r="AU1" s="324"/>
      <c r="AV1" s="324"/>
      <c r="AW1" s="328"/>
      <c r="AX1" s="316"/>
      <c r="AY1" s="316"/>
      <c r="AZ1" s="329" t="s">
        <v>28</v>
      </c>
      <c r="BA1" s="560">
        <v>2022</v>
      </c>
      <c r="BB1" s="324" t="s">
        <v>143</v>
      </c>
      <c r="BC1" s="324"/>
      <c r="BD1" s="324"/>
      <c r="BE1" s="324"/>
      <c r="BF1" s="324"/>
      <c r="BG1" s="328"/>
      <c r="BH1" s="316"/>
      <c r="BI1" s="316"/>
      <c r="BJ1" s="329" t="s">
        <v>28</v>
      </c>
      <c r="BK1" s="560">
        <v>2022</v>
      </c>
      <c r="BL1" s="324" t="s">
        <v>143</v>
      </c>
      <c r="BM1" s="324"/>
      <c r="BN1" s="324"/>
      <c r="BO1" s="324"/>
      <c r="BP1" s="324"/>
      <c r="BQ1" s="328"/>
      <c r="BR1" s="316"/>
      <c r="BS1" s="316"/>
      <c r="BU1" s="254"/>
      <c r="BV1" s="254"/>
      <c r="BW1" s="254"/>
      <c r="BX1" s="254"/>
      <c r="BY1" s="254"/>
      <c r="BZ1" s="254"/>
      <c r="CA1" s="254"/>
    </row>
    <row xmlns:x14ac="http://schemas.microsoft.com/office/spreadsheetml/2009/9/ac" r="2" s="315" customFormat="true" ht="30" customHeight="true" x14ac:dyDescent="0.25">
      <c r="A2" s="580" t="s">
        <v>250</v>
      </c>
      <c r="B2" s="325" t="s">
        <v>193</v>
      </c>
      <c r="C2" s="246" t="s">
        <v>145</v>
      </c>
      <c r="D2" s="246" t="s">
        <v>144</v>
      </c>
      <c r="E2" s="326"/>
      <c r="F2" s="326"/>
      <c r="G2" s="326"/>
      <c r="H2" s="326"/>
      <c r="I2" s="327"/>
      <c r="J2" s="316" t="s">
        <v>196</v>
      </c>
      <c r="K2" s="316"/>
      <c r="L2" s="325" t="s">
        <v>194</v>
      </c>
      <c r="M2" s="246" t="s">
        <v>164</v>
      </c>
      <c r="N2" s="246" t="s">
        <v>163</v>
      </c>
      <c r="O2" s="326"/>
      <c r="P2" s="326"/>
      <c r="Q2" s="326"/>
      <c r="R2" s="326"/>
      <c r="S2" s="327"/>
      <c r="T2" s="316" t="s">
        <v>196</v>
      </c>
      <c r="U2" s="316"/>
      <c r="V2" s="325" t="s">
        <v>268</v>
      </c>
      <c r="W2" s="246" t="s">
        <v>164</v>
      </c>
      <c r="X2" s="246" t="s">
        <v>265</v>
      </c>
      <c r="Y2" s="326"/>
      <c r="Z2" s="326"/>
      <c r="AA2" s="326"/>
      <c r="AB2" s="326"/>
      <c r="AC2" s="327"/>
      <c r="AD2" s="316" t="s">
        <v>196</v>
      </c>
      <c r="AE2" s="316"/>
      <c r="AF2" s="325" t="s">
        <v>269</v>
      </c>
      <c r="AG2" s="246" t="s">
        <v>145</v>
      </c>
      <c r="AH2" s="246" t="s">
        <v>214</v>
      </c>
      <c r="AI2" s="326"/>
      <c r="AJ2" s="326"/>
      <c r="AK2" s="326"/>
      <c r="AL2" s="326"/>
      <c r="AM2" s="327"/>
      <c r="AN2" s="316" t="s">
        <v>196</v>
      </c>
      <c r="AO2" s="316"/>
      <c r="AP2" s="325" t="s">
        <v>264</v>
      </c>
      <c r="AQ2" s="246" t="s">
        <v>164</v>
      </c>
      <c r="AR2" s="246" t="s">
        <v>265</v>
      </c>
      <c r="AS2" s="326"/>
      <c r="AT2" s="326"/>
      <c r="AU2" s="326"/>
      <c r="AV2" s="326"/>
      <c r="AW2" s="327"/>
      <c r="AX2" s="316" t="s">
        <v>196</v>
      </c>
      <c r="AY2" s="316"/>
      <c r="AZ2" s="325" t="s">
        <v>255</v>
      </c>
      <c r="BA2" s="246" t="s">
        <v>145</v>
      </c>
      <c r="BB2" s="246" t="s">
        <v>256</v>
      </c>
      <c r="BC2" s="326"/>
      <c r="BD2" s="326"/>
      <c r="BE2" s="326"/>
      <c r="BF2" s="326"/>
      <c r="BG2" s="327"/>
      <c r="BH2" s="316" t="s">
        <v>196</v>
      </c>
      <c r="BI2" s="316"/>
      <c r="BJ2" s="325" t="s">
        <v>270</v>
      </c>
      <c r="BK2" s="246" t="s">
        <v>145</v>
      </c>
      <c r="BL2" s="246" t="s">
        <v>271</v>
      </c>
      <c r="BM2" s="326"/>
      <c r="BN2" s="326"/>
      <c r="BO2" s="326"/>
      <c r="BP2" s="326"/>
      <c r="BQ2" s="327"/>
      <c r="BR2" s="316" t="s">
        <v>196</v>
      </c>
      <c r="BS2" s="316"/>
      <c r="BV2" s="254"/>
      <c r="BW2" s="254"/>
      <c r="BX2" s="254"/>
      <c r="BY2" s="254"/>
      <c r="BZ2" s="254"/>
      <c r="CA2" s="254"/>
    </row>
    <row xmlns:x14ac="http://schemas.microsoft.com/office/spreadsheetml/2009/9/ac" r="3" s="254" customFormat="true" ht="18" customHeight="true" x14ac:dyDescent="0.25">
      <c r="A3" s="580"/>
      <c r="B3" s="247" t="s">
        <v>153</v>
      </c>
      <c r="C3" s="248" t="s">
        <v>54</v>
      </c>
      <c r="D3" s="249" t="s">
        <v>7</v>
      </c>
      <c r="E3" s="250" t="s">
        <v>1</v>
      </c>
      <c r="F3" s="250" t="s">
        <v>2</v>
      </c>
      <c r="G3" s="250" t="s">
        <v>16</v>
      </c>
      <c r="H3" s="250" t="s">
        <v>17</v>
      </c>
      <c r="I3" s="251" t="s">
        <v>18</v>
      </c>
      <c r="J3" s="252"/>
      <c r="K3" s="252"/>
      <c r="L3" s="247" t="s">
        <v>153</v>
      </c>
      <c r="M3" s="248" t="s">
        <v>54</v>
      </c>
      <c r="N3" s="249" t="s">
        <v>7</v>
      </c>
      <c r="O3" s="250" t="s">
        <v>1</v>
      </c>
      <c r="P3" s="250" t="s">
        <v>2</v>
      </c>
      <c r="Q3" s="250" t="s">
        <v>16</v>
      </c>
      <c r="R3" s="250" t="s">
        <v>17</v>
      </c>
      <c r="S3" s="251" t="s">
        <v>18</v>
      </c>
      <c r="T3" s="252"/>
      <c r="U3" s="252"/>
      <c r="V3" s="247" t="s">
        <v>153</v>
      </c>
      <c r="W3" s="248" t="s">
        <v>54</v>
      </c>
      <c r="X3" s="249" t="s">
        <v>7</v>
      </c>
      <c r="Y3" s="250" t="s">
        <v>1</v>
      </c>
      <c r="Z3" s="250" t="s">
        <v>2</v>
      </c>
      <c r="AA3" s="250" t="s">
        <v>16</v>
      </c>
      <c r="AB3" s="250" t="s">
        <v>17</v>
      </c>
      <c r="AC3" s="251" t="s">
        <v>18</v>
      </c>
      <c r="AD3" s="252"/>
      <c r="AE3" s="252"/>
      <c r="AF3" s="247" t="s">
        <v>153</v>
      </c>
      <c r="AG3" s="248" t="s">
        <v>54</v>
      </c>
      <c r="AH3" s="249" t="s">
        <v>7</v>
      </c>
      <c r="AI3" s="250" t="s">
        <v>1</v>
      </c>
      <c r="AJ3" s="250" t="s">
        <v>2</v>
      </c>
      <c r="AK3" s="250" t="s">
        <v>16</v>
      </c>
      <c r="AL3" s="250" t="s">
        <v>17</v>
      </c>
      <c r="AM3" s="251" t="s">
        <v>18</v>
      </c>
      <c r="AN3" s="252"/>
      <c r="AO3" s="252"/>
      <c r="AP3" s="247" t="s">
        <v>153</v>
      </c>
      <c r="AQ3" s="248" t="s">
        <v>54</v>
      </c>
      <c r="AR3" s="249" t="s">
        <v>7</v>
      </c>
      <c r="AS3" s="250" t="s">
        <v>1</v>
      </c>
      <c r="AT3" s="250" t="s">
        <v>2</v>
      </c>
      <c r="AU3" s="250" t="s">
        <v>16</v>
      </c>
      <c r="AV3" s="250" t="s">
        <v>17</v>
      </c>
      <c r="AW3" s="251" t="s">
        <v>18</v>
      </c>
      <c r="AX3" s="252"/>
      <c r="AY3" s="252"/>
      <c r="AZ3" s="247" t="s">
        <v>153</v>
      </c>
      <c r="BA3" s="248" t="s">
        <v>54</v>
      </c>
      <c r="BB3" s="249" t="s">
        <v>7</v>
      </c>
      <c r="BC3" s="250" t="s">
        <v>1</v>
      </c>
      <c r="BD3" s="250" t="s">
        <v>2</v>
      </c>
      <c r="BE3" s="250" t="s">
        <v>16</v>
      </c>
      <c r="BF3" s="250" t="s">
        <v>17</v>
      </c>
      <c r="BG3" s="251" t="s">
        <v>18</v>
      </c>
      <c r="BH3" s="252"/>
      <c r="BI3" s="252"/>
      <c r="BJ3" s="247" t="s">
        <v>153</v>
      </c>
      <c r="BK3" s="248" t="s">
        <v>54</v>
      </c>
      <c r="BL3" s="249" t="s">
        <v>7</v>
      </c>
      <c r="BM3" s="250" t="s">
        <v>1</v>
      </c>
      <c r="BN3" s="250" t="s">
        <v>2</v>
      </c>
      <c r="BO3" s="250" t="s">
        <v>16</v>
      </c>
      <c r="BP3" s="250" t="s">
        <v>17</v>
      </c>
      <c r="BQ3" s="251" t="s">
        <v>18</v>
      </c>
      <c r="BR3" s="252"/>
      <c r="BS3" s="252"/>
      <c r="BT3" s="253"/>
      <c r="BU3" s="253"/>
      <c r="BV3" s="245"/>
      <c r="BW3" s="245"/>
      <c r="BX3" s="245"/>
      <c r="BY3" s="245"/>
      <c r="BZ3" s="245"/>
      <c r="CA3" s="245"/>
      <c r="CD3" s="253"/>
      <c r="CN3" s="253"/>
      <c r="CX3" s="253"/>
      <c r="DH3" s="253"/>
      <c r="DR3" s="253"/>
      <c r="EB3" s="253"/>
      <c r="EL3" s="253"/>
      <c r="EV3" s="253"/>
      <c r="FF3" s="253"/>
      <c r="FP3" s="253"/>
      <c r="FZ3" s="253"/>
      <c r="GJ3" s="253"/>
      <c r="GT3" s="253"/>
      <c r="HD3" s="253"/>
      <c r="HN3" s="253"/>
      <c r="HX3" s="253"/>
      <c r="IH3" s="253"/>
      <c r="IR3" s="253"/>
    </row>
    <row xmlns:x14ac="http://schemas.microsoft.com/office/spreadsheetml/2009/9/ac" r="4" s="4" customFormat="true" x14ac:dyDescent="0.25">
      <c r="A4" s="386" t="str">
        <f>IF(ISBLANK('Data Summary'!A6),"",'Data Summary'!A6)</f>
        <v>SRB_2016_SUR</v>
      </c>
      <c r="B4" s="117"/>
      <c r="C4" s="15" t="s">
        <v>24</v>
      </c>
      <c r="D4" s="9" t="str">
        <f>IF(COUNTA(D13)=0,"",D13)</f>
        <v/>
      </c>
      <c r="E4" s="9" t="str">
        <f t="shared" ref="E4:I4" si="0">IF(COUNTA(E13)=0,"",E13)</f>
        <v/>
      </c>
      <c r="F4" s="9" t="str">
        <f t="shared" si="0"/>
        <v/>
      </c>
      <c r="G4" s="9" t="str">
        <f t="shared" si="0"/>
        <v/>
      </c>
      <c r="H4" s="9" t="str">
        <f t="shared" si="0"/>
        <v/>
      </c>
      <c r="I4" s="29" t="str">
        <f t="shared" si="0"/>
        <v/>
      </c>
      <c r="J4" s="23"/>
      <c r="K4" s="23"/>
      <c r="L4" s="117"/>
      <c r="M4" s="15" t="s">
        <v>24</v>
      </c>
      <c r="N4" s="9" t="str">
        <f>IF(COUNTA(N13)=0,"",N13)</f>
        <v/>
      </c>
      <c r="O4" s="9" t="str">
        <f t="shared" ref="O4:S4" si="1">IF(COUNTA(O13)=0,"",O13)</f>
        <v/>
      </c>
      <c r="P4" s="9" t="str">
        <f t="shared" si="1"/>
        <v/>
      </c>
      <c r="Q4" s="9" t="str">
        <f t="shared" si="1"/>
        <v/>
      </c>
      <c r="R4" s="9" t="str">
        <f t="shared" si="1"/>
        <v/>
      </c>
      <c r="S4" s="29" t="str">
        <f t="shared" si="1"/>
        <v/>
      </c>
      <c r="T4" s="23"/>
      <c r="U4" s="23"/>
      <c r="V4" s="117"/>
      <c r="W4" s="15" t="s">
        <v>24</v>
      </c>
      <c r="X4" s="9" t="str">
        <f>IF(COUNTA(X13)=0,"",X13)</f>
        <v/>
      </c>
      <c r="Y4" s="9" t="str">
        <f t="shared" ref="Y4:AC4" si="2">IF(COUNTA(Y13)=0,"",Y13)</f>
        <v/>
      </c>
      <c r="Z4" s="9" t="str">
        <f t="shared" si="2"/>
        <v/>
      </c>
      <c r="AA4" s="9" t="str">
        <f t="shared" si="2"/>
        <v/>
      </c>
      <c r="AB4" s="9" t="str">
        <f t="shared" si="2"/>
        <v/>
      </c>
      <c r="AC4" s="29" t="str">
        <f t="shared" si="2"/>
        <v/>
      </c>
      <c r="AD4" s="23"/>
      <c r="AE4" s="23"/>
      <c r="AF4" s="117"/>
      <c r="AG4" s="15" t="s">
        <v>24</v>
      </c>
      <c r="AH4" s="9" t="str">
        <f>IF(COUNTA(AH13)=0,"",AH13)</f>
        <v/>
      </c>
      <c r="AI4" s="9" t="str">
        <f t="shared" ref="AI4:AM4" si="3">IF(COUNTA(AI13)=0,"",AI13)</f>
        <v/>
      </c>
      <c r="AJ4" s="9" t="str">
        <f t="shared" si="3"/>
        <v/>
      </c>
      <c r="AK4" s="9" t="str">
        <f t="shared" si="3"/>
        <v/>
      </c>
      <c r="AL4" s="9" t="str">
        <f t="shared" si="3"/>
        <v/>
      </c>
      <c r="AM4" s="29" t="str">
        <f t="shared" si="3"/>
        <v/>
      </c>
      <c r="AN4" s="23"/>
      <c r="AO4" s="23"/>
      <c r="AP4" s="117"/>
      <c r="AQ4" s="15" t="s">
        <v>24</v>
      </c>
      <c r="AR4" s="9" t="str">
        <f>IF(COUNTA(AR13)=0,"",AR13)</f>
        <v/>
      </c>
      <c r="AS4" s="9" t="str">
        <f t="shared" ref="AS4:AW4" si="4">IF(COUNTA(AS13)=0,"",AS13)</f>
        <v/>
      </c>
      <c r="AT4" s="9" t="str">
        <f t="shared" si="4"/>
        <v/>
      </c>
      <c r="AU4" s="9" t="str">
        <f t="shared" si="4"/>
        <v/>
      </c>
      <c r="AV4" s="9" t="str">
        <f t="shared" si="4"/>
        <v/>
      </c>
      <c r="AW4" s="29" t="str">
        <f t="shared" si="4"/>
        <v/>
      </c>
      <c r="AX4" s="23"/>
      <c r="AY4" s="23"/>
      <c r="AZ4" s="117"/>
      <c r="BA4" s="15" t="s">
        <v>24</v>
      </c>
      <c r="BB4" s="9" t="str">
        <f>IF(COUNTA(BB13)=0,"",BB13)</f>
        <v/>
      </c>
      <c r="BC4" s="9" t="str">
        <f t="shared" ref="BC4:BG4" si="5">IF(COUNTA(BC13)=0,"",BC13)</f>
        <v/>
      </c>
      <c r="BD4" s="9" t="str">
        <f t="shared" si="5"/>
        <v/>
      </c>
      <c r="BE4" s="9" t="str">
        <f t="shared" si="5"/>
        <v/>
      </c>
      <c r="BF4" s="9" t="str">
        <f t="shared" si="5"/>
        <v/>
      </c>
      <c r="BG4" s="29" t="str">
        <f t="shared" si="5"/>
        <v/>
      </c>
      <c r="BH4" s="23"/>
      <c r="BI4" s="23"/>
      <c r="BJ4" s="117"/>
      <c r="BK4" s="15" t="s">
        <v>24</v>
      </c>
      <c r="BL4" s="9" t="str">
        <f>IF(COUNTA(BL13)=0,"",BL13)</f>
        <v/>
      </c>
      <c r="BM4" s="9" t="str">
        <f t="shared" ref="BM4:BQ4" si="6">IF(COUNTA(BM13)=0,"",BM13)</f>
        <v/>
      </c>
      <c r="BN4" s="9" t="str">
        <f t="shared" si="6"/>
        <v/>
      </c>
      <c r="BO4" s="9" t="str">
        <f t="shared" si="6"/>
        <v/>
      </c>
      <c r="BP4" s="9" t="str">
        <f t="shared" si="6"/>
        <v/>
      </c>
      <c r="BQ4" s="29" t="str">
        <f t="shared" si="6"/>
        <v/>
      </c>
      <c r="BR4" s="23"/>
      <c r="BS4" s="23"/>
      <c r="BT4" s="125"/>
      <c r="BU4" s="125"/>
      <c r="BV4" s="143"/>
      <c r="BW4" s="143"/>
      <c r="BX4" s="143"/>
      <c r="BY4" s="143"/>
      <c r="BZ4" s="143"/>
      <c r="CA4" s="143"/>
      <c r="CD4" s="125"/>
      <c r="CN4" s="125"/>
      <c r="CX4" s="125"/>
      <c r="DH4" s="125"/>
      <c r="DR4" s="125"/>
      <c r="EB4" s="125"/>
      <c r="EL4" s="125"/>
      <c r="EV4" s="125"/>
      <c r="FF4" s="125"/>
      <c r="FP4" s="125"/>
      <c r="FZ4" s="125"/>
      <c r="GJ4" s="125"/>
      <c r="GT4" s="125"/>
      <c r="HD4" s="125"/>
      <c r="HN4" s="125"/>
      <c r="HX4" s="125"/>
      <c r="IH4" s="125"/>
      <c r="IR4" s="125"/>
    </row>
    <row xmlns:x14ac="http://schemas.microsoft.com/office/spreadsheetml/2009/9/ac" r="5" s="4" customFormat="true" x14ac:dyDescent="0.25">
      <c r="A5" s="386" t="str">
        <f ca="true">IF(ISBLANK('Data Summary'!A7),"",'Data Summary'!A7)</f>
        <v>SRB_2016_UIS</v>
      </c>
      <c r="B5" s="117"/>
      <c r="C5" s="1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t="str">
        <f>IF((COUNTA(I14:I25)=0)+(COUNTA(I13)=0),"",100-I13-SUMPRODUCT(C14:C25,I14:I25))</f>
        <v/>
      </c>
      <c r="J5" s="23"/>
      <c r="K5" s="23"/>
      <c r="L5" s="117"/>
      <c r="M5" s="15"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9" t="str">
        <f>IF((COUNTA(S14:S25)=0)+(COUNTA(S13)=0),"",100-S13-SUMPRODUCT(M14:M25,S14:S25))</f>
        <v/>
      </c>
      <c r="T5" s="23"/>
      <c r="U5" s="23"/>
      <c r="V5" s="117"/>
      <c r="W5" s="15"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9" t="str">
        <f>IF((COUNTA(AC14:AC25)=0)+(COUNTA(AC13)=0),"",100-AC13-SUMPRODUCT(W14:W25,AC14:AC25))</f>
        <v/>
      </c>
      <c r="AD5" s="23"/>
      <c r="AE5" s="23"/>
      <c r="AF5" s="117"/>
      <c r="AG5" s="15"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29" t="str">
        <f>IF((COUNTA(AM14:AM25)=0)+(COUNTA(AM13)=0),"",100-AM13-SUMPRODUCT(AG14:AG25,AM14:AM25))</f>
        <v/>
      </c>
      <c r="AN5" s="23"/>
      <c r="AO5" s="23"/>
      <c r="AP5" s="117"/>
      <c r="AQ5" s="15"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29" t="str">
        <f>IF((COUNTA(AW14:AW25)=0)+(COUNTA(AW13)=0),"",100-AW13-SUMPRODUCT(AQ14:AQ25,AW14:AW25))</f>
        <v/>
      </c>
      <c r="AX5" s="23"/>
      <c r="AY5" s="23"/>
      <c r="AZ5" s="117"/>
      <c r="BA5" s="15" t="s">
        <v>0</v>
      </c>
      <c r="BB5" s="9" t="str">
        <f>IF((COUNTA(BB14:BB25)=0)+(COUNTA(BB13)=0),"",100-BB13-SUMPRODUCT(BA14:BA25,BB14:BB25))</f>
        <v/>
      </c>
      <c r="BC5" s="9" t="str">
        <f>IF((COUNTA(BC14:BC25)=0)+(COUNTA(BC13)=0),"",100-BC13-SUMPRODUCT(BA14:BA25,BC14:BC25))</f>
        <v/>
      </c>
      <c r="BD5" s="9" t="str">
        <f>IF((COUNTA(BD14:BD25)=0)+(COUNTA(BD13)=0),"",100-BD13-SUMPRODUCT(BA14:BA25,BD14:BD25))</f>
        <v/>
      </c>
      <c r="BE5" s="9" t="str">
        <f>IF((COUNTA(BE14:BE25)=0)+(COUNTA(BE13)=0),"",100-BE13-SUMPRODUCT(BA14:BA25,BE14:BE25))</f>
        <v/>
      </c>
      <c r="BF5" s="9" t="str">
        <f>IF((COUNTA(BF14:BF25)=0)+(COUNTA(BF13)=0),"",100-BF13-SUMPRODUCT(BA14:BA25,BF14:BF25))</f>
        <v/>
      </c>
      <c r="BG5" s="29" t="str">
        <f>IF((COUNTA(BG14:BG25)=0)+(COUNTA(BG13)=0),"",100-BG13-SUMPRODUCT(BA14:BA25,BG14:BG25))</f>
        <v/>
      </c>
      <c r="BH5" s="23"/>
      <c r="BI5" s="23"/>
      <c r="BJ5" s="117"/>
      <c r="BK5" s="15" t="s">
        <v>0</v>
      </c>
      <c r="BL5" s="9" t="str">
        <f>IF((COUNTA(BL14:BL25)=0)+(COUNTA(BL13)=0),"",100-BL13-SUMPRODUCT(BK14:BK25,BL14:BL25))</f>
        <v/>
      </c>
      <c r="BM5" s="9" t="str">
        <f>IF((COUNTA(BM14:BM25)=0)+(COUNTA(BM13)=0),"",100-BM13-SUMPRODUCT(BK14:BK25,BM14:BM25))</f>
        <v/>
      </c>
      <c r="BN5" s="9" t="str">
        <f>IF((COUNTA(BN14:BN25)=0)+(COUNTA(BN13)=0),"",100-BN13-SUMPRODUCT(BK14:BK25,BN14:BN25))</f>
        <v/>
      </c>
      <c r="BO5" s="9" t="str">
        <f>IF((COUNTA(BO14:BO25)=0)+(COUNTA(BO13)=0),"",100-BO13-SUMPRODUCT(BK14:BK25,BO14:BO25))</f>
        <v/>
      </c>
      <c r="BP5" s="9" t="str">
        <f>IF((COUNTA(BP14:BP25)=0)+(COUNTA(BP13)=0),"",100-BP13-SUMPRODUCT(BK14:BK25,BP14:BP25))</f>
        <v/>
      </c>
      <c r="BQ5" s="29" t="str">
        <f>IF((COUNTA(BQ14:BQ25)=0)+(COUNTA(BQ13)=0),"",100-BQ13-SUMPRODUCT(BK14:BK25,BQ14:BQ25))</f>
        <v/>
      </c>
      <c r="BR5" s="23"/>
      <c r="BS5" s="23"/>
      <c r="BT5" s="125"/>
      <c r="BU5" s="125"/>
      <c r="BV5" s="143"/>
      <c r="BW5" s="143"/>
      <c r="BX5" s="143"/>
      <c r="BY5" s="143"/>
      <c r="BZ5" s="143"/>
      <c r="CA5" s="143"/>
      <c r="CD5" s="125"/>
      <c r="CN5" s="125"/>
      <c r="CX5" s="125"/>
      <c r="DH5" s="125"/>
      <c r="DR5" s="125"/>
      <c r="EB5" s="125"/>
      <c r="EL5" s="125"/>
      <c r="EV5" s="125"/>
      <c r="FF5" s="125"/>
      <c r="FP5" s="125"/>
      <c r="FZ5" s="125"/>
      <c r="GJ5" s="125"/>
      <c r="GT5" s="125"/>
      <c r="HD5" s="125"/>
      <c r="HN5" s="125"/>
      <c r="HX5" s="125"/>
      <c r="IH5" s="125"/>
      <c r="IR5" s="125"/>
    </row>
    <row xmlns:x14ac="http://schemas.microsoft.com/office/spreadsheetml/2009/9/ac" r="6" s="4" customFormat="true" x14ac:dyDescent="0.2">
      <c r="A6" s="386" t="str">
        <f ca="true">IF(ISBLANK('Data Summary'!A8),"",'Data Summary'!A8)</f>
        <v>SRB_2017_PWH</v>
      </c>
      <c r="B6" s="117"/>
      <c r="C6" s="15" t="s">
        <v>19</v>
      </c>
      <c r="D6" s="9">
        <f>IF(COUNTA(D14:D25)=0,"",SUMPRODUCT(D14:D25,C14:C25))</f>
        <v>99.6</v>
      </c>
      <c r="E6" s="9" t="str">
        <f>IF(COUNTA(E14:E25)=0,"",SUMPRODUCT(E14:E25,C14:C25))</f>
        <v/>
      </c>
      <c r="F6" s="9">
        <f>IF(COUNTA(F14:F25)=0,"",SUMPRODUCT(F14:F25,C14:C25))</f>
        <v>99.6</v>
      </c>
      <c r="G6" s="9" t="str">
        <f>IF(COUNTA(G14:G25)=0,"",SUMPRODUCT(G14:G25,C14:C25))</f>
        <v/>
      </c>
      <c r="H6" s="9" t="str">
        <f>IF(COUNTA(H14:H25)=0,"",SUMPRODUCT(H14:H25,C14:C25))</f>
        <v/>
      </c>
      <c r="I6" s="29" t="str">
        <f>IF(COUNTA(I14:I25)=0,"",SUMPRODUCT(I14:I25,C14:C25))</f>
        <v/>
      </c>
      <c r="J6" s="23"/>
      <c r="K6" s="23"/>
      <c r="L6" s="117"/>
      <c r="M6" s="15" t="s">
        <v>19</v>
      </c>
      <c r="N6" s="9" t="str">
        <f>IF(COUNTA(N14:N25)=0,"",SUMPRODUCT(N14:N25,M14:M25))</f>
        <v/>
      </c>
      <c r="O6" s="9" t="str">
        <f>IF(COUNTA(O14:O25)=0,"",SUMPRODUCT(O14:O25,M14:M25))</f>
        <v/>
      </c>
      <c r="P6" s="9" t="str">
        <f>IF(COUNTA(P14:P25)=0,"",SUMPRODUCT(P14:P25,M14:M25))</f>
        <v/>
      </c>
      <c r="Q6" s="9" t="str">
        <f>IF(COUNTA(Q14:Q25)=0,"",SUMPRODUCT(Q14:Q25,M14:M25))</f>
        <v/>
      </c>
      <c r="R6" s="9" t="str">
        <f>IF(COUNTA(R14:R25)=0,"",SUMPRODUCT(R14:R25,M14:M25))</f>
        <v/>
      </c>
      <c r="S6" s="29" t="str">
        <f>IF(COUNTA(S14:S25)=0,"",SUMPRODUCT(S14:S25,M14:M25))</f>
        <v/>
      </c>
      <c r="T6" s="23"/>
      <c r="U6" s="23"/>
      <c r="V6" s="119"/>
      <c r="W6" s="15"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9" t="str">
        <f>IF(COUNTA(AC14:AC25)=0,"",SUMPRODUCT(AC14:AC25,W14:W25))</f>
        <v/>
      </c>
      <c r="AD6" s="23"/>
      <c r="AE6" s="23"/>
      <c r="AF6" s="119" t="s">
        <v>213</v>
      </c>
      <c r="AG6" s="15" t="s">
        <v>19</v>
      </c>
      <c r="AH6" s="9">
        <f>IF(COUNTA(AH14:AH25)=0,"",SUMPRODUCT(AH14:AH25,AG14:AG25))</f>
        <v>97.5</v>
      </c>
      <c r="AI6" s="9" t="str">
        <f>IF(COUNTA(AI14:AI25)=0,"",SUMPRODUCT(AI14:AI25,AG14:AG25))</f>
        <v/>
      </c>
      <c r="AJ6" s="9" t="str">
        <f>IF(COUNTA(AJ14:AJ25)=0,"",SUMPRODUCT(AJ14:AJ25,AG14:AG25))</f>
        <v/>
      </c>
      <c r="AK6" s="9" t="str">
        <f>IF(COUNTA(AK14:AK25)=0,"",SUMPRODUCT(AK14:AK25,AG14:AG25))</f>
        <v/>
      </c>
      <c r="AL6" s="9" t="str">
        <f>IF(COUNTA(AL14:AL25)=0,"",SUMPRODUCT(AL14:AL25,AG14:AG25))</f>
        <v/>
      </c>
      <c r="AM6" s="29" t="str">
        <f>IF(COUNTA(AM14:AM25)=0,"",SUMPRODUCT(AM14:AM25,AG14:AG25))</f>
        <v/>
      </c>
      <c r="AN6" s="23"/>
      <c r="AO6" s="23"/>
      <c r="AP6" s="119"/>
      <c r="AQ6" s="15" t="s">
        <v>19</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29" t="str">
        <f>IF(COUNTA(AW14:AW25)=0,"",SUMPRODUCT(AW14:AW25,AQ14:AQ25))</f>
        <v/>
      </c>
      <c r="AX6" s="23"/>
      <c r="AY6" s="23"/>
      <c r="AZ6" s="119"/>
      <c r="BA6" s="15" t="s">
        <v>19</v>
      </c>
      <c r="BB6" s="9" t="str">
        <f>IF(COUNTA(BB14:BB25)=0,"",SUMPRODUCT(BB14:BB25,BA14:BA25))</f>
        <v/>
      </c>
      <c r="BC6" s="9" t="str">
        <f>IF(COUNTA(BC14:BC25)=0,"",SUMPRODUCT(BC14:BC25,BA14:BA25))</f>
        <v/>
      </c>
      <c r="BD6" s="9" t="str">
        <f>IF(COUNTA(BD14:BD25)=0,"",SUMPRODUCT(BD14:BD25,BA14:BA25))</f>
        <v/>
      </c>
      <c r="BE6" s="9" t="str">
        <f>IF(COUNTA(BE14:BE25)=0,"",SUMPRODUCT(BE14:BE25,BA14:BA25))</f>
        <v/>
      </c>
      <c r="BF6" s="9" t="str">
        <f>IF(COUNTA(BF14:BF25)=0,"",SUMPRODUCT(BF14:BF25,BA14:BA25))</f>
        <v/>
      </c>
      <c r="BG6" s="29" t="str">
        <f>IF(COUNTA(BG14:BG25)=0,"",SUMPRODUCT(BG14:BG25,BA14:BA25))</f>
        <v/>
      </c>
      <c r="BH6" s="23"/>
      <c r="BI6" s="23"/>
      <c r="BJ6" s="119" t="s">
        <v>272</v>
      </c>
      <c r="BK6" s="15" t="s">
        <v>19</v>
      </c>
      <c r="BL6" s="9">
        <f>IF(COUNTA(BL14:BL25)=0,"",SUMPRODUCT(BL14:BL25,BK14:BK25))</f>
        <v>99.4</v>
      </c>
      <c r="BM6" s="9" t="str">
        <f>IF(COUNTA(BM14:BM25)=0,"",SUMPRODUCT(BM14:BM25,BK14:BK25))</f>
        <v/>
      </c>
      <c r="BN6" s="9" t="str">
        <f>IF(COUNTA(BN14:BN25)=0,"",SUMPRODUCT(BN14:BN25,BK14:BK25))</f>
        <v/>
      </c>
      <c r="BO6" s="9" t="str">
        <f>IF(COUNTA(BO14:BO25)=0,"",SUMPRODUCT(BO14:BO25,BK14:BK25))</f>
        <v/>
      </c>
      <c r="BP6" s="9" t="str">
        <f>IF(COUNTA(BP14:BP25)=0,"",SUMPRODUCT(BP14:BP25,BK14:BK25))</f>
        <v/>
      </c>
      <c r="BQ6" s="29" t="str">
        <f>IF(COUNTA(BQ14:BQ25)=0,"",SUMPRODUCT(BQ14:BQ25,BK14:BK25))</f>
        <v/>
      </c>
      <c r="BR6" s="23"/>
      <c r="BS6" s="23"/>
      <c r="BT6" s="125"/>
      <c r="BU6" s="125"/>
      <c r="BV6" s="143"/>
      <c r="BW6" s="143"/>
      <c r="BX6" s="143"/>
      <c r="BY6" s="143"/>
      <c r="BZ6" s="143"/>
      <c r="CA6" s="143"/>
      <c r="CD6" s="125"/>
      <c r="CN6" s="125"/>
      <c r="CX6" s="125"/>
      <c r="DH6" s="125"/>
      <c r="DR6" s="125"/>
      <c r="EB6" s="125"/>
      <c r="EL6" s="125"/>
      <c r="EV6" s="125"/>
      <c r="FF6" s="125"/>
      <c r="FP6" s="125"/>
      <c r="FZ6" s="125"/>
      <c r="GJ6" s="125"/>
      <c r="GT6" s="125"/>
      <c r="HD6" s="125"/>
      <c r="HN6" s="125"/>
      <c r="HX6" s="125"/>
      <c r="IH6" s="125"/>
      <c r="IR6" s="125"/>
    </row>
    <row xmlns:x14ac="http://schemas.microsoft.com/office/spreadsheetml/2009/9/ac" r="7" s="4" customFormat="true" x14ac:dyDescent="0.25">
      <c r="A7" s="386" t="str">
        <f ca="true">IF(ISBLANK('Data Summary'!A9),"",'Data Summary'!A9)</f>
        <v>SRB_2020_NPCD</v>
      </c>
      <c r="B7" s="117"/>
      <c r="C7" s="46" t="s">
        <v>38</v>
      </c>
      <c r="D7" s="8"/>
      <c r="E7" s="8"/>
      <c r="F7" s="8"/>
      <c r="G7" s="8"/>
      <c r="H7" s="8"/>
      <c r="I7" s="29"/>
      <c r="J7" s="23"/>
      <c r="K7" s="23"/>
      <c r="L7" s="117"/>
      <c r="M7" s="46" t="s">
        <v>38</v>
      </c>
      <c r="N7" s="8"/>
      <c r="O7" s="8"/>
      <c r="P7" s="8"/>
      <c r="Q7" s="8"/>
      <c r="R7" s="8"/>
      <c r="S7" s="29"/>
      <c r="T7" s="23"/>
      <c r="U7" s="23"/>
      <c r="V7" s="117"/>
      <c r="W7" s="46" t="s">
        <v>38</v>
      </c>
      <c r="X7" s="8"/>
      <c r="Y7" s="8"/>
      <c r="Z7" s="8"/>
      <c r="AA7" s="8"/>
      <c r="AB7" s="8"/>
      <c r="AC7" s="29"/>
      <c r="AD7" s="23"/>
      <c r="AE7" s="23"/>
      <c r="AF7" s="117"/>
      <c r="AG7" s="46" t="s">
        <v>38</v>
      </c>
      <c r="AH7" s="8"/>
      <c r="AI7" s="8"/>
      <c r="AJ7" s="8"/>
      <c r="AK7" s="8"/>
      <c r="AL7" s="8"/>
      <c r="AM7" s="29"/>
      <c r="AN7" s="23"/>
      <c r="AO7" s="23"/>
      <c r="AP7" s="117"/>
      <c r="AQ7" s="46" t="s">
        <v>38</v>
      </c>
      <c r="AR7" s="8"/>
      <c r="AS7" s="8"/>
      <c r="AT7" s="8"/>
      <c r="AU7" s="8"/>
      <c r="AV7" s="8"/>
      <c r="AW7" s="29"/>
      <c r="AX7" s="23"/>
      <c r="AY7" s="23"/>
      <c r="AZ7" s="117"/>
      <c r="BA7" s="46" t="s">
        <v>38</v>
      </c>
      <c r="BB7" s="8"/>
      <c r="BC7" s="8"/>
      <c r="BD7" s="8"/>
      <c r="BE7" s="8"/>
      <c r="BF7" s="8"/>
      <c r="BG7" s="29"/>
      <c r="BH7" s="23"/>
      <c r="BI7" s="23"/>
      <c r="BJ7" s="117"/>
      <c r="BK7" s="46" t="s">
        <v>38</v>
      </c>
      <c r="BL7" s="8"/>
      <c r="BM7" s="8"/>
      <c r="BN7" s="8"/>
      <c r="BO7" s="8"/>
      <c r="BP7" s="8"/>
      <c r="BQ7" s="29"/>
      <c r="BR7" s="23"/>
      <c r="BS7" s="23"/>
      <c r="BT7" s="125"/>
      <c r="BU7" s="125"/>
      <c r="BV7" s="143"/>
      <c r="BW7" s="143"/>
      <c r="BX7" s="143"/>
      <c r="BY7" s="143"/>
      <c r="BZ7" s="143"/>
      <c r="CA7" s="143"/>
      <c r="CD7" s="125"/>
      <c r="CN7" s="125"/>
      <c r="CX7" s="125"/>
      <c r="DH7" s="125"/>
      <c r="DR7" s="125"/>
      <c r="EB7" s="125"/>
      <c r="EL7" s="125"/>
      <c r="EV7" s="125"/>
      <c r="FF7" s="125"/>
      <c r="FP7" s="125"/>
      <c r="FZ7" s="125"/>
      <c r="GJ7" s="125"/>
      <c r="GT7" s="125"/>
      <c r="HD7" s="125"/>
      <c r="HN7" s="125"/>
      <c r="HX7" s="125"/>
      <c r="IH7" s="125"/>
      <c r="IR7" s="125"/>
    </row>
    <row xmlns:x14ac="http://schemas.microsoft.com/office/spreadsheetml/2009/9/ac" r="8" s="4" customFormat="true" ht="15.6" customHeight="true" x14ac:dyDescent="0.25">
      <c r="A8" s="386" t="str">
        <f ca="true">IF(ISBLANK('Data Summary'!A10),"",'Data Summary'!A10)</f>
        <v>SRB_2021_PWH</v>
      </c>
      <c r="B8" s="117"/>
      <c r="C8" s="46" t="s">
        <v>92</v>
      </c>
      <c r="D8" s="9"/>
      <c r="E8" s="9"/>
      <c r="F8" s="9"/>
      <c r="G8" s="9"/>
      <c r="H8" s="9"/>
      <c r="I8" s="29"/>
      <c r="J8" s="23"/>
      <c r="K8" s="23"/>
      <c r="L8" s="117"/>
      <c r="M8" s="46" t="s">
        <v>92</v>
      </c>
      <c r="N8" s="9"/>
      <c r="O8" s="9"/>
      <c r="P8" s="9"/>
      <c r="Q8" s="9"/>
      <c r="R8" s="9"/>
      <c r="S8" s="29"/>
      <c r="T8" s="23"/>
      <c r="U8" s="23"/>
      <c r="V8" s="117"/>
      <c r="W8" s="46" t="s">
        <v>92</v>
      </c>
      <c r="X8" s="9"/>
      <c r="Y8" s="9"/>
      <c r="Z8" s="9"/>
      <c r="AA8" s="9"/>
      <c r="AB8" s="9"/>
      <c r="AC8" s="29"/>
      <c r="AD8" s="23"/>
      <c r="AE8" s="23"/>
      <c r="AF8" s="117"/>
      <c r="AG8" s="46" t="s">
        <v>92</v>
      </c>
      <c r="AH8" s="9"/>
      <c r="AI8" s="9"/>
      <c r="AJ8" s="9"/>
      <c r="AK8" s="9"/>
      <c r="AL8" s="9"/>
      <c r="AM8" s="29"/>
      <c r="AN8" s="23"/>
      <c r="AO8" s="23"/>
      <c r="AP8" s="117"/>
      <c r="AQ8" s="46" t="s">
        <v>92</v>
      </c>
      <c r="AR8" s="9"/>
      <c r="AS8" s="9"/>
      <c r="AT8" s="9"/>
      <c r="AU8" s="9"/>
      <c r="AV8" s="9"/>
      <c r="AW8" s="29"/>
      <c r="AX8" s="23"/>
      <c r="AY8" s="23"/>
      <c r="AZ8" s="117"/>
      <c r="BA8" s="46" t="s">
        <v>92</v>
      </c>
      <c r="BB8" s="9"/>
      <c r="BC8" s="9"/>
      <c r="BD8" s="9"/>
      <c r="BE8" s="9"/>
      <c r="BF8" s="9"/>
      <c r="BG8" s="29"/>
      <c r="BH8" s="23"/>
      <c r="BI8" s="23"/>
      <c r="BJ8" s="117"/>
      <c r="BK8" s="46" t="s">
        <v>92</v>
      </c>
      <c r="BL8" s="9"/>
      <c r="BM8" s="9"/>
      <c r="BN8" s="9"/>
      <c r="BO8" s="9"/>
      <c r="BP8" s="9"/>
      <c r="BQ8" s="29"/>
      <c r="BR8" s="23"/>
      <c r="BS8" s="23"/>
      <c r="BT8" s="125"/>
      <c r="BU8" s="125"/>
      <c r="BV8" s="143"/>
      <c r="BW8" s="143"/>
      <c r="BX8" s="143"/>
      <c r="BY8" s="143"/>
      <c r="BZ8" s="143"/>
      <c r="CA8" s="143"/>
      <c r="CD8" s="125"/>
      <c r="CN8" s="125"/>
      <c r="CX8" s="125"/>
      <c r="DH8" s="125"/>
      <c r="DR8" s="125"/>
      <c r="EB8" s="125"/>
      <c r="EL8" s="125"/>
      <c r="EV8" s="125"/>
      <c r="FF8" s="125"/>
      <c r="FP8" s="125"/>
      <c r="FZ8" s="125"/>
      <c r="GJ8" s="125"/>
      <c r="GT8" s="125"/>
      <c r="HD8" s="125"/>
      <c r="HN8" s="125"/>
      <c r="HX8" s="125"/>
      <c r="IH8" s="125"/>
      <c r="IR8" s="125"/>
    </row>
    <row xmlns:x14ac="http://schemas.microsoft.com/office/spreadsheetml/2009/9/ac" r="9" s="4" customFormat="true" x14ac:dyDescent="0.25">
      <c r="A9" s="386" t="str">
        <f ca="true">IF(ISBLANK('Data Summary'!A11),"",'Data Summary'!A11)</f>
        <v>SRB_2022_SUR</v>
      </c>
      <c r="B9" s="117" t="s">
        <v>146</v>
      </c>
      <c r="C9" s="65" t="s">
        <v>154</v>
      </c>
      <c r="D9" s="8">
        <v>92.8</v>
      </c>
      <c r="E9" s="7"/>
      <c r="F9" s="7">
        <v>92.8</v>
      </c>
      <c r="G9" s="7"/>
      <c r="H9" s="7"/>
      <c r="I9" s="25"/>
      <c r="J9" s="23"/>
      <c r="K9" s="23"/>
      <c r="L9" s="117"/>
      <c r="M9" s="65" t="s">
        <v>154</v>
      </c>
      <c r="N9" s="8">
        <f>(R9*1200+S9*527)/(1200+527)</f>
        <v>71.971488129704696</v>
      </c>
      <c r="O9" s="7"/>
      <c r="P9" s="7"/>
      <c r="Q9" s="7"/>
      <c r="R9" s="7">
        <v>63.404000000000003</v>
      </c>
      <c r="S9" s="25">
        <v>91.48</v>
      </c>
      <c r="T9" s="23"/>
      <c r="U9" s="23"/>
      <c r="V9" s="117" t="s">
        <v>266</v>
      </c>
      <c r="W9" s="65" t="s">
        <v>154</v>
      </c>
      <c r="X9" s="8">
        <v>52.2</v>
      </c>
      <c r="Y9" s="7"/>
      <c r="Z9" s="7"/>
      <c r="AA9" s="7"/>
      <c r="AB9" s="7"/>
      <c r="AC9" s="25"/>
      <c r="AD9" s="23"/>
      <c r="AE9" s="23"/>
      <c r="AF9" s="117" t="s">
        <v>218</v>
      </c>
      <c r="AG9" s="65" t="s">
        <v>154</v>
      </c>
      <c r="AH9" s="8">
        <v>96</v>
      </c>
      <c r="AI9" s="7"/>
      <c r="AJ9" s="7"/>
      <c r="AK9" s="7"/>
      <c r="AL9" s="7"/>
      <c r="AM9" s="25"/>
      <c r="AN9" s="23"/>
      <c r="AO9" s="23"/>
      <c r="AP9" s="117" t="s">
        <v>266</v>
      </c>
      <c r="AQ9" s="65" t="s">
        <v>154</v>
      </c>
      <c r="AR9" s="8">
        <v>96</v>
      </c>
      <c r="AS9" s="7"/>
      <c r="AT9" s="7"/>
      <c r="AU9" s="7"/>
      <c r="AV9" s="7"/>
      <c r="AW9" s="25"/>
      <c r="AX9" s="23"/>
      <c r="AY9" s="23"/>
      <c r="AZ9" s="117"/>
      <c r="BA9" s="65" t="s">
        <v>154</v>
      </c>
      <c r="BB9" s="8"/>
      <c r="BC9" s="7"/>
      <c r="BD9" s="7"/>
      <c r="BE9" s="7"/>
      <c r="BF9" s="7"/>
      <c r="BG9" s="25"/>
      <c r="BH9" s="23"/>
      <c r="BI9" s="23"/>
      <c r="BJ9" s="117" t="s">
        <v>273</v>
      </c>
      <c r="BK9" s="65" t="s">
        <v>154</v>
      </c>
      <c r="BL9" s="8">
        <v>98.9</v>
      </c>
      <c r="BM9" s="7"/>
      <c r="BN9" s="7"/>
      <c r="BO9" s="7"/>
      <c r="BP9" s="7"/>
      <c r="BQ9" s="25"/>
      <c r="BR9" s="23"/>
      <c r="BS9" s="23"/>
      <c r="BT9" s="125"/>
      <c r="BU9" s="125"/>
      <c r="BV9" s="143"/>
      <c r="BW9" s="143"/>
      <c r="BX9" s="143"/>
      <c r="BY9" s="143"/>
      <c r="BZ9" s="143"/>
      <c r="CA9" s="143"/>
      <c r="CD9" s="125"/>
      <c r="CN9" s="125"/>
      <c r="CX9" s="125"/>
      <c r="DH9" s="125"/>
      <c r="DR9" s="125"/>
      <c r="EB9" s="125"/>
      <c r="EL9" s="125"/>
      <c r="EV9" s="125"/>
      <c r="FF9" s="125"/>
      <c r="FP9" s="125"/>
      <c r="FZ9" s="125"/>
      <c r="GJ9" s="125"/>
      <c r="GT9" s="125"/>
      <c r="HD9" s="125"/>
      <c r="HN9" s="125"/>
      <c r="HX9" s="125"/>
      <c r="IH9" s="125"/>
      <c r="IR9" s="125"/>
    </row>
    <row xmlns:x14ac="http://schemas.microsoft.com/office/spreadsheetml/2009/9/ac" r="10" s="4" customFormat="true" ht="15.75" customHeight="true" x14ac:dyDescent="0.25">
      <c r="A10" s="386" t="str">
        <f ca="true">IF(ISBLANK('Data Summary'!A12),"",'Data Summary'!A12)</f>
        <v>SRB_2022_NPCD</v>
      </c>
      <c r="B10" s="117"/>
      <c r="C10" s="65" t="s">
        <v>93</v>
      </c>
      <c r="D10" s="19"/>
      <c r="E10" s="7"/>
      <c r="F10" s="7"/>
      <c r="G10" s="7"/>
      <c r="H10" s="7"/>
      <c r="I10" s="25"/>
      <c r="J10" s="23"/>
      <c r="K10" s="23"/>
      <c r="L10" s="117"/>
      <c r="M10" s="65" t="s">
        <v>93</v>
      </c>
      <c r="N10" s="19"/>
      <c r="O10" s="7"/>
      <c r="P10" s="7"/>
      <c r="Q10" s="7"/>
      <c r="R10" s="7"/>
      <c r="S10" s="25"/>
      <c r="T10" s="23"/>
      <c r="U10" s="23"/>
      <c r="V10" s="117"/>
      <c r="W10" s="65" t="s">
        <v>93</v>
      </c>
      <c r="X10" s="19"/>
      <c r="Y10" s="7"/>
      <c r="Z10" s="7"/>
      <c r="AA10" s="7"/>
      <c r="AB10" s="7"/>
      <c r="AC10" s="25"/>
      <c r="AD10" s="23"/>
      <c r="AE10" s="23"/>
      <c r="AF10" s="117"/>
      <c r="AG10" s="65" t="s">
        <v>93</v>
      </c>
      <c r="AH10" s="19"/>
      <c r="AI10" s="7"/>
      <c r="AJ10" s="7"/>
      <c r="AK10" s="7"/>
      <c r="AL10" s="7"/>
      <c r="AM10" s="25"/>
      <c r="AN10" s="23"/>
      <c r="AO10" s="23"/>
      <c r="AP10" s="117"/>
      <c r="AQ10" s="65" t="s">
        <v>93</v>
      </c>
      <c r="AR10" s="19"/>
      <c r="AS10" s="7"/>
      <c r="AT10" s="7"/>
      <c r="AU10" s="7"/>
      <c r="AV10" s="7"/>
      <c r="AW10" s="25"/>
      <c r="AX10" s="23"/>
      <c r="AY10" s="23"/>
      <c r="AZ10" s="117"/>
      <c r="BA10" s="65" t="s">
        <v>93</v>
      </c>
      <c r="BB10" s="19"/>
      <c r="BC10" s="7"/>
      <c r="BD10" s="7"/>
      <c r="BE10" s="7"/>
      <c r="BF10" s="7"/>
      <c r="BG10" s="25"/>
      <c r="BH10" s="23"/>
      <c r="BI10" s="23"/>
      <c r="BJ10" s="117"/>
      <c r="BK10" s="65" t="s">
        <v>93</v>
      </c>
      <c r="BL10" s="19"/>
      <c r="BM10" s="7"/>
      <c r="BN10" s="7"/>
      <c r="BO10" s="7"/>
      <c r="BP10" s="7"/>
      <c r="BQ10" s="25"/>
      <c r="BR10" s="23"/>
      <c r="BS10" s="23"/>
      <c r="BT10" s="125"/>
      <c r="BU10" s="125"/>
      <c r="CD10" s="125"/>
      <c r="CN10" s="125"/>
      <c r="CX10" s="125"/>
      <c r="DH10" s="125"/>
      <c r="DR10" s="125"/>
      <c r="EB10" s="125"/>
      <c r="EL10" s="125"/>
      <c r="EV10" s="125"/>
      <c r="FF10" s="125"/>
      <c r="FP10" s="125"/>
      <c r="FZ10" s="125"/>
      <c r="GJ10" s="125"/>
      <c r="GT10" s="125"/>
      <c r="HD10" s="125"/>
      <c r="HN10" s="125"/>
      <c r="HX10" s="125"/>
      <c r="IH10" s="125"/>
      <c r="IR10" s="125"/>
    </row>
    <row xmlns:x14ac="http://schemas.microsoft.com/office/spreadsheetml/2009/9/ac" r="11" s="4" customFormat="true" ht="15.75" customHeight="true" x14ac:dyDescent="0.25">
      <c r="A11" s="387" t="str">
        <f ca="true">IF(ISBLANK('Data Summary'!A13),"",'Data Summary'!A13)</f>
        <v/>
      </c>
      <c r="B11" s="117"/>
      <c r="C11" s="65" t="s">
        <v>94</v>
      </c>
      <c r="D11" s="19"/>
      <c r="E11" s="7"/>
      <c r="F11" s="7"/>
      <c r="G11" s="7"/>
      <c r="H11" s="7"/>
      <c r="I11" s="25"/>
      <c r="J11" s="23"/>
      <c r="K11" s="23"/>
      <c r="L11" s="117"/>
      <c r="M11" s="65" t="s">
        <v>94</v>
      </c>
      <c r="N11" s="19"/>
      <c r="O11" s="7"/>
      <c r="P11" s="7"/>
      <c r="Q11" s="7"/>
      <c r="R11" s="7"/>
      <c r="S11" s="25"/>
      <c r="T11" s="23"/>
      <c r="U11" s="23"/>
      <c r="V11" s="117"/>
      <c r="W11" s="65" t="s">
        <v>94</v>
      </c>
      <c r="X11" s="19"/>
      <c r="Y11" s="7"/>
      <c r="Z11" s="7"/>
      <c r="AA11" s="7"/>
      <c r="AB11" s="7"/>
      <c r="AC11" s="25"/>
      <c r="AD11" s="23"/>
      <c r="AE11" s="23"/>
      <c r="AF11" s="117"/>
      <c r="AG11" s="65" t="s">
        <v>94</v>
      </c>
      <c r="AH11" s="19"/>
      <c r="AI11" s="7"/>
      <c r="AJ11" s="7"/>
      <c r="AK11" s="7"/>
      <c r="AL11" s="7"/>
      <c r="AM11" s="25"/>
      <c r="AN11" s="23"/>
      <c r="AO11" s="23"/>
      <c r="AP11" s="117"/>
      <c r="AQ11" s="65" t="s">
        <v>94</v>
      </c>
      <c r="AR11" s="19"/>
      <c r="AS11" s="7"/>
      <c r="AT11" s="7"/>
      <c r="AU11" s="7"/>
      <c r="AV11" s="7"/>
      <c r="AW11" s="25"/>
      <c r="AX11" s="23"/>
      <c r="AY11" s="23"/>
      <c r="AZ11" s="117"/>
      <c r="BA11" s="65" t="s">
        <v>94</v>
      </c>
      <c r="BB11" s="19"/>
      <c r="BC11" s="7"/>
      <c r="BD11" s="7"/>
      <c r="BE11" s="7"/>
      <c r="BF11" s="7"/>
      <c r="BG11" s="25"/>
      <c r="BH11" s="23"/>
      <c r="BI11" s="23"/>
      <c r="BJ11" s="117"/>
      <c r="BK11" s="65" t="s">
        <v>94</v>
      </c>
      <c r="BL11" s="19"/>
      <c r="BM11" s="7"/>
      <c r="BN11" s="7"/>
      <c r="BO11" s="7"/>
      <c r="BP11" s="7"/>
      <c r="BQ11" s="25"/>
      <c r="BR11" s="23"/>
      <c r="BS11" s="23"/>
      <c r="BT11" s="125"/>
      <c r="BU11" s="125"/>
      <c r="CD11" s="125"/>
      <c r="CN11" s="125"/>
      <c r="CX11" s="125"/>
      <c r="DH11" s="125"/>
      <c r="DR11" s="125"/>
      <c r="EB11" s="125"/>
      <c r="EL11" s="125"/>
      <c r="EV11" s="125"/>
      <c r="FF11" s="125"/>
      <c r="FP11" s="125"/>
      <c r="FZ11" s="125"/>
      <c r="GJ11" s="125"/>
      <c r="GT11" s="125"/>
      <c r="HD11" s="125"/>
      <c r="HN11" s="125"/>
      <c r="HX11" s="125"/>
      <c r="IH11" s="125"/>
      <c r="IR11" s="125"/>
    </row>
    <row xmlns:x14ac="http://schemas.microsoft.com/office/spreadsheetml/2009/9/ac" r="12" s="260" customFormat="true" ht="18" customHeight="true" x14ac:dyDescent="0.2">
      <c r="A12" s="387" t="str">
        <f ca="true">IF(ISBLANK('Data Summary'!A14),"",'Data Summary'!A14)</f>
        <v/>
      </c>
      <c r="B12" s="255" t="s">
        <v>55</v>
      </c>
      <c r="C12" s="256" t="s">
        <v>27</v>
      </c>
      <c r="D12" s="257"/>
      <c r="E12" s="257"/>
      <c r="F12" s="257"/>
      <c r="G12" s="257"/>
      <c r="H12" s="257"/>
      <c r="I12" s="258"/>
      <c r="J12" s="252"/>
      <c r="K12" s="252"/>
      <c r="L12" s="255" t="s">
        <v>55</v>
      </c>
      <c r="M12" s="256" t="s">
        <v>27</v>
      </c>
      <c r="N12" s="257"/>
      <c r="O12" s="257"/>
      <c r="P12" s="257"/>
      <c r="Q12" s="257"/>
      <c r="R12" s="257"/>
      <c r="S12" s="258"/>
      <c r="T12" s="252"/>
      <c r="U12" s="252"/>
      <c r="V12" s="255" t="s">
        <v>55</v>
      </c>
      <c r="W12" s="256" t="s">
        <v>27</v>
      </c>
      <c r="X12" s="257"/>
      <c r="Y12" s="257"/>
      <c r="Z12" s="257"/>
      <c r="AA12" s="257"/>
      <c r="AB12" s="257"/>
      <c r="AC12" s="258"/>
      <c r="AD12" s="252"/>
      <c r="AE12" s="252"/>
      <c r="AF12" s="255" t="s">
        <v>55</v>
      </c>
      <c r="AG12" s="256" t="s">
        <v>27</v>
      </c>
      <c r="AH12" s="257"/>
      <c r="AI12" s="257"/>
      <c r="AJ12" s="257"/>
      <c r="AK12" s="257"/>
      <c r="AL12" s="257"/>
      <c r="AM12" s="258"/>
      <c r="AN12" s="252"/>
      <c r="AO12" s="252"/>
      <c r="AP12" s="255" t="s">
        <v>55</v>
      </c>
      <c r="AQ12" s="256" t="s">
        <v>27</v>
      </c>
      <c r="AR12" s="257"/>
      <c r="AS12" s="257"/>
      <c r="AT12" s="257"/>
      <c r="AU12" s="257"/>
      <c r="AV12" s="257"/>
      <c r="AW12" s="258"/>
      <c r="AX12" s="252"/>
      <c r="AY12" s="252"/>
      <c r="AZ12" s="255" t="s">
        <v>55</v>
      </c>
      <c r="BA12" s="256" t="s">
        <v>27</v>
      </c>
      <c r="BB12" s="257"/>
      <c r="BC12" s="257"/>
      <c r="BD12" s="257"/>
      <c r="BE12" s="257"/>
      <c r="BF12" s="257"/>
      <c r="BG12" s="258"/>
      <c r="BH12" s="252"/>
      <c r="BI12" s="252"/>
      <c r="BJ12" s="255" t="s">
        <v>55</v>
      </c>
      <c r="BK12" s="256" t="s">
        <v>27</v>
      </c>
      <c r="BL12" s="257"/>
      <c r="BM12" s="257"/>
      <c r="BN12" s="257"/>
      <c r="BO12" s="257"/>
      <c r="BP12" s="257"/>
      <c r="BQ12" s="258"/>
      <c r="BR12" s="252"/>
      <c r="BS12" s="252"/>
      <c r="BT12" s="259"/>
      <c r="BU12" s="259"/>
      <c r="CD12" s="259"/>
      <c r="CN12" s="259"/>
      <c r="CX12" s="259"/>
      <c r="DH12" s="259"/>
      <c r="DR12" s="259"/>
      <c r="EB12" s="259"/>
      <c r="EL12" s="259"/>
      <c r="EV12" s="259"/>
      <c r="FF12" s="259"/>
      <c r="FP12" s="259"/>
      <c r="FZ12" s="259"/>
      <c r="GJ12" s="259"/>
      <c r="GT12" s="259"/>
      <c r="HD12" s="259"/>
      <c r="HN12" s="259"/>
      <c r="HX12" s="259"/>
      <c r="IH12" s="259"/>
      <c r="IR12" s="259"/>
    </row>
    <row xmlns:x14ac="http://schemas.microsoft.com/office/spreadsheetml/2009/9/ac" r="13" s="14" customFormat="true" ht="14.25" customHeight="true" x14ac:dyDescent="0.2">
      <c r="A13" s="387" t="str">
        <f ca="true">IF(ISBLANK('Data Summary'!A15),"",'Data Summary'!A15)</f>
        <v/>
      </c>
      <c r="B13" s="118" t="s">
        <v>53</v>
      </c>
      <c r="C13" s="5">
        <v>0</v>
      </c>
      <c r="D13" s="45"/>
      <c r="E13" s="45"/>
      <c r="F13" s="45"/>
      <c r="G13" s="45"/>
      <c r="H13" s="45"/>
      <c r="I13" s="66"/>
      <c r="J13" s="11"/>
      <c r="K13" s="11"/>
      <c r="L13" s="118" t="s">
        <v>53</v>
      </c>
      <c r="M13" s="5">
        <v>0</v>
      </c>
      <c r="N13" s="45"/>
      <c r="O13" s="45"/>
      <c r="P13" s="45"/>
      <c r="Q13" s="45"/>
      <c r="R13" s="45"/>
      <c r="S13" s="66"/>
      <c r="T13" s="11"/>
      <c r="U13" s="11"/>
      <c r="V13" s="118" t="s">
        <v>53</v>
      </c>
      <c r="W13" s="5">
        <v>0</v>
      </c>
      <c r="X13" s="45"/>
      <c r="Y13" s="45"/>
      <c r="Z13" s="45"/>
      <c r="AA13" s="45"/>
      <c r="AB13" s="45"/>
      <c r="AC13" s="66"/>
      <c r="AD13" s="11"/>
      <c r="AE13" s="11"/>
      <c r="AF13" s="118" t="s">
        <v>53</v>
      </c>
      <c r="AG13" s="5">
        <v>0</v>
      </c>
      <c r="AH13" s="45"/>
      <c r="AI13" s="45"/>
      <c r="AJ13" s="45"/>
      <c r="AK13" s="45"/>
      <c r="AL13" s="45"/>
      <c r="AM13" s="66"/>
      <c r="AN13" s="11"/>
      <c r="AO13" s="11"/>
      <c r="AP13" s="118" t="s">
        <v>53</v>
      </c>
      <c r="AQ13" s="5">
        <v>0</v>
      </c>
      <c r="AR13" s="45"/>
      <c r="AS13" s="45"/>
      <c r="AT13" s="45"/>
      <c r="AU13" s="45"/>
      <c r="AV13" s="45"/>
      <c r="AW13" s="66"/>
      <c r="AX13" s="11"/>
      <c r="AY13" s="11"/>
      <c r="AZ13" s="118" t="s">
        <v>53</v>
      </c>
      <c r="BA13" s="5">
        <v>0</v>
      </c>
      <c r="BB13" s="45"/>
      <c r="BC13" s="45"/>
      <c r="BD13" s="45"/>
      <c r="BE13" s="45"/>
      <c r="BF13" s="45"/>
      <c r="BG13" s="66"/>
      <c r="BH13" s="11"/>
      <c r="BI13" s="11"/>
      <c r="BJ13" s="118" t="s">
        <v>53</v>
      </c>
      <c r="BK13" s="5">
        <v>0</v>
      </c>
      <c r="BL13" s="45"/>
      <c r="BM13" s="45"/>
      <c r="BN13" s="45"/>
      <c r="BO13" s="45"/>
      <c r="BP13" s="45"/>
      <c r="BQ13" s="66"/>
      <c r="BR13" s="11"/>
      <c r="BS13" s="11"/>
      <c r="BT13" s="127"/>
      <c r="BU13" s="144"/>
      <c r="BV13" s="144"/>
      <c r="BW13" s="144"/>
      <c r="BX13" s="144"/>
      <c r="BY13" s="144"/>
      <c r="BZ13" s="144"/>
      <c r="CA13" s="144"/>
      <c r="CD13" s="127"/>
      <c r="CN13" s="127"/>
      <c r="CX13" s="127"/>
      <c r="DH13" s="127"/>
      <c r="DR13" s="127"/>
      <c r="EB13" s="127"/>
      <c r="EL13" s="127"/>
      <c r="EV13" s="127"/>
      <c r="FF13" s="127"/>
      <c r="FP13" s="127"/>
      <c r="FZ13" s="127"/>
      <c r="GJ13" s="127"/>
      <c r="GT13" s="127"/>
      <c r="HD13" s="127"/>
      <c r="HN13" s="127"/>
      <c r="HX13" s="127"/>
      <c r="IH13" s="127"/>
      <c r="IR13" s="127"/>
    </row>
    <row xmlns:x14ac="http://schemas.microsoft.com/office/spreadsheetml/2009/9/ac" r="14" x14ac:dyDescent="0.25">
      <c r="A14" s="387" t="str">
        <f ca="true">IF(ISBLANK('Data Summary'!A16),"",'Data Summary'!A16)</f>
        <v/>
      </c>
      <c r="B14" s="119" t="s">
        <v>91</v>
      </c>
      <c r="C14" s="22">
        <v>0</v>
      </c>
      <c r="D14" s="45"/>
      <c r="E14" s="45"/>
      <c r="F14" s="45"/>
      <c r="G14" s="45"/>
      <c r="H14" s="45"/>
      <c r="I14" s="66"/>
      <c r="J14" s="11"/>
      <c r="K14" s="11"/>
      <c r="L14" s="119" t="s">
        <v>91</v>
      </c>
      <c r="M14" s="22">
        <v>0</v>
      </c>
      <c r="N14" s="45"/>
      <c r="O14" s="45"/>
      <c r="P14" s="45"/>
      <c r="Q14" s="45"/>
      <c r="R14" s="45"/>
      <c r="S14" s="66"/>
      <c r="T14" s="11"/>
      <c r="U14" s="11"/>
      <c r="V14" s="119" t="s">
        <v>91</v>
      </c>
      <c r="W14" s="22">
        <v>0</v>
      </c>
      <c r="X14" s="45"/>
      <c r="Y14" s="45"/>
      <c r="Z14" s="45"/>
      <c r="AA14" s="45"/>
      <c r="AB14" s="45"/>
      <c r="AC14" s="66"/>
      <c r="AD14" s="11"/>
      <c r="AE14" s="11"/>
      <c r="AF14" s="119" t="s">
        <v>91</v>
      </c>
      <c r="AG14" s="22">
        <v>0</v>
      </c>
      <c r="AH14" s="45"/>
      <c r="AI14" s="45"/>
      <c r="AJ14" s="45"/>
      <c r="AK14" s="45"/>
      <c r="AL14" s="45"/>
      <c r="AM14" s="66"/>
      <c r="AN14" s="11"/>
      <c r="AO14" s="11"/>
      <c r="AP14" s="119" t="s">
        <v>91</v>
      </c>
      <c r="AQ14" s="22">
        <v>0</v>
      </c>
      <c r="AR14" s="45"/>
      <c r="AS14" s="45"/>
      <c r="AT14" s="45"/>
      <c r="AU14" s="45"/>
      <c r="AV14" s="45"/>
      <c r="AW14" s="66"/>
      <c r="AX14" s="11"/>
      <c r="AY14" s="11"/>
      <c r="AZ14" s="119" t="s">
        <v>91</v>
      </c>
      <c r="BA14" s="22">
        <v>0</v>
      </c>
      <c r="BB14" s="45"/>
      <c r="BC14" s="45"/>
      <c r="BD14" s="45"/>
      <c r="BE14" s="45"/>
      <c r="BF14" s="45"/>
      <c r="BG14" s="66"/>
      <c r="BH14" s="11"/>
      <c r="BI14" s="11"/>
      <c r="BJ14" s="119" t="s">
        <v>91</v>
      </c>
      <c r="BK14" s="22">
        <v>0</v>
      </c>
      <c r="BL14" s="45"/>
      <c r="BM14" s="45"/>
      <c r="BN14" s="45"/>
      <c r="BO14" s="45"/>
      <c r="BP14" s="45"/>
      <c r="BQ14" s="66"/>
      <c r="BR14" s="11"/>
      <c r="BS14" s="11"/>
      <c r="BU14" s="145"/>
      <c r="BV14" s="145"/>
      <c r="BW14" s="145"/>
      <c r="BX14" s="145"/>
      <c r="BY14" s="145"/>
      <c r="BZ14" s="145"/>
      <c r="CA14" s="145"/>
    </row>
    <row xmlns:x14ac="http://schemas.microsoft.com/office/spreadsheetml/2009/9/ac" r="15" s="2" customFormat="true" x14ac:dyDescent="0.25">
      <c r="A15" s="387" t="str">
        <f ca="true">IF(ISBLANK('Data Summary'!A17),"",'Data Summary'!A17)</f>
        <v/>
      </c>
      <c r="B15" s="119" t="s">
        <v>19</v>
      </c>
      <c r="C15" s="6">
        <v>1</v>
      </c>
      <c r="D15" s="45">
        <f>100-0.4</f>
        <v>99.6</v>
      </c>
      <c r="E15" s="7"/>
      <c r="F15" s="7">
        <v>99.6</v>
      </c>
      <c r="G15" s="7"/>
      <c r="H15" s="45"/>
      <c r="I15" s="66"/>
      <c r="J15" s="11"/>
      <c r="K15" s="11"/>
      <c r="L15" s="119"/>
      <c r="M15" s="6"/>
      <c r="N15" s="45"/>
      <c r="O15" s="7"/>
      <c r="P15" s="7"/>
      <c r="Q15" s="7"/>
      <c r="R15" s="45"/>
      <c r="S15" s="66"/>
      <c r="T15" s="11"/>
      <c r="U15" s="11"/>
      <c r="V15" s="119"/>
      <c r="W15" s="6"/>
      <c r="X15" s="45"/>
      <c r="Y15" s="7"/>
      <c r="Z15" s="7"/>
      <c r="AA15" s="7"/>
      <c r="AB15" s="45"/>
      <c r="AC15" s="66"/>
      <c r="AD15" s="11"/>
      <c r="AE15" s="11"/>
      <c r="AF15" s="119" t="s">
        <v>213</v>
      </c>
      <c r="AG15" s="6">
        <v>1</v>
      </c>
      <c r="AH15" s="45">
        <v>97.5</v>
      </c>
      <c r="AI15" s="7"/>
      <c r="AJ15" s="7"/>
      <c r="AK15" s="7"/>
      <c r="AL15" s="45"/>
      <c r="AM15" s="66"/>
      <c r="AN15" s="11"/>
      <c r="AO15" s="11"/>
      <c r="AP15" s="119"/>
      <c r="AQ15" s="6"/>
      <c r="AR15" s="45"/>
      <c r="AS15" s="7"/>
      <c r="AT15" s="7"/>
      <c r="AU15" s="7"/>
      <c r="AV15" s="45"/>
      <c r="AW15" s="66"/>
      <c r="AX15" s="11"/>
      <c r="AY15" s="11"/>
      <c r="AZ15" s="119"/>
      <c r="BA15" s="6"/>
      <c r="BB15" s="45"/>
      <c r="BC15" s="7"/>
      <c r="BD15" s="7"/>
      <c r="BE15" s="7"/>
      <c r="BF15" s="45"/>
      <c r="BG15" s="66"/>
      <c r="BH15" s="11"/>
      <c r="BI15" s="11"/>
      <c r="BJ15" s="119" t="s">
        <v>272</v>
      </c>
      <c r="BK15" s="6">
        <v>1</v>
      </c>
      <c r="BL15" s="45">
        <v>99.4</v>
      </c>
      <c r="BM15" s="7"/>
      <c r="BN15" s="7"/>
      <c r="BO15" s="7"/>
      <c r="BP15" s="45"/>
      <c r="BQ15" s="66"/>
      <c r="BR15" s="11"/>
      <c r="BS15" s="11"/>
      <c r="BT15" s="128"/>
      <c r="BU15" s="146"/>
      <c r="BV15" s="146"/>
      <c r="BW15" s="146"/>
      <c r="BX15" s="146"/>
      <c r="BY15" s="146"/>
      <c r="BZ15" s="146"/>
      <c r="CA15" s="146"/>
      <c r="CD15" s="128"/>
      <c r="CN15" s="128"/>
      <c r="CX15" s="128"/>
      <c r="DH15" s="128"/>
      <c r="DR15" s="128"/>
      <c r="EB15" s="128"/>
      <c r="EL15" s="128"/>
      <c r="EV15" s="128"/>
      <c r="FF15" s="128"/>
      <c r="FP15" s="128"/>
      <c r="FZ15" s="128"/>
      <c r="GJ15" s="128"/>
      <c r="GT15" s="128"/>
      <c r="HD15" s="128"/>
      <c r="HN15" s="128"/>
      <c r="HX15" s="128"/>
      <c r="IH15" s="128"/>
      <c r="IR15" s="128"/>
    </row>
    <row xmlns:x14ac="http://schemas.microsoft.com/office/spreadsheetml/2009/9/ac" r="16" s="2" customFormat="true" x14ac:dyDescent="0.25">
      <c r="A16" s="387" t="str">
        <f ca="true">IF(ISBLANK('Data Summary'!A18),"",'Data Summary'!A18)</f>
        <v/>
      </c>
      <c r="B16" s="119"/>
      <c r="C16" s="13"/>
      <c r="D16" s="45"/>
      <c r="E16" s="7"/>
      <c r="F16" s="7"/>
      <c r="G16" s="7"/>
      <c r="H16" s="45"/>
      <c r="I16" s="66"/>
      <c r="J16" s="11"/>
      <c r="K16" s="11"/>
      <c r="L16" s="119"/>
      <c r="M16" s="13"/>
      <c r="N16" s="45"/>
      <c r="O16" s="7"/>
      <c r="P16" s="7"/>
      <c r="Q16" s="7"/>
      <c r="R16" s="45"/>
      <c r="S16" s="66"/>
      <c r="T16" s="11"/>
      <c r="U16" s="11"/>
      <c r="V16" s="119"/>
      <c r="W16" s="13"/>
      <c r="X16" s="45"/>
      <c r="Y16" s="7"/>
      <c r="Z16" s="7"/>
      <c r="AA16" s="7"/>
      <c r="AB16" s="45"/>
      <c r="AC16" s="66"/>
      <c r="AD16" s="11"/>
      <c r="AE16" s="11"/>
      <c r="AF16" s="119"/>
      <c r="AG16" s="13"/>
      <c r="AH16" s="45"/>
      <c r="AI16" s="7"/>
      <c r="AJ16" s="7"/>
      <c r="AK16" s="7"/>
      <c r="AL16" s="45"/>
      <c r="AM16" s="66"/>
      <c r="AN16" s="11"/>
      <c r="AO16" s="11"/>
      <c r="AP16" s="119"/>
      <c r="AQ16" s="13"/>
      <c r="AR16" s="45"/>
      <c r="AS16" s="7"/>
      <c r="AT16" s="7"/>
      <c r="AU16" s="7"/>
      <c r="AV16" s="45"/>
      <c r="AW16" s="66"/>
      <c r="AX16" s="11"/>
      <c r="AY16" s="11"/>
      <c r="AZ16" s="119"/>
      <c r="BA16" s="13"/>
      <c r="BB16" s="45"/>
      <c r="BC16" s="7"/>
      <c r="BD16" s="7"/>
      <c r="BE16" s="7"/>
      <c r="BF16" s="45"/>
      <c r="BG16" s="66"/>
      <c r="BH16" s="11"/>
      <c r="BI16" s="11"/>
      <c r="BJ16" s="119"/>
      <c r="BK16" s="13"/>
      <c r="BL16" s="45"/>
      <c r="BM16" s="7"/>
      <c r="BN16" s="7"/>
      <c r="BO16" s="7"/>
      <c r="BP16" s="45"/>
      <c r="BQ16" s="66"/>
      <c r="BR16" s="11"/>
      <c r="BS16" s="11"/>
      <c r="BT16" s="128"/>
      <c r="BU16" s="146"/>
      <c r="BV16" s="146"/>
      <c r="BW16" s="146"/>
      <c r="BX16" s="146"/>
      <c r="BY16" s="146"/>
      <c r="BZ16" s="146"/>
      <c r="CA16" s="146"/>
      <c r="CD16" s="128"/>
      <c r="CN16" s="128"/>
      <c r="CX16" s="128"/>
      <c r="DH16" s="128"/>
      <c r="DR16" s="128"/>
      <c r="EB16" s="128"/>
      <c r="EL16" s="128"/>
      <c r="EV16" s="128"/>
      <c r="FF16" s="128"/>
      <c r="FP16" s="128"/>
      <c r="FZ16" s="128"/>
      <c r="GJ16" s="128"/>
      <c r="GT16" s="128"/>
      <c r="HD16" s="128"/>
      <c r="HN16" s="128"/>
      <c r="HX16" s="128"/>
      <c r="IH16" s="128"/>
      <c r="IR16" s="128"/>
    </row>
    <row xmlns:x14ac="http://schemas.microsoft.com/office/spreadsheetml/2009/9/ac" r="17" s="2" customFormat="true" x14ac:dyDescent="0.25">
      <c r="A17" s="387" t="str">
        <f ca="true">IF(ISBLANK('Data Summary'!A19),"",'Data Summary'!A19)</f>
        <v/>
      </c>
      <c r="B17" s="119"/>
      <c r="C17" s="13"/>
      <c r="D17" s="45"/>
      <c r="E17" s="7"/>
      <c r="F17" s="7"/>
      <c r="G17" s="7"/>
      <c r="H17" s="7"/>
      <c r="I17" s="25"/>
      <c r="J17" s="11"/>
      <c r="K17" s="11"/>
      <c r="L17" s="119"/>
      <c r="M17" s="13"/>
      <c r="N17" s="45"/>
      <c r="O17" s="7"/>
      <c r="P17" s="7"/>
      <c r="Q17" s="7"/>
      <c r="R17" s="7"/>
      <c r="S17" s="25"/>
      <c r="T17" s="11"/>
      <c r="U17" s="11"/>
      <c r="V17" s="119"/>
      <c r="W17" s="13"/>
      <c r="X17" s="45"/>
      <c r="Y17" s="7"/>
      <c r="Z17" s="7"/>
      <c r="AA17" s="7"/>
      <c r="AB17" s="7"/>
      <c r="AC17" s="25"/>
      <c r="AD17" s="11"/>
      <c r="AE17" s="11"/>
      <c r="AF17" s="119"/>
      <c r="AG17" s="13"/>
      <c r="AH17" s="45"/>
      <c r="AI17" s="7"/>
      <c r="AJ17" s="7"/>
      <c r="AK17" s="7"/>
      <c r="AL17" s="7"/>
      <c r="AM17" s="25"/>
      <c r="AN17" s="11"/>
      <c r="AO17" s="11"/>
      <c r="AP17" s="119"/>
      <c r="AQ17" s="13"/>
      <c r="AR17" s="45"/>
      <c r="AS17" s="7"/>
      <c r="AT17" s="7"/>
      <c r="AU17" s="7"/>
      <c r="AV17" s="7"/>
      <c r="AW17" s="25"/>
      <c r="AX17" s="11"/>
      <c r="AY17" s="11"/>
      <c r="AZ17" s="119"/>
      <c r="BA17" s="13"/>
      <c r="BB17" s="45"/>
      <c r="BC17" s="7"/>
      <c r="BD17" s="7"/>
      <c r="BE17" s="7"/>
      <c r="BF17" s="7"/>
      <c r="BG17" s="25"/>
      <c r="BH17" s="11"/>
      <c r="BI17" s="11"/>
      <c r="BJ17" s="119"/>
      <c r="BK17" s="13"/>
      <c r="BL17" s="45"/>
      <c r="BM17" s="7"/>
      <c r="BN17" s="7"/>
      <c r="BO17" s="7"/>
      <c r="BP17" s="7"/>
      <c r="BQ17" s="25"/>
      <c r="BR17" s="11"/>
      <c r="BS17" s="11"/>
      <c r="BT17" s="128"/>
      <c r="BU17" s="146"/>
      <c r="BV17" s="146"/>
      <c r="BW17" s="146"/>
      <c r="BX17" s="146"/>
      <c r="BY17" s="146"/>
      <c r="BZ17" s="146"/>
      <c r="CA17" s="146"/>
      <c r="CD17" s="128"/>
      <c r="CN17" s="128"/>
      <c r="CX17" s="128"/>
      <c r="DH17" s="128"/>
      <c r="DR17" s="128"/>
      <c r="EB17" s="128"/>
      <c r="EL17" s="128"/>
      <c r="EV17" s="128"/>
      <c r="FF17" s="128"/>
      <c r="FP17" s="128"/>
      <c r="FZ17" s="128"/>
      <c r="GJ17" s="128"/>
      <c r="GT17" s="128"/>
      <c r="HD17" s="128"/>
      <c r="HN17" s="128"/>
      <c r="HX17" s="128"/>
      <c r="IH17" s="128"/>
      <c r="IR17" s="128"/>
    </row>
    <row xmlns:x14ac="http://schemas.microsoft.com/office/spreadsheetml/2009/9/ac" r="18" s="2" customFormat="true" x14ac:dyDescent="0.25">
      <c r="A18" s="387" t="str">
        <f ca="true">IF(ISBLANK('Data Summary'!A20),"",'Data Summary'!A20)</f>
        <v/>
      </c>
      <c r="B18" s="119"/>
      <c r="C18" s="13"/>
      <c r="D18" s="45"/>
      <c r="E18" s="67"/>
      <c r="F18" s="67"/>
      <c r="G18" s="7"/>
      <c r="H18" s="7"/>
      <c r="I18" s="25"/>
      <c r="J18" s="11"/>
      <c r="K18" s="11"/>
      <c r="L18" s="119"/>
      <c r="M18" s="13"/>
      <c r="N18" s="45"/>
      <c r="O18" s="67"/>
      <c r="P18" s="67"/>
      <c r="Q18" s="7"/>
      <c r="R18" s="7"/>
      <c r="S18" s="25"/>
      <c r="T18" s="11"/>
      <c r="U18" s="11"/>
      <c r="V18" s="119"/>
      <c r="W18" s="13"/>
      <c r="X18" s="45"/>
      <c r="Y18" s="67"/>
      <c r="Z18" s="67"/>
      <c r="AA18" s="7"/>
      <c r="AB18" s="7"/>
      <c r="AC18" s="25"/>
      <c r="AD18" s="11"/>
      <c r="AE18" s="11"/>
      <c r="AF18" s="119"/>
      <c r="AG18" s="13"/>
      <c r="AH18" s="45"/>
      <c r="AI18" s="67"/>
      <c r="AJ18" s="67"/>
      <c r="AK18" s="7"/>
      <c r="AL18" s="7"/>
      <c r="AM18" s="25"/>
      <c r="AN18" s="11"/>
      <c r="AO18" s="11"/>
      <c r="AP18" s="119"/>
      <c r="AQ18" s="13"/>
      <c r="AR18" s="45"/>
      <c r="AS18" s="67"/>
      <c r="AT18" s="67"/>
      <c r="AU18" s="7"/>
      <c r="AV18" s="7"/>
      <c r="AW18" s="25"/>
      <c r="AX18" s="11"/>
      <c r="AY18" s="11"/>
      <c r="AZ18" s="119"/>
      <c r="BA18" s="13"/>
      <c r="BB18" s="45"/>
      <c r="BC18" s="67"/>
      <c r="BD18" s="67"/>
      <c r="BE18" s="7"/>
      <c r="BF18" s="7"/>
      <c r="BG18" s="25"/>
      <c r="BH18" s="11"/>
      <c r="BI18" s="11"/>
      <c r="BJ18" s="119"/>
      <c r="BK18" s="13"/>
      <c r="BL18" s="45"/>
      <c r="BM18" s="67"/>
      <c r="BN18" s="67"/>
      <c r="BO18" s="7"/>
      <c r="BP18" s="7"/>
      <c r="BQ18" s="25"/>
      <c r="BR18" s="11"/>
      <c r="BS18" s="11"/>
      <c r="BT18" s="128"/>
      <c r="BU18" s="146"/>
      <c r="BV18" s="146"/>
      <c r="BW18" s="146"/>
      <c r="BX18" s="146"/>
      <c r="BY18" s="146"/>
      <c r="BZ18" s="146"/>
      <c r="CA18" s="146"/>
      <c r="CD18" s="128"/>
      <c r="CN18" s="128"/>
      <c r="CX18" s="128"/>
      <c r="DH18" s="128"/>
      <c r="DR18" s="128"/>
      <c r="EB18" s="128"/>
      <c r="EL18" s="128"/>
      <c r="EV18" s="128"/>
      <c r="FF18" s="128"/>
      <c r="FP18" s="128"/>
      <c r="FZ18" s="128"/>
      <c r="GJ18" s="128"/>
      <c r="GT18" s="128"/>
      <c r="HD18" s="128"/>
      <c r="HN18" s="128"/>
      <c r="HX18" s="128"/>
      <c r="IH18" s="128"/>
      <c r="IR18" s="128"/>
    </row>
    <row xmlns:x14ac="http://schemas.microsoft.com/office/spreadsheetml/2009/9/ac" r="19" s="2" customFormat="true" x14ac:dyDescent="0.25">
      <c r="A19" s="387" t="str">
        <f ca="true">IF(ISBLANK('Data Summary'!A21),"",'Data Summary'!A21)</f>
        <v/>
      </c>
      <c r="B19" s="119"/>
      <c r="C19" s="6"/>
      <c r="D19" s="45"/>
      <c r="E19" s="67"/>
      <c r="F19" s="67"/>
      <c r="G19" s="67"/>
      <c r="H19" s="67"/>
      <c r="I19" s="68"/>
      <c r="J19" s="11"/>
      <c r="K19" s="11"/>
      <c r="L19" s="119"/>
      <c r="M19" s="6"/>
      <c r="N19" s="45"/>
      <c r="O19" s="67"/>
      <c r="P19" s="67"/>
      <c r="Q19" s="67"/>
      <c r="R19" s="67"/>
      <c r="S19" s="68"/>
      <c r="T19" s="11"/>
      <c r="U19" s="11"/>
      <c r="V19" s="119"/>
      <c r="W19" s="6"/>
      <c r="X19" s="45"/>
      <c r="Y19" s="67"/>
      <c r="Z19" s="67"/>
      <c r="AA19" s="67"/>
      <c r="AB19" s="67"/>
      <c r="AC19" s="68"/>
      <c r="AD19" s="11"/>
      <c r="AE19" s="11"/>
      <c r="AF19" s="119"/>
      <c r="AG19" s="6"/>
      <c r="AH19" s="45"/>
      <c r="AI19" s="67"/>
      <c r="AJ19" s="67"/>
      <c r="AK19" s="67"/>
      <c r="AL19" s="67"/>
      <c r="AM19" s="68"/>
      <c r="AN19" s="11"/>
      <c r="AO19" s="11"/>
      <c r="AP19" s="119"/>
      <c r="AQ19" s="6"/>
      <c r="AR19" s="45"/>
      <c r="AS19" s="67"/>
      <c r="AT19" s="67"/>
      <c r="AU19" s="67"/>
      <c r="AV19" s="67"/>
      <c r="AW19" s="68"/>
      <c r="AX19" s="11"/>
      <c r="AY19" s="11"/>
      <c r="AZ19" s="119"/>
      <c r="BA19" s="6"/>
      <c r="BB19" s="45"/>
      <c r="BC19" s="67"/>
      <c r="BD19" s="67"/>
      <c r="BE19" s="67"/>
      <c r="BF19" s="67"/>
      <c r="BG19" s="68"/>
      <c r="BH19" s="11"/>
      <c r="BI19" s="11"/>
      <c r="BJ19" s="119"/>
      <c r="BK19" s="6"/>
      <c r="BL19" s="45"/>
      <c r="BM19" s="67"/>
      <c r="BN19" s="67"/>
      <c r="BO19" s="67"/>
      <c r="BP19" s="67"/>
      <c r="BQ19" s="68"/>
      <c r="BR19" s="11"/>
      <c r="BS19" s="11"/>
      <c r="BT19" s="128"/>
      <c r="BU19" s="146"/>
      <c r="BV19" s="146"/>
      <c r="BW19" s="146"/>
      <c r="BX19" s="146"/>
      <c r="BY19" s="146"/>
      <c r="BZ19" s="146"/>
      <c r="CA19" s="146"/>
      <c r="CD19" s="128"/>
      <c r="CN19" s="128"/>
      <c r="CX19" s="128"/>
      <c r="DH19" s="128"/>
      <c r="DR19" s="128"/>
      <c r="EB19" s="128"/>
      <c r="EL19" s="128"/>
      <c r="EV19" s="128"/>
      <c r="FF19" s="128"/>
      <c r="FP19" s="128"/>
      <c r="FZ19" s="128"/>
      <c r="GJ19" s="128"/>
      <c r="GT19" s="128"/>
      <c r="HD19" s="128"/>
      <c r="HN19" s="128"/>
      <c r="HX19" s="128"/>
      <c r="IH19" s="128"/>
      <c r="IR19" s="128"/>
    </row>
    <row xmlns:x14ac="http://schemas.microsoft.com/office/spreadsheetml/2009/9/ac" r="20" s="2" customFormat="true" x14ac:dyDescent="0.25">
      <c r="A20" s="387" t="str">
        <f ca="true">IF(ISBLANK('Data Summary'!A22),"",'Data Summary'!A22)</f>
        <v/>
      </c>
      <c r="B20" s="119"/>
      <c r="C20" s="6"/>
      <c r="D20" s="67"/>
      <c r="E20" s="67"/>
      <c r="F20" s="67"/>
      <c r="G20" s="67"/>
      <c r="H20" s="67"/>
      <c r="I20" s="69"/>
      <c r="J20" s="11"/>
      <c r="K20" s="11"/>
      <c r="L20" s="119"/>
      <c r="M20" s="6"/>
      <c r="N20" s="67"/>
      <c r="O20" s="67"/>
      <c r="P20" s="67"/>
      <c r="Q20" s="67"/>
      <c r="R20" s="67"/>
      <c r="S20" s="69"/>
      <c r="T20" s="11"/>
      <c r="U20" s="11"/>
      <c r="V20" s="119"/>
      <c r="W20" s="6"/>
      <c r="X20" s="67"/>
      <c r="Y20" s="67"/>
      <c r="Z20" s="67"/>
      <c r="AA20" s="67"/>
      <c r="AB20" s="67"/>
      <c r="AC20" s="69"/>
      <c r="AD20" s="11"/>
      <c r="AE20" s="11"/>
      <c r="AF20" s="119"/>
      <c r="AG20" s="6"/>
      <c r="AH20" s="67"/>
      <c r="AI20" s="67"/>
      <c r="AJ20" s="67"/>
      <c r="AK20" s="67"/>
      <c r="AL20" s="67"/>
      <c r="AM20" s="69"/>
      <c r="AN20" s="11"/>
      <c r="AO20" s="11"/>
      <c r="AP20" s="119"/>
      <c r="AQ20" s="6"/>
      <c r="AR20" s="67"/>
      <c r="AS20" s="67"/>
      <c r="AT20" s="67"/>
      <c r="AU20" s="67"/>
      <c r="AV20" s="67"/>
      <c r="AW20" s="69"/>
      <c r="AX20" s="11"/>
      <c r="AY20" s="11"/>
      <c r="AZ20" s="119"/>
      <c r="BA20" s="6"/>
      <c r="BB20" s="67"/>
      <c r="BC20" s="67"/>
      <c r="BD20" s="67"/>
      <c r="BE20" s="67"/>
      <c r="BF20" s="67"/>
      <c r="BG20" s="69"/>
      <c r="BH20" s="11"/>
      <c r="BI20" s="11"/>
      <c r="BJ20" s="119"/>
      <c r="BK20" s="6"/>
      <c r="BL20" s="67"/>
      <c r="BM20" s="67"/>
      <c r="BN20" s="67"/>
      <c r="BO20" s="67"/>
      <c r="BP20" s="67"/>
      <c r="BQ20" s="69"/>
      <c r="BR20" s="11"/>
      <c r="BS20" s="11"/>
      <c r="BT20" s="128"/>
      <c r="BU20" s="146"/>
      <c r="BV20" s="146"/>
      <c r="BW20" s="146"/>
      <c r="BX20" s="146"/>
      <c r="BY20" s="146"/>
      <c r="BZ20" s="146"/>
      <c r="CA20" s="146"/>
      <c r="CD20" s="128"/>
      <c r="CN20" s="128"/>
      <c r="CX20" s="128"/>
      <c r="DH20" s="128"/>
      <c r="DR20" s="128"/>
      <c r="EB20" s="128"/>
      <c r="EL20" s="128"/>
      <c r="EV20" s="128"/>
      <c r="FF20" s="128"/>
      <c r="FP20" s="128"/>
      <c r="FZ20" s="128"/>
      <c r="GJ20" s="128"/>
      <c r="GT20" s="128"/>
      <c r="HD20" s="128"/>
      <c r="HN20" s="128"/>
      <c r="HX20" s="128"/>
      <c r="IH20" s="128"/>
      <c r="IR20" s="128"/>
    </row>
    <row xmlns:x14ac="http://schemas.microsoft.com/office/spreadsheetml/2009/9/ac" r="21" s="2" customFormat="true" x14ac:dyDescent="0.25">
      <c r="A21" s="387" t="str">
        <f ca="true">IF(ISBLANK('Data Summary'!A23),"",'Data Summary'!A23)</f>
        <v/>
      </c>
      <c r="B21" s="119"/>
      <c r="C21" s="13"/>
      <c r="D21" s="7"/>
      <c r="E21" s="7"/>
      <c r="F21" s="7"/>
      <c r="G21" s="7"/>
      <c r="H21" s="7"/>
      <c r="I21" s="69"/>
      <c r="J21" s="11"/>
      <c r="K21" s="11"/>
      <c r="L21" s="119"/>
      <c r="M21" s="13"/>
      <c r="N21" s="7"/>
      <c r="O21" s="7"/>
      <c r="P21" s="7"/>
      <c r="Q21" s="7"/>
      <c r="R21" s="7"/>
      <c r="S21" s="69"/>
      <c r="T21" s="11"/>
      <c r="U21" s="11"/>
      <c r="V21" s="119"/>
      <c r="W21" s="13"/>
      <c r="X21" s="7"/>
      <c r="Y21" s="7"/>
      <c r="Z21" s="7"/>
      <c r="AA21" s="7"/>
      <c r="AB21" s="7"/>
      <c r="AC21" s="69"/>
      <c r="AD21" s="11"/>
      <c r="AE21" s="11"/>
      <c r="AF21" s="119"/>
      <c r="AG21" s="13"/>
      <c r="AH21" s="7"/>
      <c r="AI21" s="7"/>
      <c r="AJ21" s="7"/>
      <c r="AK21" s="7"/>
      <c r="AL21" s="7"/>
      <c r="AM21" s="69"/>
      <c r="AN21" s="11"/>
      <c r="AO21" s="11"/>
      <c r="AP21" s="119"/>
      <c r="AQ21" s="13"/>
      <c r="AR21" s="7"/>
      <c r="AS21" s="7"/>
      <c r="AT21" s="7"/>
      <c r="AU21" s="7"/>
      <c r="AV21" s="7"/>
      <c r="AW21" s="69"/>
      <c r="AX21" s="11"/>
      <c r="AY21" s="11"/>
      <c r="AZ21" s="119"/>
      <c r="BA21" s="13"/>
      <c r="BB21" s="7"/>
      <c r="BC21" s="7"/>
      <c r="BD21" s="7"/>
      <c r="BE21" s="7"/>
      <c r="BF21" s="7"/>
      <c r="BG21" s="69"/>
      <c r="BH21" s="11"/>
      <c r="BI21" s="11"/>
      <c r="BJ21" s="119"/>
      <c r="BK21" s="13"/>
      <c r="BL21" s="7"/>
      <c r="BM21" s="7"/>
      <c r="BN21" s="7"/>
      <c r="BO21" s="7"/>
      <c r="BP21" s="7"/>
      <c r="BQ21" s="69"/>
      <c r="BR21" s="11"/>
      <c r="BS21" s="11"/>
      <c r="BT21" s="128"/>
      <c r="BU21" s="146"/>
      <c r="BV21" s="146"/>
      <c r="BW21" s="146"/>
      <c r="BX21" s="146"/>
      <c r="BY21" s="146"/>
      <c r="BZ21" s="146"/>
      <c r="CA21" s="146"/>
      <c r="CD21" s="128"/>
      <c r="CN21" s="128"/>
      <c r="CX21" s="128"/>
      <c r="DH21" s="128"/>
      <c r="DR21" s="128"/>
      <c r="EB21" s="128"/>
      <c r="EL21" s="128"/>
      <c r="EV21" s="128"/>
      <c r="FF21" s="128"/>
      <c r="FP21" s="128"/>
      <c r="FZ21" s="128"/>
      <c r="GJ21" s="128"/>
      <c r="GT21" s="128"/>
      <c r="HD21" s="128"/>
      <c r="HN21" s="128"/>
      <c r="HX21" s="128"/>
      <c r="IH21" s="128"/>
      <c r="IR21" s="128"/>
    </row>
    <row xmlns:x14ac="http://schemas.microsoft.com/office/spreadsheetml/2009/9/ac" r="22" s="2" customFormat="true" x14ac:dyDescent="0.25">
      <c r="A22" s="387" t="str">
        <f ca="true">IF(ISBLANK('Data Summary'!A24),"",'Data Summary'!A24)</f>
        <v/>
      </c>
      <c r="B22" s="119"/>
      <c r="C22" s="13"/>
      <c r="D22" s="7"/>
      <c r="E22" s="7"/>
      <c r="F22" s="7"/>
      <c r="G22" s="7"/>
      <c r="H22" s="7"/>
      <c r="I22" s="25"/>
      <c r="J22" s="11"/>
      <c r="K22" s="11"/>
      <c r="L22" s="119"/>
      <c r="M22" s="13"/>
      <c r="N22" s="7"/>
      <c r="O22" s="7"/>
      <c r="P22" s="7"/>
      <c r="Q22" s="7"/>
      <c r="R22" s="7"/>
      <c r="S22" s="25"/>
      <c r="T22" s="11"/>
      <c r="U22" s="11"/>
      <c r="V22" s="119"/>
      <c r="W22" s="13"/>
      <c r="X22" s="7"/>
      <c r="Y22" s="7"/>
      <c r="Z22" s="7"/>
      <c r="AA22" s="7"/>
      <c r="AB22" s="7"/>
      <c r="AC22" s="25"/>
      <c r="AD22" s="11"/>
      <c r="AE22" s="11"/>
      <c r="AF22" s="119"/>
      <c r="AG22" s="13"/>
      <c r="AH22" s="7"/>
      <c r="AI22" s="7"/>
      <c r="AJ22" s="7"/>
      <c r="AK22" s="7"/>
      <c r="AL22" s="7"/>
      <c r="AM22" s="25"/>
      <c r="AN22" s="11"/>
      <c r="AO22" s="11"/>
      <c r="AP22" s="119"/>
      <c r="AQ22" s="13"/>
      <c r="AR22" s="7"/>
      <c r="AS22" s="7"/>
      <c r="AT22" s="7"/>
      <c r="AU22" s="7"/>
      <c r="AV22" s="7"/>
      <c r="AW22" s="25"/>
      <c r="AX22" s="11"/>
      <c r="AY22" s="11"/>
      <c r="AZ22" s="119"/>
      <c r="BA22" s="13"/>
      <c r="BB22" s="7"/>
      <c r="BC22" s="7"/>
      <c r="BD22" s="7"/>
      <c r="BE22" s="7"/>
      <c r="BF22" s="7"/>
      <c r="BG22" s="25"/>
      <c r="BH22" s="11"/>
      <c r="BI22" s="11"/>
      <c r="BJ22" s="119"/>
      <c r="BK22" s="13"/>
      <c r="BL22" s="7"/>
      <c r="BM22" s="7"/>
      <c r="BN22" s="7"/>
      <c r="BO22" s="7"/>
      <c r="BP22" s="7"/>
      <c r="BQ22" s="25"/>
      <c r="BR22" s="11"/>
      <c r="BS22" s="11"/>
      <c r="BT22" s="128"/>
      <c r="BU22" s="146"/>
      <c r="BV22" s="146"/>
      <c r="BW22" s="146"/>
      <c r="BX22" s="146"/>
      <c r="BY22" s="146"/>
      <c r="BZ22" s="146"/>
      <c r="CA22" s="146"/>
      <c r="CD22" s="128"/>
      <c r="CN22" s="128"/>
      <c r="CX22" s="128"/>
      <c r="DH22" s="128"/>
      <c r="DR22" s="128"/>
      <c r="EB22" s="128"/>
      <c r="EL22" s="128"/>
      <c r="EV22" s="128"/>
      <c r="FF22" s="128"/>
      <c r="FP22" s="128"/>
      <c r="FZ22" s="128"/>
      <c r="GJ22" s="128"/>
      <c r="GT22" s="128"/>
      <c r="HD22" s="128"/>
      <c r="HN22" s="128"/>
      <c r="HX22" s="128"/>
      <c r="IH22" s="128"/>
      <c r="IR22" s="128"/>
    </row>
    <row xmlns:x14ac="http://schemas.microsoft.com/office/spreadsheetml/2009/9/ac" r="23" s="2" customFormat="true" x14ac:dyDescent="0.25">
      <c r="A23" s="387" t="str">
        <f ca="true">IF(ISBLANK('Data Summary'!A25),"",'Data Summary'!A25)</f>
        <v/>
      </c>
      <c r="B23" s="119"/>
      <c r="C23" s="13"/>
      <c r="D23" s="7"/>
      <c r="E23" s="7"/>
      <c r="F23" s="7"/>
      <c r="G23" s="7"/>
      <c r="H23" s="7"/>
      <c r="I23" s="25"/>
      <c r="J23" s="11"/>
      <c r="K23" s="11"/>
      <c r="L23" s="119"/>
      <c r="M23" s="13"/>
      <c r="N23" s="7"/>
      <c r="O23" s="7"/>
      <c r="P23" s="7"/>
      <c r="Q23" s="7"/>
      <c r="R23" s="7"/>
      <c r="S23" s="25"/>
      <c r="T23" s="11"/>
      <c r="U23" s="11"/>
      <c r="V23" s="119"/>
      <c r="W23" s="13"/>
      <c r="X23" s="7"/>
      <c r="Y23" s="7"/>
      <c r="Z23" s="7"/>
      <c r="AA23" s="7"/>
      <c r="AB23" s="7"/>
      <c r="AC23" s="25"/>
      <c r="AD23" s="11"/>
      <c r="AE23" s="11"/>
      <c r="AF23" s="119"/>
      <c r="AG23" s="13"/>
      <c r="AH23" s="7"/>
      <c r="AI23" s="7"/>
      <c r="AJ23" s="7"/>
      <c r="AK23" s="7"/>
      <c r="AL23" s="7"/>
      <c r="AM23" s="25"/>
      <c r="AN23" s="11"/>
      <c r="AO23" s="11"/>
      <c r="AP23" s="119"/>
      <c r="AQ23" s="13"/>
      <c r="AR23" s="7"/>
      <c r="AS23" s="7"/>
      <c r="AT23" s="7"/>
      <c r="AU23" s="7"/>
      <c r="AV23" s="7"/>
      <c r="AW23" s="25"/>
      <c r="AX23" s="11"/>
      <c r="AY23" s="11"/>
      <c r="AZ23" s="119"/>
      <c r="BA23" s="13"/>
      <c r="BB23" s="7"/>
      <c r="BC23" s="7"/>
      <c r="BD23" s="7"/>
      <c r="BE23" s="7"/>
      <c r="BF23" s="7"/>
      <c r="BG23" s="25"/>
      <c r="BH23" s="11"/>
      <c r="BI23" s="11"/>
      <c r="BJ23" s="119"/>
      <c r="BK23" s="13"/>
      <c r="BL23" s="7"/>
      <c r="BM23" s="7"/>
      <c r="BN23" s="7"/>
      <c r="BO23" s="7"/>
      <c r="BP23" s="7"/>
      <c r="BQ23" s="25"/>
      <c r="BR23" s="11"/>
      <c r="BS23" s="11"/>
      <c r="BT23" s="128"/>
      <c r="BU23" s="146"/>
      <c r="BV23" s="146"/>
      <c r="BW23" s="146"/>
      <c r="BX23" s="146"/>
      <c r="BY23" s="146"/>
      <c r="BZ23" s="146"/>
      <c r="CA23" s="146"/>
      <c r="CD23" s="128"/>
      <c r="CN23" s="128"/>
      <c r="CX23" s="128"/>
      <c r="DH23" s="128"/>
      <c r="DR23" s="128"/>
      <c r="EB23" s="128"/>
      <c r="EL23" s="128"/>
      <c r="EV23" s="128"/>
      <c r="FF23" s="128"/>
      <c r="FP23" s="128"/>
      <c r="FZ23" s="128"/>
      <c r="GJ23" s="128"/>
      <c r="GT23" s="128"/>
      <c r="HD23" s="128"/>
      <c r="HN23" s="128"/>
      <c r="HX23" s="128"/>
      <c r="IH23" s="128"/>
      <c r="IR23" s="128"/>
    </row>
    <row xmlns:x14ac="http://schemas.microsoft.com/office/spreadsheetml/2009/9/ac" r="24" s="2" customFormat="true" x14ac:dyDescent="0.25">
      <c r="A24" s="387" t="str">
        <f ca="true">IF(ISBLANK('Data Summary'!A26),"",'Data Summary'!A26)</f>
        <v/>
      </c>
      <c r="B24" s="119"/>
      <c r="C24" s="13"/>
      <c r="D24" s="7"/>
      <c r="E24" s="7"/>
      <c r="F24" s="7"/>
      <c r="G24" s="7"/>
      <c r="H24" s="7"/>
      <c r="I24" s="25"/>
      <c r="J24" s="11"/>
      <c r="K24" s="11"/>
      <c r="L24" s="119"/>
      <c r="M24" s="13"/>
      <c r="N24" s="7"/>
      <c r="O24" s="7"/>
      <c r="P24" s="7"/>
      <c r="Q24" s="7"/>
      <c r="R24" s="7"/>
      <c r="S24" s="25"/>
      <c r="T24" s="11"/>
      <c r="U24" s="11"/>
      <c r="V24" s="119"/>
      <c r="W24" s="13"/>
      <c r="X24" s="7"/>
      <c r="Y24" s="7"/>
      <c r="Z24" s="7"/>
      <c r="AA24" s="7"/>
      <c r="AB24" s="7"/>
      <c r="AC24" s="25"/>
      <c r="AD24" s="11"/>
      <c r="AE24" s="11"/>
      <c r="AF24" s="119"/>
      <c r="AG24" s="13"/>
      <c r="AH24" s="7"/>
      <c r="AI24" s="7"/>
      <c r="AJ24" s="7"/>
      <c r="AK24" s="7"/>
      <c r="AL24" s="7"/>
      <c r="AM24" s="25"/>
      <c r="AN24" s="11"/>
      <c r="AO24" s="11"/>
      <c r="AP24" s="119"/>
      <c r="AQ24" s="13"/>
      <c r="AR24" s="7"/>
      <c r="AS24" s="7"/>
      <c r="AT24" s="7"/>
      <c r="AU24" s="7"/>
      <c r="AV24" s="7"/>
      <c r="AW24" s="25"/>
      <c r="AX24" s="11"/>
      <c r="AY24" s="11"/>
      <c r="AZ24" s="119"/>
      <c r="BA24" s="13"/>
      <c r="BB24" s="7"/>
      <c r="BC24" s="7"/>
      <c r="BD24" s="7"/>
      <c r="BE24" s="7"/>
      <c r="BF24" s="7"/>
      <c r="BG24" s="25"/>
      <c r="BH24" s="11"/>
      <c r="BI24" s="11"/>
      <c r="BJ24" s="119"/>
      <c r="BK24" s="13"/>
      <c r="BL24" s="7"/>
      <c r="BM24" s="7"/>
      <c r="BN24" s="7"/>
      <c r="BO24" s="7"/>
      <c r="BP24" s="7"/>
      <c r="BQ24" s="25"/>
      <c r="BR24" s="11"/>
      <c r="BS24" s="11"/>
      <c r="BT24" s="128"/>
      <c r="BU24" s="146"/>
      <c r="BV24" s="146"/>
      <c r="BW24" s="146"/>
      <c r="BX24" s="146"/>
      <c r="BY24" s="146"/>
      <c r="BZ24" s="146"/>
      <c r="CA24" s="146"/>
      <c r="CD24" s="128"/>
      <c r="CN24" s="128"/>
      <c r="CX24" s="128"/>
      <c r="DH24" s="128"/>
      <c r="DR24" s="128"/>
      <c r="EB24" s="128"/>
      <c r="EL24" s="128"/>
      <c r="EV24" s="128"/>
      <c r="FF24" s="128"/>
      <c r="FP24" s="128"/>
      <c r="FZ24" s="128"/>
      <c r="GJ24" s="128"/>
      <c r="GT24" s="128"/>
      <c r="HD24" s="128"/>
      <c r="HN24" s="128"/>
      <c r="HX24" s="128"/>
      <c r="IH24" s="128"/>
      <c r="IR24" s="128"/>
    </row>
    <row xmlns:x14ac="http://schemas.microsoft.com/office/spreadsheetml/2009/9/ac" r="25" s="2" customFormat="true" x14ac:dyDescent="0.25">
      <c r="A25" s="387" t="str">
        <f ca="true">IF(ISBLANK('Data Summary'!A27),"",'Data Summary'!A27)</f>
        <v/>
      </c>
      <c r="B25" s="119"/>
      <c r="C25" s="13"/>
      <c r="D25" s="7"/>
      <c r="E25" s="7"/>
      <c r="F25" s="7"/>
      <c r="G25" s="7"/>
      <c r="H25" s="7"/>
      <c r="I25" s="25"/>
      <c r="J25" s="11"/>
      <c r="K25" s="11"/>
      <c r="L25" s="119"/>
      <c r="M25" s="13"/>
      <c r="N25" s="7"/>
      <c r="O25" s="7"/>
      <c r="P25" s="7"/>
      <c r="Q25" s="7"/>
      <c r="R25" s="7"/>
      <c r="S25" s="25"/>
      <c r="T25" s="11"/>
      <c r="U25" s="11"/>
      <c r="V25" s="119"/>
      <c r="W25" s="13"/>
      <c r="X25" s="7"/>
      <c r="Y25" s="7"/>
      <c r="Z25" s="7"/>
      <c r="AA25" s="7"/>
      <c r="AB25" s="7"/>
      <c r="AC25" s="25"/>
      <c r="AD25" s="11"/>
      <c r="AE25" s="11"/>
      <c r="AF25" s="119"/>
      <c r="AG25" s="13"/>
      <c r="AH25" s="7"/>
      <c r="AI25" s="7"/>
      <c r="AJ25" s="7"/>
      <c r="AK25" s="7"/>
      <c r="AL25" s="7"/>
      <c r="AM25" s="25"/>
      <c r="AN25" s="11"/>
      <c r="AO25" s="11"/>
      <c r="AP25" s="119"/>
      <c r="AQ25" s="13"/>
      <c r="AR25" s="7"/>
      <c r="AS25" s="7"/>
      <c r="AT25" s="7"/>
      <c r="AU25" s="7"/>
      <c r="AV25" s="7"/>
      <c r="AW25" s="25"/>
      <c r="AX25" s="11"/>
      <c r="AY25" s="11"/>
      <c r="AZ25" s="119"/>
      <c r="BA25" s="13"/>
      <c r="BB25" s="7"/>
      <c r="BC25" s="7"/>
      <c r="BD25" s="7"/>
      <c r="BE25" s="7"/>
      <c r="BF25" s="7"/>
      <c r="BG25" s="25"/>
      <c r="BH25" s="11"/>
      <c r="BI25" s="11"/>
      <c r="BJ25" s="119"/>
      <c r="BK25" s="13"/>
      <c r="BL25" s="7"/>
      <c r="BM25" s="7"/>
      <c r="BN25" s="7"/>
      <c r="BO25" s="7"/>
      <c r="BP25" s="7"/>
      <c r="BQ25" s="25"/>
      <c r="BR25" s="11"/>
      <c r="BS25" s="11"/>
      <c r="BT25" s="128"/>
      <c r="BU25" s="146"/>
      <c r="BV25" s="146"/>
      <c r="BW25" s="146"/>
      <c r="BX25" s="146"/>
      <c r="BY25" s="146"/>
      <c r="BZ25" s="146"/>
      <c r="CA25" s="146"/>
      <c r="CD25" s="128"/>
      <c r="CN25" s="128"/>
      <c r="CX25" s="128"/>
      <c r="DH25" s="128"/>
      <c r="DR25" s="128"/>
      <c r="EB25" s="128"/>
      <c r="EL25" s="128"/>
      <c r="EV25" s="128"/>
      <c r="FF25" s="128"/>
      <c r="FP25" s="128"/>
      <c r="FZ25" s="128"/>
      <c r="GJ25" s="128"/>
      <c r="GT25" s="128"/>
      <c r="HD25" s="128"/>
      <c r="HN25" s="128"/>
      <c r="HX25" s="128"/>
      <c r="IH25" s="128"/>
      <c r="IR25" s="128"/>
    </row>
    <row xmlns:x14ac="http://schemas.microsoft.com/office/spreadsheetml/2009/9/ac" r="26" s="2" customFormat="true" ht="83.25" customHeight="true" x14ac:dyDescent="0.25">
      <c r="A26" s="387" t="str">
        <f ca="true">IF(ISBLANK('Data Summary'!A28),"",'Data Summary'!A28)</f>
        <v/>
      </c>
      <c r="B26" s="120" t="s">
        <v>12</v>
      </c>
      <c r="C26" s="573" t="s">
        <v>161</v>
      </c>
      <c r="D26" s="574"/>
      <c r="E26" s="574"/>
      <c r="F26" s="574"/>
      <c r="G26" s="574"/>
      <c r="H26" s="574"/>
      <c r="I26" s="575"/>
      <c r="J26" s="11"/>
      <c r="K26" s="11"/>
      <c r="L26" s="120" t="s">
        <v>12</v>
      </c>
      <c r="M26" s="573" t="s">
        <v>166</v>
      </c>
      <c r="N26" s="574"/>
      <c r="O26" s="574"/>
      <c r="P26" s="574"/>
      <c r="Q26" s="574"/>
      <c r="R26" s="574"/>
      <c r="S26" s="575"/>
      <c r="T26" s="11"/>
      <c r="U26" s="11"/>
      <c r="V26" s="120" t="s">
        <v>12</v>
      </c>
      <c r="W26" s="577"/>
      <c r="X26" s="578"/>
      <c r="Y26" s="578"/>
      <c r="Z26" s="578"/>
      <c r="AA26" s="578"/>
      <c r="AB26" s="578"/>
      <c r="AC26" s="579"/>
      <c r="AD26" s="11"/>
      <c r="AE26" s="11"/>
      <c r="AF26" s="120" t="s">
        <v>12</v>
      </c>
      <c r="AG26" s="577" t="s">
        <v>219</v>
      </c>
      <c r="AH26" s="578"/>
      <c r="AI26" s="578"/>
      <c r="AJ26" s="578"/>
      <c r="AK26" s="578"/>
      <c r="AL26" s="578"/>
      <c r="AM26" s="579"/>
      <c r="AN26" s="11"/>
      <c r="AO26" s="11"/>
      <c r="AP26" s="120" t="s">
        <v>12</v>
      </c>
      <c r="AQ26" s="577"/>
      <c r="AR26" s="578"/>
      <c r="AS26" s="578"/>
      <c r="AT26" s="578"/>
      <c r="AU26" s="578"/>
      <c r="AV26" s="578"/>
      <c r="AW26" s="579"/>
      <c r="AX26" s="11"/>
      <c r="AY26" s="11"/>
      <c r="AZ26" s="120" t="s">
        <v>12</v>
      </c>
      <c r="BA26" s="577" t="s">
        <v>257</v>
      </c>
      <c r="BB26" s="578"/>
      <c r="BC26" s="578"/>
      <c r="BD26" s="578"/>
      <c r="BE26" s="578"/>
      <c r="BF26" s="578"/>
      <c r="BG26" s="579"/>
      <c r="BH26" s="11"/>
      <c r="BI26" s="11"/>
      <c r="BJ26" s="120" t="s">
        <v>12</v>
      </c>
      <c r="BK26" s="577" t="s">
        <v>274</v>
      </c>
      <c r="BL26" s="578"/>
      <c r="BM26" s="578"/>
      <c r="BN26" s="578"/>
      <c r="BO26" s="578"/>
      <c r="BP26" s="578"/>
      <c r="BQ26" s="579"/>
      <c r="BR26" s="11"/>
      <c r="BS26" s="11"/>
      <c r="BT26" s="128"/>
      <c r="BU26" s="576"/>
      <c r="BV26" s="576"/>
      <c r="BW26" s="576"/>
      <c r="BX26" s="576"/>
      <c r="BY26" s="576"/>
      <c r="BZ26" s="576"/>
      <c r="CA26" s="576"/>
      <c r="CD26" s="128"/>
      <c r="CN26" s="128"/>
      <c r="CX26" s="128"/>
      <c r="DH26" s="128"/>
      <c r="DR26" s="128"/>
      <c r="EB26" s="128"/>
      <c r="EL26" s="128"/>
      <c r="EV26" s="128"/>
      <c r="FF26" s="128"/>
      <c r="FP26" s="128"/>
      <c r="FZ26" s="128"/>
      <c r="GJ26" s="128"/>
      <c r="GT26" s="128"/>
      <c r="HD26" s="128"/>
      <c r="HN26" s="128"/>
      <c r="HX26" s="128"/>
      <c r="IH26" s="128"/>
      <c r="IR26" s="128"/>
    </row>
    <row xmlns:x14ac="http://schemas.microsoft.com/office/spreadsheetml/2009/9/ac" r="27" s="2" customFormat="true" ht="15.75" customHeight="true" x14ac:dyDescent="0.25">
      <c r="A27" s="387" t="str">
        <f ca="true">IF(ISBLANK('Data Summary'!A29),"",'Data Summary'!A29)</f>
        <v/>
      </c>
      <c r="B27" s="120"/>
      <c r="C27" s="64" t="s">
        <v>106</v>
      </c>
      <c r="D27" s="53"/>
      <c r="E27" s="53"/>
      <c r="F27" s="53"/>
      <c r="G27" s="53"/>
      <c r="H27" s="53"/>
      <c r="I27" s="103"/>
      <c r="J27" s="11"/>
      <c r="K27" s="11"/>
      <c r="L27" s="120"/>
      <c r="M27" s="142" t="s">
        <v>106</v>
      </c>
      <c r="N27" s="53"/>
      <c r="O27" s="53"/>
      <c r="P27" s="53"/>
      <c r="Q27" s="53"/>
      <c r="R27" s="53"/>
      <c r="S27" s="103"/>
      <c r="T27" s="11"/>
      <c r="U27" s="11"/>
      <c r="V27" s="120"/>
      <c r="W27" s="412" t="s">
        <v>106</v>
      </c>
      <c r="X27" s="52"/>
      <c r="Y27" s="53"/>
      <c r="Z27" s="53"/>
      <c r="AA27" s="53"/>
      <c r="AB27" s="53"/>
      <c r="AC27" s="103"/>
      <c r="AD27" s="11"/>
      <c r="AE27" s="11"/>
      <c r="AF27" s="120"/>
      <c r="AG27" s="380" t="s">
        <v>106</v>
      </c>
      <c r="AH27" s="52"/>
      <c r="AI27" s="53"/>
      <c r="AJ27" s="53"/>
      <c r="AK27" s="53"/>
      <c r="AL27" s="53"/>
      <c r="AM27" s="103"/>
      <c r="AN27" s="11"/>
      <c r="AO27" s="11"/>
      <c r="AP27" s="120"/>
      <c r="AQ27" s="411" t="s">
        <v>106</v>
      </c>
      <c r="AR27" s="52"/>
      <c r="AS27" s="53"/>
      <c r="AT27" s="53"/>
      <c r="AU27" s="53"/>
      <c r="AV27" s="53"/>
      <c r="AW27" s="103"/>
      <c r="AX27" s="11"/>
      <c r="AY27" s="11"/>
      <c r="AZ27" s="120"/>
      <c r="BA27" s="384" t="s">
        <v>106</v>
      </c>
      <c r="BB27" s="52"/>
      <c r="BC27" s="53"/>
      <c r="BD27" s="53"/>
      <c r="BE27" s="53"/>
      <c r="BF27" s="53"/>
      <c r="BG27" s="103"/>
      <c r="BH27" s="11"/>
      <c r="BI27" s="11"/>
      <c r="BJ27" s="120"/>
      <c r="BK27" s="413" t="s">
        <v>106</v>
      </c>
      <c r="BL27" s="52"/>
      <c r="BM27" s="53"/>
      <c r="BN27" s="53"/>
      <c r="BO27" s="53"/>
      <c r="BP27" s="53"/>
      <c r="BQ27" s="103"/>
      <c r="BR27" s="11"/>
      <c r="BS27" s="11"/>
      <c r="BT27" s="128"/>
      <c r="BU27" s="128"/>
      <c r="BV27" s="146"/>
      <c r="BW27" s="146"/>
      <c r="BX27" s="146"/>
      <c r="BY27" s="146"/>
      <c r="BZ27" s="146"/>
      <c r="CA27" s="146"/>
      <c r="CD27" s="128"/>
      <c r="CN27" s="128"/>
      <c r="CX27" s="128"/>
      <c r="DH27" s="128"/>
      <c r="DR27" s="128"/>
      <c r="EB27" s="128"/>
      <c r="EL27" s="128"/>
      <c r="EV27" s="128"/>
      <c r="FF27" s="128"/>
      <c r="FP27" s="128"/>
      <c r="FZ27" s="128"/>
      <c r="GJ27" s="128"/>
      <c r="GT27" s="128"/>
      <c r="HD27" s="128"/>
      <c r="HN27" s="128"/>
      <c r="HX27" s="128"/>
      <c r="IH27" s="128"/>
      <c r="IR27" s="128"/>
    </row>
    <row xmlns:x14ac="http://schemas.microsoft.com/office/spreadsheetml/2009/9/ac" r="28" s="2" customFormat="true" ht="15.75" customHeight="true" x14ac:dyDescent="0.25">
      <c r="A28" s="387" t="str">
        <f ca="true">IF(ISBLANK('Data Summary'!A30),"",'Data Summary'!A30)</f>
        <v/>
      </c>
      <c r="B28" s="120"/>
      <c r="C28" s="64" t="s">
        <v>88</v>
      </c>
      <c r="D28" s="70" t="s">
        <v>147</v>
      </c>
      <c r="E28" s="52"/>
      <c r="F28" s="52" t="s">
        <v>147</v>
      </c>
      <c r="G28" s="52"/>
      <c r="H28" s="52"/>
      <c r="I28" s="99"/>
      <c r="J28" s="11"/>
      <c r="K28" s="11"/>
      <c r="L28" s="120"/>
      <c r="M28" s="142" t="s">
        <v>88</v>
      </c>
      <c r="N28" s="70"/>
      <c r="O28" s="52"/>
      <c r="P28" s="52"/>
      <c r="Q28" s="52"/>
      <c r="R28" s="52"/>
      <c r="S28" s="99"/>
      <c r="T28" s="11"/>
      <c r="U28" s="11"/>
      <c r="V28" s="120"/>
      <c r="W28" s="412" t="s">
        <v>88</v>
      </c>
      <c r="X28" s="52"/>
      <c r="Y28" s="52"/>
      <c r="Z28" s="52"/>
      <c r="AA28" s="52"/>
      <c r="AB28" s="52"/>
      <c r="AC28" s="99"/>
      <c r="AD28" s="11"/>
      <c r="AE28" s="11"/>
      <c r="AF28" s="120"/>
      <c r="AG28" s="380" t="s">
        <v>88</v>
      </c>
      <c r="AH28" s="52" t="s">
        <v>165</v>
      </c>
      <c r="AI28" s="52"/>
      <c r="AJ28" s="52"/>
      <c r="AK28" s="52"/>
      <c r="AL28" s="52"/>
      <c r="AM28" s="99"/>
      <c r="AN28" s="11"/>
      <c r="AO28" s="11"/>
      <c r="AP28" s="120"/>
      <c r="AQ28" s="411" t="s">
        <v>88</v>
      </c>
      <c r="AR28" s="52"/>
      <c r="AS28" s="52"/>
      <c r="AT28" s="52"/>
      <c r="AU28" s="52"/>
      <c r="AV28" s="52"/>
      <c r="AW28" s="99"/>
      <c r="AX28" s="11"/>
      <c r="AY28" s="11"/>
      <c r="AZ28" s="120"/>
      <c r="BA28" s="384" t="s">
        <v>88</v>
      </c>
      <c r="BB28" s="52"/>
      <c r="BC28" s="52"/>
      <c r="BD28" s="52"/>
      <c r="BE28" s="52"/>
      <c r="BF28" s="52"/>
      <c r="BG28" s="99"/>
      <c r="BH28" s="11"/>
      <c r="BI28" s="11"/>
      <c r="BJ28" s="120"/>
      <c r="BK28" s="413" t="s">
        <v>88</v>
      </c>
      <c r="BL28" s="52" t="s">
        <v>165</v>
      </c>
      <c r="BM28" s="52"/>
      <c r="BN28" s="52"/>
      <c r="BO28" s="52"/>
      <c r="BP28" s="52"/>
      <c r="BQ28" s="99"/>
      <c r="BR28" s="11"/>
      <c r="BS28" s="11"/>
      <c r="BT28" s="128"/>
      <c r="BU28" s="128"/>
      <c r="BV28" s="146"/>
      <c r="BW28" s="146"/>
      <c r="BX28" s="146"/>
      <c r="BY28" s="146"/>
      <c r="BZ28" s="146"/>
      <c r="CA28" s="146"/>
      <c r="CD28" s="128"/>
      <c r="CN28" s="128"/>
      <c r="CX28" s="128"/>
      <c r="DH28" s="128"/>
      <c r="DR28" s="128"/>
      <c r="EB28" s="128"/>
      <c r="EL28" s="128"/>
      <c r="EV28" s="128"/>
      <c r="FF28" s="128"/>
      <c r="FP28" s="128"/>
      <c r="FZ28" s="128"/>
      <c r="GJ28" s="128"/>
      <c r="GT28" s="128"/>
      <c r="HD28" s="128"/>
      <c r="HN28" s="128"/>
      <c r="HX28" s="128"/>
      <c r="IH28" s="128"/>
      <c r="IR28" s="128"/>
    </row>
    <row xmlns:x14ac="http://schemas.microsoft.com/office/spreadsheetml/2009/9/ac" r="29" ht="15.75" customHeight="true" x14ac:dyDescent="0.25">
      <c r="A29" s="387" t="str">
        <f ca="true">IF(ISBLANK('Data Summary'!A31),"",'Data Summary'!A31)</f>
        <v/>
      </c>
      <c r="B29" s="120"/>
      <c r="C29" s="64" t="s">
        <v>89</v>
      </c>
      <c r="D29" s="52" t="s">
        <v>147</v>
      </c>
      <c r="E29" s="52"/>
      <c r="F29" s="52" t="s">
        <v>147</v>
      </c>
      <c r="G29" s="52"/>
      <c r="H29" s="52"/>
      <c r="I29" s="99"/>
      <c r="J29" s="11"/>
      <c r="K29" s="11"/>
      <c r="L29" s="120"/>
      <c r="M29" s="142" t="s">
        <v>89</v>
      </c>
      <c r="N29" s="52" t="s">
        <v>165</v>
      </c>
      <c r="O29" s="52"/>
      <c r="P29" s="52"/>
      <c r="Q29" s="52"/>
      <c r="R29" s="52" t="s">
        <v>165</v>
      </c>
      <c r="S29" s="99" t="s">
        <v>165</v>
      </c>
      <c r="T29" s="11"/>
      <c r="U29" s="11"/>
      <c r="V29" s="120"/>
      <c r="W29" s="412" t="s">
        <v>89</v>
      </c>
      <c r="X29" s="52" t="s">
        <v>165</v>
      </c>
      <c r="Y29" s="52"/>
      <c r="Z29" s="52"/>
      <c r="AA29" s="52"/>
      <c r="AB29" s="52"/>
      <c r="AC29" s="99"/>
      <c r="AD29" s="11"/>
      <c r="AE29" s="11"/>
      <c r="AF29" s="120"/>
      <c r="AG29" s="380" t="s">
        <v>89</v>
      </c>
      <c r="AH29" s="52" t="s">
        <v>165</v>
      </c>
      <c r="AI29" s="52"/>
      <c r="AJ29" s="52"/>
      <c r="AK29" s="52"/>
      <c r="AL29" s="52"/>
      <c r="AM29" s="99"/>
      <c r="AN29" s="11"/>
      <c r="AO29" s="11"/>
      <c r="AP29" s="120"/>
      <c r="AQ29" s="411" t="s">
        <v>89</v>
      </c>
      <c r="AR29" s="52" t="s">
        <v>165</v>
      </c>
      <c r="AS29" s="52"/>
      <c r="AT29" s="52"/>
      <c r="AU29" s="52"/>
      <c r="AV29" s="52"/>
      <c r="AW29" s="99"/>
      <c r="AX29" s="11"/>
      <c r="AY29" s="11"/>
      <c r="AZ29" s="120"/>
      <c r="BA29" s="384" t="s">
        <v>89</v>
      </c>
      <c r="BB29" s="52"/>
      <c r="BC29" s="52"/>
      <c r="BD29" s="52"/>
      <c r="BE29" s="52"/>
      <c r="BF29" s="52"/>
      <c r="BG29" s="99"/>
      <c r="BH29" s="11"/>
      <c r="BI29" s="11"/>
      <c r="BJ29" s="120"/>
      <c r="BK29" s="413" t="s">
        <v>89</v>
      </c>
      <c r="BL29" s="52" t="s">
        <v>165</v>
      </c>
      <c r="BM29" s="52"/>
      <c r="BN29" s="52"/>
      <c r="BO29" s="52"/>
      <c r="BP29" s="52"/>
      <c r="BQ29" s="99"/>
      <c r="BR29" s="11"/>
      <c r="BS29" s="11"/>
      <c r="BV29" s="145"/>
      <c r="BW29" s="145"/>
      <c r="BX29" s="145"/>
      <c r="BY29" s="145"/>
      <c r="BZ29" s="145"/>
      <c r="CA29" s="145"/>
    </row>
    <row xmlns:x14ac="http://schemas.microsoft.com/office/spreadsheetml/2009/9/ac" r="30" ht="15.75" customHeight="true" x14ac:dyDescent="0.25">
      <c r="A30" s="387" t="str">
        <f ca="true">IF(ISBLANK('Data Summary'!A32),"",'Data Summary'!A32)</f>
        <v/>
      </c>
      <c r="B30" s="121"/>
      <c r="C30" s="12" t="s">
        <v>23</v>
      </c>
      <c r="D30" s="71"/>
      <c r="E30" s="10"/>
      <c r="F30" s="10"/>
      <c r="G30" s="10"/>
      <c r="H30" s="10"/>
      <c r="I30" s="104"/>
      <c r="J30" s="11"/>
      <c r="K30" s="11"/>
      <c r="L30" s="121"/>
      <c r="M30" s="12" t="s">
        <v>23</v>
      </c>
      <c r="N30" s="71"/>
      <c r="O30" s="10"/>
      <c r="P30" s="10"/>
      <c r="Q30" s="10"/>
      <c r="R30" s="10"/>
      <c r="S30" s="104"/>
      <c r="T30" s="11"/>
      <c r="U30" s="11"/>
      <c r="V30" s="121"/>
      <c r="W30" s="12" t="s">
        <v>23</v>
      </c>
      <c r="X30" s="381" t="str">
        <f>IF(ISNUMBER(X$10),X$10,"")</f>
        <v/>
      </c>
      <c r="Y30" s="10"/>
      <c r="Z30" s="10"/>
      <c r="AA30" s="10"/>
      <c r="AB30" s="10"/>
      <c r="AC30" s="104"/>
      <c r="AD30" s="11"/>
      <c r="AE30" s="11"/>
      <c r="AF30" s="121"/>
      <c r="AG30" s="12" t="s">
        <v>23</v>
      </c>
      <c r="AH30" s="381" t="str">
        <f>IF(ISNUMBER(AH$10),AH$10,"")</f>
        <v/>
      </c>
      <c r="AI30" s="10"/>
      <c r="AJ30" s="10"/>
      <c r="AK30" s="10"/>
      <c r="AL30" s="10"/>
      <c r="AM30" s="104"/>
      <c r="AN30" s="11"/>
      <c r="AO30" s="11"/>
      <c r="AP30" s="121"/>
      <c r="AQ30" s="12" t="s">
        <v>23</v>
      </c>
      <c r="AR30" s="381" t="str">
        <f>IF(ISNUMBER(AR$10),AR$10,"")</f>
        <v/>
      </c>
      <c r="AS30" s="10"/>
      <c r="AT30" s="10"/>
      <c r="AU30" s="10"/>
      <c r="AV30" s="10"/>
      <c r="AW30" s="104"/>
      <c r="AX30" s="11"/>
      <c r="AY30" s="11"/>
      <c r="AZ30" s="121"/>
      <c r="BA30" s="12" t="s">
        <v>23</v>
      </c>
      <c r="BB30" s="381" t="str">
        <f>IF(ISNUMBER(BB$10),BB$10,"")</f>
        <v/>
      </c>
      <c r="BC30" s="10"/>
      <c r="BD30" s="10"/>
      <c r="BE30" s="10"/>
      <c r="BF30" s="10"/>
      <c r="BG30" s="104"/>
      <c r="BH30" s="11"/>
      <c r="BI30" s="11"/>
      <c r="BJ30" s="121"/>
      <c r="BK30" s="12" t="s">
        <v>23</v>
      </c>
      <c r="BL30" s="381" t="str">
        <f>IF(ISNUMBER(BL$10),BL$10,"")</f>
        <v/>
      </c>
      <c r="BM30" s="10"/>
      <c r="BN30" s="10"/>
      <c r="BO30" s="10"/>
      <c r="BP30" s="10"/>
      <c r="BQ30" s="104"/>
      <c r="BR30" s="11"/>
      <c r="BS30" s="11"/>
      <c r="BV30" s="145"/>
      <c r="BW30" s="145"/>
      <c r="BX30" s="145"/>
      <c r="BY30" s="145"/>
      <c r="BZ30" s="145"/>
      <c r="CA30" s="145"/>
    </row>
    <row xmlns:x14ac="http://schemas.microsoft.com/office/spreadsheetml/2009/9/ac" r="31" s="3" customFormat="true" ht="16.5" thickBot="true" x14ac:dyDescent="0.3">
      <c r="A31" s="387" t="str">
        <f ca="true">IF(ISBLANK('Data Summary'!A33),"",'Data Summary'!A33)</f>
        <v/>
      </c>
      <c r="B31" s="122"/>
      <c r="C31" s="75" t="s">
        <v>20</v>
      </c>
      <c r="D31" s="76">
        <v>238</v>
      </c>
      <c r="E31" s="27"/>
      <c r="F31" s="27">
        <v>238</v>
      </c>
      <c r="G31" s="27"/>
      <c r="H31" s="27"/>
      <c r="I31" s="28"/>
      <c r="J31" s="11"/>
      <c r="K31" s="11"/>
      <c r="L31" s="122"/>
      <c r="M31" s="75" t="s">
        <v>20</v>
      </c>
      <c r="N31" s="76"/>
      <c r="O31" s="27"/>
      <c r="P31" s="27"/>
      <c r="Q31" s="27"/>
      <c r="R31" s="27"/>
      <c r="S31" s="28"/>
      <c r="T31" s="11"/>
      <c r="U31" s="11"/>
      <c r="V31" s="122"/>
      <c r="W31" s="75" t="s">
        <v>20</v>
      </c>
      <c r="X31" s="382" t="str">
        <f>IF(ISNUMBER(X$11),X$11,"")</f>
        <v/>
      </c>
      <c r="Y31" s="27"/>
      <c r="Z31" s="27"/>
      <c r="AA31" s="27"/>
      <c r="AB31" s="27"/>
      <c r="AC31" s="28"/>
      <c r="AD31" s="11"/>
      <c r="AE31" s="11"/>
      <c r="AF31" s="122"/>
      <c r="AG31" s="75" t="s">
        <v>20</v>
      </c>
      <c r="AH31" s="382" t="str">
        <f>IF(ISNUMBER(AH$11),AH$11,"")</f>
        <v/>
      </c>
      <c r="AI31" s="27"/>
      <c r="AJ31" s="27"/>
      <c r="AK31" s="27"/>
      <c r="AL31" s="27"/>
      <c r="AM31" s="28"/>
      <c r="AN31" s="11"/>
      <c r="AO31" s="11"/>
      <c r="AP31" s="122"/>
      <c r="AQ31" s="75" t="s">
        <v>20</v>
      </c>
      <c r="AR31" s="382" t="str">
        <f>IF(ISNUMBER(AR$11),AR$11,"")</f>
        <v/>
      </c>
      <c r="AS31" s="27"/>
      <c r="AT31" s="27"/>
      <c r="AU31" s="27"/>
      <c r="AV31" s="27"/>
      <c r="AW31" s="28"/>
      <c r="AX31" s="11"/>
      <c r="AY31" s="11"/>
      <c r="AZ31" s="122"/>
      <c r="BA31" s="75" t="s">
        <v>20</v>
      </c>
      <c r="BB31" s="382" t="str">
        <f>IF(ISNUMBER(BB$11),BB$11,"")</f>
        <v/>
      </c>
      <c r="BC31" s="27"/>
      <c r="BD31" s="27"/>
      <c r="BE31" s="27"/>
      <c r="BF31" s="27"/>
      <c r="BG31" s="28"/>
      <c r="BH31" s="11"/>
      <c r="BI31" s="11"/>
      <c r="BJ31" s="122"/>
      <c r="BK31" s="75" t="s">
        <v>20</v>
      </c>
      <c r="BL31" s="382">
        <v>1821</v>
      </c>
      <c r="BM31" s="27"/>
      <c r="BN31" s="27"/>
      <c r="BO31" s="27"/>
      <c r="BP31" s="27"/>
      <c r="BQ31" s="28"/>
      <c r="BR31" s="11"/>
      <c r="BS31" s="11"/>
      <c r="BT31" s="123"/>
      <c r="BU31" s="123"/>
      <c r="BV31" s="147"/>
      <c r="BW31" s="147"/>
      <c r="BX31" s="147"/>
      <c r="BY31" s="147"/>
      <c r="BZ31" s="147"/>
      <c r="CA31" s="147"/>
      <c r="CD31" s="123"/>
      <c r="CN31" s="123"/>
      <c r="CX31" s="123"/>
      <c r="DH31" s="123"/>
      <c r="DR31" s="123"/>
      <c r="EB31" s="123"/>
      <c r="EL31" s="123"/>
      <c r="EV31" s="123"/>
      <c r="FF31" s="123"/>
      <c r="FP31" s="123"/>
      <c r="FZ31" s="123"/>
      <c r="GJ31" s="123"/>
      <c r="GT31" s="123"/>
      <c r="HD31" s="123"/>
      <c r="HN31" s="123"/>
      <c r="HX31" s="123"/>
      <c r="IH31" s="123"/>
      <c r="IR31" s="123"/>
    </row>
    <row xmlns:x14ac="http://schemas.microsoft.com/office/spreadsheetml/2009/9/ac" r="32" s="3" customFormat="true" x14ac:dyDescent="0.25">
      <c r="A32" s="387" t="str">
        <f ca="true">IF(ISBLANK('Data Summary'!A34),"",'Data Summary'!A34)</f>
        <v/>
      </c>
      <c r="B32" s="123"/>
      <c r="L32" s="123"/>
      <c r="V32" s="123"/>
      <c r="AF32" s="123"/>
      <c r="AP32" s="123"/>
      <c r="AZ32" s="123"/>
      <c r="BJ32" s="123"/>
      <c r="BT32" s="123"/>
      <c r="BU32" s="123"/>
      <c r="CD32" s="123"/>
      <c r="CN32" s="123"/>
      <c r="CX32" s="123"/>
      <c r="DH32" s="123"/>
      <c r="DR32" s="123"/>
      <c r="EB32" s="123"/>
      <c r="EL32" s="123"/>
      <c r="EV32" s="123"/>
      <c r="FF32" s="123"/>
      <c r="FP32" s="123"/>
      <c r="FZ32" s="123"/>
      <c r="GJ32" s="123"/>
      <c r="GT32" s="123"/>
      <c r="HD32" s="123"/>
      <c r="HN32" s="123"/>
      <c r="HX32" s="123"/>
      <c r="IH32" s="123"/>
      <c r="IR32" s="123"/>
    </row>
    <row xmlns:x14ac="http://schemas.microsoft.com/office/spreadsheetml/2009/9/ac" r="33" s="3" customFormat="true" x14ac:dyDescent="0.25">
      <c r="A33" s="387" t="str">
        <f ca="true">IF(ISBLANK('Data Summary'!A35),"",'Data Summary'!A35)</f>
        <v/>
      </c>
      <c r="B33" s="123"/>
      <c r="L33" s="123"/>
      <c r="V33" s="123"/>
      <c r="AF33" s="123"/>
      <c r="AP33" s="123"/>
      <c r="AZ33" s="123"/>
      <c r="BJ33" s="123"/>
      <c r="BT33" s="123"/>
      <c r="BU33" s="123"/>
      <c r="CD33" s="123"/>
      <c r="CN33" s="123"/>
      <c r="CX33" s="123"/>
      <c r="DH33" s="123"/>
      <c r="DR33" s="123"/>
      <c r="EB33" s="123"/>
      <c r="EL33" s="123"/>
      <c r="EV33" s="123"/>
      <c r="FF33" s="123"/>
      <c r="FP33" s="123"/>
      <c r="FZ33" s="123"/>
      <c r="GJ33" s="123"/>
      <c r="GT33" s="123"/>
      <c r="HD33" s="123"/>
      <c r="HN33" s="123"/>
      <c r="HX33" s="123"/>
      <c r="IH33" s="123"/>
      <c r="IR33" s="123"/>
    </row>
    <row xmlns:x14ac="http://schemas.microsoft.com/office/spreadsheetml/2009/9/ac" r="34" s="3" customFormat="true" x14ac:dyDescent="0.25">
      <c r="A34" s="387" t="str">
        <f ca="true">IF(ISBLANK('Data Summary'!A36),"",'Data Summary'!A36)</f>
        <v/>
      </c>
      <c r="B34" s="123"/>
      <c r="L34" s="123"/>
      <c r="V34" s="123"/>
      <c r="AF34" s="123"/>
      <c r="AP34" s="123"/>
      <c r="AZ34" s="123"/>
      <c r="BJ34" s="123"/>
      <c r="BT34" s="123"/>
      <c r="BU34" s="123"/>
      <c r="CD34" s="123"/>
      <c r="CN34" s="123"/>
      <c r="CX34" s="123"/>
      <c r="DH34" s="123"/>
      <c r="DR34" s="123"/>
      <c r="EB34" s="123"/>
      <c r="EL34" s="123"/>
      <c r="EV34" s="123"/>
      <c r="FF34" s="123"/>
      <c r="FP34" s="123"/>
      <c r="FZ34" s="123"/>
      <c r="GJ34" s="123"/>
      <c r="GT34" s="123"/>
      <c r="HD34" s="123"/>
      <c r="HN34" s="123"/>
      <c r="HX34" s="123"/>
      <c r="IH34" s="123"/>
      <c r="IR34" s="123"/>
    </row>
    <row xmlns:x14ac="http://schemas.microsoft.com/office/spreadsheetml/2009/9/ac" r="35" s="3" customFormat="true" x14ac:dyDescent="0.25">
      <c r="A35" s="387" t="str">
        <f ca="true">IF(ISBLANK('Data Summary'!A37),"",'Data Summary'!A37)</f>
        <v/>
      </c>
      <c r="B35" s="123"/>
      <c r="L35" s="123"/>
      <c r="V35" s="123"/>
      <c r="AF35" s="123"/>
      <c r="AP35" s="123"/>
      <c r="AZ35" s="123"/>
      <c r="BJ35" s="123"/>
      <c r="BT35" s="123"/>
      <c r="BU35" s="123"/>
      <c r="CD35" s="123"/>
      <c r="CN35" s="123"/>
      <c r="CX35" s="123"/>
      <c r="DH35" s="123"/>
      <c r="DR35" s="123"/>
      <c r="EB35" s="123"/>
      <c r="EL35" s="123"/>
      <c r="EV35" s="123"/>
      <c r="FF35" s="123"/>
      <c r="FP35" s="123"/>
      <c r="FZ35" s="123"/>
      <c r="GJ35" s="123"/>
      <c r="GT35" s="123"/>
      <c r="HD35" s="123"/>
      <c r="HN35" s="123"/>
      <c r="HX35" s="123"/>
      <c r="IH35" s="123"/>
      <c r="IR35" s="123"/>
    </row>
    <row xmlns:x14ac="http://schemas.microsoft.com/office/spreadsheetml/2009/9/ac" r="36" s="3" customFormat="true" x14ac:dyDescent="0.25">
      <c r="A36" s="387" t="str">
        <f ca="true">IF(ISBLANK('Data Summary'!A38),"",'Data Summary'!A38)</f>
        <v/>
      </c>
      <c r="B36" s="123"/>
      <c r="L36" s="123"/>
      <c r="V36" s="123"/>
      <c r="AF36" s="123"/>
      <c r="AP36" s="123"/>
      <c r="AZ36" s="123"/>
      <c r="BJ36" s="123"/>
      <c r="BT36" s="123"/>
      <c r="BU36" s="123"/>
      <c r="CD36" s="123"/>
      <c r="CN36" s="123"/>
      <c r="CX36" s="123"/>
      <c r="DH36" s="123"/>
      <c r="DR36" s="123"/>
      <c r="EB36" s="123"/>
      <c r="EL36" s="123"/>
      <c r="EV36" s="123"/>
      <c r="FF36" s="123"/>
      <c r="FP36" s="123"/>
      <c r="FZ36" s="123"/>
      <c r="GJ36" s="123"/>
      <c r="GT36" s="123"/>
      <c r="HD36" s="123"/>
      <c r="HN36" s="123"/>
      <c r="HX36" s="123"/>
      <c r="IH36" s="123"/>
      <c r="IR36" s="123"/>
    </row>
    <row xmlns:x14ac="http://schemas.microsoft.com/office/spreadsheetml/2009/9/ac" r="37" s="3" customFormat="true" x14ac:dyDescent="0.25">
      <c r="A37" s="387" t="str">
        <f ca="true">IF(ISBLANK('Data Summary'!A39),"",'Data Summary'!A39)</f>
        <v/>
      </c>
      <c r="B37" s="123"/>
      <c r="L37" s="123"/>
      <c r="V37" s="123"/>
      <c r="AF37" s="123"/>
      <c r="AP37" s="123"/>
      <c r="AZ37" s="123"/>
      <c r="BJ37" s="123"/>
      <c r="BT37" s="123"/>
      <c r="BU37" s="123"/>
      <c r="CD37" s="123"/>
      <c r="CN37" s="123"/>
      <c r="CX37" s="123"/>
      <c r="DH37" s="123"/>
      <c r="DR37" s="123"/>
      <c r="EB37" s="123"/>
      <c r="EL37" s="123"/>
      <c r="EV37" s="123"/>
      <c r="FF37" s="123"/>
      <c r="FP37" s="123"/>
      <c r="FZ37" s="123"/>
      <c r="GJ37" s="123"/>
      <c r="GT37" s="123"/>
      <c r="HD37" s="123"/>
      <c r="HN37" s="123"/>
      <c r="HX37" s="123"/>
      <c r="IH37" s="123"/>
      <c r="IR37" s="123"/>
    </row>
    <row xmlns:x14ac="http://schemas.microsoft.com/office/spreadsheetml/2009/9/ac" r="38" s="3" customFormat="true" x14ac:dyDescent="0.25">
      <c r="A38" s="387" t="str">
        <f ca="true">IF(ISBLANK('Data Summary'!A40),"",'Data Summary'!A40)</f>
        <v/>
      </c>
      <c r="B38" s="123"/>
      <c r="L38" s="123"/>
      <c r="V38" s="123"/>
      <c r="AF38" s="123"/>
      <c r="AP38" s="123"/>
      <c r="AZ38" s="123"/>
      <c r="BJ38" s="123"/>
      <c r="BT38" s="123"/>
      <c r="BU38" s="123"/>
      <c r="CD38" s="123"/>
      <c r="CN38" s="123"/>
      <c r="CX38" s="123"/>
      <c r="DH38" s="123"/>
      <c r="DR38" s="123"/>
      <c r="EB38" s="123"/>
      <c r="EL38" s="123"/>
      <c r="EV38" s="123"/>
      <c r="FF38" s="123"/>
      <c r="FP38" s="123"/>
      <c r="FZ38" s="123"/>
      <c r="GJ38" s="123"/>
      <c r="GT38" s="123"/>
      <c r="HD38" s="123"/>
      <c r="HN38" s="123"/>
      <c r="HX38" s="123"/>
      <c r="IH38" s="123"/>
      <c r="IR38" s="123"/>
    </row>
    <row xmlns:x14ac="http://schemas.microsoft.com/office/spreadsheetml/2009/9/ac" r="39" s="3" customFormat="true" x14ac:dyDescent="0.25">
      <c r="A39" s="387" t="str">
        <f ca="true">IF(ISBLANK('Data Summary'!A41),"",'Data Summary'!A41)</f>
        <v/>
      </c>
      <c r="B39" s="123"/>
      <c r="L39" s="123"/>
      <c r="V39" s="123"/>
      <c r="AF39" s="123"/>
      <c r="AP39" s="123"/>
      <c r="AZ39" s="123"/>
      <c r="BJ39" s="123"/>
      <c r="BT39" s="123"/>
      <c r="BU39" s="123"/>
      <c r="CD39" s="123"/>
      <c r="CN39" s="123"/>
      <c r="CX39" s="123"/>
      <c r="DH39" s="123"/>
      <c r="DR39" s="123"/>
      <c r="EB39" s="123"/>
      <c r="EL39" s="123"/>
      <c r="EV39" s="123"/>
      <c r="FF39" s="123"/>
      <c r="FP39" s="123"/>
      <c r="FZ39" s="123"/>
      <c r="GJ39" s="123"/>
      <c r="GT39" s="123"/>
      <c r="HD39" s="123"/>
      <c r="HN39" s="123"/>
      <c r="HX39" s="123"/>
      <c r="IH39" s="123"/>
      <c r="IR39" s="123"/>
    </row>
    <row xmlns:x14ac="http://schemas.microsoft.com/office/spreadsheetml/2009/9/ac" r="40" s="3" customFormat="true" x14ac:dyDescent="0.25">
      <c r="A40" s="387" t="str">
        <f ca="true">IF(ISBLANK('Data Summary'!A42),"",'Data Summary'!A42)</f>
        <v/>
      </c>
      <c r="B40" s="123"/>
      <c r="L40" s="123"/>
      <c r="V40" s="123"/>
      <c r="AF40" s="123"/>
      <c r="AP40" s="123"/>
      <c r="AZ40" s="123"/>
      <c r="BJ40" s="123"/>
      <c r="BT40" s="123"/>
      <c r="BU40" s="123"/>
      <c r="CD40" s="123"/>
      <c r="CN40" s="123"/>
      <c r="CX40" s="123"/>
      <c r="DH40" s="123"/>
      <c r="DR40" s="123"/>
      <c r="EB40" s="123"/>
      <c r="EL40" s="123"/>
      <c r="EV40" s="123"/>
      <c r="FF40" s="123"/>
      <c r="FP40" s="123"/>
      <c r="FZ40" s="123"/>
      <c r="GJ40" s="123"/>
      <c r="GT40" s="123"/>
      <c r="HD40" s="123"/>
      <c r="HN40" s="123"/>
      <c r="HX40" s="123"/>
      <c r="IH40" s="123"/>
      <c r="IR40" s="123"/>
    </row>
    <row xmlns:x14ac="http://schemas.microsoft.com/office/spreadsheetml/2009/9/ac" r="41" s="3" customFormat="true" x14ac:dyDescent="0.25">
      <c r="A41" s="387" t="str">
        <f ca="true">IF(ISBLANK('Data Summary'!A43),"",'Data Summary'!A43)</f>
        <v/>
      </c>
      <c r="B41" s="123"/>
      <c r="L41" s="123"/>
      <c r="V41" s="123"/>
      <c r="AF41" s="123"/>
      <c r="AP41" s="123"/>
      <c r="AZ41" s="123"/>
      <c r="BJ41" s="123"/>
      <c r="BT41" s="123"/>
      <c r="BU41" s="123"/>
      <c r="CD41" s="123"/>
      <c r="CN41" s="123"/>
      <c r="CX41" s="123"/>
      <c r="DH41" s="123"/>
      <c r="DR41" s="123"/>
      <c r="EB41" s="123"/>
      <c r="EL41" s="123"/>
      <c r="EV41" s="123"/>
      <c r="FF41" s="123"/>
      <c r="FP41" s="123"/>
      <c r="FZ41" s="123"/>
      <c r="GJ41" s="123"/>
      <c r="GT41" s="123"/>
      <c r="HD41" s="123"/>
      <c r="HN41" s="123"/>
      <c r="HX41" s="123"/>
      <c r="IH41" s="123"/>
      <c r="IR41" s="123"/>
    </row>
    <row xmlns:x14ac="http://schemas.microsoft.com/office/spreadsheetml/2009/9/ac" r="42" s="3" customFormat="true" x14ac:dyDescent="0.25">
      <c r="A42" s="387" t="str">
        <f ca="true">IF(ISBLANK('Data Summary'!A44),"",'Data Summary'!A44)</f>
        <v/>
      </c>
      <c r="B42" s="123"/>
      <c r="L42" s="123"/>
      <c r="V42" s="123"/>
      <c r="AF42" s="123"/>
      <c r="AP42" s="123"/>
      <c r="AZ42" s="123"/>
      <c r="BJ42" s="123"/>
      <c r="BT42" s="123"/>
      <c r="BU42" s="123"/>
      <c r="CD42" s="123"/>
      <c r="CN42" s="123"/>
      <c r="CX42" s="123"/>
      <c r="DH42" s="123"/>
      <c r="DR42" s="123"/>
      <c r="EB42" s="123"/>
      <c r="EL42" s="123"/>
      <c r="EV42" s="123"/>
      <c r="FF42" s="123"/>
      <c r="FP42" s="123"/>
      <c r="FZ42" s="123"/>
      <c r="GJ42" s="123"/>
      <c r="GT42" s="123"/>
      <c r="HD42" s="123"/>
      <c r="HN42" s="123"/>
      <c r="HX42" s="123"/>
      <c r="IH42" s="123"/>
      <c r="IR42" s="123"/>
    </row>
    <row xmlns:x14ac="http://schemas.microsoft.com/office/spreadsheetml/2009/9/ac" r="43" s="3" customFormat="true" x14ac:dyDescent="0.25">
      <c r="A43" s="387" t="str">
        <f ca="true">IF(ISBLANK('Data Summary'!A45),"",'Data Summary'!A45)</f>
        <v/>
      </c>
      <c r="B43" s="123"/>
      <c r="L43" s="123"/>
      <c r="V43" s="123"/>
      <c r="AF43" s="123"/>
      <c r="AP43" s="123"/>
      <c r="AZ43" s="123"/>
      <c r="BJ43" s="123"/>
      <c r="BT43" s="123"/>
      <c r="BU43" s="123"/>
      <c r="CD43" s="123"/>
      <c r="CN43" s="123"/>
      <c r="CX43" s="123"/>
      <c r="DH43" s="123"/>
      <c r="DR43" s="123"/>
      <c r="EB43" s="123"/>
      <c r="EL43" s="123"/>
      <c r="EV43" s="123"/>
      <c r="FF43" s="123"/>
      <c r="FP43" s="123"/>
      <c r="FZ43" s="123"/>
      <c r="GJ43" s="123"/>
      <c r="GT43" s="123"/>
      <c r="HD43" s="123"/>
      <c r="HN43" s="123"/>
      <c r="HX43" s="123"/>
      <c r="IH43" s="123"/>
      <c r="IR43" s="123"/>
    </row>
    <row xmlns:x14ac="http://schemas.microsoft.com/office/spreadsheetml/2009/9/ac" r="44" s="3" customFormat="true" x14ac:dyDescent="0.25">
      <c r="A44" s="387" t="str">
        <f ca="true">IF(ISBLANK('Data Summary'!A46),"",'Data Summary'!A46)</f>
        <v/>
      </c>
      <c r="B44" s="123"/>
      <c r="L44" s="123"/>
      <c r="V44" s="123"/>
      <c r="AF44" s="123"/>
      <c r="AP44" s="123"/>
      <c r="AZ44" s="123"/>
      <c r="BJ44" s="123"/>
      <c r="BT44" s="123"/>
      <c r="BU44" s="123"/>
      <c r="CD44" s="123"/>
      <c r="CN44" s="123"/>
      <c r="CX44" s="123"/>
      <c r="DH44" s="123"/>
      <c r="DR44" s="123"/>
      <c r="EB44" s="123"/>
      <c r="EL44" s="123"/>
      <c r="EV44" s="123"/>
      <c r="FF44" s="123"/>
      <c r="FP44" s="123"/>
      <c r="FZ44" s="123"/>
      <c r="GJ44" s="123"/>
      <c r="GT44" s="123"/>
      <c r="HD44" s="123"/>
      <c r="HN44" s="123"/>
      <c r="HX44" s="123"/>
      <c r="IH44" s="123"/>
      <c r="IR44" s="123"/>
    </row>
    <row xmlns:x14ac="http://schemas.microsoft.com/office/spreadsheetml/2009/9/ac" r="45" s="3" customFormat="true" x14ac:dyDescent="0.25">
      <c r="A45" s="387" t="str">
        <f ca="true">IF(ISBLANK('Data Summary'!A47),"",'Data Summary'!A47)</f>
        <v/>
      </c>
      <c r="B45" s="123"/>
      <c r="L45" s="123"/>
      <c r="V45" s="123"/>
      <c r="AF45" s="123"/>
      <c r="AP45" s="123"/>
      <c r="AZ45" s="123"/>
      <c r="BJ45" s="123"/>
      <c r="BT45" s="123"/>
      <c r="BU45" s="123"/>
      <c r="CD45" s="123"/>
      <c r="CN45" s="123"/>
      <c r="CX45" s="123"/>
      <c r="DH45" s="123"/>
      <c r="DR45" s="123"/>
      <c r="EB45" s="123"/>
      <c r="EL45" s="123"/>
      <c r="EV45" s="123"/>
      <c r="FF45" s="123"/>
      <c r="FP45" s="123"/>
      <c r="FZ45" s="123"/>
      <c r="GJ45" s="123"/>
      <c r="GT45" s="123"/>
      <c r="HD45" s="123"/>
      <c r="HN45" s="123"/>
      <c r="HX45" s="123"/>
      <c r="IH45" s="123"/>
      <c r="IR45" s="123"/>
    </row>
    <row xmlns:x14ac="http://schemas.microsoft.com/office/spreadsheetml/2009/9/ac" r="46" s="3" customFormat="true" x14ac:dyDescent="0.25">
      <c r="A46" s="387" t="str">
        <f ca="true">IF(ISBLANK('Data Summary'!A48),"",'Data Summary'!A48)</f>
        <v/>
      </c>
      <c r="B46" s="123"/>
      <c r="L46" s="123"/>
      <c r="V46" s="123"/>
      <c r="AF46" s="123"/>
      <c r="AP46" s="123"/>
      <c r="AZ46" s="123"/>
      <c r="BJ46" s="123"/>
      <c r="BT46" s="123"/>
      <c r="BU46" s="123"/>
      <c r="CD46" s="123"/>
      <c r="CN46" s="123"/>
      <c r="CX46" s="123"/>
      <c r="DH46" s="123"/>
      <c r="DR46" s="123"/>
      <c r="EB46" s="123"/>
      <c r="EL46" s="123"/>
      <c r="EV46" s="123"/>
      <c r="FF46" s="123"/>
      <c r="FP46" s="123"/>
      <c r="FZ46" s="123"/>
      <c r="GJ46" s="123"/>
      <c r="GT46" s="123"/>
      <c r="HD46" s="123"/>
      <c r="HN46" s="123"/>
      <c r="HX46" s="123"/>
      <c r="IH46" s="123"/>
      <c r="IR46" s="123"/>
    </row>
    <row xmlns:x14ac="http://schemas.microsoft.com/office/spreadsheetml/2009/9/ac" r="47" s="3" customFormat="true" x14ac:dyDescent="0.25">
      <c r="A47" s="387" t="str">
        <f ca="true">IF(ISBLANK('Data Summary'!A49),"",'Data Summary'!A49)</f>
        <v/>
      </c>
      <c r="B47" s="123"/>
      <c r="L47" s="123"/>
      <c r="V47" s="123"/>
      <c r="AF47" s="123"/>
      <c r="AP47" s="123"/>
      <c r="AZ47" s="123"/>
      <c r="BJ47" s="123"/>
      <c r="BT47" s="123"/>
      <c r="BU47" s="123"/>
      <c r="CD47" s="123"/>
      <c r="CN47" s="123"/>
      <c r="CX47" s="123"/>
      <c r="DH47" s="123"/>
      <c r="DR47" s="123"/>
      <c r="EB47" s="123"/>
      <c r="EL47" s="123"/>
      <c r="EV47" s="123"/>
      <c r="FF47" s="123"/>
      <c r="FP47" s="123"/>
      <c r="FZ47" s="123"/>
      <c r="GJ47" s="123"/>
      <c r="GT47" s="123"/>
      <c r="HD47" s="123"/>
      <c r="HN47" s="123"/>
      <c r="HX47" s="123"/>
      <c r="IH47" s="123"/>
      <c r="IR47" s="123"/>
    </row>
    <row xmlns:x14ac="http://schemas.microsoft.com/office/spreadsheetml/2009/9/ac" r="48" s="3" customFormat="true" x14ac:dyDescent="0.25">
      <c r="A48" s="387" t="str">
        <f ca="true">IF(ISBLANK('Data Summary'!A50),"",'Data Summary'!A50)</f>
        <v/>
      </c>
      <c r="B48" s="123"/>
      <c r="L48" s="123"/>
      <c r="V48" s="123"/>
      <c r="AF48" s="123"/>
      <c r="AP48" s="123"/>
      <c r="AZ48" s="123"/>
      <c r="BJ48" s="123"/>
      <c r="BT48" s="123"/>
      <c r="BU48" s="123"/>
      <c r="CD48" s="123"/>
      <c r="CN48" s="123"/>
      <c r="CX48" s="123"/>
      <c r="DH48" s="123"/>
      <c r="DR48" s="123"/>
      <c r="EB48" s="123"/>
      <c r="EL48" s="123"/>
      <c r="EV48" s="123"/>
      <c r="FF48" s="123"/>
      <c r="FP48" s="123"/>
      <c r="FZ48" s="123"/>
      <c r="GJ48" s="123"/>
      <c r="GT48" s="123"/>
      <c r="HD48" s="123"/>
      <c r="HN48" s="123"/>
      <c r="HX48" s="123"/>
      <c r="IH48" s="123"/>
      <c r="IR48" s="123"/>
    </row>
    <row xmlns:x14ac="http://schemas.microsoft.com/office/spreadsheetml/2009/9/ac" r="49" s="3" customFormat="true" x14ac:dyDescent="0.25">
      <c r="A49" s="387" t="str">
        <f ca="true">IF(ISBLANK('Data Summary'!A51),"",'Data Summary'!A51)</f>
        <v/>
      </c>
      <c r="B49" s="123"/>
      <c r="L49" s="123"/>
      <c r="V49" s="123"/>
      <c r="AF49" s="123"/>
      <c r="AP49" s="123"/>
      <c r="AZ49" s="123"/>
      <c r="BJ49" s="123"/>
      <c r="BT49" s="123"/>
      <c r="BU49" s="123"/>
      <c r="CD49" s="123"/>
      <c r="CN49" s="123"/>
      <c r="CX49" s="123"/>
      <c r="DH49" s="123"/>
      <c r="DR49" s="123"/>
      <c r="EB49" s="123"/>
      <c r="EL49" s="123"/>
      <c r="EV49" s="123"/>
      <c r="FF49" s="123"/>
      <c r="FP49" s="123"/>
      <c r="FZ49" s="123"/>
      <c r="GJ49" s="123"/>
      <c r="GT49" s="123"/>
      <c r="HD49" s="123"/>
      <c r="HN49" s="123"/>
      <c r="HX49" s="123"/>
      <c r="IH49" s="123"/>
      <c r="IR49" s="123"/>
    </row>
    <row xmlns:x14ac="http://schemas.microsoft.com/office/spreadsheetml/2009/9/ac" r="50" s="3" customFormat="true" x14ac:dyDescent="0.25">
      <c r="A50" s="387" t="str">
        <f ca="true">IF(ISBLANK('Data Summary'!A52),"",'Data Summary'!A52)</f>
        <v/>
      </c>
      <c r="B50" s="123"/>
      <c r="L50" s="123"/>
      <c r="V50" s="123"/>
      <c r="AF50" s="123"/>
      <c r="AP50" s="123"/>
      <c r="AZ50" s="123"/>
      <c r="BJ50" s="123"/>
      <c r="BT50" s="123"/>
      <c r="BU50" s="123"/>
      <c r="CD50" s="123"/>
      <c r="CN50" s="123"/>
      <c r="CX50" s="123"/>
      <c r="DH50" s="123"/>
      <c r="DR50" s="123"/>
      <c r="EB50" s="123"/>
      <c r="EL50" s="123"/>
      <c r="EV50" s="123"/>
      <c r="FF50" s="123"/>
      <c r="FP50" s="123"/>
      <c r="FZ50" s="123"/>
      <c r="GJ50" s="123"/>
      <c r="GT50" s="123"/>
      <c r="HD50" s="123"/>
      <c r="HN50" s="123"/>
      <c r="HX50" s="123"/>
      <c r="IH50" s="123"/>
      <c r="IR50" s="123"/>
    </row>
    <row xmlns:x14ac="http://schemas.microsoft.com/office/spreadsheetml/2009/9/ac" r="51" s="3" customFormat="true" x14ac:dyDescent="0.25">
      <c r="A51" s="387" t="str">
        <f ca="true">IF(ISBLANK('Data Summary'!A53),"",'Data Summary'!A53)</f>
        <v/>
      </c>
      <c r="B51" s="123"/>
      <c r="L51" s="123"/>
      <c r="V51" s="123"/>
      <c r="AF51" s="123"/>
      <c r="AP51" s="123"/>
      <c r="AZ51" s="123"/>
      <c r="BJ51" s="123"/>
      <c r="BT51" s="123"/>
      <c r="BU51" s="123"/>
      <c r="CD51" s="123"/>
      <c r="CN51" s="123"/>
      <c r="CX51" s="123"/>
      <c r="DH51" s="123"/>
      <c r="DR51" s="123"/>
      <c r="EB51" s="123"/>
      <c r="EL51" s="123"/>
      <c r="EV51" s="123"/>
      <c r="FF51" s="123"/>
      <c r="FP51" s="123"/>
      <c r="FZ51" s="123"/>
      <c r="GJ51" s="123"/>
      <c r="GT51" s="123"/>
      <c r="HD51" s="123"/>
      <c r="HN51" s="123"/>
      <c r="HX51" s="123"/>
      <c r="IH51" s="123"/>
      <c r="IR51" s="123"/>
    </row>
    <row xmlns:x14ac="http://schemas.microsoft.com/office/spreadsheetml/2009/9/ac" r="52" s="3" customFormat="true" x14ac:dyDescent="0.25">
      <c r="A52" s="387" t="str">
        <f ca="true">IF(ISBLANK('Data Summary'!A54),"",'Data Summary'!A54)</f>
        <v/>
      </c>
      <c r="B52" s="123"/>
      <c r="L52" s="123"/>
      <c r="V52" s="123"/>
      <c r="AF52" s="123"/>
      <c r="AP52" s="123"/>
      <c r="AZ52" s="123"/>
      <c r="BJ52" s="123"/>
      <c r="BT52" s="123"/>
      <c r="BU52" s="123"/>
      <c r="CD52" s="123"/>
      <c r="CN52" s="123"/>
      <c r="CX52" s="123"/>
      <c r="DH52" s="123"/>
      <c r="DR52" s="123"/>
      <c r="EB52" s="123"/>
      <c r="EL52" s="123"/>
      <c r="EV52" s="123"/>
      <c r="FF52" s="123"/>
      <c r="FP52" s="123"/>
      <c r="FZ52" s="123"/>
      <c r="GJ52" s="123"/>
      <c r="GT52" s="123"/>
      <c r="HD52" s="123"/>
      <c r="HN52" s="123"/>
      <c r="HX52" s="123"/>
      <c r="IH52" s="123"/>
      <c r="IR52" s="123"/>
    </row>
    <row xmlns:x14ac="http://schemas.microsoft.com/office/spreadsheetml/2009/9/ac" r="53" s="3" customFormat="true" x14ac:dyDescent="0.25">
      <c r="A53" s="387" t="str">
        <f ca="true">IF(ISBLANK('Data Summary'!A55),"",'Data Summary'!A55)</f>
        <v/>
      </c>
      <c r="B53" s="123"/>
      <c r="L53" s="123"/>
      <c r="V53" s="123"/>
      <c r="AF53" s="123"/>
      <c r="AP53" s="123"/>
      <c r="AZ53" s="123"/>
      <c r="BJ53" s="123"/>
      <c r="BT53" s="123"/>
      <c r="BU53" s="123"/>
      <c r="CD53" s="123"/>
      <c r="CN53" s="123"/>
      <c r="CX53" s="123"/>
      <c r="DH53" s="123"/>
      <c r="DR53" s="123"/>
      <c r="EB53" s="123"/>
      <c r="EL53" s="123"/>
      <c r="EV53" s="123"/>
      <c r="FF53" s="123"/>
      <c r="FP53" s="123"/>
      <c r="FZ53" s="123"/>
      <c r="GJ53" s="123"/>
      <c r="GT53" s="123"/>
      <c r="HD53" s="123"/>
      <c r="HN53" s="123"/>
      <c r="HX53" s="123"/>
      <c r="IH53" s="123"/>
      <c r="IR53" s="123"/>
    </row>
    <row xmlns:x14ac="http://schemas.microsoft.com/office/spreadsheetml/2009/9/ac" r="54" s="3" customFormat="true" x14ac:dyDescent="0.25">
      <c r="A54" s="387" t="str">
        <f ca="true">IF(ISBLANK('Data Summary'!A56),"",'Data Summary'!A56)</f>
        <v/>
      </c>
      <c r="B54" s="123"/>
      <c r="L54" s="123"/>
      <c r="V54" s="123"/>
      <c r="AF54" s="123"/>
      <c r="AP54" s="123"/>
      <c r="AZ54" s="123"/>
      <c r="BJ54" s="123"/>
      <c r="BT54" s="123"/>
      <c r="BU54" s="123"/>
      <c r="CD54" s="123"/>
      <c r="CN54" s="123"/>
      <c r="CX54" s="123"/>
      <c r="DH54" s="123"/>
      <c r="DR54" s="123"/>
      <c r="EB54" s="123"/>
      <c r="EL54" s="123"/>
      <c r="EV54" s="123"/>
      <c r="FF54" s="123"/>
      <c r="FP54" s="123"/>
      <c r="FZ54" s="123"/>
      <c r="GJ54" s="123"/>
      <c r="GT54" s="123"/>
      <c r="HD54" s="123"/>
      <c r="HN54" s="123"/>
      <c r="HX54" s="123"/>
      <c r="IH54" s="123"/>
      <c r="IR54" s="123"/>
    </row>
    <row xmlns:x14ac="http://schemas.microsoft.com/office/spreadsheetml/2009/9/ac" r="55" s="3" customFormat="true" x14ac:dyDescent="0.25">
      <c r="A55" s="387" t="str">
        <f ca="true">IF(ISBLANK('Data Summary'!A57),"",'Data Summary'!A57)</f>
        <v/>
      </c>
      <c r="B55" s="123"/>
      <c r="L55" s="123"/>
      <c r="V55" s="123"/>
      <c r="AF55" s="123"/>
      <c r="AP55" s="123"/>
      <c r="AZ55" s="123"/>
      <c r="BJ55" s="123"/>
      <c r="BT55" s="123"/>
      <c r="BU55" s="123"/>
      <c r="CD55" s="123"/>
      <c r="CN55" s="123"/>
      <c r="CX55" s="123"/>
      <c r="DH55" s="123"/>
      <c r="DR55" s="123"/>
      <c r="EB55" s="123"/>
      <c r="EL55" s="123"/>
      <c r="EV55" s="123"/>
      <c r="FF55" s="123"/>
      <c r="FP55" s="123"/>
      <c r="FZ55" s="123"/>
      <c r="GJ55" s="123"/>
      <c r="GT55" s="123"/>
      <c r="HD55" s="123"/>
      <c r="HN55" s="123"/>
      <c r="HX55" s="123"/>
      <c r="IH55" s="123"/>
      <c r="IR55" s="123"/>
    </row>
    <row xmlns:x14ac="http://schemas.microsoft.com/office/spreadsheetml/2009/9/ac" r="56" s="3" customFormat="true" x14ac:dyDescent="0.25">
      <c r="A56" s="387" t="str">
        <f ca="true">IF(ISBLANK('Data Summary'!A58),"",'Data Summary'!A58)</f>
        <v/>
      </c>
      <c r="B56" s="123"/>
      <c r="L56" s="123"/>
      <c r="V56" s="123"/>
      <c r="AF56" s="123"/>
      <c r="AP56" s="123"/>
      <c r="AZ56" s="123"/>
      <c r="BJ56" s="123"/>
      <c r="BT56" s="123"/>
      <c r="BU56" s="123"/>
      <c r="CD56" s="123"/>
      <c r="CN56" s="123"/>
      <c r="CX56" s="123"/>
      <c r="DH56" s="123"/>
      <c r="DR56" s="123"/>
      <c r="EB56" s="123"/>
      <c r="EL56" s="123"/>
      <c r="EV56" s="123"/>
      <c r="FF56" s="123"/>
      <c r="FP56" s="123"/>
      <c r="FZ56" s="123"/>
      <c r="GJ56" s="123"/>
      <c r="GT56" s="123"/>
      <c r="HD56" s="123"/>
      <c r="HN56" s="123"/>
      <c r="HX56" s="123"/>
      <c r="IH56" s="123"/>
      <c r="IR56" s="123"/>
    </row>
    <row xmlns:x14ac="http://schemas.microsoft.com/office/spreadsheetml/2009/9/ac" r="57" s="3" customFormat="true" x14ac:dyDescent="0.25">
      <c r="A57" s="387" t="str">
        <f ca="true">IF(ISBLANK('Data Summary'!A59),"",'Data Summary'!A59)</f>
        <v/>
      </c>
      <c r="B57" s="123"/>
      <c r="L57" s="123"/>
      <c r="V57" s="123"/>
      <c r="AF57" s="123"/>
      <c r="AP57" s="123"/>
      <c r="AZ57" s="123"/>
      <c r="BJ57" s="123"/>
      <c r="BT57" s="123"/>
      <c r="BU57" s="123"/>
      <c r="CD57" s="123"/>
      <c r="CN57" s="123"/>
      <c r="CX57" s="123"/>
      <c r="DH57" s="123"/>
      <c r="DR57" s="123"/>
      <c r="EB57" s="123"/>
      <c r="EL57" s="123"/>
      <c r="EV57" s="123"/>
      <c r="FF57" s="123"/>
      <c r="FP57" s="123"/>
      <c r="FZ57" s="123"/>
      <c r="GJ57" s="123"/>
      <c r="GT57" s="123"/>
      <c r="HD57" s="123"/>
      <c r="HN57" s="123"/>
      <c r="HX57" s="123"/>
      <c r="IH57" s="123"/>
      <c r="IR57" s="123"/>
    </row>
    <row xmlns:x14ac="http://schemas.microsoft.com/office/spreadsheetml/2009/9/ac" r="58" s="3" customFormat="true" x14ac:dyDescent="0.25">
      <c r="A58" s="387" t="str">
        <f ca="true">IF(ISBLANK('Data Summary'!A60),"",'Data Summary'!A60)</f>
        <v/>
      </c>
      <c r="B58" s="123"/>
      <c r="L58" s="123"/>
      <c r="V58" s="123"/>
      <c r="AF58" s="123"/>
      <c r="AP58" s="123"/>
      <c r="AZ58" s="123"/>
      <c r="BJ58" s="123"/>
      <c r="BT58" s="123"/>
      <c r="BU58" s="123"/>
      <c r="CD58" s="123"/>
      <c r="CN58" s="123"/>
      <c r="CX58" s="123"/>
      <c r="DH58" s="123"/>
      <c r="DR58" s="123"/>
      <c r="EB58" s="123"/>
      <c r="EL58" s="123"/>
      <c r="EV58" s="123"/>
      <c r="FF58" s="123"/>
      <c r="FP58" s="123"/>
      <c r="FZ58" s="123"/>
      <c r="GJ58" s="123"/>
      <c r="GT58" s="123"/>
      <c r="HD58" s="123"/>
      <c r="HN58" s="123"/>
      <c r="HX58" s="123"/>
      <c r="IH58" s="123"/>
      <c r="IR58" s="123"/>
    </row>
    <row xmlns:x14ac="http://schemas.microsoft.com/office/spreadsheetml/2009/9/ac" r="59" s="3" customFormat="true" x14ac:dyDescent="0.25">
      <c r="A59" s="387" t="str">
        <f ca="true">IF(ISBLANK('Data Summary'!A61),"",'Data Summary'!A61)</f>
        <v/>
      </c>
      <c r="B59" s="123"/>
      <c r="L59" s="123"/>
      <c r="V59" s="123"/>
      <c r="AF59" s="123"/>
      <c r="AP59" s="123"/>
      <c r="AZ59" s="123"/>
      <c r="BJ59" s="123"/>
      <c r="BT59" s="123"/>
      <c r="BU59" s="123"/>
      <c r="CD59" s="123"/>
      <c r="CN59" s="123"/>
      <c r="CX59" s="123"/>
      <c r="DH59" s="123"/>
      <c r="DR59" s="123"/>
      <c r="EB59" s="123"/>
      <c r="EL59" s="123"/>
      <c r="EV59" s="123"/>
      <c r="FF59" s="123"/>
      <c r="FP59" s="123"/>
      <c r="FZ59" s="123"/>
      <c r="GJ59" s="123"/>
      <c r="GT59" s="123"/>
      <c r="HD59" s="123"/>
      <c r="HN59" s="123"/>
      <c r="HX59" s="123"/>
      <c r="IH59" s="123"/>
      <c r="IR59" s="123"/>
    </row>
    <row xmlns:x14ac="http://schemas.microsoft.com/office/spreadsheetml/2009/9/ac" r="60" s="3" customFormat="true" x14ac:dyDescent="0.25">
      <c r="A60" s="387" t="str">
        <f ca="true">IF(ISBLANK('Data Summary'!A62),"",'Data Summary'!A62)</f>
        <v/>
      </c>
      <c r="B60" s="123"/>
      <c r="L60" s="123"/>
      <c r="V60" s="123"/>
      <c r="AF60" s="123"/>
      <c r="AP60" s="123"/>
      <c r="AZ60" s="123"/>
      <c r="BJ60" s="123"/>
      <c r="BT60" s="123"/>
      <c r="BU60" s="123"/>
      <c r="CD60" s="123"/>
      <c r="CN60" s="123"/>
      <c r="CX60" s="123"/>
      <c r="DH60" s="123"/>
      <c r="DR60" s="123"/>
      <c r="EB60" s="123"/>
      <c r="EL60" s="123"/>
      <c r="EV60" s="123"/>
      <c r="FF60" s="123"/>
      <c r="FP60" s="123"/>
      <c r="FZ60" s="123"/>
      <c r="GJ60" s="123"/>
      <c r="GT60" s="123"/>
      <c r="HD60" s="123"/>
      <c r="HN60" s="123"/>
      <c r="HX60" s="123"/>
      <c r="IH60" s="123"/>
      <c r="IR60" s="123"/>
    </row>
    <row xmlns:x14ac="http://schemas.microsoft.com/office/spreadsheetml/2009/9/ac" r="61" s="3" customFormat="true" x14ac:dyDescent="0.25">
      <c r="A61" s="387" t="str">
        <f ca="true">IF(ISBLANK('Data Summary'!A63),"",'Data Summary'!A63)</f>
        <v/>
      </c>
      <c r="B61" s="123"/>
      <c r="L61" s="123"/>
      <c r="V61" s="123"/>
      <c r="AF61" s="123"/>
      <c r="AP61" s="123"/>
      <c r="AZ61" s="123"/>
      <c r="BJ61" s="123"/>
      <c r="BT61" s="123"/>
      <c r="BU61" s="123"/>
      <c r="CD61" s="123"/>
      <c r="CN61" s="123"/>
      <c r="CX61" s="123"/>
      <c r="DH61" s="123"/>
      <c r="DR61" s="123"/>
      <c r="EB61" s="123"/>
      <c r="EL61" s="123"/>
      <c r="EV61" s="123"/>
      <c r="FF61" s="123"/>
      <c r="FP61" s="123"/>
      <c r="FZ61" s="123"/>
      <c r="GJ61" s="123"/>
      <c r="GT61" s="123"/>
      <c r="HD61" s="123"/>
      <c r="HN61" s="123"/>
      <c r="HX61" s="123"/>
      <c r="IH61" s="123"/>
      <c r="IR61" s="123"/>
    </row>
    <row xmlns:x14ac="http://schemas.microsoft.com/office/spreadsheetml/2009/9/ac" r="62" s="3" customFormat="true" x14ac:dyDescent="0.25">
      <c r="A62" s="387" t="str">
        <f ca="true">IF(ISBLANK('Data Summary'!A64),"",'Data Summary'!A64)</f>
        <v/>
      </c>
      <c r="B62" s="123"/>
      <c r="L62" s="123"/>
      <c r="V62" s="123"/>
      <c r="AF62" s="123"/>
      <c r="AP62" s="123"/>
      <c r="AZ62" s="123"/>
      <c r="BJ62" s="123"/>
      <c r="BT62" s="123"/>
      <c r="BU62" s="123"/>
      <c r="CD62" s="123"/>
      <c r="CN62" s="123"/>
      <c r="CX62" s="123"/>
      <c r="DH62" s="123"/>
      <c r="DR62" s="123"/>
      <c r="EB62" s="123"/>
      <c r="EL62" s="123"/>
      <c r="EV62" s="123"/>
      <c r="FF62" s="123"/>
      <c r="FP62" s="123"/>
      <c r="FZ62" s="123"/>
      <c r="GJ62" s="123"/>
      <c r="GT62" s="123"/>
      <c r="HD62" s="123"/>
      <c r="HN62" s="123"/>
      <c r="HX62" s="123"/>
      <c r="IH62" s="123"/>
      <c r="IR62" s="123"/>
    </row>
    <row xmlns:x14ac="http://schemas.microsoft.com/office/spreadsheetml/2009/9/ac" r="63" s="3" customFormat="true" x14ac:dyDescent="0.25">
      <c r="A63" s="387" t="str">
        <f ca="true">IF(ISBLANK('Data Summary'!A65),"",'Data Summary'!A65)</f>
        <v/>
      </c>
      <c r="B63" s="123"/>
      <c r="L63" s="123"/>
      <c r="V63" s="123"/>
      <c r="AF63" s="123"/>
      <c r="AP63" s="123"/>
      <c r="AZ63" s="123"/>
      <c r="BJ63" s="123"/>
      <c r="BT63" s="123"/>
      <c r="BU63" s="123"/>
      <c r="CD63" s="123"/>
      <c r="CN63" s="123"/>
      <c r="CX63" s="123"/>
      <c r="DH63" s="123"/>
      <c r="DR63" s="123"/>
      <c r="EB63" s="123"/>
      <c r="EL63" s="123"/>
      <c r="EV63" s="123"/>
      <c r="FF63" s="123"/>
      <c r="FP63" s="123"/>
      <c r="FZ63" s="123"/>
      <c r="GJ63" s="123"/>
      <c r="GT63" s="123"/>
      <c r="HD63" s="123"/>
      <c r="HN63" s="123"/>
      <c r="HX63" s="123"/>
      <c r="IH63" s="123"/>
      <c r="IR63" s="123"/>
    </row>
    <row xmlns:x14ac="http://schemas.microsoft.com/office/spreadsheetml/2009/9/ac" r="64" s="3" customFormat="true" x14ac:dyDescent="0.25">
      <c r="A64" s="387" t="str">
        <f ca="true">IF(ISBLANK('Data Summary'!A66),"",'Data Summary'!A66)</f>
        <v/>
      </c>
      <c r="B64" s="123"/>
      <c r="L64" s="123"/>
      <c r="V64" s="123"/>
      <c r="AF64" s="123"/>
      <c r="AP64" s="123"/>
      <c r="AZ64" s="123"/>
      <c r="BJ64" s="123"/>
      <c r="BT64" s="123"/>
      <c r="BU64" s="123"/>
      <c r="CD64" s="123"/>
      <c r="CN64" s="123"/>
      <c r="CX64" s="123"/>
      <c r="DH64" s="123"/>
      <c r="DR64" s="123"/>
      <c r="EB64" s="123"/>
      <c r="EL64" s="123"/>
      <c r="EV64" s="123"/>
      <c r="FF64" s="123"/>
      <c r="FP64" s="123"/>
      <c r="FZ64" s="123"/>
      <c r="GJ64" s="123"/>
      <c r="GT64" s="123"/>
      <c r="HD64" s="123"/>
      <c r="HN64" s="123"/>
      <c r="HX64" s="123"/>
      <c r="IH64" s="123"/>
      <c r="IR64" s="123"/>
    </row>
    <row xmlns:x14ac="http://schemas.microsoft.com/office/spreadsheetml/2009/9/ac" r="65" s="3" customFormat="true" x14ac:dyDescent="0.25">
      <c r="A65" s="387" t="str">
        <f ca="true">IF(ISBLANK('Data Summary'!A67),"",'Data Summary'!A67)</f>
        <v/>
      </c>
      <c r="B65" s="123"/>
      <c r="L65" s="123"/>
      <c r="V65" s="123"/>
      <c r="AF65" s="123"/>
      <c r="AP65" s="123"/>
      <c r="AZ65" s="123"/>
      <c r="BJ65" s="123"/>
      <c r="BT65" s="123"/>
      <c r="BU65" s="123"/>
      <c r="CD65" s="123"/>
      <c r="CN65" s="123"/>
      <c r="CX65" s="123"/>
      <c r="DH65" s="123"/>
      <c r="DR65" s="123"/>
      <c r="EB65" s="123"/>
      <c r="EL65" s="123"/>
      <c r="EV65" s="123"/>
      <c r="FF65" s="123"/>
      <c r="FP65" s="123"/>
      <c r="FZ65" s="123"/>
      <c r="GJ65" s="123"/>
      <c r="GT65" s="123"/>
      <c r="HD65" s="123"/>
      <c r="HN65" s="123"/>
      <c r="HX65" s="123"/>
      <c r="IH65" s="123"/>
      <c r="IR65" s="123"/>
    </row>
    <row xmlns:x14ac="http://schemas.microsoft.com/office/spreadsheetml/2009/9/ac" r="66" s="3" customFormat="true" x14ac:dyDescent="0.25">
      <c r="A66" s="387" t="str">
        <f ca="true">IF(ISBLANK('Data Summary'!A68),"",'Data Summary'!A68)</f>
        <v/>
      </c>
      <c r="B66" s="123"/>
      <c r="L66" s="123"/>
      <c r="V66" s="123"/>
      <c r="AF66" s="123"/>
      <c r="AP66" s="123"/>
      <c r="AZ66" s="123"/>
      <c r="BJ66" s="123"/>
      <c r="BT66" s="123"/>
      <c r="BU66" s="123"/>
      <c r="CD66" s="123"/>
      <c r="CN66" s="123"/>
      <c r="CX66" s="123"/>
      <c r="DH66" s="123"/>
      <c r="DR66" s="123"/>
      <c r="EB66" s="123"/>
      <c r="EL66" s="123"/>
      <c r="EV66" s="123"/>
      <c r="FF66" s="123"/>
      <c r="FP66" s="123"/>
      <c r="FZ66" s="123"/>
      <c r="GJ66" s="123"/>
      <c r="GT66" s="123"/>
      <c r="HD66" s="123"/>
      <c r="HN66" s="123"/>
      <c r="HX66" s="123"/>
      <c r="IH66" s="123"/>
      <c r="IR66" s="123"/>
    </row>
    <row xmlns:x14ac="http://schemas.microsoft.com/office/spreadsheetml/2009/9/ac" r="67" s="3" customFormat="true" x14ac:dyDescent="0.25">
      <c r="A67" s="387" t="str">
        <f ca="true">IF(ISBLANK('Data Summary'!A69),"",'Data Summary'!A69)</f>
        <v/>
      </c>
      <c r="B67" s="123"/>
      <c r="L67" s="123"/>
      <c r="V67" s="123"/>
      <c r="AF67" s="123"/>
      <c r="AP67" s="123"/>
      <c r="AZ67" s="123"/>
      <c r="BJ67" s="123"/>
      <c r="BT67" s="123"/>
      <c r="BU67" s="123"/>
      <c r="CD67" s="123"/>
      <c r="CN67" s="123"/>
      <c r="CX67" s="123"/>
      <c r="DH67" s="123"/>
      <c r="DR67" s="123"/>
      <c r="EB67" s="123"/>
      <c r="EL67" s="123"/>
      <c r="EV67" s="123"/>
      <c r="FF67" s="123"/>
      <c r="FP67" s="123"/>
      <c r="FZ67" s="123"/>
      <c r="GJ67" s="123"/>
      <c r="GT67" s="123"/>
      <c r="HD67" s="123"/>
      <c r="HN67" s="123"/>
      <c r="HX67" s="123"/>
      <c r="IH67" s="123"/>
      <c r="IR67" s="123"/>
    </row>
    <row xmlns:x14ac="http://schemas.microsoft.com/office/spreadsheetml/2009/9/ac" r="68" s="3" customFormat="true" x14ac:dyDescent="0.25">
      <c r="A68" s="387" t="str">
        <f ca="true">IF(ISBLANK('Data Summary'!A70),"",'Data Summary'!A70)</f>
        <v/>
      </c>
      <c r="B68" s="123"/>
      <c r="L68" s="123"/>
      <c r="V68" s="123"/>
      <c r="AF68" s="123"/>
      <c r="AP68" s="123"/>
      <c r="AZ68" s="123"/>
      <c r="BJ68" s="123"/>
      <c r="BT68" s="123"/>
      <c r="BU68" s="123"/>
      <c r="CD68" s="123"/>
      <c r="CN68" s="123"/>
      <c r="CX68" s="123"/>
      <c r="DH68" s="123"/>
      <c r="DR68" s="123"/>
      <c r="EB68" s="123"/>
      <c r="EL68" s="123"/>
      <c r="EV68" s="123"/>
      <c r="FF68" s="123"/>
      <c r="FP68" s="123"/>
      <c r="FZ68" s="123"/>
      <c r="GJ68" s="123"/>
      <c r="GT68" s="123"/>
      <c r="HD68" s="123"/>
      <c r="HN68" s="123"/>
      <c r="HX68" s="123"/>
      <c r="IH68" s="123"/>
      <c r="IR68" s="123"/>
    </row>
    <row xmlns:x14ac="http://schemas.microsoft.com/office/spreadsheetml/2009/9/ac" r="69" s="3" customFormat="true" x14ac:dyDescent="0.25">
      <c r="A69" s="387" t="str">
        <f ca="true">IF(ISBLANK('Data Summary'!A71),"",'Data Summary'!A71)</f>
        <v/>
      </c>
      <c r="B69" s="123"/>
      <c r="L69" s="123"/>
      <c r="V69" s="123"/>
      <c r="AF69" s="123"/>
      <c r="AP69" s="123"/>
      <c r="AZ69" s="123"/>
      <c r="BJ69" s="123"/>
      <c r="BT69" s="123"/>
      <c r="BU69" s="123"/>
      <c r="CD69" s="123"/>
      <c r="CN69" s="123"/>
      <c r="CX69" s="123"/>
      <c r="DH69" s="123"/>
      <c r="DR69" s="123"/>
      <c r="EB69" s="123"/>
      <c r="EL69" s="123"/>
      <c r="EV69" s="123"/>
      <c r="FF69" s="123"/>
      <c r="FP69" s="123"/>
      <c r="FZ69" s="123"/>
      <c r="GJ69" s="123"/>
      <c r="GT69" s="123"/>
      <c r="HD69" s="123"/>
      <c r="HN69" s="123"/>
      <c r="HX69" s="123"/>
      <c r="IH69" s="123"/>
      <c r="IR69" s="123"/>
    </row>
    <row xmlns:x14ac="http://schemas.microsoft.com/office/spreadsheetml/2009/9/ac" r="70" s="3" customFormat="true" x14ac:dyDescent="0.25">
      <c r="A70" s="387" t="str">
        <f ca="true">IF(ISBLANK('Data Summary'!A72),"",'Data Summary'!A72)</f>
        <v/>
      </c>
      <c r="B70" s="123"/>
      <c r="L70" s="123"/>
      <c r="V70" s="123"/>
      <c r="AF70" s="123"/>
      <c r="AP70" s="123"/>
      <c r="AZ70" s="123"/>
      <c r="BJ70" s="123"/>
      <c r="BT70" s="123"/>
      <c r="BU70" s="123"/>
      <c r="CD70" s="123"/>
      <c r="CN70" s="123"/>
      <c r="CX70" s="123"/>
      <c r="DH70" s="123"/>
      <c r="DR70" s="123"/>
      <c r="EB70" s="123"/>
      <c r="EL70" s="123"/>
      <c r="EV70" s="123"/>
      <c r="FF70" s="123"/>
      <c r="FP70" s="123"/>
      <c r="FZ70" s="123"/>
      <c r="GJ70" s="123"/>
      <c r="GT70" s="123"/>
      <c r="HD70" s="123"/>
      <c r="HN70" s="123"/>
      <c r="HX70" s="123"/>
      <c r="IH70" s="123"/>
      <c r="IR70" s="123"/>
    </row>
    <row xmlns:x14ac="http://schemas.microsoft.com/office/spreadsheetml/2009/9/ac" r="71" s="3" customFormat="true" x14ac:dyDescent="0.25">
      <c r="A71" s="387" t="str">
        <f ca="true">IF(ISBLANK('Data Summary'!A73),"",'Data Summary'!A73)</f>
        <v/>
      </c>
      <c r="B71" s="123"/>
      <c r="L71" s="123"/>
      <c r="V71" s="123"/>
      <c r="AF71" s="123"/>
      <c r="AP71" s="123"/>
      <c r="AZ71" s="123"/>
      <c r="BJ71" s="123"/>
      <c r="BT71" s="123"/>
      <c r="BU71" s="123"/>
      <c r="CD71" s="123"/>
      <c r="CN71" s="123"/>
      <c r="CX71" s="123"/>
      <c r="DH71" s="123"/>
      <c r="DR71" s="123"/>
      <c r="EB71" s="123"/>
      <c r="EL71" s="123"/>
      <c r="EV71" s="123"/>
      <c r="FF71" s="123"/>
      <c r="FP71" s="123"/>
      <c r="FZ71" s="123"/>
      <c r="GJ71" s="123"/>
      <c r="GT71" s="123"/>
      <c r="HD71" s="123"/>
      <c r="HN71" s="123"/>
      <c r="HX71" s="123"/>
      <c r="IH71" s="123"/>
      <c r="IR71" s="123"/>
    </row>
    <row xmlns:x14ac="http://schemas.microsoft.com/office/spreadsheetml/2009/9/ac" r="72" s="3" customFormat="true" x14ac:dyDescent="0.25">
      <c r="A72" s="387" t="str">
        <f ca="true">IF(ISBLANK('Data Summary'!A74),"",'Data Summary'!A74)</f>
        <v/>
      </c>
      <c r="B72" s="123"/>
      <c r="L72" s="123"/>
      <c r="V72" s="123"/>
      <c r="AF72" s="123"/>
      <c r="AP72" s="123"/>
      <c r="AZ72" s="123"/>
      <c r="BJ72" s="123"/>
      <c r="BT72" s="123"/>
      <c r="BU72" s="123"/>
      <c r="CD72" s="123"/>
      <c r="CN72" s="123"/>
      <c r="CX72" s="123"/>
      <c r="DH72" s="123"/>
      <c r="DR72" s="123"/>
      <c r="EB72" s="123"/>
      <c r="EL72" s="123"/>
      <c r="EV72" s="123"/>
      <c r="FF72" s="123"/>
      <c r="FP72" s="123"/>
      <c r="FZ72" s="123"/>
      <c r="GJ72" s="123"/>
      <c r="GT72" s="123"/>
      <c r="HD72" s="123"/>
      <c r="HN72" s="123"/>
      <c r="HX72" s="123"/>
      <c r="IH72" s="123"/>
      <c r="IR72" s="123"/>
    </row>
    <row xmlns:x14ac="http://schemas.microsoft.com/office/spreadsheetml/2009/9/ac" r="73" s="3" customFormat="true" x14ac:dyDescent="0.25">
      <c r="A73" s="387" t="str">
        <f ca="true">IF(ISBLANK('Data Summary'!A75),"",'Data Summary'!A75)</f>
        <v/>
      </c>
      <c r="B73" s="123"/>
      <c r="L73" s="123"/>
      <c r="V73" s="123"/>
      <c r="AF73" s="123"/>
      <c r="AP73" s="123"/>
      <c r="AZ73" s="123"/>
      <c r="BJ73" s="123"/>
      <c r="BT73" s="123"/>
      <c r="BU73" s="123"/>
      <c r="CD73" s="123"/>
      <c r="CN73" s="123"/>
      <c r="CX73" s="123"/>
      <c r="DH73" s="123"/>
      <c r="DR73" s="123"/>
      <c r="EB73" s="123"/>
      <c r="EL73" s="123"/>
      <c r="EV73" s="123"/>
      <c r="FF73" s="123"/>
      <c r="FP73" s="123"/>
      <c r="FZ73" s="123"/>
      <c r="GJ73" s="123"/>
      <c r="GT73" s="123"/>
      <c r="HD73" s="123"/>
      <c r="HN73" s="123"/>
      <c r="HX73" s="123"/>
      <c r="IH73" s="123"/>
      <c r="IR73" s="123"/>
    </row>
    <row xmlns:x14ac="http://schemas.microsoft.com/office/spreadsheetml/2009/9/ac" r="74" s="3" customFormat="true" x14ac:dyDescent="0.25">
      <c r="A74" s="387" t="str">
        <f ca="true">IF(ISBLANK('Data Summary'!A76),"",'Data Summary'!A76)</f>
        <v/>
      </c>
      <c r="B74" s="123"/>
      <c r="L74" s="123"/>
      <c r="V74" s="123"/>
      <c r="AF74" s="123"/>
      <c r="AP74" s="123"/>
      <c r="AZ74" s="123"/>
      <c r="BJ74" s="123"/>
      <c r="BT74" s="123"/>
      <c r="BU74" s="123"/>
      <c r="CD74" s="123"/>
      <c r="CN74" s="123"/>
      <c r="CX74" s="123"/>
      <c r="DH74" s="123"/>
      <c r="DR74" s="123"/>
      <c r="EB74" s="123"/>
      <c r="EL74" s="123"/>
      <c r="EV74" s="123"/>
      <c r="FF74" s="123"/>
      <c r="FP74" s="123"/>
      <c r="FZ74" s="123"/>
      <c r="GJ74" s="123"/>
      <c r="GT74" s="123"/>
      <c r="HD74" s="123"/>
      <c r="HN74" s="123"/>
      <c r="HX74" s="123"/>
      <c r="IH74" s="123"/>
      <c r="IR74" s="123"/>
    </row>
    <row xmlns:x14ac="http://schemas.microsoft.com/office/spreadsheetml/2009/9/ac" r="75" s="3" customFormat="true" x14ac:dyDescent="0.25">
      <c r="A75" s="387" t="str">
        <f ca="true">IF(ISBLANK('Data Summary'!A77),"",'Data Summary'!A77)</f>
        <v/>
      </c>
      <c r="B75" s="123"/>
      <c r="L75" s="123"/>
      <c r="V75" s="123"/>
      <c r="AF75" s="123"/>
      <c r="AP75" s="123"/>
      <c r="AZ75" s="123"/>
      <c r="BJ75" s="123"/>
      <c r="BT75" s="123"/>
      <c r="BU75" s="123"/>
      <c r="CD75" s="123"/>
      <c r="CN75" s="123"/>
      <c r="CX75" s="123"/>
      <c r="DH75" s="123"/>
      <c r="DR75" s="123"/>
      <c r="EB75" s="123"/>
      <c r="EL75" s="123"/>
      <c r="EV75" s="123"/>
      <c r="FF75" s="123"/>
      <c r="FP75" s="123"/>
      <c r="FZ75" s="123"/>
      <c r="GJ75" s="123"/>
      <c r="GT75" s="123"/>
      <c r="HD75" s="123"/>
      <c r="HN75" s="123"/>
      <c r="HX75" s="123"/>
      <c r="IH75" s="123"/>
      <c r="IR75" s="123"/>
    </row>
    <row xmlns:x14ac="http://schemas.microsoft.com/office/spreadsheetml/2009/9/ac" r="76" s="3" customFormat="true" x14ac:dyDescent="0.25">
      <c r="A76" s="387" t="str">
        <f ca="true">IF(ISBLANK('Data Summary'!A78),"",'Data Summary'!A78)</f>
        <v/>
      </c>
      <c r="B76" s="123"/>
      <c r="L76" s="123"/>
      <c r="V76" s="123"/>
      <c r="AF76" s="123"/>
      <c r="AP76" s="123"/>
      <c r="AZ76" s="123"/>
      <c r="BJ76" s="123"/>
      <c r="BT76" s="123"/>
      <c r="BU76" s="123"/>
      <c r="CD76" s="123"/>
      <c r="CN76" s="123"/>
      <c r="CX76" s="123"/>
      <c r="DH76" s="123"/>
      <c r="DR76" s="123"/>
      <c r="EB76" s="123"/>
      <c r="EL76" s="123"/>
      <c r="EV76" s="123"/>
      <c r="FF76" s="123"/>
      <c r="FP76" s="123"/>
      <c r="FZ76" s="123"/>
      <c r="GJ76" s="123"/>
      <c r="GT76" s="123"/>
      <c r="HD76" s="123"/>
      <c r="HN76" s="123"/>
      <c r="HX76" s="123"/>
      <c r="IH76" s="123"/>
      <c r="IR76" s="123"/>
    </row>
    <row xmlns:x14ac="http://schemas.microsoft.com/office/spreadsheetml/2009/9/ac" r="77" s="3" customFormat="true" x14ac:dyDescent="0.25">
      <c r="A77" s="387" t="str">
        <f ca="true">IF(ISBLANK('Data Summary'!A79),"",'Data Summary'!A79)</f>
        <v/>
      </c>
      <c r="B77" s="123"/>
      <c r="L77" s="123"/>
      <c r="V77" s="123"/>
      <c r="AF77" s="123"/>
      <c r="AP77" s="123"/>
      <c r="AZ77" s="123"/>
      <c r="BJ77" s="123"/>
      <c r="BT77" s="123"/>
      <c r="BU77" s="123"/>
      <c r="CD77" s="123"/>
      <c r="CN77" s="123"/>
      <c r="CX77" s="123"/>
      <c r="DH77" s="123"/>
      <c r="DR77" s="123"/>
      <c r="EB77" s="123"/>
      <c r="EL77" s="123"/>
      <c r="EV77" s="123"/>
      <c r="FF77" s="123"/>
      <c r="FP77" s="123"/>
      <c r="FZ77" s="123"/>
      <c r="GJ77" s="123"/>
      <c r="GT77" s="123"/>
      <c r="HD77" s="123"/>
      <c r="HN77" s="123"/>
      <c r="HX77" s="123"/>
      <c r="IH77" s="123"/>
      <c r="IR77" s="123"/>
    </row>
    <row xmlns:x14ac="http://schemas.microsoft.com/office/spreadsheetml/2009/9/ac" r="78" s="3" customFormat="true" x14ac:dyDescent="0.25">
      <c r="A78" s="387" t="str">
        <f ca="true">IF(ISBLANK('Data Summary'!A80),"",'Data Summary'!A80)</f>
        <v/>
      </c>
      <c r="B78" s="123"/>
      <c r="L78" s="123"/>
      <c r="V78" s="123"/>
      <c r="AF78" s="123"/>
      <c r="AP78" s="123"/>
      <c r="AZ78" s="123"/>
      <c r="BJ78" s="123"/>
      <c r="BT78" s="123"/>
      <c r="BU78" s="123"/>
      <c r="CD78" s="123"/>
      <c r="CN78" s="123"/>
      <c r="CX78" s="123"/>
      <c r="DH78" s="123"/>
      <c r="DR78" s="123"/>
      <c r="EB78" s="123"/>
      <c r="EL78" s="123"/>
      <c r="EV78" s="123"/>
      <c r="FF78" s="123"/>
      <c r="FP78" s="123"/>
      <c r="FZ78" s="123"/>
      <c r="GJ78" s="123"/>
      <c r="GT78" s="123"/>
      <c r="HD78" s="123"/>
      <c r="HN78" s="123"/>
      <c r="HX78" s="123"/>
      <c r="IH78" s="123"/>
      <c r="IR78" s="123"/>
    </row>
    <row xmlns:x14ac="http://schemas.microsoft.com/office/spreadsheetml/2009/9/ac" r="79" s="3" customFormat="true" x14ac:dyDescent="0.25">
      <c r="A79" s="387" t="str">
        <f ca="true">IF(ISBLANK('Data Summary'!A81),"",'Data Summary'!A81)</f>
        <v/>
      </c>
      <c r="B79" s="123"/>
      <c r="L79" s="123"/>
      <c r="V79" s="123"/>
      <c r="AF79" s="123"/>
      <c r="AP79" s="123"/>
      <c r="AZ79" s="123"/>
      <c r="BJ79" s="123"/>
      <c r="BT79" s="123"/>
      <c r="BU79" s="123"/>
      <c r="CD79" s="123"/>
      <c r="CN79" s="123"/>
      <c r="CX79" s="123"/>
      <c r="DH79" s="123"/>
      <c r="DR79" s="123"/>
      <c r="EB79" s="123"/>
      <c r="EL79" s="123"/>
      <c r="EV79" s="123"/>
      <c r="FF79" s="123"/>
      <c r="FP79" s="123"/>
      <c r="FZ79" s="123"/>
      <c r="GJ79" s="123"/>
      <c r="GT79" s="123"/>
      <c r="HD79" s="123"/>
      <c r="HN79" s="123"/>
      <c r="HX79" s="123"/>
      <c r="IH79" s="123"/>
      <c r="IR79" s="123"/>
    </row>
    <row xmlns:x14ac="http://schemas.microsoft.com/office/spreadsheetml/2009/9/ac" r="80" s="3" customFormat="true" x14ac:dyDescent="0.25">
      <c r="A80" s="387" t="str">
        <f ca="true">IF(ISBLANK('Data Summary'!A82),"",'Data Summary'!A82)</f>
        <v/>
      </c>
      <c r="B80" s="123"/>
      <c r="L80" s="123"/>
      <c r="V80" s="123"/>
      <c r="AF80" s="123"/>
      <c r="AP80" s="123"/>
      <c r="AZ80" s="123"/>
      <c r="BJ80" s="123"/>
      <c r="BT80" s="123"/>
      <c r="BU80" s="123"/>
      <c r="CD80" s="123"/>
      <c r="CN80" s="123"/>
      <c r="CX80" s="123"/>
      <c r="DH80" s="123"/>
      <c r="DR80" s="123"/>
      <c r="EB80" s="123"/>
      <c r="EL80" s="123"/>
      <c r="EV80" s="123"/>
      <c r="FF80" s="123"/>
      <c r="FP80" s="123"/>
      <c r="FZ80" s="123"/>
      <c r="GJ80" s="123"/>
      <c r="GT80" s="123"/>
      <c r="HD80" s="123"/>
      <c r="HN80" s="123"/>
      <c r="HX80" s="123"/>
      <c r="IH80" s="123"/>
      <c r="IR80" s="123"/>
    </row>
    <row xmlns:x14ac="http://schemas.microsoft.com/office/spreadsheetml/2009/9/ac" r="81" s="3" customFormat="true" x14ac:dyDescent="0.25">
      <c r="A81" s="387" t="str">
        <f ca="true">IF(ISBLANK('Data Summary'!A83),"",'Data Summary'!A83)</f>
        <v/>
      </c>
      <c r="B81" s="123"/>
      <c r="L81" s="123"/>
      <c r="V81" s="123"/>
      <c r="AF81" s="123"/>
      <c r="AP81" s="123"/>
      <c r="AZ81" s="123"/>
      <c r="BJ81" s="123"/>
      <c r="BT81" s="123"/>
      <c r="BU81" s="123"/>
      <c r="CD81" s="123"/>
      <c r="CN81" s="123"/>
      <c r="CX81" s="123"/>
      <c r="DH81" s="123"/>
      <c r="DR81" s="123"/>
      <c r="EB81" s="123"/>
      <c r="EL81" s="123"/>
      <c r="EV81" s="123"/>
      <c r="FF81" s="123"/>
      <c r="FP81" s="123"/>
      <c r="FZ81" s="123"/>
      <c r="GJ81" s="123"/>
      <c r="GT81" s="123"/>
      <c r="HD81" s="123"/>
      <c r="HN81" s="123"/>
      <c r="HX81" s="123"/>
      <c r="IH81" s="123"/>
      <c r="IR81" s="123"/>
    </row>
    <row xmlns:x14ac="http://schemas.microsoft.com/office/spreadsheetml/2009/9/ac" r="82" s="3" customFormat="true" x14ac:dyDescent="0.25">
      <c r="A82" s="387" t="str">
        <f ca="true">IF(ISBLANK('Data Summary'!A84),"",'Data Summary'!A84)</f>
        <v/>
      </c>
      <c r="B82" s="123"/>
      <c r="L82" s="123"/>
      <c r="V82" s="123"/>
      <c r="AF82" s="123"/>
      <c r="AP82" s="123"/>
      <c r="AZ82" s="123"/>
      <c r="BJ82" s="123"/>
      <c r="BT82" s="123"/>
      <c r="BU82" s="123"/>
      <c r="CD82" s="123"/>
      <c r="CN82" s="123"/>
      <c r="CX82" s="123"/>
      <c r="DH82" s="123"/>
      <c r="DR82" s="123"/>
      <c r="EB82" s="123"/>
      <c r="EL82" s="123"/>
      <c r="EV82" s="123"/>
      <c r="FF82" s="123"/>
      <c r="FP82" s="123"/>
      <c r="FZ82" s="123"/>
      <c r="GJ82" s="123"/>
      <c r="GT82" s="123"/>
      <c r="HD82" s="123"/>
      <c r="HN82" s="123"/>
      <c r="HX82" s="123"/>
      <c r="IH82" s="123"/>
      <c r="IR82" s="123"/>
    </row>
    <row xmlns:x14ac="http://schemas.microsoft.com/office/spreadsheetml/2009/9/ac" r="83" s="3" customFormat="true" x14ac:dyDescent="0.25">
      <c r="A83" s="387" t="str">
        <f ca="true">IF(ISBLANK('Data Summary'!A85),"",'Data Summary'!A85)</f>
        <v/>
      </c>
      <c r="B83" s="123"/>
      <c r="L83" s="123"/>
      <c r="V83" s="123"/>
      <c r="AF83" s="123"/>
      <c r="AP83" s="123"/>
      <c r="AZ83" s="123"/>
      <c r="BJ83" s="123"/>
      <c r="BT83" s="123"/>
      <c r="BU83" s="123"/>
      <c r="CD83" s="123"/>
      <c r="CN83" s="123"/>
      <c r="CX83" s="123"/>
      <c r="DH83" s="123"/>
      <c r="DR83" s="123"/>
      <c r="EB83" s="123"/>
      <c r="EL83" s="123"/>
      <c r="EV83" s="123"/>
      <c r="FF83" s="123"/>
      <c r="FP83" s="123"/>
      <c r="FZ83" s="123"/>
      <c r="GJ83" s="123"/>
      <c r="GT83" s="123"/>
      <c r="HD83" s="123"/>
      <c r="HN83" s="123"/>
      <c r="HX83" s="123"/>
      <c r="IH83" s="123"/>
      <c r="IR83" s="123"/>
    </row>
    <row xmlns:x14ac="http://schemas.microsoft.com/office/spreadsheetml/2009/9/ac" r="84" s="3" customFormat="true" x14ac:dyDescent="0.25">
      <c r="A84" s="387" t="str">
        <f ca="true">IF(ISBLANK('Data Summary'!A86),"",'Data Summary'!A86)</f>
        <v/>
      </c>
      <c r="B84" s="123"/>
      <c r="L84" s="123"/>
      <c r="V84" s="123"/>
      <c r="AF84" s="123"/>
      <c r="AP84" s="123"/>
      <c r="AZ84" s="123"/>
      <c r="BJ84" s="123"/>
      <c r="BT84" s="123"/>
      <c r="BU84" s="123"/>
      <c r="CD84" s="123"/>
      <c r="CN84" s="123"/>
      <c r="CX84" s="123"/>
      <c r="DH84" s="123"/>
      <c r="DR84" s="123"/>
      <c r="EB84" s="123"/>
      <c r="EL84" s="123"/>
      <c r="EV84" s="123"/>
      <c r="FF84" s="123"/>
      <c r="FP84" s="123"/>
      <c r="FZ84" s="123"/>
      <c r="GJ84" s="123"/>
      <c r="GT84" s="123"/>
      <c r="HD84" s="123"/>
      <c r="HN84" s="123"/>
      <c r="HX84" s="123"/>
      <c r="IH84" s="123"/>
      <c r="IR84" s="123"/>
    </row>
    <row xmlns:x14ac="http://schemas.microsoft.com/office/spreadsheetml/2009/9/ac" r="85" s="3" customFormat="true" x14ac:dyDescent="0.25">
      <c r="A85" s="387" t="str">
        <f ca="true">IF(ISBLANK('Data Summary'!A87),"",'Data Summary'!A87)</f>
        <v/>
      </c>
      <c r="B85" s="123"/>
      <c r="L85" s="123"/>
      <c r="V85" s="123"/>
      <c r="AF85" s="123"/>
      <c r="AP85" s="123"/>
      <c r="AZ85" s="123"/>
      <c r="BJ85" s="123"/>
      <c r="BT85" s="123"/>
      <c r="BU85" s="123"/>
      <c r="CD85" s="123"/>
      <c r="CN85" s="123"/>
      <c r="CX85" s="123"/>
      <c r="DH85" s="123"/>
      <c r="DR85" s="123"/>
      <c r="EB85" s="123"/>
      <c r="EL85" s="123"/>
      <c r="EV85" s="123"/>
      <c r="FF85" s="123"/>
      <c r="FP85" s="123"/>
      <c r="FZ85" s="123"/>
      <c r="GJ85" s="123"/>
      <c r="GT85" s="123"/>
      <c r="HD85" s="123"/>
      <c r="HN85" s="123"/>
      <c r="HX85" s="123"/>
      <c r="IH85" s="123"/>
      <c r="IR85" s="123"/>
    </row>
    <row xmlns:x14ac="http://schemas.microsoft.com/office/spreadsheetml/2009/9/ac" r="86" s="3" customFormat="true" x14ac:dyDescent="0.25">
      <c r="A86" s="387" t="str">
        <f ca="true">IF(ISBLANK('Data Summary'!A88),"",'Data Summary'!A88)</f>
        <v/>
      </c>
      <c r="B86" s="123"/>
      <c r="L86" s="123"/>
      <c r="V86" s="123"/>
      <c r="AF86" s="123"/>
      <c r="AP86" s="123"/>
      <c r="AZ86" s="123"/>
      <c r="BJ86" s="123"/>
      <c r="BT86" s="123"/>
      <c r="BU86" s="123"/>
      <c r="CD86" s="123"/>
      <c r="CN86" s="123"/>
      <c r="CX86" s="123"/>
      <c r="DH86" s="123"/>
      <c r="DR86" s="123"/>
      <c r="EB86" s="123"/>
      <c r="EL86" s="123"/>
      <c r="EV86" s="123"/>
      <c r="FF86" s="123"/>
      <c r="FP86" s="123"/>
      <c r="FZ86" s="123"/>
      <c r="GJ86" s="123"/>
      <c r="GT86" s="123"/>
      <c r="HD86" s="123"/>
      <c r="HN86" s="123"/>
      <c r="HX86" s="123"/>
      <c r="IH86" s="123"/>
      <c r="IR86" s="123"/>
    </row>
    <row xmlns:x14ac="http://schemas.microsoft.com/office/spreadsheetml/2009/9/ac" r="87" s="3" customFormat="true" x14ac:dyDescent="0.25">
      <c r="A87" s="387" t="str">
        <f ca="true">IF(ISBLANK('Data Summary'!A89),"",'Data Summary'!A89)</f>
        <v/>
      </c>
      <c r="B87" s="123"/>
      <c r="L87" s="123"/>
      <c r="V87" s="123"/>
      <c r="AF87" s="123"/>
      <c r="AP87" s="123"/>
      <c r="AZ87" s="123"/>
      <c r="BJ87" s="123"/>
      <c r="BT87" s="123"/>
      <c r="BU87" s="123"/>
      <c r="CD87" s="123"/>
      <c r="CN87" s="123"/>
      <c r="CX87" s="123"/>
      <c r="DH87" s="123"/>
      <c r="DR87" s="123"/>
      <c r="EB87" s="123"/>
      <c r="EL87" s="123"/>
      <c r="EV87" s="123"/>
      <c r="FF87" s="123"/>
      <c r="FP87" s="123"/>
      <c r="FZ87" s="123"/>
      <c r="GJ87" s="123"/>
      <c r="GT87" s="123"/>
      <c r="HD87" s="123"/>
      <c r="HN87" s="123"/>
      <c r="HX87" s="123"/>
      <c r="IH87" s="123"/>
      <c r="IR87" s="123"/>
    </row>
    <row xmlns:x14ac="http://schemas.microsoft.com/office/spreadsheetml/2009/9/ac" r="88" s="3" customFormat="true" x14ac:dyDescent="0.25">
      <c r="A88" s="387" t="str">
        <f ca="true">IF(ISBLANK('Data Summary'!A90),"",'Data Summary'!A90)</f>
        <v/>
      </c>
      <c r="B88" s="123"/>
      <c r="L88" s="123"/>
      <c r="V88" s="123"/>
      <c r="AF88" s="123"/>
      <c r="AP88" s="123"/>
      <c r="AZ88" s="123"/>
      <c r="BJ88" s="123"/>
      <c r="BT88" s="123"/>
      <c r="BU88" s="123"/>
      <c r="CD88" s="123"/>
      <c r="CN88" s="123"/>
      <c r="CX88" s="123"/>
      <c r="DH88" s="123"/>
      <c r="DR88" s="123"/>
      <c r="EB88" s="123"/>
      <c r="EL88" s="123"/>
      <c r="EV88" s="123"/>
      <c r="FF88" s="123"/>
      <c r="FP88" s="123"/>
      <c r="FZ88" s="123"/>
      <c r="GJ88" s="123"/>
      <c r="GT88" s="123"/>
      <c r="HD88" s="123"/>
      <c r="HN88" s="123"/>
      <c r="HX88" s="123"/>
      <c r="IH88" s="123"/>
      <c r="IR88" s="123"/>
    </row>
    <row xmlns:x14ac="http://schemas.microsoft.com/office/spreadsheetml/2009/9/ac" r="89" s="3" customFormat="true" x14ac:dyDescent="0.25">
      <c r="A89" s="387" t="str">
        <f ca="true">IF(ISBLANK('Data Summary'!A91),"",'Data Summary'!A91)</f>
        <v/>
      </c>
      <c r="B89" s="123"/>
      <c r="L89" s="123"/>
      <c r="V89" s="123"/>
      <c r="AF89" s="123"/>
      <c r="AP89" s="123"/>
      <c r="AZ89" s="123"/>
      <c r="BJ89" s="123"/>
      <c r="BT89" s="123"/>
      <c r="BU89" s="123"/>
      <c r="CD89" s="123"/>
      <c r="CN89" s="123"/>
      <c r="CX89" s="123"/>
      <c r="DH89" s="123"/>
      <c r="DR89" s="123"/>
      <c r="EB89" s="123"/>
      <c r="EL89" s="123"/>
      <c r="EV89" s="123"/>
      <c r="FF89" s="123"/>
      <c r="FP89" s="123"/>
      <c r="FZ89" s="123"/>
      <c r="GJ89" s="123"/>
      <c r="GT89" s="123"/>
      <c r="HD89" s="123"/>
      <c r="HN89" s="123"/>
      <c r="HX89" s="123"/>
      <c r="IH89" s="123"/>
      <c r="IR89" s="123"/>
    </row>
    <row xmlns:x14ac="http://schemas.microsoft.com/office/spreadsheetml/2009/9/ac" r="90" s="3" customFormat="true" x14ac:dyDescent="0.25">
      <c r="A90" s="387" t="str">
        <f ca="true">IF(ISBLANK('Data Summary'!A92),"",'Data Summary'!A92)</f>
        <v/>
      </c>
      <c r="B90" s="123"/>
      <c r="L90" s="123"/>
      <c r="V90" s="123"/>
      <c r="AF90" s="123"/>
      <c r="AP90" s="123"/>
      <c r="AZ90" s="123"/>
      <c r="BJ90" s="123"/>
      <c r="BT90" s="123"/>
      <c r="BU90" s="123"/>
      <c r="CD90" s="123"/>
      <c r="CN90" s="123"/>
      <c r="CX90" s="123"/>
      <c r="DH90" s="123"/>
      <c r="DR90" s="123"/>
      <c r="EB90" s="123"/>
      <c r="EL90" s="123"/>
      <c r="EV90" s="123"/>
      <c r="FF90" s="123"/>
      <c r="FP90" s="123"/>
      <c r="FZ90" s="123"/>
      <c r="GJ90" s="123"/>
      <c r="GT90" s="123"/>
      <c r="HD90" s="123"/>
      <c r="HN90" s="123"/>
      <c r="HX90" s="123"/>
      <c r="IH90" s="123"/>
      <c r="IR90" s="123"/>
    </row>
    <row xmlns:x14ac="http://schemas.microsoft.com/office/spreadsheetml/2009/9/ac" r="91" s="3" customFormat="true" x14ac:dyDescent="0.25">
      <c r="A91" s="387" t="str">
        <f ca="true">IF(ISBLANK('Data Summary'!A93),"",'Data Summary'!A93)</f>
        <v/>
      </c>
      <c r="B91" s="123"/>
      <c r="L91" s="123"/>
      <c r="V91" s="123"/>
      <c r="AF91" s="123"/>
      <c r="AP91" s="123"/>
      <c r="AZ91" s="123"/>
      <c r="BJ91" s="123"/>
      <c r="BT91" s="123"/>
      <c r="BU91" s="123"/>
      <c r="CD91" s="123"/>
      <c r="CN91" s="123"/>
      <c r="CX91" s="123"/>
      <c r="DH91" s="123"/>
      <c r="DR91" s="123"/>
      <c r="EB91" s="123"/>
      <c r="EL91" s="123"/>
      <c r="EV91" s="123"/>
      <c r="FF91" s="123"/>
      <c r="FP91" s="123"/>
      <c r="FZ91" s="123"/>
      <c r="GJ91" s="123"/>
      <c r="GT91" s="123"/>
      <c r="HD91" s="123"/>
      <c r="HN91" s="123"/>
      <c r="HX91" s="123"/>
      <c r="IH91" s="123"/>
      <c r="IR91" s="123"/>
    </row>
    <row xmlns:x14ac="http://schemas.microsoft.com/office/spreadsheetml/2009/9/ac" r="92" s="3" customFormat="true" x14ac:dyDescent="0.25">
      <c r="A92" s="387" t="str">
        <f ca="true">IF(ISBLANK('Data Summary'!A94),"",'Data Summary'!A94)</f>
        <v/>
      </c>
      <c r="B92" s="123"/>
      <c r="L92" s="123"/>
      <c r="V92" s="123"/>
      <c r="AF92" s="123"/>
      <c r="AP92" s="123"/>
      <c r="AZ92" s="123"/>
      <c r="BJ92" s="123"/>
      <c r="BT92" s="123"/>
      <c r="BU92" s="123"/>
      <c r="CD92" s="123"/>
      <c r="CN92" s="123"/>
      <c r="CX92" s="123"/>
      <c r="DH92" s="123"/>
      <c r="DR92" s="123"/>
      <c r="EB92" s="123"/>
      <c r="EL92" s="123"/>
      <c r="EV92" s="123"/>
      <c r="FF92" s="123"/>
      <c r="FP92" s="123"/>
      <c r="FZ92" s="123"/>
      <c r="GJ92" s="123"/>
      <c r="GT92" s="123"/>
      <c r="HD92" s="123"/>
      <c r="HN92" s="123"/>
      <c r="HX92" s="123"/>
      <c r="IH92" s="123"/>
      <c r="IR92" s="123"/>
    </row>
    <row xmlns:x14ac="http://schemas.microsoft.com/office/spreadsheetml/2009/9/ac" r="93" s="3" customFormat="true" x14ac:dyDescent="0.25">
      <c r="A93" s="387" t="str">
        <f ca="true">IF(ISBLANK('Data Summary'!A95),"",'Data Summary'!A95)</f>
        <v/>
      </c>
      <c r="B93" s="123"/>
      <c r="L93" s="123"/>
      <c r="V93" s="123"/>
      <c r="AF93" s="123"/>
      <c r="AP93" s="123"/>
      <c r="AZ93" s="123"/>
      <c r="BJ93" s="123"/>
      <c r="BT93" s="123"/>
      <c r="BU93" s="123"/>
      <c r="CD93" s="123"/>
      <c r="CN93" s="123"/>
      <c r="CX93" s="123"/>
      <c r="DH93" s="123"/>
      <c r="DR93" s="123"/>
      <c r="EB93" s="123"/>
      <c r="EL93" s="123"/>
      <c r="EV93" s="123"/>
      <c r="FF93" s="123"/>
      <c r="FP93" s="123"/>
      <c r="FZ93" s="123"/>
      <c r="GJ93" s="123"/>
      <c r="GT93" s="123"/>
      <c r="HD93" s="123"/>
      <c r="HN93" s="123"/>
      <c r="HX93" s="123"/>
      <c r="IH93" s="123"/>
      <c r="IR93" s="123"/>
    </row>
    <row xmlns:x14ac="http://schemas.microsoft.com/office/spreadsheetml/2009/9/ac" r="94" s="3" customFormat="true" x14ac:dyDescent="0.25">
      <c r="A94" s="387" t="str">
        <f ca="true">IF(ISBLANK('Data Summary'!A96),"",'Data Summary'!A96)</f>
        <v/>
      </c>
      <c r="B94" s="123"/>
      <c r="L94" s="123"/>
      <c r="V94" s="123"/>
      <c r="AF94" s="123"/>
      <c r="AP94" s="123"/>
      <c r="AZ94" s="123"/>
      <c r="BJ94" s="123"/>
      <c r="BT94" s="123"/>
      <c r="BU94" s="123"/>
      <c r="CD94" s="123"/>
      <c r="CN94" s="123"/>
      <c r="CX94" s="123"/>
      <c r="DH94" s="123"/>
      <c r="DR94" s="123"/>
      <c r="EB94" s="123"/>
      <c r="EL94" s="123"/>
      <c r="EV94" s="123"/>
      <c r="FF94" s="123"/>
      <c r="FP94" s="123"/>
      <c r="FZ94" s="123"/>
      <c r="GJ94" s="123"/>
      <c r="GT94" s="123"/>
      <c r="HD94" s="123"/>
      <c r="HN94" s="123"/>
      <c r="HX94" s="123"/>
      <c r="IH94" s="123"/>
      <c r="IR94" s="123"/>
    </row>
    <row xmlns:x14ac="http://schemas.microsoft.com/office/spreadsheetml/2009/9/ac" r="95" s="3" customFormat="true" x14ac:dyDescent="0.25">
      <c r="A95" s="387" t="str">
        <f ca="true">IF(ISBLANK('Data Summary'!A97),"",'Data Summary'!A97)</f>
        <v/>
      </c>
      <c r="B95" s="123"/>
      <c r="L95" s="123"/>
      <c r="V95" s="123"/>
      <c r="AF95" s="123"/>
      <c r="AP95" s="123"/>
      <c r="AZ95" s="123"/>
      <c r="BJ95" s="123"/>
      <c r="BT95" s="123"/>
      <c r="BU95" s="123"/>
      <c r="CD95" s="123"/>
      <c r="CN95" s="123"/>
      <c r="CX95" s="123"/>
      <c r="DH95" s="123"/>
      <c r="DR95" s="123"/>
      <c r="EB95" s="123"/>
      <c r="EL95" s="123"/>
      <c r="EV95" s="123"/>
      <c r="FF95" s="123"/>
      <c r="FP95" s="123"/>
      <c r="FZ95" s="123"/>
      <c r="GJ95" s="123"/>
      <c r="GT95" s="123"/>
      <c r="HD95" s="123"/>
      <c r="HN95" s="123"/>
      <c r="HX95" s="123"/>
      <c r="IH95" s="123"/>
      <c r="IR95" s="123"/>
    </row>
    <row xmlns:x14ac="http://schemas.microsoft.com/office/spreadsheetml/2009/9/ac" r="96" s="3" customFormat="true" x14ac:dyDescent="0.25">
      <c r="A96" s="387" t="str">
        <f ca="true">IF(ISBLANK('Data Summary'!A98),"",'Data Summary'!A98)</f>
        <v/>
      </c>
      <c r="B96" s="123"/>
      <c r="L96" s="123"/>
      <c r="V96" s="123"/>
      <c r="AF96" s="123"/>
      <c r="AP96" s="123"/>
      <c r="AZ96" s="123"/>
      <c r="BJ96" s="123"/>
      <c r="BT96" s="123"/>
      <c r="BU96" s="123"/>
      <c r="CD96" s="123"/>
      <c r="CN96" s="123"/>
      <c r="CX96" s="123"/>
      <c r="DH96" s="123"/>
      <c r="DR96" s="123"/>
      <c r="EB96" s="123"/>
      <c r="EL96" s="123"/>
      <c r="EV96" s="123"/>
      <c r="FF96" s="123"/>
      <c r="FP96" s="123"/>
      <c r="FZ96" s="123"/>
      <c r="GJ96" s="123"/>
      <c r="GT96" s="123"/>
      <c r="HD96" s="123"/>
      <c r="HN96" s="123"/>
      <c r="HX96" s="123"/>
      <c r="IH96" s="123"/>
      <c r="IR96" s="123"/>
    </row>
    <row xmlns:x14ac="http://schemas.microsoft.com/office/spreadsheetml/2009/9/ac" r="97" s="3" customFormat="true" x14ac:dyDescent="0.25">
      <c r="A97" s="387" t="str">
        <f ca="true">IF(ISBLANK('Data Summary'!A99),"",'Data Summary'!A99)</f>
        <v/>
      </c>
      <c r="B97" s="123"/>
      <c r="L97" s="123"/>
      <c r="V97" s="123"/>
      <c r="AF97" s="123"/>
      <c r="AP97" s="123"/>
      <c r="AZ97" s="123"/>
      <c r="BJ97" s="123"/>
      <c r="BT97" s="123"/>
      <c r="BU97" s="123"/>
      <c r="CD97" s="123"/>
      <c r="CN97" s="123"/>
      <c r="CX97" s="123"/>
      <c r="DH97" s="123"/>
      <c r="DR97" s="123"/>
      <c r="EB97" s="123"/>
      <c r="EL97" s="123"/>
      <c r="EV97" s="123"/>
      <c r="FF97" s="123"/>
      <c r="FP97" s="123"/>
      <c r="FZ97" s="123"/>
      <c r="GJ97" s="123"/>
      <c r="GT97" s="123"/>
      <c r="HD97" s="123"/>
      <c r="HN97" s="123"/>
      <c r="HX97" s="123"/>
      <c r="IH97" s="123"/>
      <c r="IR97" s="123"/>
    </row>
    <row xmlns:x14ac="http://schemas.microsoft.com/office/spreadsheetml/2009/9/ac" r="98" s="3" customFormat="true" x14ac:dyDescent="0.25">
      <c r="A98" s="387" t="str">
        <f ca="true">IF(ISBLANK('Data Summary'!A100),"",'Data Summary'!A100)</f>
        <v/>
      </c>
      <c r="B98" s="123"/>
      <c r="L98" s="123"/>
      <c r="V98" s="123"/>
      <c r="AF98" s="123"/>
      <c r="AP98" s="123"/>
      <c r="AZ98" s="123"/>
      <c r="BJ98" s="123"/>
      <c r="BT98" s="123"/>
      <c r="BU98" s="123"/>
      <c r="CD98" s="123"/>
      <c r="CN98" s="123"/>
      <c r="CX98" s="123"/>
      <c r="DH98" s="123"/>
      <c r="DR98" s="123"/>
      <c r="EB98" s="123"/>
      <c r="EL98" s="123"/>
      <c r="EV98" s="123"/>
      <c r="FF98" s="123"/>
      <c r="FP98" s="123"/>
      <c r="FZ98" s="123"/>
      <c r="GJ98" s="123"/>
      <c r="GT98" s="123"/>
      <c r="HD98" s="123"/>
      <c r="HN98" s="123"/>
      <c r="HX98" s="123"/>
      <c r="IH98" s="123"/>
      <c r="IR98" s="123"/>
    </row>
    <row xmlns:x14ac="http://schemas.microsoft.com/office/spreadsheetml/2009/9/ac" r="99" s="3" customFormat="true" x14ac:dyDescent="0.25">
      <c r="A99" s="387" t="str">
        <f ca="true">IF(ISBLANK('Data Summary'!A101),"",'Data Summary'!A101)</f>
        <v/>
      </c>
      <c r="B99" s="123"/>
      <c r="L99" s="123"/>
      <c r="V99" s="123"/>
      <c r="AF99" s="123"/>
      <c r="AP99" s="123"/>
      <c r="AZ99" s="123"/>
      <c r="BJ99" s="123"/>
      <c r="BT99" s="123"/>
      <c r="BU99" s="123"/>
      <c r="CD99" s="123"/>
      <c r="CN99" s="123"/>
      <c r="CX99" s="123"/>
      <c r="DH99" s="123"/>
      <c r="DR99" s="123"/>
      <c r="EB99" s="123"/>
      <c r="EL99" s="123"/>
      <c r="EV99" s="123"/>
      <c r="FF99" s="123"/>
      <c r="FP99" s="123"/>
      <c r="FZ99" s="123"/>
      <c r="GJ99" s="123"/>
      <c r="GT99" s="123"/>
      <c r="HD99" s="123"/>
      <c r="HN99" s="123"/>
      <c r="HX99" s="123"/>
      <c r="IH99" s="123"/>
      <c r="IR99" s="123"/>
    </row>
    <row xmlns:x14ac="http://schemas.microsoft.com/office/spreadsheetml/2009/9/ac" r="100" s="3" customFormat="true" x14ac:dyDescent="0.25">
      <c r="A100" s="387" t="str">
        <f ca="true">IF(ISBLANK('Data Summary'!A102),"",'Data Summary'!A102)</f>
        <v/>
      </c>
      <c r="B100" s="123"/>
      <c r="L100" s="123"/>
      <c r="V100" s="123"/>
      <c r="AF100" s="123"/>
      <c r="AP100" s="123"/>
      <c r="AZ100" s="123"/>
      <c r="BJ100" s="123"/>
      <c r="BT100" s="123"/>
      <c r="BU100" s="123"/>
      <c r="CD100" s="123"/>
      <c r="CN100" s="123"/>
      <c r="CX100" s="123"/>
      <c r="DH100" s="123"/>
      <c r="DR100" s="123"/>
      <c r="EB100" s="123"/>
      <c r="EL100" s="123"/>
      <c r="EV100" s="123"/>
      <c r="FF100" s="123"/>
      <c r="FP100" s="123"/>
      <c r="FZ100" s="123"/>
      <c r="GJ100" s="123"/>
      <c r="GT100" s="123"/>
      <c r="HD100" s="123"/>
      <c r="HN100" s="123"/>
      <c r="HX100" s="123"/>
      <c r="IH100" s="123"/>
      <c r="IR100" s="123"/>
    </row>
    <row xmlns:x14ac="http://schemas.microsoft.com/office/spreadsheetml/2009/9/ac" r="101" s="3" customFormat="true" x14ac:dyDescent="0.25">
      <c r="A101" s="387" t="str">
        <f ca="true">IF(ISBLANK('Data Summary'!A103),"",'Data Summary'!A103)</f>
        <v/>
      </c>
      <c r="B101" s="123"/>
      <c r="L101" s="123"/>
      <c r="V101" s="123"/>
      <c r="AF101" s="123"/>
      <c r="AP101" s="123"/>
      <c r="AZ101" s="123"/>
      <c r="BJ101" s="123"/>
      <c r="BT101" s="123"/>
      <c r="BU101" s="123"/>
      <c r="CD101" s="123"/>
      <c r="CN101" s="123"/>
      <c r="CX101" s="123"/>
      <c r="DH101" s="123"/>
      <c r="DR101" s="123"/>
      <c r="EB101" s="123"/>
      <c r="EL101" s="123"/>
      <c r="EV101" s="123"/>
      <c r="FF101" s="123"/>
      <c r="FP101" s="123"/>
      <c r="FZ101" s="123"/>
      <c r="GJ101" s="123"/>
      <c r="GT101" s="123"/>
      <c r="HD101" s="123"/>
      <c r="HN101" s="123"/>
      <c r="HX101" s="123"/>
      <c r="IH101" s="123"/>
      <c r="IR101" s="123"/>
    </row>
    <row xmlns:x14ac="http://schemas.microsoft.com/office/spreadsheetml/2009/9/ac" r="102" s="3" customFormat="true" x14ac:dyDescent="0.25">
      <c r="A102" s="387" t="str">
        <f ca="true">IF(ISBLANK('Data Summary'!A104),"",'Data Summary'!A104)</f>
        <v/>
      </c>
      <c r="B102" s="123"/>
      <c r="L102" s="123"/>
      <c r="V102" s="123"/>
      <c r="AF102" s="123"/>
      <c r="AP102" s="123"/>
      <c r="AZ102" s="123"/>
      <c r="BJ102" s="123"/>
      <c r="BT102" s="123"/>
      <c r="BU102" s="123"/>
      <c r="CD102" s="123"/>
      <c r="CN102" s="123"/>
      <c r="CX102" s="123"/>
      <c r="DH102" s="123"/>
      <c r="DR102" s="123"/>
      <c r="EB102" s="123"/>
      <c r="EL102" s="123"/>
      <c r="EV102" s="123"/>
      <c r="FF102" s="123"/>
      <c r="FP102" s="123"/>
      <c r="FZ102" s="123"/>
      <c r="GJ102" s="123"/>
      <c r="GT102" s="123"/>
      <c r="HD102" s="123"/>
      <c r="HN102" s="123"/>
      <c r="HX102" s="123"/>
      <c r="IH102" s="123"/>
      <c r="IR102" s="123"/>
    </row>
    <row xmlns:x14ac="http://schemas.microsoft.com/office/spreadsheetml/2009/9/ac" r="103" s="3" customFormat="true" x14ac:dyDescent="0.25">
      <c r="A103" s="387" t="str">
        <f ca="true">IF(ISBLANK('Data Summary'!A105),"",'Data Summary'!A105)</f>
        <v/>
      </c>
      <c r="B103" s="123"/>
      <c r="L103" s="123"/>
      <c r="V103" s="123"/>
      <c r="AF103" s="123"/>
      <c r="AP103" s="123"/>
      <c r="AZ103" s="123"/>
      <c r="BJ103" s="123"/>
      <c r="BT103" s="123"/>
      <c r="BU103" s="123"/>
      <c r="CD103" s="123"/>
      <c r="CN103" s="123"/>
      <c r="CX103" s="123"/>
      <c r="DH103" s="123"/>
      <c r="DR103" s="123"/>
      <c r="EB103" s="123"/>
      <c r="EL103" s="123"/>
      <c r="EV103" s="123"/>
      <c r="FF103" s="123"/>
      <c r="FP103" s="123"/>
      <c r="FZ103" s="123"/>
      <c r="GJ103" s="123"/>
      <c r="GT103" s="123"/>
      <c r="HD103" s="123"/>
      <c r="HN103" s="123"/>
      <c r="HX103" s="123"/>
      <c r="IH103" s="123"/>
      <c r="IR103" s="123"/>
    </row>
    <row xmlns:x14ac="http://schemas.microsoft.com/office/spreadsheetml/2009/9/ac" r="104" s="3" customFormat="true" x14ac:dyDescent="0.25">
      <c r="A104" s="387" t="str">
        <f ca="true">IF(ISBLANK('Data Summary'!A106),"",'Data Summary'!A106)</f>
        <v/>
      </c>
      <c r="B104" s="123"/>
      <c r="L104" s="123"/>
      <c r="V104" s="123"/>
      <c r="AF104" s="123"/>
      <c r="AP104" s="123"/>
      <c r="AZ104" s="123"/>
      <c r="BJ104" s="123"/>
      <c r="BT104" s="123"/>
      <c r="BU104" s="123"/>
      <c r="CD104" s="123"/>
      <c r="CN104" s="123"/>
      <c r="CX104" s="123"/>
      <c r="DH104" s="123"/>
      <c r="DR104" s="123"/>
      <c r="EB104" s="123"/>
      <c r="EL104" s="123"/>
      <c r="EV104" s="123"/>
      <c r="FF104" s="123"/>
      <c r="FP104" s="123"/>
      <c r="FZ104" s="123"/>
      <c r="GJ104" s="123"/>
      <c r="GT104" s="123"/>
      <c r="HD104" s="123"/>
      <c r="HN104" s="123"/>
      <c r="HX104" s="123"/>
      <c r="IH104" s="123"/>
      <c r="IR104" s="123"/>
    </row>
    <row xmlns:x14ac="http://schemas.microsoft.com/office/spreadsheetml/2009/9/ac" r="105" s="3" customFormat="true" x14ac:dyDescent="0.25">
      <c r="A105" s="387" t="str">
        <f ca="true">IF(ISBLANK('Data Summary'!A107),"",'Data Summary'!A107)</f>
        <v/>
      </c>
      <c r="B105" s="123"/>
      <c r="L105" s="123"/>
      <c r="V105" s="123"/>
      <c r="AF105" s="123"/>
      <c r="AP105" s="123"/>
      <c r="AZ105" s="123"/>
      <c r="BJ105" s="123"/>
      <c r="BT105" s="123"/>
      <c r="BU105" s="123"/>
      <c r="CD105" s="123"/>
      <c r="CN105" s="123"/>
      <c r="CX105" s="123"/>
      <c r="DH105" s="123"/>
      <c r="DR105" s="123"/>
      <c r="EB105" s="123"/>
      <c r="EL105" s="123"/>
      <c r="EV105" s="123"/>
      <c r="FF105" s="123"/>
      <c r="FP105" s="123"/>
      <c r="FZ105" s="123"/>
      <c r="GJ105" s="123"/>
      <c r="GT105" s="123"/>
      <c r="HD105" s="123"/>
      <c r="HN105" s="123"/>
      <c r="HX105" s="123"/>
      <c r="IH105" s="123"/>
      <c r="IR105" s="123"/>
    </row>
    <row xmlns:x14ac="http://schemas.microsoft.com/office/spreadsheetml/2009/9/ac" r="106" s="3" customFormat="true" x14ac:dyDescent="0.25">
      <c r="A106" s="387" t="str">
        <f ca="true">IF(ISBLANK('Data Summary'!A108),"",'Data Summary'!A108)</f>
        <v/>
      </c>
      <c r="B106" s="123"/>
      <c r="L106" s="123"/>
      <c r="V106" s="123"/>
      <c r="AF106" s="123"/>
      <c r="AP106" s="123"/>
      <c r="AZ106" s="123"/>
      <c r="BJ106" s="123"/>
      <c r="BT106" s="123"/>
      <c r="BU106" s="123"/>
      <c r="CD106" s="123"/>
      <c r="CN106" s="123"/>
      <c r="CX106" s="123"/>
      <c r="DH106" s="123"/>
      <c r="DR106" s="123"/>
      <c r="EB106" s="123"/>
      <c r="EL106" s="123"/>
      <c r="EV106" s="123"/>
      <c r="FF106" s="123"/>
      <c r="FP106" s="123"/>
      <c r="FZ106" s="123"/>
      <c r="GJ106" s="123"/>
      <c r="GT106" s="123"/>
      <c r="HD106" s="123"/>
      <c r="HN106" s="123"/>
      <c r="HX106" s="123"/>
      <c r="IH106" s="123"/>
      <c r="IR106" s="123"/>
    </row>
    <row xmlns:x14ac="http://schemas.microsoft.com/office/spreadsheetml/2009/9/ac" r="107" s="3" customFormat="true" x14ac:dyDescent="0.25">
      <c r="A107" s="387" t="str">
        <f ca="true">IF(ISBLANK('Data Summary'!A109),"",'Data Summary'!A109)</f>
        <v/>
      </c>
      <c r="B107" s="123"/>
      <c r="L107" s="123"/>
      <c r="V107" s="123"/>
      <c r="AF107" s="123"/>
      <c r="AP107" s="123"/>
      <c r="AZ107" s="123"/>
      <c r="BJ107" s="123"/>
      <c r="BT107" s="123"/>
      <c r="BU107" s="123"/>
      <c r="CD107" s="123"/>
      <c r="CN107" s="123"/>
      <c r="CX107" s="123"/>
      <c r="DH107" s="123"/>
      <c r="DR107" s="123"/>
      <c r="EB107" s="123"/>
      <c r="EL107" s="123"/>
      <c r="EV107" s="123"/>
      <c r="FF107" s="123"/>
      <c r="FP107" s="123"/>
      <c r="FZ107" s="123"/>
      <c r="GJ107" s="123"/>
      <c r="GT107" s="123"/>
      <c r="HD107" s="123"/>
      <c r="HN107" s="123"/>
      <c r="HX107" s="123"/>
      <c r="IH107" s="123"/>
      <c r="IR107" s="123"/>
    </row>
    <row xmlns:x14ac="http://schemas.microsoft.com/office/spreadsheetml/2009/9/ac" r="108" s="3" customFormat="true" x14ac:dyDescent="0.25">
      <c r="A108" s="387" t="str">
        <f ca="true">IF(ISBLANK('Data Summary'!A110),"",'Data Summary'!A110)</f>
        <v/>
      </c>
      <c r="B108" s="123"/>
      <c r="L108" s="123"/>
      <c r="V108" s="123"/>
      <c r="AF108" s="123"/>
      <c r="AP108" s="123"/>
      <c r="AZ108" s="123"/>
      <c r="BJ108" s="123"/>
      <c r="BT108" s="123"/>
      <c r="BU108" s="123"/>
      <c r="CD108" s="123"/>
      <c r="CN108" s="123"/>
      <c r="CX108" s="123"/>
      <c r="DH108" s="123"/>
      <c r="DR108" s="123"/>
      <c r="EB108" s="123"/>
      <c r="EL108" s="123"/>
      <c r="EV108" s="123"/>
      <c r="FF108" s="123"/>
      <c r="FP108" s="123"/>
      <c r="FZ108" s="123"/>
      <c r="GJ108" s="123"/>
      <c r="GT108" s="123"/>
      <c r="HD108" s="123"/>
      <c r="HN108" s="123"/>
      <c r="HX108" s="123"/>
      <c r="IH108" s="123"/>
      <c r="IR108" s="123"/>
    </row>
    <row xmlns:x14ac="http://schemas.microsoft.com/office/spreadsheetml/2009/9/ac" r="109" s="3" customFormat="true" x14ac:dyDescent="0.25">
      <c r="A109" s="387" t="str">
        <f ca="true">IF(ISBLANK('Data Summary'!A111),"",'Data Summary'!A111)</f>
        <v/>
      </c>
      <c r="B109" s="123"/>
      <c r="L109" s="123"/>
      <c r="V109" s="123"/>
      <c r="AF109" s="123"/>
      <c r="AP109" s="123"/>
      <c r="AZ109" s="123"/>
      <c r="BJ109" s="123"/>
      <c r="BT109" s="123"/>
      <c r="BU109" s="123"/>
      <c r="CD109" s="123"/>
      <c r="CN109" s="123"/>
      <c r="CX109" s="123"/>
      <c r="DH109" s="123"/>
      <c r="DR109" s="123"/>
      <c r="EB109" s="123"/>
      <c r="EL109" s="123"/>
      <c r="EV109" s="123"/>
      <c r="FF109" s="123"/>
      <c r="FP109" s="123"/>
      <c r="FZ109" s="123"/>
      <c r="GJ109" s="123"/>
      <c r="GT109" s="123"/>
      <c r="HD109" s="123"/>
      <c r="HN109" s="123"/>
      <c r="HX109" s="123"/>
      <c r="IH109" s="123"/>
      <c r="IR109" s="123"/>
    </row>
    <row xmlns:x14ac="http://schemas.microsoft.com/office/spreadsheetml/2009/9/ac" r="110" s="3" customFormat="true" x14ac:dyDescent="0.25">
      <c r="A110" s="387" t="str">
        <f ca="true">IF(ISBLANK('Data Summary'!A112),"",'Data Summary'!A112)</f>
        <v/>
      </c>
      <c r="B110" s="123"/>
      <c r="L110" s="123"/>
      <c r="V110" s="123"/>
      <c r="AF110" s="123"/>
      <c r="AP110" s="123"/>
      <c r="AZ110" s="123"/>
      <c r="BJ110" s="123"/>
      <c r="BT110" s="123"/>
      <c r="BU110" s="123"/>
      <c r="CD110" s="123"/>
      <c r="CN110" s="123"/>
      <c r="CX110" s="123"/>
      <c r="DH110" s="123"/>
      <c r="DR110" s="123"/>
      <c r="EB110" s="123"/>
      <c r="EL110" s="123"/>
      <c r="EV110" s="123"/>
      <c r="FF110" s="123"/>
      <c r="FP110" s="123"/>
      <c r="FZ110" s="123"/>
      <c r="GJ110" s="123"/>
      <c r="GT110" s="123"/>
      <c r="HD110" s="123"/>
      <c r="HN110" s="123"/>
      <c r="HX110" s="123"/>
      <c r="IH110" s="123"/>
      <c r="IR110" s="123"/>
    </row>
    <row xmlns:x14ac="http://schemas.microsoft.com/office/spreadsheetml/2009/9/ac" r="111" s="3" customFormat="true" x14ac:dyDescent="0.25">
      <c r="A111" s="387" t="str">
        <f ca="true">IF(ISBLANK('Data Summary'!A113),"",'Data Summary'!A113)</f>
        <v/>
      </c>
      <c r="B111" s="123"/>
      <c r="L111" s="123"/>
      <c r="V111" s="123"/>
      <c r="AF111" s="123"/>
      <c r="AP111" s="123"/>
      <c r="AZ111" s="123"/>
      <c r="BJ111" s="123"/>
      <c r="BT111" s="123"/>
      <c r="BU111" s="123"/>
      <c r="CD111" s="123"/>
      <c r="CN111" s="123"/>
      <c r="CX111" s="123"/>
      <c r="DH111" s="123"/>
      <c r="DR111" s="123"/>
      <c r="EB111" s="123"/>
      <c r="EL111" s="123"/>
      <c r="EV111" s="123"/>
      <c r="FF111" s="123"/>
      <c r="FP111" s="123"/>
      <c r="FZ111" s="123"/>
      <c r="GJ111" s="123"/>
      <c r="GT111" s="123"/>
      <c r="HD111" s="123"/>
      <c r="HN111" s="123"/>
      <c r="HX111" s="123"/>
      <c r="IH111" s="123"/>
      <c r="IR111" s="123"/>
    </row>
    <row xmlns:x14ac="http://schemas.microsoft.com/office/spreadsheetml/2009/9/ac" r="112" s="3" customFormat="true" x14ac:dyDescent="0.25">
      <c r="A112" s="387" t="str">
        <f ca="true">IF(ISBLANK('Data Summary'!A114),"",'Data Summary'!A114)</f>
        <v/>
      </c>
      <c r="B112" s="123"/>
      <c r="L112" s="123"/>
      <c r="V112" s="123"/>
      <c r="AF112" s="123"/>
      <c r="AP112" s="123"/>
      <c r="AZ112" s="123"/>
      <c r="BJ112" s="123"/>
      <c r="BT112" s="123"/>
      <c r="BU112" s="123"/>
      <c r="CD112" s="123"/>
      <c r="CN112" s="123"/>
      <c r="CX112" s="123"/>
      <c r="DH112" s="123"/>
      <c r="DR112" s="123"/>
      <c r="EB112" s="123"/>
      <c r="EL112" s="123"/>
      <c r="EV112" s="123"/>
      <c r="FF112" s="123"/>
      <c r="FP112" s="123"/>
      <c r="FZ112" s="123"/>
      <c r="GJ112" s="123"/>
      <c r="GT112" s="123"/>
      <c r="HD112" s="123"/>
      <c r="HN112" s="123"/>
      <c r="HX112" s="123"/>
      <c r="IH112" s="123"/>
      <c r="IR112" s="123"/>
    </row>
    <row xmlns:x14ac="http://schemas.microsoft.com/office/spreadsheetml/2009/9/ac" r="113" s="3" customFormat="true" x14ac:dyDescent="0.25">
      <c r="A113" s="387" t="str">
        <f ca="true">IF(ISBLANK('Data Summary'!A115),"",'Data Summary'!A115)</f>
        <v/>
      </c>
      <c r="B113" s="123"/>
      <c r="L113" s="123"/>
      <c r="V113" s="123"/>
      <c r="AF113" s="123"/>
      <c r="AP113" s="123"/>
      <c r="AZ113" s="123"/>
      <c r="BJ113" s="123"/>
      <c r="BT113" s="123"/>
      <c r="BU113" s="123"/>
      <c r="CD113" s="123"/>
      <c r="CN113" s="123"/>
      <c r="CX113" s="123"/>
      <c r="DH113" s="123"/>
      <c r="DR113" s="123"/>
      <c r="EB113" s="123"/>
      <c r="EL113" s="123"/>
      <c r="EV113" s="123"/>
      <c r="FF113" s="123"/>
      <c r="FP113" s="123"/>
      <c r="FZ113" s="123"/>
      <c r="GJ113" s="123"/>
      <c r="GT113" s="123"/>
      <c r="HD113" s="123"/>
      <c r="HN113" s="123"/>
      <c r="HX113" s="123"/>
      <c r="IH113" s="123"/>
      <c r="IR113" s="123"/>
    </row>
    <row xmlns:x14ac="http://schemas.microsoft.com/office/spreadsheetml/2009/9/ac" r="114" s="3" customFormat="true" x14ac:dyDescent="0.25">
      <c r="A114" s="387" t="str">
        <f ca="true">IF(ISBLANK('Data Summary'!A116),"",'Data Summary'!A116)</f>
        <v/>
      </c>
      <c r="B114" s="123"/>
      <c r="L114" s="123"/>
      <c r="V114" s="123"/>
      <c r="AF114" s="123"/>
      <c r="AP114" s="123"/>
      <c r="AZ114" s="123"/>
      <c r="BJ114" s="123"/>
      <c r="BT114" s="123"/>
      <c r="BU114" s="123"/>
      <c r="CD114" s="123"/>
      <c r="CN114" s="123"/>
      <c r="CX114" s="123"/>
      <c r="DH114" s="123"/>
      <c r="DR114" s="123"/>
      <c r="EB114" s="123"/>
      <c r="EL114" s="123"/>
      <c r="EV114" s="123"/>
      <c r="FF114" s="123"/>
      <c r="FP114" s="123"/>
      <c r="FZ114" s="123"/>
      <c r="GJ114" s="123"/>
      <c r="GT114" s="123"/>
      <c r="HD114" s="123"/>
      <c r="HN114" s="123"/>
      <c r="HX114" s="123"/>
      <c r="IH114" s="123"/>
      <c r="IR114" s="123"/>
    </row>
    <row xmlns:x14ac="http://schemas.microsoft.com/office/spreadsheetml/2009/9/ac" r="115" s="3" customFormat="true" x14ac:dyDescent="0.25">
      <c r="A115" s="387" t="str">
        <f ca="true">IF(ISBLANK('Data Summary'!A117),"",'Data Summary'!A117)</f>
        <v/>
      </c>
      <c r="B115" s="123"/>
      <c r="L115" s="123"/>
      <c r="V115" s="123"/>
      <c r="AF115" s="123"/>
      <c r="AP115" s="123"/>
      <c r="AZ115" s="123"/>
      <c r="BJ115" s="123"/>
      <c r="BT115" s="123"/>
      <c r="BU115" s="123"/>
      <c r="CD115" s="123"/>
      <c r="CN115" s="123"/>
      <c r="CX115" s="123"/>
      <c r="DH115" s="123"/>
      <c r="DR115" s="123"/>
      <c r="EB115" s="123"/>
      <c r="EL115" s="123"/>
      <c r="EV115" s="123"/>
      <c r="FF115" s="123"/>
      <c r="FP115" s="123"/>
      <c r="FZ115" s="123"/>
      <c r="GJ115" s="123"/>
      <c r="GT115" s="123"/>
      <c r="HD115" s="123"/>
      <c r="HN115" s="123"/>
      <c r="HX115" s="123"/>
      <c r="IH115" s="123"/>
      <c r="IR115" s="123"/>
    </row>
    <row xmlns:x14ac="http://schemas.microsoft.com/office/spreadsheetml/2009/9/ac" r="116" s="3" customFormat="true" x14ac:dyDescent="0.25">
      <c r="A116" s="387" t="str">
        <f ca="true">IF(ISBLANK('Data Summary'!A118),"",'Data Summary'!A118)</f>
        <v/>
      </c>
      <c r="B116" s="123"/>
      <c r="L116" s="123"/>
      <c r="V116" s="123"/>
      <c r="AF116" s="123"/>
      <c r="AP116" s="123"/>
      <c r="AZ116" s="123"/>
      <c r="BJ116" s="123"/>
      <c r="BT116" s="123"/>
      <c r="BU116" s="123"/>
      <c r="CD116" s="123"/>
      <c r="CN116" s="123"/>
      <c r="CX116" s="123"/>
      <c r="DH116" s="123"/>
      <c r="DR116" s="123"/>
      <c r="EB116" s="123"/>
      <c r="EL116" s="123"/>
      <c r="EV116" s="123"/>
      <c r="FF116" s="123"/>
      <c r="FP116" s="123"/>
      <c r="FZ116" s="123"/>
      <c r="GJ116" s="123"/>
      <c r="GT116" s="123"/>
      <c r="HD116" s="123"/>
      <c r="HN116" s="123"/>
      <c r="HX116" s="123"/>
      <c r="IH116" s="123"/>
      <c r="IR116" s="123"/>
    </row>
    <row xmlns:x14ac="http://schemas.microsoft.com/office/spreadsheetml/2009/9/ac" r="117" s="3" customFormat="true" x14ac:dyDescent="0.25">
      <c r="A117" s="387" t="str">
        <f ca="true">IF(ISBLANK('Data Summary'!A119),"",'Data Summary'!A119)</f>
        <v/>
      </c>
      <c r="B117" s="123"/>
      <c r="L117" s="123"/>
      <c r="V117" s="123"/>
      <c r="AF117" s="123"/>
      <c r="AP117" s="123"/>
      <c r="AZ117" s="123"/>
      <c r="BJ117" s="123"/>
      <c r="BT117" s="123"/>
      <c r="BU117" s="123"/>
      <c r="CD117" s="123"/>
      <c r="CN117" s="123"/>
      <c r="CX117" s="123"/>
      <c r="DH117" s="123"/>
      <c r="DR117" s="123"/>
      <c r="EB117" s="123"/>
      <c r="EL117" s="123"/>
      <c r="EV117" s="123"/>
      <c r="FF117" s="123"/>
      <c r="FP117" s="123"/>
      <c r="FZ117" s="123"/>
      <c r="GJ117" s="123"/>
      <c r="GT117" s="123"/>
      <c r="HD117" s="123"/>
      <c r="HN117" s="123"/>
      <c r="HX117" s="123"/>
      <c r="IH117" s="123"/>
      <c r="IR117" s="123"/>
    </row>
    <row xmlns:x14ac="http://schemas.microsoft.com/office/spreadsheetml/2009/9/ac" r="118" s="3" customFormat="true" x14ac:dyDescent="0.25">
      <c r="A118" s="387" t="str">
        <f ca="true">IF(ISBLANK('Data Summary'!A120),"",'Data Summary'!A120)</f>
        <v/>
      </c>
      <c r="B118" s="123"/>
      <c r="L118" s="123"/>
      <c r="V118" s="123"/>
      <c r="AF118" s="123"/>
      <c r="AP118" s="123"/>
      <c r="AZ118" s="123"/>
      <c r="BJ118" s="123"/>
      <c r="BT118" s="123"/>
      <c r="BU118" s="123"/>
      <c r="CD118" s="123"/>
      <c r="CN118" s="123"/>
      <c r="CX118" s="123"/>
      <c r="DH118" s="123"/>
      <c r="DR118" s="123"/>
      <c r="EB118" s="123"/>
      <c r="EL118" s="123"/>
      <c r="EV118" s="123"/>
      <c r="FF118" s="123"/>
      <c r="FP118" s="123"/>
      <c r="FZ118" s="123"/>
      <c r="GJ118" s="123"/>
      <c r="GT118" s="123"/>
      <c r="HD118" s="123"/>
      <c r="HN118" s="123"/>
      <c r="HX118" s="123"/>
      <c r="IH118" s="123"/>
      <c r="IR118" s="123"/>
    </row>
    <row xmlns:x14ac="http://schemas.microsoft.com/office/spreadsheetml/2009/9/ac" r="119" s="3" customFormat="true" x14ac:dyDescent="0.25">
      <c r="A119" s="387" t="str">
        <f ca="true">IF(ISBLANK('Data Summary'!A121),"",'Data Summary'!A121)</f>
        <v/>
      </c>
      <c r="B119" s="123"/>
      <c r="L119" s="123"/>
      <c r="V119" s="123"/>
      <c r="AF119" s="123"/>
      <c r="AP119" s="123"/>
      <c r="AZ119" s="123"/>
      <c r="BJ119" s="123"/>
      <c r="BT119" s="123"/>
      <c r="BU119" s="123"/>
      <c r="CD119" s="123"/>
      <c r="CN119" s="123"/>
      <c r="CX119" s="123"/>
      <c r="DH119" s="123"/>
      <c r="DR119" s="123"/>
      <c r="EB119" s="123"/>
      <c r="EL119" s="123"/>
      <c r="EV119" s="123"/>
      <c r="FF119" s="123"/>
      <c r="FP119" s="123"/>
      <c r="FZ119" s="123"/>
      <c r="GJ119" s="123"/>
      <c r="GT119" s="123"/>
      <c r="HD119" s="123"/>
      <c r="HN119" s="123"/>
      <c r="HX119" s="123"/>
      <c r="IH119" s="123"/>
      <c r="IR119" s="123"/>
    </row>
    <row xmlns:x14ac="http://schemas.microsoft.com/office/spreadsheetml/2009/9/ac" r="120" s="3" customFormat="true" x14ac:dyDescent="0.25">
      <c r="A120" s="387" t="str">
        <f ca="true">IF(ISBLANK('Data Summary'!A122),"",'Data Summary'!A122)</f>
        <v/>
      </c>
      <c r="B120" s="123"/>
      <c r="L120" s="123"/>
      <c r="V120" s="123"/>
      <c r="AF120" s="123"/>
      <c r="AP120" s="123"/>
      <c r="AZ120" s="123"/>
      <c r="BJ120" s="123"/>
      <c r="BT120" s="123"/>
      <c r="BU120" s="123"/>
      <c r="CD120" s="123"/>
      <c r="CN120" s="123"/>
      <c r="CX120" s="123"/>
      <c r="DH120" s="123"/>
      <c r="DR120" s="123"/>
      <c r="EB120" s="123"/>
      <c r="EL120" s="123"/>
      <c r="EV120" s="123"/>
      <c r="FF120" s="123"/>
      <c r="FP120" s="123"/>
      <c r="FZ120" s="123"/>
      <c r="GJ120" s="123"/>
      <c r="GT120" s="123"/>
      <c r="HD120" s="123"/>
      <c r="HN120" s="123"/>
      <c r="HX120" s="123"/>
      <c r="IH120" s="123"/>
      <c r="IR120" s="123"/>
    </row>
    <row xmlns:x14ac="http://schemas.microsoft.com/office/spreadsheetml/2009/9/ac" r="121" s="3" customFormat="true" x14ac:dyDescent="0.25">
      <c r="A121" s="387" t="str">
        <f ca="true">IF(ISBLANK('Data Summary'!A123),"",'Data Summary'!A123)</f>
        <v/>
      </c>
      <c r="B121" s="123"/>
      <c r="L121" s="123"/>
      <c r="V121" s="123"/>
      <c r="AF121" s="123"/>
      <c r="AP121" s="123"/>
      <c r="AZ121" s="123"/>
      <c r="BJ121" s="123"/>
      <c r="BT121" s="123"/>
      <c r="BU121" s="123"/>
      <c r="CD121" s="123"/>
      <c r="CN121" s="123"/>
      <c r="CX121" s="123"/>
      <c r="DH121" s="123"/>
      <c r="DR121" s="123"/>
      <c r="EB121" s="123"/>
      <c r="EL121" s="123"/>
      <c r="EV121" s="123"/>
      <c r="FF121" s="123"/>
      <c r="FP121" s="123"/>
      <c r="FZ121" s="123"/>
      <c r="GJ121" s="123"/>
      <c r="GT121" s="123"/>
      <c r="HD121" s="123"/>
      <c r="HN121" s="123"/>
      <c r="HX121" s="123"/>
      <c r="IH121" s="123"/>
      <c r="IR121" s="123"/>
    </row>
    <row xmlns:x14ac="http://schemas.microsoft.com/office/spreadsheetml/2009/9/ac" r="122" s="3" customFormat="true" x14ac:dyDescent="0.25">
      <c r="A122" s="387" t="str">
        <f ca="true">IF(ISBLANK('Data Summary'!A124),"",'Data Summary'!A124)</f>
        <v/>
      </c>
      <c r="B122" s="123"/>
      <c r="L122" s="123"/>
      <c r="V122" s="123"/>
      <c r="AF122" s="123"/>
      <c r="AP122" s="123"/>
      <c r="AZ122" s="123"/>
      <c r="BJ122" s="123"/>
      <c r="BT122" s="123"/>
      <c r="BU122" s="123"/>
      <c r="CD122" s="123"/>
      <c r="CN122" s="123"/>
      <c r="CX122" s="123"/>
      <c r="DH122" s="123"/>
      <c r="DR122" s="123"/>
      <c r="EB122" s="123"/>
      <c r="EL122" s="123"/>
      <c r="EV122" s="123"/>
      <c r="FF122" s="123"/>
      <c r="FP122" s="123"/>
      <c r="FZ122" s="123"/>
      <c r="GJ122" s="123"/>
      <c r="GT122" s="123"/>
      <c r="HD122" s="123"/>
      <c r="HN122" s="123"/>
      <c r="HX122" s="123"/>
      <c r="IH122" s="123"/>
      <c r="IR122" s="123"/>
    </row>
    <row xmlns:x14ac="http://schemas.microsoft.com/office/spreadsheetml/2009/9/ac" r="123" s="3" customFormat="true" x14ac:dyDescent="0.25">
      <c r="A123" s="387" t="str">
        <f ca="true">IF(ISBLANK('Data Summary'!A125),"",'Data Summary'!A125)</f>
        <v/>
      </c>
      <c r="B123" s="123"/>
      <c r="L123" s="123"/>
      <c r="V123" s="123"/>
      <c r="AF123" s="123"/>
      <c r="AP123" s="123"/>
      <c r="AZ123" s="123"/>
      <c r="BJ123" s="123"/>
      <c r="BT123" s="123"/>
      <c r="BU123" s="123"/>
      <c r="CD123" s="123"/>
      <c r="CN123" s="123"/>
      <c r="CX123" s="123"/>
      <c r="DH123" s="123"/>
      <c r="DR123" s="123"/>
      <c r="EB123" s="123"/>
      <c r="EL123" s="123"/>
      <c r="EV123" s="123"/>
      <c r="FF123" s="123"/>
      <c r="FP123" s="123"/>
      <c r="FZ123" s="123"/>
      <c r="GJ123" s="123"/>
      <c r="GT123" s="123"/>
      <c r="HD123" s="123"/>
      <c r="HN123" s="123"/>
      <c r="HX123" s="123"/>
      <c r="IH123" s="123"/>
      <c r="IR123" s="123"/>
    </row>
    <row xmlns:x14ac="http://schemas.microsoft.com/office/spreadsheetml/2009/9/ac" r="124" s="3" customFormat="true" x14ac:dyDescent="0.25">
      <c r="A124" s="387" t="str">
        <f ca="true">IF(ISBLANK('Data Summary'!A126),"",'Data Summary'!A126)</f>
        <v/>
      </c>
      <c r="B124" s="123"/>
      <c r="L124" s="123"/>
      <c r="V124" s="123"/>
      <c r="AF124" s="123"/>
      <c r="AP124" s="123"/>
      <c r="AZ124" s="123"/>
      <c r="BJ124" s="123"/>
      <c r="BT124" s="123"/>
      <c r="BU124" s="123"/>
      <c r="CD124" s="123"/>
      <c r="CN124" s="123"/>
      <c r="CX124" s="123"/>
      <c r="DH124" s="123"/>
      <c r="DR124" s="123"/>
      <c r="EB124" s="123"/>
      <c r="EL124" s="123"/>
      <c r="EV124" s="123"/>
      <c r="FF124" s="123"/>
      <c r="FP124" s="123"/>
      <c r="FZ124" s="123"/>
      <c r="GJ124" s="123"/>
      <c r="GT124" s="123"/>
      <c r="HD124" s="123"/>
      <c r="HN124" s="123"/>
      <c r="HX124" s="123"/>
      <c r="IH124" s="123"/>
      <c r="IR124" s="123"/>
    </row>
    <row xmlns:x14ac="http://schemas.microsoft.com/office/spreadsheetml/2009/9/ac" r="125" s="3" customFormat="true" x14ac:dyDescent="0.25">
      <c r="A125" s="387" t="str">
        <f ca="true">IF(ISBLANK('Data Summary'!A127),"",'Data Summary'!A127)</f>
        <v/>
      </c>
      <c r="B125" s="123"/>
      <c r="L125" s="123"/>
      <c r="V125" s="123"/>
      <c r="AF125" s="123"/>
      <c r="AP125" s="123"/>
      <c r="AZ125" s="123"/>
      <c r="BJ125" s="123"/>
      <c r="BT125" s="123"/>
      <c r="BU125" s="123"/>
      <c r="CD125" s="123"/>
      <c r="CN125" s="123"/>
      <c r="CX125" s="123"/>
      <c r="DH125" s="123"/>
      <c r="DR125" s="123"/>
      <c r="EB125" s="123"/>
      <c r="EL125" s="123"/>
      <c r="EV125" s="123"/>
      <c r="FF125" s="123"/>
      <c r="FP125" s="123"/>
      <c r="FZ125" s="123"/>
      <c r="GJ125" s="123"/>
      <c r="GT125" s="123"/>
      <c r="HD125" s="123"/>
      <c r="HN125" s="123"/>
      <c r="HX125" s="123"/>
      <c r="IH125" s="123"/>
      <c r="IR125" s="123"/>
    </row>
    <row xmlns:x14ac="http://schemas.microsoft.com/office/spreadsheetml/2009/9/ac" r="126" s="3" customFormat="true" x14ac:dyDescent="0.25">
      <c r="A126" s="387" t="str">
        <f ca="true">IF(ISBLANK('Data Summary'!A128),"",'Data Summary'!A128)</f>
        <v/>
      </c>
      <c r="B126" s="123"/>
      <c r="L126" s="123"/>
      <c r="V126" s="123"/>
      <c r="AF126" s="123"/>
      <c r="AP126" s="123"/>
      <c r="AZ126" s="123"/>
      <c r="BJ126" s="123"/>
      <c r="BT126" s="123"/>
      <c r="BU126" s="123"/>
      <c r="CD126" s="123"/>
      <c r="CN126" s="123"/>
      <c r="CX126" s="123"/>
      <c r="DH126" s="123"/>
      <c r="DR126" s="123"/>
      <c r="EB126" s="123"/>
      <c r="EL126" s="123"/>
      <c r="EV126" s="123"/>
      <c r="FF126" s="123"/>
      <c r="FP126" s="123"/>
      <c r="FZ126" s="123"/>
      <c r="GJ126" s="123"/>
      <c r="GT126" s="123"/>
      <c r="HD126" s="123"/>
      <c r="HN126" s="123"/>
      <c r="HX126" s="123"/>
      <c r="IH126" s="123"/>
      <c r="IR126" s="123"/>
    </row>
    <row xmlns:x14ac="http://schemas.microsoft.com/office/spreadsheetml/2009/9/ac" r="127" s="3" customFormat="true" x14ac:dyDescent="0.25">
      <c r="A127" s="387" t="str">
        <f ca="true">IF(ISBLANK('Data Summary'!A129),"",'Data Summary'!A129)</f>
        <v/>
      </c>
      <c r="B127" s="123"/>
      <c r="L127" s="123"/>
      <c r="V127" s="123"/>
      <c r="AF127" s="123"/>
      <c r="AP127" s="123"/>
      <c r="AZ127" s="123"/>
      <c r="BJ127" s="123"/>
      <c r="BT127" s="123"/>
      <c r="BU127" s="123"/>
      <c r="CD127" s="123"/>
      <c r="CN127" s="123"/>
      <c r="CX127" s="123"/>
      <c r="DH127" s="123"/>
      <c r="DR127" s="123"/>
      <c r="EB127" s="123"/>
      <c r="EL127" s="123"/>
      <c r="EV127" s="123"/>
      <c r="FF127" s="123"/>
      <c r="FP127" s="123"/>
      <c r="FZ127" s="123"/>
      <c r="GJ127" s="123"/>
      <c r="GT127" s="123"/>
      <c r="HD127" s="123"/>
      <c r="HN127" s="123"/>
      <c r="HX127" s="123"/>
      <c r="IH127" s="123"/>
      <c r="IR127" s="123"/>
    </row>
    <row xmlns:x14ac="http://schemas.microsoft.com/office/spreadsheetml/2009/9/ac" r="128" s="3" customFormat="true" x14ac:dyDescent="0.25">
      <c r="A128" s="387" t="str">
        <f ca="true">IF(ISBLANK('Data Summary'!A130),"",'Data Summary'!A130)</f>
        <v/>
      </c>
      <c r="B128" s="123"/>
      <c r="L128" s="123"/>
      <c r="V128" s="123"/>
      <c r="AF128" s="123"/>
      <c r="AP128" s="123"/>
      <c r="AZ128" s="123"/>
      <c r="BJ128" s="123"/>
      <c r="BT128" s="123"/>
      <c r="BU128" s="123"/>
      <c r="CD128" s="123"/>
      <c r="CN128" s="123"/>
      <c r="CX128" s="123"/>
      <c r="DH128" s="123"/>
      <c r="DR128" s="123"/>
      <c r="EB128" s="123"/>
      <c r="EL128" s="123"/>
      <c r="EV128" s="123"/>
      <c r="FF128" s="123"/>
      <c r="FP128" s="123"/>
      <c r="FZ128" s="123"/>
      <c r="GJ128" s="123"/>
      <c r="GT128" s="123"/>
      <c r="HD128" s="123"/>
      <c r="HN128" s="123"/>
      <c r="HX128" s="123"/>
      <c r="IH128" s="123"/>
      <c r="IR128" s="123"/>
    </row>
    <row xmlns:x14ac="http://schemas.microsoft.com/office/spreadsheetml/2009/9/ac" r="129" s="3" customFormat="true" x14ac:dyDescent="0.25">
      <c r="A129" s="387" t="str">
        <f ca="true">IF(ISBLANK('Data Summary'!A131),"",'Data Summary'!A131)</f>
        <v/>
      </c>
      <c r="B129" s="123"/>
      <c r="L129" s="123"/>
      <c r="V129" s="123"/>
      <c r="AF129" s="123"/>
      <c r="AP129" s="123"/>
      <c r="AZ129" s="123"/>
      <c r="BJ129" s="123"/>
      <c r="BT129" s="123"/>
      <c r="BU129" s="123"/>
      <c r="CD129" s="123"/>
      <c r="CN129" s="123"/>
      <c r="CX129" s="123"/>
      <c r="DH129" s="123"/>
      <c r="DR129" s="123"/>
      <c r="EB129" s="123"/>
      <c r="EL129" s="123"/>
      <c r="EV129" s="123"/>
      <c r="FF129" s="123"/>
      <c r="FP129" s="123"/>
      <c r="FZ129" s="123"/>
      <c r="GJ129" s="123"/>
      <c r="GT129" s="123"/>
      <c r="HD129" s="123"/>
      <c r="HN129" s="123"/>
      <c r="HX129" s="123"/>
      <c r="IH129" s="123"/>
      <c r="IR129" s="123"/>
    </row>
    <row xmlns:x14ac="http://schemas.microsoft.com/office/spreadsheetml/2009/9/ac" r="130" s="3" customFormat="true" x14ac:dyDescent="0.25">
      <c r="A130" s="387" t="str">
        <f ca="true">IF(ISBLANK('Data Summary'!A132),"",'Data Summary'!A132)</f>
        <v/>
      </c>
      <c r="B130" s="123"/>
      <c r="L130" s="123"/>
      <c r="V130" s="123"/>
      <c r="AF130" s="123"/>
      <c r="AP130" s="123"/>
      <c r="AZ130" s="123"/>
      <c r="BJ130" s="123"/>
      <c r="BT130" s="123"/>
      <c r="BU130" s="123"/>
      <c r="CD130" s="123"/>
      <c r="CN130" s="123"/>
      <c r="CX130" s="123"/>
      <c r="DH130" s="123"/>
      <c r="DR130" s="123"/>
      <c r="EB130" s="123"/>
      <c r="EL130" s="123"/>
      <c r="EV130" s="123"/>
      <c r="FF130" s="123"/>
      <c r="FP130" s="123"/>
      <c r="FZ130" s="123"/>
      <c r="GJ130" s="123"/>
      <c r="GT130" s="123"/>
      <c r="HD130" s="123"/>
      <c r="HN130" s="123"/>
      <c r="HX130" s="123"/>
      <c r="IH130" s="123"/>
      <c r="IR130" s="123"/>
    </row>
    <row xmlns:x14ac="http://schemas.microsoft.com/office/spreadsheetml/2009/9/ac" r="131" s="3" customFormat="true" x14ac:dyDescent="0.25">
      <c r="A131" s="387" t="str">
        <f ca="true">IF(ISBLANK('Data Summary'!A133),"",'Data Summary'!A133)</f>
        <v/>
      </c>
      <c r="B131" s="123"/>
      <c r="L131" s="123"/>
      <c r="V131" s="123"/>
      <c r="AF131" s="123"/>
      <c r="AP131" s="123"/>
      <c r="AZ131" s="123"/>
      <c r="BJ131" s="123"/>
      <c r="BT131" s="123"/>
      <c r="BU131" s="123"/>
      <c r="CD131" s="123"/>
      <c r="CN131" s="123"/>
      <c r="CX131" s="123"/>
      <c r="DH131" s="123"/>
      <c r="DR131" s="123"/>
      <c r="EB131" s="123"/>
      <c r="EL131" s="123"/>
      <c r="EV131" s="123"/>
      <c r="FF131" s="123"/>
      <c r="FP131" s="123"/>
      <c r="FZ131" s="123"/>
      <c r="GJ131" s="123"/>
      <c r="GT131" s="123"/>
      <c r="HD131" s="123"/>
      <c r="HN131" s="123"/>
      <c r="HX131" s="123"/>
      <c r="IH131" s="123"/>
      <c r="IR131" s="123"/>
    </row>
    <row xmlns:x14ac="http://schemas.microsoft.com/office/spreadsheetml/2009/9/ac" r="132" s="3" customFormat="true" x14ac:dyDescent="0.25">
      <c r="A132" s="387" t="str">
        <f ca="true">IF(ISBLANK('Data Summary'!A134),"",'Data Summary'!A134)</f>
        <v/>
      </c>
      <c r="B132" s="123"/>
      <c r="L132" s="123"/>
      <c r="V132" s="123"/>
      <c r="AF132" s="123"/>
      <c r="AP132" s="123"/>
      <c r="AZ132" s="123"/>
      <c r="BJ132" s="123"/>
      <c r="BT132" s="123"/>
      <c r="BU132" s="123"/>
      <c r="CD132" s="123"/>
      <c r="CN132" s="123"/>
      <c r="CX132" s="123"/>
      <c r="DH132" s="123"/>
      <c r="DR132" s="123"/>
      <c r="EB132" s="123"/>
      <c r="EL132" s="123"/>
      <c r="EV132" s="123"/>
      <c r="FF132" s="123"/>
      <c r="FP132" s="123"/>
      <c r="FZ132" s="123"/>
      <c r="GJ132" s="123"/>
      <c r="GT132" s="123"/>
      <c r="HD132" s="123"/>
      <c r="HN132" s="123"/>
      <c r="HX132" s="123"/>
      <c r="IH132" s="123"/>
      <c r="IR132" s="123"/>
    </row>
    <row xmlns:x14ac="http://schemas.microsoft.com/office/spreadsheetml/2009/9/ac" r="133" s="3" customFormat="true" x14ac:dyDescent="0.25">
      <c r="A133" s="387" t="str">
        <f ca="true">IF(ISBLANK('Data Summary'!A135),"",'Data Summary'!A135)</f>
        <v/>
      </c>
      <c r="B133" s="123"/>
      <c r="L133" s="123"/>
      <c r="V133" s="123"/>
      <c r="AF133" s="123"/>
      <c r="AP133" s="123"/>
      <c r="AZ133" s="123"/>
      <c r="BJ133" s="123"/>
      <c r="BT133" s="123"/>
      <c r="BU133" s="123"/>
      <c r="CD133" s="123"/>
      <c r="CN133" s="123"/>
      <c r="CX133" s="123"/>
      <c r="DH133" s="123"/>
      <c r="DR133" s="123"/>
      <c r="EB133" s="123"/>
      <c r="EL133" s="123"/>
      <c r="EV133" s="123"/>
      <c r="FF133" s="123"/>
      <c r="FP133" s="123"/>
      <c r="FZ133" s="123"/>
      <c r="GJ133" s="123"/>
      <c r="GT133" s="123"/>
      <c r="HD133" s="123"/>
      <c r="HN133" s="123"/>
      <c r="HX133" s="123"/>
      <c r="IH133" s="123"/>
      <c r="IR133" s="123"/>
    </row>
    <row xmlns:x14ac="http://schemas.microsoft.com/office/spreadsheetml/2009/9/ac" r="134" s="3" customFormat="true" x14ac:dyDescent="0.25">
      <c r="A134" s="387" t="str">
        <f ca="true">IF(ISBLANK('Data Summary'!A136),"",'Data Summary'!A136)</f>
        <v/>
      </c>
      <c r="B134" s="123"/>
      <c r="L134" s="123"/>
      <c r="V134" s="123"/>
      <c r="AF134" s="123"/>
      <c r="AP134" s="123"/>
      <c r="AZ134" s="123"/>
      <c r="BJ134" s="123"/>
      <c r="BT134" s="123"/>
      <c r="BU134" s="123"/>
      <c r="CD134" s="123"/>
      <c r="CN134" s="123"/>
      <c r="CX134" s="123"/>
      <c r="DH134" s="123"/>
      <c r="DR134" s="123"/>
      <c r="EB134" s="123"/>
      <c r="EL134" s="123"/>
      <c r="EV134" s="123"/>
      <c r="FF134" s="123"/>
      <c r="FP134" s="123"/>
      <c r="FZ134" s="123"/>
      <c r="GJ134" s="123"/>
      <c r="GT134" s="123"/>
      <c r="HD134" s="123"/>
      <c r="HN134" s="123"/>
      <c r="HX134" s="123"/>
      <c r="IH134" s="123"/>
      <c r="IR134" s="123"/>
    </row>
    <row xmlns:x14ac="http://schemas.microsoft.com/office/spreadsheetml/2009/9/ac" r="135" s="3" customFormat="true" x14ac:dyDescent="0.25">
      <c r="A135" s="387" t="str">
        <f ca="true">IF(ISBLANK('Data Summary'!A137),"",'Data Summary'!A137)</f>
        <v/>
      </c>
      <c r="B135" s="123"/>
      <c r="L135" s="123"/>
      <c r="V135" s="123"/>
      <c r="AF135" s="123"/>
      <c r="AP135" s="123"/>
      <c r="AZ135" s="123"/>
      <c r="BJ135" s="123"/>
      <c r="BT135" s="123"/>
      <c r="BU135" s="123"/>
      <c r="CD135" s="123"/>
      <c r="CN135" s="123"/>
      <c r="CX135" s="123"/>
      <c r="DH135" s="123"/>
      <c r="DR135" s="123"/>
      <c r="EB135" s="123"/>
      <c r="EL135" s="123"/>
      <c r="EV135" s="123"/>
      <c r="FF135" s="123"/>
      <c r="FP135" s="123"/>
      <c r="FZ135" s="123"/>
      <c r="GJ135" s="123"/>
      <c r="GT135" s="123"/>
      <c r="HD135" s="123"/>
      <c r="HN135" s="123"/>
      <c r="HX135" s="123"/>
      <c r="IH135" s="123"/>
      <c r="IR135" s="123"/>
    </row>
    <row xmlns:x14ac="http://schemas.microsoft.com/office/spreadsheetml/2009/9/ac" r="136" s="3" customFormat="true" x14ac:dyDescent="0.25">
      <c r="A136" s="387" t="str">
        <f ca="true">IF(ISBLANK('Data Summary'!A138),"",'Data Summary'!A138)</f>
        <v/>
      </c>
      <c r="B136" s="123"/>
      <c r="L136" s="123"/>
      <c r="V136" s="123"/>
      <c r="AF136" s="123"/>
      <c r="AP136" s="123"/>
      <c r="AZ136" s="123"/>
      <c r="BJ136" s="123"/>
      <c r="BT136" s="123"/>
      <c r="BU136" s="123"/>
      <c r="CD136" s="123"/>
      <c r="CN136" s="123"/>
      <c r="CX136" s="123"/>
      <c r="DH136" s="123"/>
      <c r="DR136" s="123"/>
      <c r="EB136" s="123"/>
      <c r="EL136" s="123"/>
      <c r="EV136" s="123"/>
      <c r="FF136" s="123"/>
      <c r="FP136" s="123"/>
      <c r="FZ136" s="123"/>
      <c r="GJ136" s="123"/>
      <c r="GT136" s="123"/>
      <c r="HD136" s="123"/>
      <c r="HN136" s="123"/>
      <c r="HX136" s="123"/>
      <c r="IH136" s="123"/>
      <c r="IR136" s="123"/>
    </row>
    <row xmlns:x14ac="http://schemas.microsoft.com/office/spreadsheetml/2009/9/ac" r="137" s="3" customFormat="true" x14ac:dyDescent="0.25">
      <c r="A137" s="387" t="str">
        <f ca="true">IF(ISBLANK('Data Summary'!A139),"",'Data Summary'!A139)</f>
        <v/>
      </c>
      <c r="B137" s="123"/>
      <c r="L137" s="123"/>
      <c r="V137" s="123"/>
      <c r="AF137" s="123"/>
      <c r="AP137" s="123"/>
      <c r="AZ137" s="123"/>
      <c r="BJ137" s="123"/>
      <c r="BT137" s="123"/>
      <c r="BU137" s="123"/>
      <c r="CD137" s="123"/>
      <c r="CN137" s="123"/>
      <c r="CX137" s="123"/>
      <c r="DH137" s="123"/>
      <c r="DR137" s="123"/>
      <c r="EB137" s="123"/>
      <c r="EL137" s="123"/>
      <c r="EV137" s="123"/>
      <c r="FF137" s="123"/>
      <c r="FP137" s="123"/>
      <c r="FZ137" s="123"/>
      <c r="GJ137" s="123"/>
      <c r="GT137" s="123"/>
      <c r="HD137" s="123"/>
      <c r="HN137" s="123"/>
      <c r="HX137" s="123"/>
      <c r="IH137" s="123"/>
      <c r="IR137" s="123"/>
    </row>
    <row xmlns:x14ac="http://schemas.microsoft.com/office/spreadsheetml/2009/9/ac" r="138" s="3" customFormat="true" x14ac:dyDescent="0.25">
      <c r="A138" s="387" t="str">
        <f ca="true">IF(ISBLANK('Data Summary'!A140),"",'Data Summary'!A140)</f>
        <v/>
      </c>
      <c r="B138" s="123"/>
      <c r="L138" s="123"/>
      <c r="V138" s="123"/>
      <c r="AF138" s="123"/>
      <c r="AP138" s="123"/>
      <c r="AZ138" s="123"/>
      <c r="BJ138" s="123"/>
      <c r="BT138" s="123"/>
      <c r="BU138" s="123"/>
      <c r="CD138" s="123"/>
      <c r="CN138" s="123"/>
      <c r="CX138" s="123"/>
      <c r="DH138" s="123"/>
      <c r="DR138" s="123"/>
      <c r="EB138" s="123"/>
      <c r="EL138" s="123"/>
      <c r="EV138" s="123"/>
      <c r="FF138" s="123"/>
      <c r="FP138" s="123"/>
      <c r="FZ138" s="123"/>
      <c r="GJ138" s="123"/>
      <c r="GT138" s="123"/>
      <c r="HD138" s="123"/>
      <c r="HN138" s="123"/>
      <c r="HX138" s="123"/>
      <c r="IH138" s="123"/>
      <c r="IR138" s="123"/>
    </row>
    <row xmlns:x14ac="http://schemas.microsoft.com/office/spreadsheetml/2009/9/ac" r="139" s="3" customFormat="true" x14ac:dyDescent="0.25">
      <c r="A139" s="387" t="str">
        <f ca="true">IF(ISBLANK('Data Summary'!A141),"",'Data Summary'!A141)</f>
        <v/>
      </c>
      <c r="B139" s="123"/>
      <c r="L139" s="123"/>
      <c r="V139" s="123"/>
      <c r="AF139" s="123"/>
      <c r="AP139" s="123"/>
      <c r="AZ139" s="123"/>
      <c r="BJ139" s="123"/>
      <c r="BT139" s="123"/>
      <c r="BU139" s="123"/>
      <c r="CD139" s="123"/>
      <c r="CN139" s="123"/>
      <c r="CX139" s="123"/>
      <c r="DH139" s="123"/>
      <c r="DR139" s="123"/>
      <c r="EB139" s="123"/>
      <c r="EL139" s="123"/>
      <c r="EV139" s="123"/>
      <c r="FF139" s="123"/>
      <c r="FP139" s="123"/>
      <c r="FZ139" s="123"/>
      <c r="GJ139" s="123"/>
      <c r="GT139" s="123"/>
      <c r="HD139" s="123"/>
      <c r="HN139" s="123"/>
      <c r="HX139" s="123"/>
      <c r="IH139" s="123"/>
      <c r="IR139" s="123"/>
    </row>
    <row xmlns:x14ac="http://schemas.microsoft.com/office/spreadsheetml/2009/9/ac" r="140" s="3" customFormat="true" x14ac:dyDescent="0.25">
      <c r="A140" s="387" t="str">
        <f ca="true">IF(ISBLANK('Data Summary'!A142),"",'Data Summary'!A142)</f>
        <v/>
      </c>
      <c r="B140" s="123"/>
      <c r="L140" s="123"/>
      <c r="V140" s="123"/>
      <c r="AF140" s="123"/>
      <c r="AP140" s="123"/>
      <c r="AZ140" s="123"/>
      <c r="BJ140" s="123"/>
      <c r="BT140" s="123"/>
      <c r="BU140" s="123"/>
      <c r="CD140" s="123"/>
      <c r="CN140" s="123"/>
      <c r="CX140" s="123"/>
      <c r="DH140" s="123"/>
      <c r="DR140" s="123"/>
      <c r="EB140" s="123"/>
      <c r="EL140" s="123"/>
      <c r="EV140" s="123"/>
      <c r="FF140" s="123"/>
      <c r="FP140" s="123"/>
      <c r="FZ140" s="123"/>
      <c r="GJ140" s="123"/>
      <c r="GT140" s="123"/>
      <c r="HD140" s="123"/>
      <c r="HN140" s="123"/>
      <c r="HX140" s="123"/>
      <c r="IH140" s="123"/>
      <c r="IR140" s="123"/>
    </row>
    <row xmlns:x14ac="http://schemas.microsoft.com/office/spreadsheetml/2009/9/ac" r="141" s="3" customFormat="true" x14ac:dyDescent="0.25">
      <c r="A141" s="387" t="str">
        <f ca="true">IF(ISBLANK('Data Summary'!A143),"",'Data Summary'!A143)</f>
        <v/>
      </c>
      <c r="B141" s="123"/>
      <c r="L141" s="123"/>
      <c r="V141" s="123"/>
      <c r="AF141" s="123"/>
      <c r="AP141" s="123"/>
      <c r="AZ141" s="123"/>
      <c r="BJ141" s="123"/>
      <c r="BT141" s="123"/>
      <c r="BU141" s="123"/>
      <c r="CD141" s="123"/>
      <c r="CN141" s="123"/>
      <c r="CX141" s="123"/>
      <c r="DH141" s="123"/>
      <c r="DR141" s="123"/>
      <c r="EB141" s="123"/>
      <c r="EL141" s="123"/>
      <c r="EV141" s="123"/>
      <c r="FF141" s="123"/>
      <c r="FP141" s="123"/>
      <c r="FZ141" s="123"/>
      <c r="GJ141" s="123"/>
      <c r="GT141" s="123"/>
      <c r="HD141" s="123"/>
      <c r="HN141" s="123"/>
      <c r="HX141" s="123"/>
      <c r="IH141" s="123"/>
      <c r="IR141" s="123"/>
    </row>
    <row xmlns:x14ac="http://schemas.microsoft.com/office/spreadsheetml/2009/9/ac" r="142" s="3" customFormat="true" x14ac:dyDescent="0.25">
      <c r="A142" s="387" t="str">
        <f ca="true">IF(ISBLANK('Data Summary'!A144),"",'Data Summary'!A144)</f>
        <v/>
      </c>
      <c r="B142" s="123"/>
      <c r="L142" s="123"/>
      <c r="V142" s="123"/>
      <c r="AF142" s="123"/>
      <c r="AP142" s="123"/>
      <c r="AZ142" s="123"/>
      <c r="BJ142" s="123"/>
      <c r="BT142" s="123"/>
      <c r="BU142" s="123"/>
      <c r="CD142" s="123"/>
      <c r="CN142" s="123"/>
      <c r="CX142" s="123"/>
      <c r="DH142" s="123"/>
      <c r="DR142" s="123"/>
      <c r="EB142" s="123"/>
      <c r="EL142" s="123"/>
      <c r="EV142" s="123"/>
      <c r="FF142" s="123"/>
      <c r="FP142" s="123"/>
      <c r="FZ142" s="123"/>
      <c r="GJ142" s="123"/>
      <c r="GT142" s="123"/>
      <c r="HD142" s="123"/>
      <c r="HN142" s="123"/>
      <c r="HX142" s="123"/>
      <c r="IH142" s="123"/>
      <c r="IR142" s="123"/>
    </row>
    <row xmlns:x14ac="http://schemas.microsoft.com/office/spreadsheetml/2009/9/ac" r="143" s="3" customFormat="true" x14ac:dyDescent="0.25">
      <c r="A143" s="387" t="str">
        <f ca="true">IF(ISBLANK('Data Summary'!A145),"",'Data Summary'!A145)</f>
        <v/>
      </c>
      <c r="B143" s="123"/>
      <c r="L143" s="123"/>
      <c r="V143" s="123"/>
      <c r="AF143" s="123"/>
      <c r="AP143" s="123"/>
      <c r="AZ143" s="123"/>
      <c r="BJ143" s="123"/>
      <c r="BT143" s="123"/>
      <c r="BU143" s="123"/>
      <c r="CD143" s="123"/>
      <c r="CN143" s="123"/>
      <c r="CX143" s="123"/>
      <c r="DH143" s="123"/>
      <c r="DR143" s="123"/>
      <c r="EB143" s="123"/>
      <c r="EL143" s="123"/>
      <c r="EV143" s="123"/>
      <c r="FF143" s="123"/>
      <c r="FP143" s="123"/>
      <c r="FZ143" s="123"/>
      <c r="GJ143" s="123"/>
      <c r="GT143" s="123"/>
      <c r="HD143" s="123"/>
      <c r="HN143" s="123"/>
      <c r="HX143" s="123"/>
      <c r="IH143" s="123"/>
      <c r="IR143" s="123"/>
    </row>
    <row xmlns:x14ac="http://schemas.microsoft.com/office/spreadsheetml/2009/9/ac" r="144" s="3" customFormat="true" x14ac:dyDescent="0.25">
      <c r="A144" s="387" t="str">
        <f ca="true">IF(ISBLANK('Data Summary'!A146),"",'Data Summary'!A146)</f>
        <v/>
      </c>
      <c r="B144" s="123"/>
      <c r="L144" s="123"/>
      <c r="V144" s="123"/>
      <c r="AF144" s="123"/>
      <c r="AP144" s="123"/>
      <c r="AZ144" s="123"/>
      <c r="BJ144" s="123"/>
      <c r="BT144" s="123"/>
      <c r="BU144" s="123"/>
      <c r="CD144" s="123"/>
      <c r="CN144" s="123"/>
      <c r="CX144" s="123"/>
      <c r="DH144" s="123"/>
      <c r="DR144" s="123"/>
      <c r="EB144" s="123"/>
      <c r="EL144" s="123"/>
      <c r="EV144" s="123"/>
      <c r="FF144" s="123"/>
      <c r="FP144" s="123"/>
      <c r="FZ144" s="123"/>
      <c r="GJ144" s="123"/>
      <c r="GT144" s="123"/>
      <c r="HD144" s="123"/>
      <c r="HN144" s="123"/>
      <c r="HX144" s="123"/>
      <c r="IH144" s="123"/>
      <c r="IR144" s="123"/>
    </row>
    <row xmlns:x14ac="http://schemas.microsoft.com/office/spreadsheetml/2009/9/ac" r="145" s="3" customFormat="true" x14ac:dyDescent="0.25">
      <c r="A145" s="387" t="str">
        <f ca="true">IF(ISBLANK('Data Summary'!A147),"",'Data Summary'!A147)</f>
        <v/>
      </c>
      <c r="B145" s="123"/>
      <c r="L145" s="123"/>
      <c r="V145" s="123"/>
      <c r="AF145" s="123"/>
      <c r="AP145" s="123"/>
      <c r="AZ145" s="123"/>
      <c r="BJ145" s="123"/>
      <c r="BT145" s="123"/>
      <c r="BU145" s="123"/>
      <c r="CD145" s="123"/>
      <c r="CN145" s="123"/>
      <c r="CX145" s="123"/>
      <c r="DH145" s="123"/>
      <c r="DR145" s="123"/>
      <c r="EB145" s="123"/>
      <c r="EL145" s="123"/>
      <c r="EV145" s="123"/>
      <c r="FF145" s="123"/>
      <c r="FP145" s="123"/>
      <c r="FZ145" s="123"/>
      <c r="GJ145" s="123"/>
      <c r="GT145" s="123"/>
      <c r="HD145" s="123"/>
      <c r="HN145" s="123"/>
      <c r="HX145" s="123"/>
      <c r="IH145" s="123"/>
      <c r="IR145" s="123"/>
    </row>
    <row xmlns:x14ac="http://schemas.microsoft.com/office/spreadsheetml/2009/9/ac" r="146" s="3" customFormat="true" x14ac:dyDescent="0.25">
      <c r="A146" s="387" t="str">
        <f ca="true">IF(ISBLANK('Data Summary'!A148),"",'Data Summary'!A148)</f>
        <v/>
      </c>
      <c r="B146" s="123"/>
      <c r="L146" s="123"/>
      <c r="V146" s="123"/>
      <c r="AF146" s="123"/>
      <c r="AP146" s="123"/>
      <c r="AZ146" s="123"/>
      <c r="BJ146" s="123"/>
      <c r="BT146" s="123"/>
      <c r="BU146" s="123"/>
      <c r="CD146" s="123"/>
      <c r="CN146" s="123"/>
      <c r="CX146" s="123"/>
      <c r="DH146" s="123"/>
      <c r="DR146" s="123"/>
      <c r="EB146" s="123"/>
      <c r="EL146" s="123"/>
      <c r="EV146" s="123"/>
      <c r="FF146" s="123"/>
      <c r="FP146" s="123"/>
      <c r="FZ146" s="123"/>
      <c r="GJ146" s="123"/>
      <c r="GT146" s="123"/>
      <c r="HD146" s="123"/>
      <c r="HN146" s="123"/>
      <c r="HX146" s="123"/>
      <c r="IH146" s="123"/>
      <c r="IR146" s="123"/>
    </row>
    <row xmlns:x14ac="http://schemas.microsoft.com/office/spreadsheetml/2009/9/ac" r="147" s="3" customFormat="true" x14ac:dyDescent="0.25">
      <c r="A147" s="387" t="str">
        <f ca="true">IF(ISBLANK('Data Summary'!A149),"",'Data Summary'!A149)</f>
        <v/>
      </c>
      <c r="B147" s="123"/>
      <c r="L147" s="123"/>
      <c r="V147" s="123"/>
      <c r="AF147" s="123"/>
      <c r="AP147" s="123"/>
      <c r="AZ147" s="123"/>
      <c r="BJ147" s="123"/>
      <c r="BT147" s="123"/>
      <c r="BU147" s="123"/>
      <c r="CD147" s="123"/>
      <c r="CN147" s="123"/>
      <c r="CX147" s="123"/>
      <c r="DH147" s="123"/>
      <c r="DR147" s="123"/>
      <c r="EB147" s="123"/>
      <c r="EL147" s="123"/>
      <c r="EV147" s="123"/>
      <c r="FF147" s="123"/>
      <c r="FP147" s="123"/>
      <c r="FZ147" s="123"/>
      <c r="GJ147" s="123"/>
      <c r="GT147" s="123"/>
      <c r="HD147" s="123"/>
      <c r="HN147" s="123"/>
      <c r="HX147" s="123"/>
      <c r="IH147" s="123"/>
      <c r="IR147" s="123"/>
    </row>
    <row xmlns:x14ac="http://schemas.microsoft.com/office/spreadsheetml/2009/9/ac" r="148" s="3" customFormat="true" x14ac:dyDescent="0.25">
      <c r="A148" s="387" t="str">
        <f ca="true">IF(ISBLANK('Data Summary'!A150),"",'Data Summary'!A150)</f>
        <v/>
      </c>
      <c r="B148" s="123"/>
      <c r="L148" s="123"/>
      <c r="V148" s="123"/>
      <c r="AF148" s="123"/>
      <c r="AP148" s="123"/>
      <c r="AZ148" s="123"/>
      <c r="BJ148" s="123"/>
      <c r="BT148" s="123"/>
      <c r="BU148" s="123"/>
      <c r="CD148" s="123"/>
      <c r="CN148" s="123"/>
      <c r="CX148" s="123"/>
      <c r="DH148" s="123"/>
      <c r="DR148" s="123"/>
      <c r="EB148" s="123"/>
      <c r="EL148" s="123"/>
      <c r="EV148" s="123"/>
      <c r="FF148" s="123"/>
      <c r="FP148" s="123"/>
      <c r="FZ148" s="123"/>
      <c r="GJ148" s="123"/>
      <c r="GT148" s="123"/>
      <c r="HD148" s="123"/>
      <c r="HN148" s="123"/>
      <c r="HX148" s="123"/>
      <c r="IH148" s="123"/>
      <c r="IR148" s="123"/>
    </row>
    <row xmlns:x14ac="http://schemas.microsoft.com/office/spreadsheetml/2009/9/ac" r="149" s="3" customFormat="true" x14ac:dyDescent="0.25">
      <c r="A149" s="387" t="str">
        <f ca="true">IF(ISBLANK('Data Summary'!A151),"",'Data Summary'!A151)</f>
        <v/>
      </c>
      <c r="B149" s="123"/>
      <c r="L149" s="123"/>
      <c r="V149" s="123"/>
      <c r="AF149" s="123"/>
      <c r="AP149" s="123"/>
      <c r="AZ149" s="123"/>
      <c r="BJ149" s="123"/>
      <c r="BT149" s="123"/>
      <c r="BU149" s="123"/>
      <c r="CD149" s="123"/>
      <c r="CN149" s="123"/>
      <c r="CX149" s="123"/>
      <c r="DH149" s="123"/>
      <c r="DR149" s="123"/>
      <c r="EB149" s="123"/>
      <c r="EL149" s="123"/>
      <c r="EV149" s="123"/>
      <c r="FF149" s="123"/>
      <c r="FP149" s="123"/>
      <c r="FZ149" s="123"/>
      <c r="GJ149" s="123"/>
      <c r="GT149" s="123"/>
      <c r="HD149" s="123"/>
      <c r="HN149" s="123"/>
      <c r="HX149" s="123"/>
      <c r="IH149" s="123"/>
      <c r="IR149" s="123"/>
    </row>
    <row xmlns:x14ac="http://schemas.microsoft.com/office/spreadsheetml/2009/9/ac" r="150" s="3" customFormat="true" x14ac:dyDescent="0.25">
      <c r="A150" s="387" t="str">
        <f ca="true">IF(ISBLANK('Data Summary'!A152),"",'Data Summary'!A152)</f>
        <v/>
      </c>
      <c r="B150" s="123"/>
      <c r="L150" s="123"/>
      <c r="V150" s="123"/>
      <c r="AF150" s="123"/>
      <c r="AP150" s="123"/>
      <c r="AZ150" s="123"/>
      <c r="BJ150" s="123"/>
      <c r="BT150" s="123"/>
      <c r="BU150" s="123"/>
      <c r="CD150" s="123"/>
      <c r="CN150" s="123"/>
      <c r="CX150" s="123"/>
      <c r="DH150" s="123"/>
      <c r="DR150" s="123"/>
      <c r="EB150" s="123"/>
      <c r="EL150" s="123"/>
      <c r="EV150" s="123"/>
      <c r="FF150" s="123"/>
      <c r="FP150" s="123"/>
      <c r="FZ150" s="123"/>
      <c r="GJ150" s="123"/>
      <c r="GT150" s="123"/>
      <c r="HD150" s="123"/>
      <c r="HN150" s="123"/>
      <c r="HX150" s="123"/>
      <c r="IH150" s="123"/>
      <c r="IR150" s="123"/>
    </row>
    <row xmlns:x14ac="http://schemas.microsoft.com/office/spreadsheetml/2009/9/ac" r="151" s="3" customFormat="true" x14ac:dyDescent="0.25">
      <c r="A151" s="387" t="str">
        <f ca="true">IF(ISBLANK('Data Summary'!A153),"",'Data Summary'!A153)</f>
        <v/>
      </c>
      <c r="B151" s="123"/>
      <c r="L151" s="123"/>
      <c r="V151" s="123"/>
      <c r="AF151" s="123"/>
      <c r="AP151" s="123"/>
      <c r="AZ151" s="123"/>
      <c r="BJ151" s="123"/>
      <c r="BT151" s="123"/>
      <c r="BU151" s="123"/>
      <c r="CD151" s="123"/>
      <c r="CN151" s="123"/>
      <c r="CX151" s="123"/>
      <c r="DH151" s="123"/>
      <c r="DR151" s="123"/>
      <c r="EB151" s="123"/>
      <c r="EL151" s="123"/>
      <c r="EV151" s="123"/>
      <c r="FF151" s="123"/>
      <c r="FP151" s="123"/>
      <c r="FZ151" s="123"/>
      <c r="GJ151" s="123"/>
      <c r="GT151" s="123"/>
      <c r="HD151" s="123"/>
      <c r="HN151" s="123"/>
      <c r="HX151" s="123"/>
      <c r="IH151" s="123"/>
      <c r="IR151" s="123"/>
    </row>
    <row xmlns:x14ac="http://schemas.microsoft.com/office/spreadsheetml/2009/9/ac" r="152" s="3" customFormat="true" x14ac:dyDescent="0.25">
      <c r="A152" s="385"/>
      <c r="B152" s="123"/>
      <c r="L152" s="123"/>
      <c r="V152" s="123"/>
      <c r="AF152" s="123"/>
      <c r="AP152" s="123"/>
      <c r="AZ152" s="123"/>
      <c r="BJ152" s="123"/>
      <c r="BT152" s="123"/>
      <c r="BU152" s="123"/>
      <c r="CD152" s="123"/>
      <c r="CN152" s="123"/>
      <c r="CX152" s="123"/>
      <c r="DH152" s="123"/>
      <c r="DR152" s="123"/>
      <c r="EB152" s="123"/>
      <c r="EL152" s="123"/>
      <c r="EV152" s="123"/>
      <c r="FF152" s="123"/>
      <c r="FP152" s="123"/>
      <c r="FZ152" s="123"/>
      <c r="GJ152" s="123"/>
      <c r="GT152" s="123"/>
      <c r="HD152" s="123"/>
      <c r="HN152" s="123"/>
      <c r="HX152" s="123"/>
      <c r="IH152" s="123"/>
      <c r="IR152" s="123"/>
    </row>
    <row xmlns:x14ac="http://schemas.microsoft.com/office/spreadsheetml/2009/9/ac" r="153" s="3" customFormat="true" x14ac:dyDescent="0.25">
      <c r="A153" s="385"/>
      <c r="B153" s="123"/>
      <c r="L153" s="123"/>
      <c r="V153" s="123"/>
      <c r="AF153" s="123"/>
      <c r="AP153" s="123"/>
      <c r="AZ153" s="123"/>
      <c r="BJ153" s="123"/>
      <c r="BT153" s="123"/>
      <c r="BU153" s="123"/>
      <c r="CD153" s="123"/>
      <c r="CN153" s="123"/>
      <c r="CX153" s="123"/>
      <c r="DH153" s="123"/>
      <c r="DR153" s="123"/>
      <c r="EB153" s="123"/>
      <c r="EL153" s="123"/>
      <c r="EV153" s="123"/>
      <c r="FF153" s="123"/>
      <c r="FP153" s="123"/>
      <c r="FZ153" s="123"/>
      <c r="GJ153" s="123"/>
      <c r="GT153" s="123"/>
      <c r="HD153" s="123"/>
      <c r="HN153" s="123"/>
      <c r="HX153" s="123"/>
      <c r="IH153" s="123"/>
      <c r="IR153" s="123"/>
    </row>
    <row xmlns:x14ac="http://schemas.microsoft.com/office/spreadsheetml/2009/9/ac" r="154" s="3" customFormat="true" x14ac:dyDescent="0.25">
      <c r="A154" s="385"/>
      <c r="B154" s="123"/>
      <c r="L154" s="123"/>
      <c r="V154" s="123"/>
      <c r="AF154" s="123"/>
      <c r="AP154" s="123"/>
      <c r="AZ154" s="123"/>
      <c r="BJ154" s="123"/>
      <c r="BT154" s="123"/>
      <c r="BU154" s="123"/>
      <c r="CD154" s="123"/>
      <c r="CN154" s="123"/>
      <c r="CX154" s="123"/>
      <c r="DH154" s="123"/>
      <c r="DR154" s="123"/>
      <c r="EB154" s="123"/>
      <c r="EL154" s="123"/>
      <c r="EV154" s="123"/>
      <c r="FF154" s="123"/>
      <c r="FP154" s="123"/>
      <c r="FZ154" s="123"/>
      <c r="GJ154" s="123"/>
      <c r="GT154" s="123"/>
      <c r="HD154" s="123"/>
      <c r="HN154" s="123"/>
      <c r="HX154" s="123"/>
      <c r="IH154" s="123"/>
      <c r="IR154" s="123"/>
    </row>
    <row xmlns:x14ac="http://schemas.microsoft.com/office/spreadsheetml/2009/9/ac" r="155" s="3" customFormat="true" x14ac:dyDescent="0.25">
      <c r="A155" s="385"/>
      <c r="B155" s="123"/>
      <c r="L155" s="123"/>
      <c r="V155" s="123"/>
      <c r="AF155" s="123"/>
      <c r="AP155" s="123"/>
      <c r="AZ155" s="123"/>
      <c r="BJ155" s="123"/>
      <c r="BT155" s="123"/>
      <c r="BU155" s="123"/>
      <c r="CD155" s="123"/>
      <c r="CN155" s="123"/>
      <c r="CX155" s="123"/>
      <c r="DH155" s="123"/>
      <c r="DR155" s="123"/>
      <c r="EB155" s="123"/>
      <c r="EL155" s="123"/>
      <c r="EV155" s="123"/>
      <c r="FF155" s="123"/>
      <c r="FP155" s="123"/>
      <c r="FZ155" s="123"/>
      <c r="GJ155" s="123"/>
      <c r="GT155" s="123"/>
      <c r="HD155" s="123"/>
      <c r="HN155" s="123"/>
      <c r="HX155" s="123"/>
      <c r="IH155" s="123"/>
      <c r="IR155" s="123"/>
    </row>
    <row xmlns:x14ac="http://schemas.microsoft.com/office/spreadsheetml/2009/9/ac" r="156" s="3" customFormat="true" x14ac:dyDescent="0.25">
      <c r="A156" s="385"/>
      <c r="B156" s="123"/>
      <c r="L156" s="123"/>
      <c r="V156" s="123"/>
      <c r="AF156" s="123"/>
      <c r="AP156" s="123"/>
      <c r="AZ156" s="123"/>
      <c r="BJ156" s="123"/>
      <c r="BT156" s="123"/>
      <c r="BU156" s="123"/>
      <c r="CD156" s="123"/>
      <c r="CN156" s="123"/>
      <c r="CX156" s="123"/>
      <c r="DH156" s="123"/>
      <c r="DR156" s="123"/>
      <c r="EB156" s="123"/>
      <c r="EL156" s="123"/>
      <c r="EV156" s="123"/>
      <c r="FF156" s="123"/>
      <c r="FP156" s="123"/>
      <c r="FZ156" s="123"/>
      <c r="GJ156" s="123"/>
      <c r="GT156" s="123"/>
      <c r="HD156" s="123"/>
      <c r="HN156" s="123"/>
      <c r="HX156" s="123"/>
      <c r="IH156" s="123"/>
      <c r="IR156" s="123"/>
    </row>
    <row xmlns:x14ac="http://schemas.microsoft.com/office/spreadsheetml/2009/9/ac" r="157" s="3" customFormat="true" x14ac:dyDescent="0.25">
      <c r="A157" s="385"/>
      <c r="B157" s="123"/>
      <c r="L157" s="123"/>
      <c r="V157" s="123"/>
      <c r="AF157" s="123"/>
      <c r="AP157" s="123"/>
      <c r="AZ157" s="123"/>
      <c r="BJ157" s="123"/>
      <c r="BT157" s="123"/>
      <c r="BU157" s="123"/>
      <c r="CD157" s="123"/>
      <c r="CN157" s="123"/>
      <c r="CX157" s="123"/>
      <c r="DH157" s="123"/>
      <c r="DR157" s="123"/>
      <c r="EB157" s="123"/>
      <c r="EL157" s="123"/>
      <c r="EV157" s="123"/>
      <c r="FF157" s="123"/>
      <c r="FP157" s="123"/>
      <c r="FZ157" s="123"/>
      <c r="GJ157" s="123"/>
      <c r="GT157" s="123"/>
      <c r="HD157" s="123"/>
      <c r="HN157" s="123"/>
      <c r="HX157" s="123"/>
      <c r="IH157" s="123"/>
      <c r="IR157" s="123"/>
    </row>
    <row xmlns:x14ac="http://schemas.microsoft.com/office/spreadsheetml/2009/9/ac" r="158" s="3" customFormat="true" x14ac:dyDescent="0.25">
      <c r="A158" s="385"/>
      <c r="B158" s="123"/>
      <c r="L158" s="123"/>
      <c r="V158" s="123"/>
      <c r="AF158" s="123"/>
      <c r="AP158" s="123"/>
      <c r="AZ158" s="123"/>
      <c r="BJ158" s="123"/>
      <c r="BT158" s="123"/>
      <c r="BU158" s="123"/>
      <c r="CD158" s="123"/>
      <c r="CN158" s="123"/>
      <c r="CX158" s="123"/>
      <c r="DH158" s="123"/>
      <c r="DR158" s="123"/>
      <c r="EB158" s="123"/>
      <c r="EL158" s="123"/>
      <c r="EV158" s="123"/>
      <c r="FF158" s="123"/>
      <c r="FP158" s="123"/>
      <c r="FZ158" s="123"/>
      <c r="GJ158" s="123"/>
      <c r="GT158" s="123"/>
      <c r="HD158" s="123"/>
      <c r="HN158" s="123"/>
      <c r="HX158" s="123"/>
      <c r="IH158" s="123"/>
      <c r="IR158" s="123"/>
    </row>
    <row xmlns:x14ac="http://schemas.microsoft.com/office/spreadsheetml/2009/9/ac" r="159" s="3" customFormat="true" x14ac:dyDescent="0.25">
      <c r="A159" s="385"/>
      <c r="B159" s="123"/>
      <c r="L159" s="123"/>
      <c r="V159" s="123"/>
      <c r="AF159" s="123"/>
      <c r="AP159" s="123"/>
      <c r="AZ159" s="123"/>
      <c r="BJ159" s="123"/>
      <c r="BT159" s="123"/>
      <c r="BU159" s="123"/>
      <c r="CD159" s="123"/>
      <c r="CN159" s="123"/>
      <c r="CX159" s="123"/>
      <c r="DH159" s="123"/>
      <c r="DR159" s="123"/>
      <c r="EB159" s="123"/>
      <c r="EL159" s="123"/>
      <c r="EV159" s="123"/>
      <c r="FF159" s="123"/>
      <c r="FP159" s="123"/>
      <c r="FZ159" s="123"/>
      <c r="GJ159" s="123"/>
      <c r="GT159" s="123"/>
      <c r="HD159" s="123"/>
      <c r="HN159" s="123"/>
      <c r="HX159" s="123"/>
      <c r="IH159" s="123"/>
      <c r="IR159" s="123"/>
    </row>
    <row xmlns:x14ac="http://schemas.microsoft.com/office/spreadsheetml/2009/9/ac" r="160" s="3" customFormat="true" x14ac:dyDescent="0.25">
      <c r="A160" s="385"/>
      <c r="B160" s="123"/>
      <c r="L160" s="123"/>
      <c r="V160" s="123"/>
      <c r="AF160" s="123"/>
      <c r="AP160" s="123"/>
      <c r="AZ160" s="123"/>
      <c r="BJ160" s="123"/>
      <c r="BT160" s="123"/>
      <c r="BU160" s="123"/>
      <c r="CD160" s="123"/>
      <c r="CN160" s="123"/>
      <c r="CX160" s="123"/>
      <c r="DH160" s="123"/>
      <c r="DR160" s="123"/>
      <c r="EB160" s="123"/>
      <c r="EL160" s="123"/>
      <c r="EV160" s="123"/>
      <c r="FF160" s="123"/>
      <c r="FP160" s="123"/>
      <c r="FZ160" s="123"/>
      <c r="GJ160" s="123"/>
      <c r="GT160" s="123"/>
      <c r="HD160" s="123"/>
      <c r="HN160" s="123"/>
      <c r="HX160" s="123"/>
      <c r="IH160" s="123"/>
      <c r="IR160" s="123"/>
    </row>
    <row xmlns:x14ac="http://schemas.microsoft.com/office/spreadsheetml/2009/9/ac" r="161" s="3" customFormat="true" x14ac:dyDescent="0.25">
      <c r="A161" s="385"/>
      <c r="B161" s="123"/>
      <c r="L161" s="123"/>
      <c r="V161" s="123"/>
      <c r="AF161" s="123"/>
      <c r="AP161" s="123"/>
      <c r="AZ161" s="123"/>
      <c r="BJ161" s="123"/>
      <c r="BT161" s="123"/>
      <c r="BU161" s="123"/>
      <c r="CD161" s="123"/>
      <c r="CN161" s="123"/>
      <c r="CX161" s="123"/>
      <c r="DH161" s="123"/>
      <c r="DR161" s="123"/>
      <c r="EB161" s="123"/>
      <c r="EL161" s="123"/>
      <c r="EV161" s="123"/>
      <c r="FF161" s="123"/>
      <c r="FP161" s="123"/>
      <c r="FZ161" s="123"/>
      <c r="GJ161" s="123"/>
      <c r="GT161" s="123"/>
      <c r="HD161" s="123"/>
      <c r="HN161" s="123"/>
      <c r="HX161" s="123"/>
      <c r="IH161" s="123"/>
      <c r="IR161" s="123"/>
    </row>
    <row xmlns:x14ac="http://schemas.microsoft.com/office/spreadsheetml/2009/9/ac" r="162" s="3" customFormat="true" x14ac:dyDescent="0.25">
      <c r="A162" s="385"/>
      <c r="B162" s="123"/>
      <c r="L162" s="123"/>
      <c r="V162" s="123"/>
      <c r="AF162" s="123"/>
      <c r="AP162" s="123"/>
      <c r="AZ162" s="123"/>
      <c r="BJ162" s="123"/>
      <c r="BT162" s="123"/>
      <c r="BU162" s="123"/>
      <c r="CD162" s="123"/>
      <c r="CN162" s="123"/>
      <c r="CX162" s="123"/>
      <c r="DH162" s="123"/>
      <c r="DR162" s="123"/>
      <c r="EB162" s="123"/>
      <c r="EL162" s="123"/>
      <c r="EV162" s="123"/>
      <c r="FF162" s="123"/>
      <c r="FP162" s="123"/>
      <c r="FZ162" s="123"/>
      <c r="GJ162" s="123"/>
      <c r="GT162" s="123"/>
      <c r="HD162" s="123"/>
      <c r="HN162" s="123"/>
      <c r="HX162" s="123"/>
      <c r="IH162" s="123"/>
      <c r="IR162" s="123"/>
    </row>
    <row xmlns:x14ac="http://schemas.microsoft.com/office/spreadsheetml/2009/9/ac" r="163" s="3" customFormat="true" x14ac:dyDescent="0.25">
      <c r="A163" s="385"/>
      <c r="B163" s="123"/>
      <c r="L163" s="123"/>
      <c r="V163" s="123"/>
      <c r="AF163" s="123"/>
      <c r="AP163" s="123"/>
      <c r="AZ163" s="123"/>
      <c r="BJ163" s="123"/>
      <c r="BT163" s="123"/>
      <c r="BU163" s="123"/>
      <c r="CD163" s="123"/>
      <c r="CN163" s="123"/>
      <c r="CX163" s="123"/>
      <c r="DH163" s="123"/>
      <c r="DR163" s="123"/>
      <c r="EB163" s="123"/>
      <c r="EL163" s="123"/>
      <c r="EV163" s="123"/>
      <c r="FF163" s="123"/>
      <c r="FP163" s="123"/>
      <c r="FZ163" s="123"/>
      <c r="GJ163" s="123"/>
      <c r="GT163" s="123"/>
      <c r="HD163" s="123"/>
      <c r="HN163" s="123"/>
      <c r="HX163" s="123"/>
      <c r="IH163" s="123"/>
      <c r="IR163" s="123"/>
    </row>
    <row xmlns:x14ac="http://schemas.microsoft.com/office/spreadsheetml/2009/9/ac" r="164" s="3" customFormat="true" x14ac:dyDescent="0.25">
      <c r="A164" s="385"/>
      <c r="B164" s="123"/>
      <c r="L164" s="123"/>
      <c r="V164" s="123"/>
      <c r="AF164" s="123"/>
      <c r="AP164" s="123"/>
      <c r="AZ164" s="123"/>
      <c r="BJ164" s="123"/>
      <c r="BT164" s="123"/>
      <c r="BU164" s="123"/>
      <c r="CD164" s="123"/>
      <c r="CN164" s="123"/>
      <c r="CX164" s="123"/>
      <c r="DH164" s="123"/>
      <c r="DR164" s="123"/>
      <c r="EB164" s="123"/>
      <c r="EL164" s="123"/>
      <c r="EV164" s="123"/>
      <c r="FF164" s="123"/>
      <c r="FP164" s="123"/>
      <c r="FZ164" s="123"/>
      <c r="GJ164" s="123"/>
      <c r="GT164" s="123"/>
      <c r="HD164" s="123"/>
      <c r="HN164" s="123"/>
      <c r="HX164" s="123"/>
      <c r="IH164" s="123"/>
      <c r="IR164" s="123"/>
    </row>
    <row xmlns:x14ac="http://schemas.microsoft.com/office/spreadsheetml/2009/9/ac" r="165" s="3" customFormat="true" x14ac:dyDescent="0.25">
      <c r="A165" s="385"/>
      <c r="B165" s="123"/>
      <c r="L165" s="123"/>
      <c r="V165" s="123"/>
      <c r="AF165" s="123"/>
      <c r="AP165" s="123"/>
      <c r="AZ165" s="123"/>
      <c r="BJ165" s="123"/>
      <c r="BT165" s="123"/>
      <c r="BU165" s="123"/>
      <c r="CD165" s="123"/>
      <c r="CN165" s="123"/>
      <c r="CX165" s="123"/>
      <c r="DH165" s="123"/>
      <c r="DR165" s="123"/>
      <c r="EB165" s="123"/>
      <c r="EL165" s="123"/>
      <c r="EV165" s="123"/>
      <c r="FF165" s="123"/>
      <c r="FP165" s="123"/>
      <c r="FZ165" s="123"/>
      <c r="GJ165" s="123"/>
      <c r="GT165" s="123"/>
      <c r="HD165" s="123"/>
      <c r="HN165" s="123"/>
      <c r="HX165" s="123"/>
      <c r="IH165" s="123"/>
      <c r="IR165" s="123"/>
    </row>
    <row xmlns:x14ac="http://schemas.microsoft.com/office/spreadsheetml/2009/9/ac" r="166" s="3" customFormat="true" x14ac:dyDescent="0.25">
      <c r="A166" s="385"/>
      <c r="B166" s="123"/>
      <c r="L166" s="123"/>
      <c r="V166" s="123"/>
      <c r="AF166" s="123"/>
      <c r="AP166" s="123"/>
      <c r="AZ166" s="123"/>
      <c r="BJ166" s="123"/>
      <c r="BT166" s="123"/>
      <c r="BU166" s="123"/>
      <c r="CD166" s="123"/>
      <c r="CN166" s="123"/>
      <c r="CX166" s="123"/>
      <c r="DH166" s="123"/>
      <c r="DR166" s="123"/>
      <c r="EB166" s="123"/>
      <c r="EL166" s="123"/>
      <c r="EV166" s="123"/>
      <c r="FF166" s="123"/>
      <c r="FP166" s="123"/>
      <c r="FZ166" s="123"/>
      <c r="GJ166" s="123"/>
      <c r="GT166" s="123"/>
      <c r="HD166" s="123"/>
      <c r="HN166" s="123"/>
      <c r="HX166" s="123"/>
      <c r="IH166" s="123"/>
      <c r="IR166" s="123"/>
    </row>
    <row xmlns:x14ac="http://schemas.microsoft.com/office/spreadsheetml/2009/9/ac" r="167" s="3" customFormat="true" x14ac:dyDescent="0.25">
      <c r="A167" s="385"/>
      <c r="B167" s="123"/>
      <c r="L167" s="123"/>
      <c r="V167" s="123"/>
      <c r="AF167" s="123"/>
      <c r="AP167" s="123"/>
      <c r="AZ167" s="123"/>
      <c r="BJ167" s="123"/>
      <c r="BT167" s="123"/>
      <c r="BU167" s="123"/>
      <c r="CD167" s="123"/>
      <c r="CN167" s="123"/>
      <c r="CX167" s="123"/>
      <c r="DH167" s="123"/>
      <c r="DR167" s="123"/>
      <c r="EB167" s="123"/>
      <c r="EL167" s="123"/>
      <c r="EV167" s="123"/>
      <c r="FF167" s="123"/>
      <c r="FP167" s="123"/>
      <c r="FZ167" s="123"/>
      <c r="GJ167" s="123"/>
      <c r="GT167" s="123"/>
      <c r="HD167" s="123"/>
      <c r="HN167" s="123"/>
      <c r="HX167" s="123"/>
      <c r="IH167" s="123"/>
      <c r="IR167" s="123"/>
    </row>
    <row xmlns:x14ac="http://schemas.microsoft.com/office/spreadsheetml/2009/9/ac" r="168" s="3" customFormat="true" x14ac:dyDescent="0.25">
      <c r="A168" s="385"/>
      <c r="B168" s="123"/>
      <c r="L168" s="123"/>
      <c r="V168" s="123"/>
      <c r="AF168" s="123"/>
      <c r="AP168" s="123"/>
      <c r="AZ168" s="123"/>
      <c r="BJ168" s="123"/>
      <c r="BT168" s="123"/>
      <c r="BU168" s="123"/>
      <c r="CD168" s="123"/>
      <c r="CN168" s="123"/>
      <c r="CX168" s="123"/>
      <c r="DH168" s="123"/>
      <c r="DR168" s="123"/>
      <c r="EB168" s="123"/>
      <c r="EL168" s="123"/>
      <c r="EV168" s="123"/>
      <c r="FF168" s="123"/>
      <c r="FP168" s="123"/>
      <c r="FZ168" s="123"/>
      <c r="GJ168" s="123"/>
      <c r="GT168" s="123"/>
      <c r="HD168" s="123"/>
      <c r="HN168" s="123"/>
      <c r="HX168" s="123"/>
      <c r="IH168" s="123"/>
      <c r="IR168" s="123"/>
    </row>
    <row xmlns:x14ac="http://schemas.microsoft.com/office/spreadsheetml/2009/9/ac" r="169" s="3" customFormat="true" x14ac:dyDescent="0.25">
      <c r="A169" s="385"/>
      <c r="B169" s="123"/>
      <c r="L169" s="123"/>
      <c r="V169" s="123"/>
      <c r="AF169" s="123"/>
      <c r="AP169" s="123"/>
      <c r="AZ169" s="123"/>
      <c r="BJ169" s="123"/>
      <c r="BT169" s="123"/>
      <c r="BU169" s="123"/>
      <c r="CD169" s="123"/>
      <c r="CN169" s="123"/>
      <c r="CX169" s="123"/>
      <c r="DH169" s="123"/>
      <c r="DR169" s="123"/>
      <c r="EB169" s="123"/>
      <c r="EL169" s="123"/>
      <c r="EV169" s="123"/>
      <c r="FF169" s="123"/>
      <c r="FP169" s="123"/>
      <c r="FZ169" s="123"/>
      <c r="GJ169" s="123"/>
      <c r="GT169" s="123"/>
      <c r="HD169" s="123"/>
      <c r="HN169" s="123"/>
      <c r="HX169" s="123"/>
      <c r="IH169" s="123"/>
      <c r="IR169" s="123"/>
    </row>
    <row xmlns:x14ac="http://schemas.microsoft.com/office/spreadsheetml/2009/9/ac" r="170" s="3" customFormat="true" x14ac:dyDescent="0.25">
      <c r="A170" s="385"/>
      <c r="B170" s="123"/>
      <c r="L170" s="123"/>
      <c r="V170" s="123"/>
      <c r="AF170" s="123"/>
      <c r="AP170" s="123"/>
      <c r="AZ170" s="123"/>
      <c r="BJ170" s="123"/>
      <c r="BT170" s="123"/>
      <c r="BU170" s="123"/>
      <c r="CD170" s="123"/>
      <c r="CN170" s="123"/>
      <c r="CX170" s="123"/>
      <c r="DH170" s="123"/>
      <c r="DR170" s="123"/>
      <c r="EB170" s="123"/>
      <c r="EL170" s="123"/>
      <c r="EV170" s="123"/>
      <c r="FF170" s="123"/>
      <c r="FP170" s="123"/>
      <c r="FZ170" s="123"/>
      <c r="GJ170" s="123"/>
      <c r="GT170" s="123"/>
      <c r="HD170" s="123"/>
      <c r="HN170" s="123"/>
      <c r="HX170" s="123"/>
      <c r="IH170" s="123"/>
      <c r="IR170" s="123"/>
    </row>
    <row xmlns:x14ac="http://schemas.microsoft.com/office/spreadsheetml/2009/9/ac" r="171" s="3" customFormat="true" x14ac:dyDescent="0.25">
      <c r="A171" s="385"/>
      <c r="B171" s="123"/>
      <c r="L171" s="123"/>
      <c r="V171" s="123"/>
      <c r="AF171" s="123"/>
      <c r="AP171" s="123"/>
      <c r="AZ171" s="123"/>
      <c r="BJ171" s="123"/>
      <c r="BT171" s="123"/>
      <c r="BU171" s="123"/>
      <c r="CD171" s="123"/>
      <c r="CN171" s="123"/>
      <c r="CX171" s="123"/>
      <c r="DH171" s="123"/>
      <c r="DR171" s="123"/>
      <c r="EB171" s="123"/>
      <c r="EL171" s="123"/>
      <c r="EV171" s="123"/>
      <c r="FF171" s="123"/>
      <c r="FP171" s="123"/>
      <c r="FZ171" s="123"/>
      <c r="GJ171" s="123"/>
      <c r="GT171" s="123"/>
      <c r="HD171" s="123"/>
      <c r="HN171" s="123"/>
      <c r="HX171" s="123"/>
      <c r="IH171" s="123"/>
      <c r="IR171" s="123"/>
    </row>
    <row xmlns:x14ac="http://schemas.microsoft.com/office/spreadsheetml/2009/9/ac" r="172" s="3" customFormat="true" x14ac:dyDescent="0.25">
      <c r="A172" s="385"/>
      <c r="B172" s="123"/>
      <c r="L172" s="123"/>
      <c r="V172" s="123"/>
      <c r="AF172" s="123"/>
      <c r="AP172" s="123"/>
      <c r="AZ172" s="123"/>
      <c r="BJ172" s="123"/>
      <c r="BT172" s="123"/>
      <c r="BU172" s="123"/>
      <c r="CD172" s="123"/>
      <c r="CN172" s="123"/>
      <c r="CX172" s="123"/>
      <c r="DH172" s="123"/>
      <c r="DR172" s="123"/>
      <c r="EB172" s="123"/>
      <c r="EL172" s="123"/>
      <c r="EV172" s="123"/>
      <c r="FF172" s="123"/>
      <c r="FP172" s="123"/>
      <c r="FZ172" s="123"/>
      <c r="GJ172" s="123"/>
      <c r="GT172" s="123"/>
      <c r="HD172" s="123"/>
      <c r="HN172" s="123"/>
      <c r="HX172" s="123"/>
      <c r="IH172" s="123"/>
      <c r="IR172" s="123"/>
    </row>
    <row xmlns:x14ac="http://schemas.microsoft.com/office/spreadsheetml/2009/9/ac" r="173" s="3" customFormat="true" x14ac:dyDescent="0.25">
      <c r="A173" s="385"/>
      <c r="B173" s="123"/>
      <c r="L173" s="123"/>
      <c r="V173" s="123"/>
      <c r="AF173" s="123"/>
      <c r="AP173" s="123"/>
      <c r="AZ173" s="123"/>
      <c r="BJ173" s="123"/>
      <c r="BT173" s="123"/>
      <c r="BU173" s="123"/>
      <c r="CD173" s="123"/>
      <c r="CN173" s="123"/>
      <c r="CX173" s="123"/>
      <c r="DH173" s="123"/>
      <c r="DR173" s="123"/>
      <c r="EB173" s="123"/>
      <c r="EL173" s="123"/>
      <c r="EV173" s="123"/>
      <c r="FF173" s="123"/>
      <c r="FP173" s="123"/>
      <c r="FZ173" s="123"/>
      <c r="GJ173" s="123"/>
      <c r="GT173" s="123"/>
      <c r="HD173" s="123"/>
      <c r="HN173" s="123"/>
      <c r="HX173" s="123"/>
      <c r="IH173" s="123"/>
      <c r="IR173" s="123"/>
    </row>
    <row xmlns:x14ac="http://schemas.microsoft.com/office/spreadsheetml/2009/9/ac" r="174" s="3" customFormat="true" x14ac:dyDescent="0.25">
      <c r="A174" s="385"/>
      <c r="B174" s="123"/>
      <c r="L174" s="123"/>
      <c r="V174" s="123"/>
      <c r="AF174" s="123"/>
      <c r="AP174" s="123"/>
      <c r="AZ174" s="123"/>
      <c r="BJ174" s="123"/>
      <c r="BT174" s="123"/>
      <c r="BU174" s="123"/>
      <c r="CD174" s="123"/>
      <c r="CN174" s="123"/>
      <c r="CX174" s="123"/>
      <c r="DH174" s="123"/>
      <c r="DR174" s="123"/>
      <c r="EB174" s="123"/>
      <c r="EL174" s="123"/>
      <c r="EV174" s="123"/>
      <c r="FF174" s="123"/>
      <c r="FP174" s="123"/>
      <c r="FZ174" s="123"/>
      <c r="GJ174" s="123"/>
      <c r="GT174" s="123"/>
      <c r="HD174" s="123"/>
      <c r="HN174" s="123"/>
      <c r="HX174" s="123"/>
      <c r="IH174" s="123"/>
      <c r="IR174" s="123"/>
    </row>
    <row xmlns:x14ac="http://schemas.microsoft.com/office/spreadsheetml/2009/9/ac" r="175" s="3" customFormat="true" x14ac:dyDescent="0.25">
      <c r="A175" s="385"/>
      <c r="B175" s="123"/>
      <c r="L175" s="123"/>
      <c r="V175" s="123"/>
      <c r="AF175" s="123"/>
      <c r="AP175" s="123"/>
      <c r="AZ175" s="123"/>
      <c r="BJ175" s="123"/>
      <c r="BT175" s="123"/>
      <c r="BU175" s="123"/>
      <c r="CD175" s="123"/>
      <c r="CN175" s="123"/>
      <c r="CX175" s="123"/>
      <c r="DH175" s="123"/>
      <c r="DR175" s="123"/>
      <c r="EB175" s="123"/>
      <c r="EL175" s="123"/>
      <c r="EV175" s="123"/>
      <c r="FF175" s="123"/>
      <c r="FP175" s="123"/>
      <c r="FZ175" s="123"/>
      <c r="GJ175" s="123"/>
      <c r="GT175" s="123"/>
      <c r="HD175" s="123"/>
      <c r="HN175" s="123"/>
      <c r="HX175" s="123"/>
      <c r="IH175" s="123"/>
      <c r="IR175" s="123"/>
    </row>
    <row xmlns:x14ac="http://schemas.microsoft.com/office/spreadsheetml/2009/9/ac" r="176" s="3" customFormat="true" x14ac:dyDescent="0.25">
      <c r="A176" s="385"/>
      <c r="B176" s="123"/>
      <c r="L176" s="123"/>
      <c r="V176" s="123"/>
      <c r="AF176" s="123"/>
      <c r="AP176" s="123"/>
      <c r="AZ176" s="123"/>
      <c r="BJ176" s="123"/>
      <c r="BT176" s="123"/>
      <c r="BU176" s="123"/>
      <c r="CD176" s="123"/>
      <c r="CN176" s="123"/>
      <c r="CX176" s="123"/>
      <c r="DH176" s="123"/>
      <c r="DR176" s="123"/>
      <c r="EB176" s="123"/>
      <c r="EL176" s="123"/>
      <c r="EV176" s="123"/>
      <c r="FF176" s="123"/>
      <c r="FP176" s="123"/>
      <c r="FZ176" s="123"/>
      <c r="GJ176" s="123"/>
      <c r="GT176" s="123"/>
      <c r="HD176" s="123"/>
      <c r="HN176" s="123"/>
      <c r="HX176" s="123"/>
      <c r="IH176" s="123"/>
      <c r="IR176" s="123"/>
    </row>
    <row xmlns:x14ac="http://schemas.microsoft.com/office/spreadsheetml/2009/9/ac" r="177" s="3" customFormat="true" x14ac:dyDescent="0.25">
      <c r="A177" s="385"/>
      <c r="B177" s="123"/>
      <c r="L177" s="123"/>
      <c r="V177" s="123"/>
      <c r="AF177" s="123"/>
      <c r="AP177" s="123"/>
      <c r="AZ177" s="123"/>
      <c r="BJ177" s="123"/>
      <c r="BT177" s="123"/>
      <c r="BU177" s="123"/>
      <c r="CD177" s="123"/>
      <c r="CN177" s="123"/>
      <c r="CX177" s="123"/>
      <c r="DH177" s="123"/>
      <c r="DR177" s="123"/>
      <c r="EB177" s="123"/>
      <c r="EL177" s="123"/>
      <c r="EV177" s="123"/>
      <c r="FF177" s="123"/>
      <c r="FP177" s="123"/>
      <c r="FZ177" s="123"/>
      <c r="GJ177" s="123"/>
      <c r="GT177" s="123"/>
      <c r="HD177" s="123"/>
      <c r="HN177" s="123"/>
      <c r="HX177" s="123"/>
      <c r="IH177" s="123"/>
      <c r="IR177" s="123"/>
    </row>
    <row xmlns:x14ac="http://schemas.microsoft.com/office/spreadsheetml/2009/9/ac" r="178" s="3" customFormat="true" x14ac:dyDescent="0.25">
      <c r="A178" s="385"/>
      <c r="B178" s="123"/>
      <c r="L178" s="123"/>
      <c r="V178" s="123"/>
      <c r="AF178" s="123"/>
      <c r="AP178" s="123"/>
      <c r="AZ178" s="123"/>
      <c r="BJ178" s="123"/>
      <c r="BT178" s="123"/>
      <c r="BU178" s="123"/>
      <c r="CD178" s="123"/>
      <c r="CN178" s="123"/>
      <c r="CX178" s="123"/>
      <c r="DH178" s="123"/>
      <c r="DR178" s="123"/>
      <c r="EB178" s="123"/>
      <c r="EL178" s="123"/>
      <c r="EV178" s="123"/>
      <c r="FF178" s="123"/>
      <c r="FP178" s="123"/>
      <c r="FZ178" s="123"/>
      <c r="GJ178" s="123"/>
      <c r="GT178" s="123"/>
      <c r="HD178" s="123"/>
      <c r="HN178" s="123"/>
      <c r="HX178" s="123"/>
      <c r="IH178" s="123"/>
      <c r="IR178" s="123"/>
    </row>
    <row xmlns:x14ac="http://schemas.microsoft.com/office/spreadsheetml/2009/9/ac" r="179" s="3" customFormat="true" x14ac:dyDescent="0.25">
      <c r="A179" s="385"/>
      <c r="B179" s="123"/>
      <c r="L179" s="123"/>
      <c r="V179" s="123"/>
      <c r="AF179" s="123"/>
      <c r="AP179" s="123"/>
      <c r="AZ179" s="123"/>
      <c r="BJ179" s="123"/>
      <c r="BT179" s="123"/>
      <c r="BU179" s="123"/>
      <c r="CD179" s="123"/>
      <c r="CN179" s="123"/>
      <c r="CX179" s="123"/>
      <c r="DH179" s="123"/>
      <c r="DR179" s="123"/>
      <c r="EB179" s="123"/>
      <c r="EL179" s="123"/>
      <c r="EV179" s="123"/>
      <c r="FF179" s="123"/>
      <c r="FP179" s="123"/>
      <c r="FZ179" s="123"/>
      <c r="GJ179" s="123"/>
      <c r="GT179" s="123"/>
      <c r="HD179" s="123"/>
      <c r="HN179" s="123"/>
      <c r="HX179" s="123"/>
      <c r="IH179" s="123"/>
      <c r="IR179" s="123"/>
    </row>
    <row xmlns:x14ac="http://schemas.microsoft.com/office/spreadsheetml/2009/9/ac" r="180" s="3" customFormat="true" x14ac:dyDescent="0.25">
      <c r="A180" s="385"/>
      <c r="B180" s="123"/>
      <c r="L180" s="123"/>
      <c r="V180" s="123"/>
      <c r="AF180" s="123"/>
      <c r="AP180" s="123"/>
      <c r="AZ180" s="123"/>
      <c r="BJ180" s="123"/>
      <c r="BT180" s="123"/>
      <c r="BU180" s="123"/>
      <c r="CD180" s="123"/>
      <c r="CN180" s="123"/>
      <c r="CX180" s="123"/>
      <c r="DH180" s="123"/>
      <c r="DR180" s="123"/>
      <c r="EB180" s="123"/>
      <c r="EL180" s="123"/>
      <c r="EV180" s="123"/>
      <c r="FF180" s="123"/>
      <c r="FP180" s="123"/>
      <c r="FZ180" s="123"/>
      <c r="GJ180" s="123"/>
      <c r="GT180" s="123"/>
      <c r="HD180" s="123"/>
      <c r="HN180" s="123"/>
      <c r="HX180" s="123"/>
      <c r="IH180" s="123"/>
      <c r="IR180" s="123"/>
    </row>
    <row xmlns:x14ac="http://schemas.microsoft.com/office/spreadsheetml/2009/9/ac" r="181" s="3" customFormat="true" x14ac:dyDescent="0.25">
      <c r="A181" s="385"/>
      <c r="B181" s="123"/>
      <c r="L181" s="123"/>
      <c r="V181" s="123"/>
      <c r="AF181" s="123"/>
      <c r="AP181" s="123"/>
      <c r="AZ181" s="123"/>
      <c r="BJ181" s="123"/>
      <c r="BT181" s="123"/>
      <c r="BU181" s="123"/>
      <c r="CD181" s="123"/>
      <c r="CN181" s="123"/>
      <c r="CX181" s="123"/>
      <c r="DH181" s="123"/>
      <c r="DR181" s="123"/>
      <c r="EB181" s="123"/>
      <c r="EL181" s="123"/>
      <c r="EV181" s="123"/>
      <c r="FF181" s="123"/>
      <c r="FP181" s="123"/>
      <c r="FZ181" s="123"/>
      <c r="GJ181" s="123"/>
      <c r="GT181" s="123"/>
      <c r="HD181" s="123"/>
      <c r="HN181" s="123"/>
      <c r="HX181" s="123"/>
      <c r="IH181" s="123"/>
      <c r="IR181" s="123"/>
    </row>
    <row xmlns:x14ac="http://schemas.microsoft.com/office/spreadsheetml/2009/9/ac" r="182" s="3" customFormat="true" x14ac:dyDescent="0.25">
      <c r="A182" s="385"/>
      <c r="B182" s="123"/>
      <c r="L182" s="123"/>
      <c r="V182" s="123"/>
      <c r="AF182" s="123"/>
      <c r="AP182" s="123"/>
      <c r="AZ182" s="123"/>
      <c r="BJ182" s="123"/>
      <c r="BT182" s="123"/>
      <c r="BU182" s="123"/>
      <c r="CD182" s="123"/>
      <c r="CN182" s="123"/>
      <c r="CX182" s="123"/>
      <c r="DH182" s="123"/>
      <c r="DR182" s="123"/>
      <c r="EB182" s="123"/>
      <c r="EL182" s="123"/>
      <c r="EV182" s="123"/>
      <c r="FF182" s="123"/>
      <c r="FP182" s="123"/>
      <c r="FZ182" s="123"/>
      <c r="GJ182" s="123"/>
      <c r="GT182" s="123"/>
      <c r="HD182" s="123"/>
      <c r="HN182" s="123"/>
      <c r="HX182" s="123"/>
      <c r="IH182" s="123"/>
      <c r="IR182" s="123"/>
    </row>
    <row xmlns:x14ac="http://schemas.microsoft.com/office/spreadsheetml/2009/9/ac" r="183" s="3" customFormat="true" x14ac:dyDescent="0.25">
      <c r="A183" s="385"/>
      <c r="B183" s="123"/>
      <c r="L183" s="123"/>
      <c r="V183" s="123"/>
      <c r="AF183" s="123"/>
      <c r="AP183" s="123"/>
      <c r="AZ183" s="123"/>
      <c r="BJ183" s="123"/>
      <c r="BT183" s="123"/>
      <c r="BU183" s="123"/>
      <c r="CD183" s="123"/>
      <c r="CN183" s="123"/>
      <c r="CX183" s="123"/>
      <c r="DH183" s="123"/>
      <c r="DR183" s="123"/>
      <c r="EB183" s="123"/>
      <c r="EL183" s="123"/>
      <c r="EV183" s="123"/>
      <c r="FF183" s="123"/>
      <c r="FP183" s="123"/>
      <c r="FZ183" s="123"/>
      <c r="GJ183" s="123"/>
      <c r="GT183" s="123"/>
      <c r="HD183" s="123"/>
      <c r="HN183" s="123"/>
      <c r="HX183" s="123"/>
      <c r="IH183" s="123"/>
      <c r="IR183" s="123"/>
    </row>
    <row xmlns:x14ac="http://schemas.microsoft.com/office/spreadsheetml/2009/9/ac" r="184" s="3" customFormat="true" x14ac:dyDescent="0.25">
      <c r="A184" s="385"/>
      <c r="B184" s="123"/>
      <c r="L184" s="123"/>
      <c r="V184" s="123"/>
      <c r="AF184" s="123"/>
      <c r="AP184" s="123"/>
      <c r="AZ184" s="123"/>
      <c r="BJ184" s="123"/>
      <c r="BT184" s="123"/>
      <c r="BU184" s="123"/>
      <c r="CD184" s="123"/>
      <c r="CN184" s="123"/>
      <c r="CX184" s="123"/>
      <c r="DH184" s="123"/>
      <c r="DR184" s="123"/>
      <c r="EB184" s="123"/>
      <c r="EL184" s="123"/>
      <c r="EV184" s="123"/>
      <c r="FF184" s="123"/>
      <c r="FP184" s="123"/>
      <c r="FZ184" s="123"/>
      <c r="GJ184" s="123"/>
      <c r="GT184" s="123"/>
      <c r="HD184" s="123"/>
      <c r="HN184" s="123"/>
      <c r="HX184" s="123"/>
      <c r="IH184" s="123"/>
      <c r="IR184" s="123"/>
    </row>
    <row xmlns:x14ac="http://schemas.microsoft.com/office/spreadsheetml/2009/9/ac" r="185" s="3" customFormat="true" x14ac:dyDescent="0.25">
      <c r="A185" s="385"/>
      <c r="B185" s="123"/>
      <c r="L185" s="123"/>
      <c r="V185" s="123"/>
      <c r="AF185" s="123"/>
      <c r="AP185" s="123"/>
      <c r="AZ185" s="123"/>
      <c r="BJ185" s="123"/>
      <c r="BT185" s="123"/>
      <c r="BU185" s="123"/>
      <c r="CD185" s="123"/>
      <c r="CN185" s="123"/>
      <c r="CX185" s="123"/>
      <c r="DH185" s="123"/>
      <c r="DR185" s="123"/>
      <c r="EB185" s="123"/>
      <c r="EL185" s="123"/>
      <c r="EV185" s="123"/>
      <c r="FF185" s="123"/>
      <c r="FP185" s="123"/>
      <c r="FZ185" s="123"/>
      <c r="GJ185" s="123"/>
      <c r="GT185" s="123"/>
      <c r="HD185" s="123"/>
      <c r="HN185" s="123"/>
      <c r="HX185" s="123"/>
      <c r="IH185" s="123"/>
      <c r="IR185" s="123"/>
    </row>
    <row xmlns:x14ac="http://schemas.microsoft.com/office/spreadsheetml/2009/9/ac" r="186" s="3" customFormat="true" x14ac:dyDescent="0.25">
      <c r="A186" s="385"/>
      <c r="B186" s="123"/>
      <c r="L186" s="123"/>
      <c r="V186" s="123"/>
      <c r="AF186" s="123"/>
      <c r="AP186" s="123"/>
      <c r="AZ186" s="123"/>
      <c r="BJ186" s="123"/>
      <c r="BT186" s="123"/>
      <c r="BU186" s="123"/>
      <c r="CD186" s="123"/>
      <c r="CN186" s="123"/>
      <c r="CX186" s="123"/>
      <c r="DH186" s="123"/>
      <c r="DR186" s="123"/>
      <c r="EB186" s="123"/>
      <c r="EL186" s="123"/>
      <c r="EV186" s="123"/>
      <c r="FF186" s="123"/>
      <c r="FP186" s="123"/>
      <c r="FZ186" s="123"/>
      <c r="GJ186" s="123"/>
      <c r="GT186" s="123"/>
      <c r="HD186" s="123"/>
      <c r="HN186" s="123"/>
      <c r="HX186" s="123"/>
      <c r="IH186" s="123"/>
      <c r="IR186" s="123"/>
    </row>
    <row xmlns:x14ac="http://schemas.microsoft.com/office/spreadsheetml/2009/9/ac" r="187" s="3" customFormat="true" x14ac:dyDescent="0.25">
      <c r="A187" s="385"/>
      <c r="B187" s="123"/>
      <c r="L187" s="123"/>
      <c r="V187" s="123"/>
      <c r="AF187" s="123"/>
      <c r="AP187" s="123"/>
      <c r="AZ187" s="123"/>
      <c r="BJ187" s="123"/>
      <c r="BT187" s="123"/>
      <c r="BU187" s="123"/>
      <c r="CD187" s="123"/>
      <c r="CN187" s="123"/>
      <c r="CX187" s="123"/>
      <c r="DH187" s="123"/>
      <c r="DR187" s="123"/>
      <c r="EB187" s="123"/>
      <c r="EL187" s="123"/>
      <c r="EV187" s="123"/>
      <c r="FF187" s="123"/>
      <c r="FP187" s="123"/>
      <c r="FZ187" s="123"/>
      <c r="GJ187" s="123"/>
      <c r="GT187" s="123"/>
      <c r="HD187" s="123"/>
      <c r="HN187" s="123"/>
      <c r="HX187" s="123"/>
      <c r="IH187" s="123"/>
      <c r="IR187" s="123"/>
    </row>
    <row xmlns:x14ac="http://schemas.microsoft.com/office/spreadsheetml/2009/9/ac" r="188" s="3" customFormat="true" x14ac:dyDescent="0.25">
      <c r="A188" s="385"/>
      <c r="B188" s="123"/>
      <c r="L188" s="123"/>
      <c r="V188" s="123"/>
      <c r="AF188" s="123"/>
      <c r="AP188" s="123"/>
      <c r="AZ188" s="123"/>
      <c r="BJ188" s="123"/>
      <c r="BT188" s="123"/>
      <c r="BU188" s="123"/>
      <c r="CD188" s="123"/>
      <c r="CN188" s="123"/>
      <c r="CX188" s="123"/>
      <c r="DH188" s="123"/>
      <c r="DR188" s="123"/>
      <c r="EB188" s="123"/>
      <c r="EL188" s="123"/>
      <c r="EV188" s="123"/>
      <c r="FF188" s="123"/>
      <c r="FP188" s="123"/>
      <c r="FZ188" s="123"/>
      <c r="GJ188" s="123"/>
      <c r="GT188" s="123"/>
      <c r="HD188" s="123"/>
      <c r="HN188" s="123"/>
      <c r="HX188" s="123"/>
      <c r="IH188" s="123"/>
      <c r="IR188" s="123"/>
    </row>
    <row xmlns:x14ac="http://schemas.microsoft.com/office/spreadsheetml/2009/9/ac" r="189" s="3" customFormat="true" x14ac:dyDescent="0.25">
      <c r="A189" s="385"/>
      <c r="B189" s="123"/>
      <c r="L189" s="123"/>
      <c r="V189" s="123"/>
      <c r="AF189" s="123"/>
      <c r="AP189" s="123"/>
      <c r="AZ189" s="123"/>
      <c r="BJ189" s="123"/>
      <c r="BT189" s="123"/>
      <c r="BU189" s="123"/>
      <c r="CD189" s="123"/>
      <c r="CN189" s="123"/>
      <c r="CX189" s="123"/>
      <c r="DH189" s="123"/>
      <c r="DR189" s="123"/>
      <c r="EB189" s="123"/>
      <c r="EL189" s="123"/>
      <c r="EV189" s="123"/>
      <c r="FF189" s="123"/>
      <c r="FP189" s="123"/>
      <c r="FZ189" s="123"/>
      <c r="GJ189" s="123"/>
      <c r="GT189" s="123"/>
      <c r="HD189" s="123"/>
      <c r="HN189" s="123"/>
      <c r="HX189" s="123"/>
      <c r="IH189" s="123"/>
      <c r="IR189" s="123"/>
    </row>
    <row xmlns:x14ac="http://schemas.microsoft.com/office/spreadsheetml/2009/9/ac" r="190" s="3" customFormat="true" x14ac:dyDescent="0.25">
      <c r="A190" s="385"/>
      <c r="B190" s="123"/>
      <c r="L190" s="123"/>
      <c r="V190" s="123"/>
      <c r="AF190" s="123"/>
      <c r="AP190" s="123"/>
      <c r="AZ190" s="123"/>
      <c r="BJ190" s="123"/>
      <c r="BT190" s="123"/>
      <c r="BU190" s="123"/>
      <c r="CD190" s="123"/>
      <c r="CN190" s="123"/>
      <c r="CX190" s="123"/>
      <c r="DH190" s="123"/>
      <c r="DR190" s="123"/>
      <c r="EB190" s="123"/>
      <c r="EL190" s="123"/>
      <c r="EV190" s="123"/>
      <c r="FF190" s="123"/>
      <c r="FP190" s="123"/>
      <c r="FZ190" s="123"/>
      <c r="GJ190" s="123"/>
      <c r="GT190" s="123"/>
      <c r="HD190" s="123"/>
      <c r="HN190" s="123"/>
      <c r="HX190" s="123"/>
      <c r="IH190" s="123"/>
      <c r="IR190" s="123"/>
    </row>
    <row xmlns:x14ac="http://schemas.microsoft.com/office/spreadsheetml/2009/9/ac" r="191" s="3" customFormat="true" x14ac:dyDescent="0.25">
      <c r="A191" s="385"/>
      <c r="B191" s="123"/>
      <c r="L191" s="123"/>
      <c r="V191" s="123"/>
      <c r="AF191" s="123"/>
      <c r="AP191" s="123"/>
      <c r="AZ191" s="123"/>
      <c r="BJ191" s="123"/>
      <c r="BT191" s="123"/>
      <c r="BU191" s="123"/>
      <c r="CD191" s="123"/>
      <c r="CN191" s="123"/>
      <c r="CX191" s="123"/>
      <c r="DH191" s="123"/>
      <c r="DR191" s="123"/>
      <c r="EB191" s="123"/>
      <c r="EL191" s="123"/>
      <c r="EV191" s="123"/>
      <c r="FF191" s="123"/>
      <c r="FP191" s="123"/>
      <c r="FZ191" s="123"/>
      <c r="GJ191" s="123"/>
      <c r="GT191" s="123"/>
      <c r="HD191" s="123"/>
      <c r="HN191" s="123"/>
      <c r="HX191" s="123"/>
      <c r="IH191" s="123"/>
      <c r="IR191" s="123"/>
    </row>
    <row xmlns:x14ac="http://schemas.microsoft.com/office/spreadsheetml/2009/9/ac" r="192" s="3" customFormat="true" x14ac:dyDescent="0.25">
      <c r="A192" s="385"/>
      <c r="B192" s="123"/>
      <c r="L192" s="123"/>
      <c r="V192" s="123"/>
      <c r="AF192" s="123"/>
      <c r="AP192" s="123"/>
      <c r="AZ192" s="123"/>
      <c r="BJ192" s="123"/>
      <c r="BT192" s="123"/>
      <c r="BU192" s="123"/>
      <c r="CD192" s="123"/>
      <c r="CN192" s="123"/>
      <c r="CX192" s="123"/>
      <c r="DH192" s="123"/>
      <c r="DR192" s="123"/>
      <c r="EB192" s="123"/>
      <c r="EL192" s="123"/>
      <c r="EV192" s="123"/>
      <c r="FF192" s="123"/>
      <c r="FP192" s="123"/>
      <c r="FZ192" s="123"/>
      <c r="GJ192" s="123"/>
      <c r="GT192" s="123"/>
      <c r="HD192" s="123"/>
      <c r="HN192" s="123"/>
      <c r="HX192" s="123"/>
      <c r="IH192" s="123"/>
      <c r="IR192" s="123"/>
    </row>
    <row xmlns:x14ac="http://schemas.microsoft.com/office/spreadsheetml/2009/9/ac" r="193" s="3" customFormat="true" x14ac:dyDescent="0.25">
      <c r="A193" s="385"/>
      <c r="B193" s="123"/>
      <c r="L193" s="123"/>
      <c r="V193" s="123"/>
      <c r="AF193" s="123"/>
      <c r="AP193" s="123"/>
      <c r="AZ193" s="123"/>
      <c r="BJ193" s="123"/>
      <c r="BT193" s="123"/>
      <c r="BU193" s="123"/>
      <c r="CD193" s="123"/>
      <c r="CN193" s="123"/>
      <c r="CX193" s="123"/>
      <c r="DH193" s="123"/>
      <c r="DR193" s="123"/>
      <c r="EB193" s="123"/>
      <c r="EL193" s="123"/>
      <c r="EV193" s="123"/>
      <c r="FF193" s="123"/>
      <c r="FP193" s="123"/>
      <c r="FZ193" s="123"/>
      <c r="GJ193" s="123"/>
      <c r="GT193" s="123"/>
      <c r="HD193" s="123"/>
      <c r="HN193" s="123"/>
      <c r="HX193" s="123"/>
      <c r="IH193" s="123"/>
      <c r="IR193" s="123"/>
    </row>
    <row xmlns:x14ac="http://schemas.microsoft.com/office/spreadsheetml/2009/9/ac" r="194" s="3" customFormat="true" x14ac:dyDescent="0.25">
      <c r="A194" s="385"/>
      <c r="B194" s="123"/>
      <c r="L194" s="123"/>
      <c r="V194" s="123"/>
      <c r="AF194" s="123"/>
      <c r="AP194" s="123"/>
      <c r="AZ194" s="123"/>
      <c r="BJ194" s="123"/>
      <c r="BT194" s="123"/>
      <c r="BU194" s="123"/>
      <c r="CD194" s="123"/>
      <c r="CN194" s="123"/>
      <c r="CX194" s="123"/>
      <c r="DH194" s="123"/>
      <c r="DR194" s="123"/>
      <c r="EB194" s="123"/>
      <c r="EL194" s="123"/>
      <c r="EV194" s="123"/>
      <c r="FF194" s="123"/>
      <c r="FP194" s="123"/>
      <c r="FZ194" s="123"/>
      <c r="GJ194" s="123"/>
      <c r="GT194" s="123"/>
      <c r="HD194" s="123"/>
      <c r="HN194" s="123"/>
      <c r="HX194" s="123"/>
      <c r="IH194" s="123"/>
      <c r="IR194" s="123"/>
    </row>
    <row xmlns:x14ac="http://schemas.microsoft.com/office/spreadsheetml/2009/9/ac" r="195" s="3" customFormat="true" x14ac:dyDescent="0.25">
      <c r="A195" s="385"/>
      <c r="B195" s="123"/>
      <c r="L195" s="123"/>
      <c r="V195" s="123"/>
      <c r="AF195" s="123"/>
      <c r="AP195" s="123"/>
      <c r="AZ195" s="123"/>
      <c r="BJ195" s="123"/>
      <c r="BT195" s="123"/>
      <c r="BU195" s="123"/>
      <c r="CD195" s="123"/>
      <c r="CN195" s="123"/>
      <c r="CX195" s="123"/>
      <c r="DH195" s="123"/>
      <c r="DR195" s="123"/>
      <c r="EB195" s="123"/>
      <c r="EL195" s="123"/>
      <c r="EV195" s="123"/>
      <c r="FF195" s="123"/>
      <c r="FP195" s="123"/>
      <c r="FZ195" s="123"/>
      <c r="GJ195" s="123"/>
      <c r="GT195" s="123"/>
      <c r="HD195" s="123"/>
      <c r="HN195" s="123"/>
      <c r="HX195" s="123"/>
      <c r="IH195" s="123"/>
      <c r="IR195" s="123"/>
    </row>
    <row xmlns:x14ac="http://schemas.microsoft.com/office/spreadsheetml/2009/9/ac" r="196" s="3" customFormat="true" x14ac:dyDescent="0.25">
      <c r="A196" s="385"/>
      <c r="B196" s="123"/>
      <c r="L196" s="123"/>
      <c r="V196" s="123"/>
      <c r="AF196" s="123"/>
      <c r="AP196" s="123"/>
      <c r="AZ196" s="123"/>
      <c r="BJ196" s="123"/>
      <c r="BT196" s="123"/>
      <c r="BU196" s="123"/>
      <c r="CD196" s="123"/>
      <c r="CN196" s="123"/>
      <c r="CX196" s="123"/>
      <c r="DH196" s="123"/>
      <c r="DR196" s="123"/>
      <c r="EB196" s="123"/>
      <c r="EL196" s="123"/>
      <c r="EV196" s="123"/>
      <c r="FF196" s="123"/>
      <c r="FP196" s="123"/>
      <c r="FZ196" s="123"/>
      <c r="GJ196" s="123"/>
      <c r="GT196" s="123"/>
      <c r="HD196" s="123"/>
      <c r="HN196" s="123"/>
      <c r="HX196" s="123"/>
      <c r="IH196" s="123"/>
      <c r="IR196" s="123"/>
    </row>
    <row xmlns:x14ac="http://schemas.microsoft.com/office/spreadsheetml/2009/9/ac" r="197" s="3" customFormat="true" x14ac:dyDescent="0.25">
      <c r="A197" s="385"/>
      <c r="B197" s="123"/>
      <c r="L197" s="123"/>
      <c r="V197" s="123"/>
      <c r="AF197" s="123"/>
      <c r="AP197" s="123"/>
      <c r="AZ197" s="123"/>
      <c r="BJ197" s="123"/>
      <c r="BT197" s="123"/>
      <c r="BU197" s="123"/>
      <c r="CD197" s="123"/>
      <c r="CN197" s="123"/>
      <c r="CX197" s="123"/>
      <c r="DH197" s="123"/>
      <c r="DR197" s="123"/>
      <c r="EB197" s="123"/>
      <c r="EL197" s="123"/>
      <c r="EV197" s="123"/>
      <c r="FF197" s="123"/>
      <c r="FP197" s="123"/>
      <c r="FZ197" s="123"/>
      <c r="GJ197" s="123"/>
      <c r="GT197" s="123"/>
      <c r="HD197" s="123"/>
      <c r="HN197" s="123"/>
      <c r="HX197" s="123"/>
      <c r="IH197" s="123"/>
      <c r="IR197" s="123"/>
    </row>
    <row xmlns:x14ac="http://schemas.microsoft.com/office/spreadsheetml/2009/9/ac" r="198" s="3" customFormat="true" x14ac:dyDescent="0.25">
      <c r="A198" s="385"/>
      <c r="B198" s="123"/>
      <c r="L198" s="123"/>
      <c r="V198" s="123"/>
      <c r="AF198" s="123"/>
      <c r="AP198" s="123"/>
      <c r="AZ198" s="123"/>
      <c r="BJ198" s="123"/>
      <c r="BT198" s="123"/>
      <c r="BU198" s="123"/>
      <c r="CD198" s="123"/>
      <c r="CN198" s="123"/>
      <c r="CX198" s="123"/>
      <c r="DH198" s="123"/>
      <c r="DR198" s="123"/>
      <c r="EB198" s="123"/>
      <c r="EL198" s="123"/>
      <c r="EV198" s="123"/>
      <c r="FF198" s="123"/>
      <c r="FP198" s="123"/>
      <c r="FZ198" s="123"/>
      <c r="GJ198" s="123"/>
      <c r="GT198" s="123"/>
      <c r="HD198" s="123"/>
      <c r="HN198" s="123"/>
      <c r="HX198" s="123"/>
      <c r="IH198" s="123"/>
      <c r="IR198" s="123"/>
    </row>
    <row xmlns:x14ac="http://schemas.microsoft.com/office/spreadsheetml/2009/9/ac" r="199" s="3" customFormat="true" x14ac:dyDescent="0.25">
      <c r="A199" s="385"/>
      <c r="B199" s="123"/>
      <c r="L199" s="123"/>
      <c r="V199" s="123"/>
      <c r="AF199" s="123"/>
      <c r="AP199" s="123"/>
      <c r="AZ199" s="123"/>
      <c r="BJ199" s="123"/>
      <c r="BT199" s="123"/>
      <c r="BU199" s="123"/>
      <c r="CD199" s="123"/>
      <c r="CN199" s="123"/>
      <c r="CX199" s="123"/>
      <c r="DH199" s="123"/>
      <c r="DR199" s="123"/>
      <c r="EB199" s="123"/>
      <c r="EL199" s="123"/>
      <c r="EV199" s="123"/>
      <c r="FF199" s="123"/>
      <c r="FP199" s="123"/>
      <c r="FZ199" s="123"/>
      <c r="GJ199" s="123"/>
      <c r="GT199" s="123"/>
      <c r="HD199" s="123"/>
      <c r="HN199" s="123"/>
      <c r="HX199" s="123"/>
      <c r="IH199" s="123"/>
      <c r="IR199" s="123"/>
    </row>
    <row xmlns:x14ac="http://schemas.microsoft.com/office/spreadsheetml/2009/9/ac" r="200" s="3" customFormat="true" x14ac:dyDescent="0.25">
      <c r="A200" s="385"/>
      <c r="B200" s="123"/>
      <c r="L200" s="123"/>
      <c r="V200" s="123"/>
      <c r="AF200" s="123"/>
      <c r="AP200" s="123"/>
      <c r="AZ200" s="123"/>
      <c r="BJ200" s="123"/>
      <c r="BT200" s="123"/>
      <c r="BU200" s="123"/>
      <c r="CD200" s="123"/>
      <c r="CN200" s="123"/>
      <c r="CX200" s="123"/>
      <c r="DH200" s="123"/>
      <c r="DR200" s="123"/>
      <c r="EB200" s="123"/>
      <c r="EL200" s="123"/>
      <c r="EV200" s="123"/>
      <c r="FF200" s="123"/>
      <c r="FP200" s="123"/>
      <c r="FZ200" s="123"/>
      <c r="GJ200" s="123"/>
      <c r="GT200" s="123"/>
      <c r="HD200" s="123"/>
      <c r="HN200" s="123"/>
      <c r="HX200" s="123"/>
      <c r="IH200" s="123"/>
      <c r="IR200" s="123"/>
    </row>
    <row xmlns:x14ac="http://schemas.microsoft.com/office/spreadsheetml/2009/9/ac" r="201" s="3" customFormat="true" x14ac:dyDescent="0.25">
      <c r="A201" s="385"/>
      <c r="B201" s="123"/>
      <c r="L201" s="123"/>
      <c r="V201" s="123"/>
      <c r="AF201" s="123"/>
      <c r="AP201" s="123"/>
      <c r="AZ201" s="123"/>
      <c r="BJ201" s="123"/>
      <c r="BT201" s="123"/>
      <c r="BU201" s="123"/>
      <c r="CD201" s="123"/>
      <c r="CN201" s="123"/>
      <c r="CX201" s="123"/>
      <c r="DH201" s="123"/>
      <c r="DR201" s="123"/>
      <c r="EB201" s="123"/>
      <c r="EL201" s="123"/>
      <c r="EV201" s="123"/>
      <c r="FF201" s="123"/>
      <c r="FP201" s="123"/>
      <c r="FZ201" s="123"/>
      <c r="GJ201" s="123"/>
      <c r="GT201" s="123"/>
      <c r="HD201" s="123"/>
      <c r="HN201" s="123"/>
      <c r="HX201" s="123"/>
      <c r="IH201" s="123"/>
      <c r="IR201" s="123"/>
    </row>
    <row xmlns:x14ac="http://schemas.microsoft.com/office/spreadsheetml/2009/9/ac" r="202" s="3" customFormat="true" x14ac:dyDescent="0.25">
      <c r="A202" s="385"/>
      <c r="B202" s="123"/>
      <c r="L202" s="123"/>
      <c r="V202" s="123"/>
      <c r="AF202" s="123"/>
      <c r="AP202" s="123"/>
      <c r="AZ202" s="123"/>
      <c r="BJ202" s="123"/>
      <c r="BT202" s="123"/>
      <c r="BU202" s="123"/>
      <c r="CD202" s="123"/>
      <c r="CN202" s="123"/>
      <c r="CX202" s="123"/>
      <c r="DH202" s="123"/>
      <c r="DR202" s="123"/>
      <c r="EB202" s="123"/>
      <c r="EL202" s="123"/>
      <c r="EV202" s="123"/>
      <c r="FF202" s="123"/>
      <c r="FP202" s="123"/>
      <c r="FZ202" s="123"/>
      <c r="GJ202" s="123"/>
      <c r="GT202" s="123"/>
      <c r="HD202" s="123"/>
      <c r="HN202" s="123"/>
      <c r="HX202" s="123"/>
      <c r="IH202" s="123"/>
      <c r="IR202" s="123"/>
    </row>
    <row xmlns:x14ac="http://schemas.microsoft.com/office/spreadsheetml/2009/9/ac" r="203" s="3" customFormat="true" x14ac:dyDescent="0.25">
      <c r="A203" s="385"/>
      <c r="B203" s="123"/>
      <c r="L203" s="123"/>
      <c r="V203" s="123"/>
      <c r="AF203" s="123"/>
      <c r="AP203" s="123"/>
      <c r="AZ203" s="123"/>
      <c r="BJ203" s="123"/>
      <c r="BT203" s="123"/>
      <c r="BU203" s="123"/>
      <c r="CD203" s="123"/>
      <c r="CN203" s="123"/>
      <c r="CX203" s="123"/>
      <c r="DH203" s="123"/>
      <c r="DR203" s="123"/>
      <c r="EB203" s="123"/>
      <c r="EL203" s="123"/>
      <c r="EV203" s="123"/>
      <c r="FF203" s="123"/>
      <c r="FP203" s="123"/>
      <c r="FZ203" s="123"/>
      <c r="GJ203" s="123"/>
      <c r="GT203" s="123"/>
      <c r="HD203" s="123"/>
      <c r="HN203" s="123"/>
      <c r="HX203" s="123"/>
      <c r="IH203" s="123"/>
      <c r="IR203" s="123"/>
    </row>
    <row xmlns:x14ac="http://schemas.microsoft.com/office/spreadsheetml/2009/9/ac" r="204" s="3" customFormat="true" x14ac:dyDescent="0.25">
      <c r="A204" s="385"/>
      <c r="B204" s="123"/>
      <c r="L204" s="123"/>
      <c r="V204" s="123"/>
      <c r="AF204" s="123"/>
      <c r="AP204" s="123"/>
      <c r="AZ204" s="123"/>
      <c r="BJ204" s="123"/>
      <c r="BT204" s="123"/>
      <c r="BU204" s="123"/>
      <c r="CD204" s="123"/>
      <c r="CN204" s="123"/>
      <c r="CX204" s="123"/>
      <c r="DH204" s="123"/>
      <c r="DR204" s="123"/>
      <c r="EB204" s="123"/>
      <c r="EL204" s="123"/>
      <c r="EV204" s="123"/>
      <c r="FF204" s="123"/>
      <c r="FP204" s="123"/>
      <c r="FZ204" s="123"/>
      <c r="GJ204" s="123"/>
      <c r="GT204" s="123"/>
      <c r="HD204" s="123"/>
      <c r="HN204" s="123"/>
      <c r="HX204" s="123"/>
      <c r="IH204" s="123"/>
      <c r="IR204" s="123"/>
    </row>
    <row xmlns:x14ac="http://schemas.microsoft.com/office/spreadsheetml/2009/9/ac" r="205" s="3" customFormat="true" x14ac:dyDescent="0.25">
      <c r="A205" s="385"/>
      <c r="B205" s="123"/>
      <c r="L205" s="123"/>
      <c r="V205" s="123"/>
      <c r="AF205" s="123"/>
      <c r="AP205" s="123"/>
      <c r="AZ205" s="123"/>
      <c r="BJ205" s="123"/>
      <c r="BT205" s="123"/>
      <c r="BU205" s="123"/>
      <c r="CD205" s="123"/>
      <c r="CN205" s="123"/>
      <c r="CX205" s="123"/>
      <c r="DH205" s="123"/>
      <c r="DR205" s="123"/>
      <c r="EB205" s="123"/>
      <c r="EL205" s="123"/>
      <c r="EV205" s="123"/>
      <c r="FF205" s="123"/>
      <c r="FP205" s="123"/>
      <c r="FZ205" s="123"/>
      <c r="GJ205" s="123"/>
      <c r="GT205" s="123"/>
      <c r="HD205" s="123"/>
      <c r="HN205" s="123"/>
      <c r="HX205" s="123"/>
      <c r="IH205" s="123"/>
      <c r="IR205" s="123"/>
    </row>
    <row xmlns:x14ac="http://schemas.microsoft.com/office/spreadsheetml/2009/9/ac" r="206" s="3" customFormat="true" x14ac:dyDescent="0.25">
      <c r="A206" s="385"/>
      <c r="B206" s="123"/>
      <c r="L206" s="123"/>
      <c r="V206" s="123"/>
      <c r="AF206" s="123"/>
      <c r="AP206" s="123"/>
      <c r="AZ206" s="123"/>
      <c r="BJ206" s="123"/>
      <c r="BT206" s="123"/>
      <c r="BU206" s="123"/>
      <c r="CD206" s="123"/>
      <c r="CN206" s="123"/>
      <c r="CX206" s="123"/>
      <c r="DH206" s="123"/>
      <c r="DR206" s="123"/>
      <c r="EB206" s="123"/>
      <c r="EL206" s="123"/>
      <c r="EV206" s="123"/>
      <c r="FF206" s="123"/>
      <c r="FP206" s="123"/>
      <c r="FZ206" s="123"/>
      <c r="GJ206" s="123"/>
      <c r="GT206" s="123"/>
      <c r="HD206" s="123"/>
      <c r="HN206" s="123"/>
      <c r="HX206" s="123"/>
      <c r="IH206" s="123"/>
      <c r="IR206" s="123"/>
    </row>
    <row xmlns:x14ac="http://schemas.microsoft.com/office/spreadsheetml/2009/9/ac" r="207" s="3" customFormat="true" x14ac:dyDescent="0.25">
      <c r="A207" s="385"/>
      <c r="B207" s="123"/>
      <c r="L207" s="123"/>
      <c r="V207" s="123"/>
      <c r="AF207" s="123"/>
      <c r="AP207" s="123"/>
      <c r="AZ207" s="123"/>
      <c r="BJ207" s="123"/>
      <c r="BT207" s="123"/>
      <c r="BU207" s="123"/>
      <c r="CD207" s="123"/>
      <c r="CN207" s="123"/>
      <c r="CX207" s="123"/>
      <c r="DH207" s="123"/>
      <c r="DR207" s="123"/>
      <c r="EB207" s="123"/>
      <c r="EL207" s="123"/>
      <c r="EV207" s="123"/>
      <c r="FF207" s="123"/>
      <c r="FP207" s="123"/>
      <c r="FZ207" s="123"/>
      <c r="GJ207" s="123"/>
      <c r="GT207" s="123"/>
      <c r="HD207" s="123"/>
      <c r="HN207" s="123"/>
      <c r="HX207" s="123"/>
      <c r="IH207" s="123"/>
      <c r="IR207" s="123"/>
    </row>
    <row xmlns:x14ac="http://schemas.microsoft.com/office/spreadsheetml/2009/9/ac" r="208" s="3" customFormat="true" x14ac:dyDescent="0.25">
      <c r="A208" s="385"/>
      <c r="B208" s="123"/>
      <c r="L208" s="123"/>
      <c r="V208" s="123"/>
      <c r="AF208" s="123"/>
      <c r="AP208" s="123"/>
      <c r="AZ208" s="123"/>
      <c r="BJ208" s="123"/>
      <c r="BT208" s="123"/>
      <c r="BU208" s="123"/>
      <c r="CD208" s="123"/>
      <c r="CN208" s="123"/>
      <c r="CX208" s="123"/>
      <c r="DH208" s="123"/>
      <c r="DR208" s="123"/>
      <c r="EB208" s="123"/>
      <c r="EL208" s="123"/>
      <c r="EV208" s="123"/>
      <c r="FF208" s="123"/>
      <c r="FP208" s="123"/>
      <c r="FZ208" s="123"/>
      <c r="GJ208" s="123"/>
      <c r="GT208" s="123"/>
      <c r="HD208" s="123"/>
      <c r="HN208" s="123"/>
      <c r="HX208" s="123"/>
      <c r="IH208" s="123"/>
      <c r="IR208" s="123"/>
    </row>
    <row xmlns:x14ac="http://schemas.microsoft.com/office/spreadsheetml/2009/9/ac" r="209" s="3" customFormat="true" x14ac:dyDescent="0.25">
      <c r="A209" s="385"/>
      <c r="B209" s="123"/>
      <c r="L209" s="123"/>
      <c r="V209" s="123"/>
      <c r="AF209" s="123"/>
      <c r="AP209" s="123"/>
      <c r="AZ209" s="123"/>
      <c r="BJ209" s="123"/>
      <c r="BT209" s="123"/>
      <c r="BU209" s="123"/>
      <c r="CD209" s="123"/>
      <c r="CN209" s="123"/>
      <c r="CX209" s="123"/>
      <c r="DH209" s="123"/>
      <c r="DR209" s="123"/>
      <c r="EB209" s="123"/>
      <c r="EL209" s="123"/>
      <c r="EV209" s="123"/>
      <c r="FF209" s="123"/>
      <c r="FP209" s="123"/>
      <c r="FZ209" s="123"/>
      <c r="GJ209" s="123"/>
      <c r="GT209" s="123"/>
      <c r="HD209" s="123"/>
      <c r="HN209" s="123"/>
      <c r="HX209" s="123"/>
      <c r="IH209" s="123"/>
      <c r="IR209" s="123"/>
    </row>
    <row xmlns:x14ac="http://schemas.microsoft.com/office/spreadsheetml/2009/9/ac" r="210" s="3" customFormat="true" x14ac:dyDescent="0.25">
      <c r="A210" s="385"/>
      <c r="B210" s="123"/>
      <c r="L210" s="123"/>
      <c r="V210" s="123"/>
      <c r="AF210" s="123"/>
      <c r="AP210" s="123"/>
      <c r="AZ210" s="123"/>
      <c r="BJ210" s="123"/>
      <c r="BT210" s="123"/>
      <c r="BU210" s="123"/>
      <c r="CD210" s="123"/>
      <c r="CN210" s="123"/>
      <c r="CX210" s="123"/>
      <c r="DH210" s="123"/>
      <c r="DR210" s="123"/>
      <c r="EB210" s="123"/>
      <c r="EL210" s="123"/>
      <c r="EV210" s="123"/>
      <c r="FF210" s="123"/>
      <c r="FP210" s="123"/>
      <c r="FZ210" s="123"/>
      <c r="GJ210" s="123"/>
      <c r="GT210" s="123"/>
      <c r="HD210" s="123"/>
      <c r="HN210" s="123"/>
      <c r="HX210" s="123"/>
      <c r="IH210" s="123"/>
      <c r="IR210" s="123"/>
    </row>
    <row xmlns:x14ac="http://schemas.microsoft.com/office/spreadsheetml/2009/9/ac" r="211" s="3" customFormat="true" x14ac:dyDescent="0.25">
      <c r="A211" s="385"/>
      <c r="B211" s="123"/>
      <c r="L211" s="123"/>
      <c r="V211" s="123"/>
      <c r="AF211" s="123"/>
      <c r="AP211" s="123"/>
      <c r="AZ211" s="123"/>
      <c r="BJ211" s="123"/>
      <c r="BT211" s="123"/>
      <c r="BU211" s="123"/>
      <c r="CD211" s="123"/>
      <c r="CN211" s="123"/>
      <c r="CX211" s="123"/>
      <c r="DH211" s="123"/>
      <c r="DR211" s="123"/>
      <c r="EB211" s="123"/>
      <c r="EL211" s="123"/>
      <c r="EV211" s="123"/>
      <c r="FF211" s="123"/>
      <c r="FP211" s="123"/>
      <c r="FZ211" s="123"/>
      <c r="GJ211" s="123"/>
      <c r="GT211" s="123"/>
      <c r="HD211" s="123"/>
      <c r="HN211" s="123"/>
      <c r="HX211" s="123"/>
      <c r="IH211" s="123"/>
      <c r="IR211" s="123"/>
    </row>
    <row xmlns:x14ac="http://schemas.microsoft.com/office/spreadsheetml/2009/9/ac" r="212" s="3" customFormat="true" x14ac:dyDescent="0.25">
      <c r="A212" s="385"/>
      <c r="B212" s="123"/>
      <c r="L212" s="123"/>
      <c r="V212" s="123"/>
      <c r="AF212" s="123"/>
      <c r="AP212" s="123"/>
      <c r="AZ212" s="123"/>
      <c r="BJ212" s="123"/>
      <c r="BT212" s="123"/>
      <c r="BU212" s="123"/>
      <c r="CD212" s="123"/>
      <c r="CN212" s="123"/>
      <c r="CX212" s="123"/>
      <c r="DH212" s="123"/>
      <c r="DR212" s="123"/>
      <c r="EB212" s="123"/>
      <c r="EL212" s="123"/>
      <c r="EV212" s="123"/>
      <c r="FF212" s="123"/>
      <c r="FP212" s="123"/>
      <c r="FZ212" s="123"/>
      <c r="GJ212" s="123"/>
      <c r="GT212" s="123"/>
      <c r="HD212" s="123"/>
      <c r="HN212" s="123"/>
      <c r="HX212" s="123"/>
      <c r="IH212" s="123"/>
      <c r="IR212" s="123"/>
    </row>
    <row xmlns:x14ac="http://schemas.microsoft.com/office/spreadsheetml/2009/9/ac" r="213" s="3" customFormat="true" x14ac:dyDescent="0.25">
      <c r="A213" s="385"/>
      <c r="B213" s="123"/>
      <c r="L213" s="123"/>
      <c r="V213" s="123"/>
      <c r="AF213" s="123"/>
      <c r="AP213" s="123"/>
      <c r="AZ213" s="123"/>
      <c r="BJ213" s="123"/>
      <c r="BT213" s="123"/>
      <c r="BU213" s="123"/>
      <c r="CD213" s="123"/>
      <c r="CN213" s="123"/>
      <c r="CX213" s="123"/>
      <c r="DH213" s="123"/>
      <c r="DR213" s="123"/>
      <c r="EB213" s="123"/>
      <c r="EL213" s="123"/>
      <c r="EV213" s="123"/>
      <c r="FF213" s="123"/>
      <c r="FP213" s="123"/>
      <c r="FZ213" s="123"/>
      <c r="GJ213" s="123"/>
      <c r="GT213" s="123"/>
      <c r="HD213" s="123"/>
      <c r="HN213" s="123"/>
      <c r="HX213" s="123"/>
      <c r="IH213" s="123"/>
      <c r="IR213" s="123"/>
    </row>
    <row xmlns:x14ac="http://schemas.microsoft.com/office/spreadsheetml/2009/9/ac" r="214" s="3" customFormat="true" x14ac:dyDescent="0.25">
      <c r="A214" s="385"/>
      <c r="B214" s="123"/>
      <c r="L214" s="123"/>
      <c r="V214" s="123"/>
      <c r="AF214" s="123"/>
      <c r="AP214" s="123"/>
      <c r="AZ214" s="123"/>
      <c r="BJ214" s="123"/>
      <c r="BT214" s="123"/>
      <c r="BU214" s="123"/>
      <c r="CD214" s="123"/>
      <c r="CN214" s="123"/>
      <c r="CX214" s="123"/>
      <c r="DH214" s="123"/>
      <c r="DR214" s="123"/>
      <c r="EB214" s="123"/>
      <c r="EL214" s="123"/>
      <c r="EV214" s="123"/>
      <c r="FF214" s="123"/>
      <c r="FP214" s="123"/>
      <c r="FZ214" s="123"/>
      <c r="GJ214" s="123"/>
      <c r="GT214" s="123"/>
      <c r="HD214" s="123"/>
      <c r="HN214" s="123"/>
      <c r="HX214" s="123"/>
      <c r="IH214" s="123"/>
      <c r="IR214" s="123"/>
    </row>
    <row xmlns:x14ac="http://schemas.microsoft.com/office/spreadsheetml/2009/9/ac" r="215" s="3" customFormat="true" x14ac:dyDescent="0.25">
      <c r="A215" s="385"/>
      <c r="B215" s="123"/>
      <c r="L215" s="123"/>
      <c r="V215" s="123"/>
      <c r="AF215" s="123"/>
      <c r="AP215" s="123"/>
      <c r="AZ215" s="123"/>
      <c r="BJ215" s="123"/>
      <c r="BT215" s="123"/>
      <c r="BU215" s="123"/>
      <c r="CD215" s="123"/>
      <c r="CN215" s="123"/>
      <c r="CX215" s="123"/>
      <c r="DH215" s="123"/>
      <c r="DR215" s="123"/>
      <c r="EB215" s="123"/>
      <c r="EL215" s="123"/>
      <c r="EV215" s="123"/>
      <c r="FF215" s="123"/>
      <c r="FP215" s="123"/>
      <c r="FZ215" s="123"/>
      <c r="GJ215" s="123"/>
      <c r="GT215" s="123"/>
      <c r="HD215" s="123"/>
      <c r="HN215" s="123"/>
      <c r="HX215" s="123"/>
      <c r="IH215" s="123"/>
      <c r="IR215" s="123"/>
    </row>
    <row xmlns:x14ac="http://schemas.microsoft.com/office/spreadsheetml/2009/9/ac" r="216" s="3" customFormat="true" x14ac:dyDescent="0.25">
      <c r="A216" s="385"/>
      <c r="B216" s="123"/>
      <c r="L216" s="123"/>
      <c r="V216" s="123"/>
      <c r="AF216" s="123"/>
      <c r="AP216" s="123"/>
      <c r="AZ216" s="123"/>
      <c r="BJ216" s="123"/>
      <c r="BT216" s="123"/>
      <c r="BU216" s="123"/>
      <c r="CD216" s="123"/>
      <c r="CN216" s="123"/>
      <c r="CX216" s="123"/>
      <c r="DH216" s="123"/>
      <c r="DR216" s="123"/>
      <c r="EB216" s="123"/>
      <c r="EL216" s="123"/>
      <c r="EV216" s="123"/>
      <c r="FF216" s="123"/>
      <c r="FP216" s="123"/>
      <c r="FZ216" s="123"/>
      <c r="GJ216" s="123"/>
      <c r="GT216" s="123"/>
      <c r="HD216" s="123"/>
      <c r="HN216" s="123"/>
      <c r="HX216" s="123"/>
      <c r="IH216" s="123"/>
      <c r="IR216" s="123"/>
    </row>
    <row xmlns:x14ac="http://schemas.microsoft.com/office/spreadsheetml/2009/9/ac" r="217" s="3" customFormat="true" x14ac:dyDescent="0.25">
      <c r="A217" s="385"/>
      <c r="B217" s="123"/>
      <c r="L217" s="123"/>
      <c r="V217" s="123"/>
      <c r="AF217" s="123"/>
      <c r="AP217" s="123"/>
      <c r="AZ217" s="123"/>
      <c r="BJ217" s="123"/>
      <c r="BT217" s="123"/>
      <c r="BU217" s="123"/>
      <c r="CD217" s="123"/>
      <c r="CN217" s="123"/>
      <c r="CX217" s="123"/>
      <c r="DH217" s="123"/>
      <c r="DR217" s="123"/>
      <c r="EB217" s="123"/>
      <c r="EL217" s="123"/>
      <c r="EV217" s="123"/>
      <c r="FF217" s="123"/>
      <c r="FP217" s="123"/>
      <c r="FZ217" s="123"/>
      <c r="GJ217" s="123"/>
      <c r="GT217" s="123"/>
      <c r="HD217" s="123"/>
      <c r="HN217" s="123"/>
      <c r="HX217" s="123"/>
      <c r="IH217" s="123"/>
      <c r="IR217" s="123"/>
    </row>
    <row xmlns:x14ac="http://schemas.microsoft.com/office/spreadsheetml/2009/9/ac" r="218" s="3" customFormat="true" x14ac:dyDescent="0.25">
      <c r="A218" s="385"/>
      <c r="B218" s="123"/>
      <c r="L218" s="123"/>
      <c r="V218" s="123"/>
      <c r="AF218" s="123"/>
      <c r="AP218" s="123"/>
      <c r="AZ218" s="123"/>
      <c r="BJ218" s="123"/>
      <c r="BT218" s="123"/>
      <c r="BU218" s="123"/>
      <c r="CD218" s="123"/>
      <c r="CN218" s="123"/>
      <c r="CX218" s="123"/>
      <c r="DH218" s="123"/>
      <c r="DR218" s="123"/>
      <c r="EB218" s="123"/>
      <c r="EL218" s="123"/>
      <c r="EV218" s="123"/>
      <c r="FF218" s="123"/>
      <c r="FP218" s="123"/>
      <c r="FZ218" s="123"/>
      <c r="GJ218" s="123"/>
      <c r="GT218" s="123"/>
      <c r="HD218" s="123"/>
      <c r="HN218" s="123"/>
      <c r="HX218" s="123"/>
      <c r="IH218" s="123"/>
      <c r="IR218" s="123"/>
    </row>
    <row xmlns:x14ac="http://schemas.microsoft.com/office/spreadsheetml/2009/9/ac" r="219" s="3" customFormat="true" x14ac:dyDescent="0.25">
      <c r="A219" s="385"/>
      <c r="B219" s="123"/>
      <c r="L219" s="123"/>
      <c r="V219" s="123"/>
      <c r="AF219" s="123"/>
      <c r="AP219" s="123"/>
      <c r="AZ219" s="123"/>
      <c r="BJ219" s="123"/>
      <c r="BT219" s="123"/>
      <c r="BU219" s="123"/>
      <c r="CD219" s="123"/>
      <c r="CN219" s="123"/>
      <c r="CX219" s="123"/>
      <c r="DH219" s="123"/>
      <c r="DR219" s="123"/>
      <c r="EB219" s="123"/>
      <c r="EL219" s="123"/>
      <c r="EV219" s="123"/>
      <c r="FF219" s="123"/>
      <c r="FP219" s="123"/>
      <c r="FZ219" s="123"/>
      <c r="GJ219" s="123"/>
      <c r="GT219" s="123"/>
      <c r="HD219" s="123"/>
      <c r="HN219" s="123"/>
      <c r="HX219" s="123"/>
      <c r="IH219" s="123"/>
      <c r="IR219" s="123"/>
    </row>
    <row xmlns:x14ac="http://schemas.microsoft.com/office/spreadsheetml/2009/9/ac" r="220" s="3" customFormat="true" x14ac:dyDescent="0.25">
      <c r="A220" s="385"/>
      <c r="B220" s="123"/>
      <c r="L220" s="123"/>
      <c r="V220" s="123"/>
      <c r="AF220" s="123"/>
      <c r="AP220" s="123"/>
      <c r="AZ220" s="123"/>
      <c r="BJ220" s="123"/>
      <c r="BT220" s="123"/>
      <c r="BU220" s="123"/>
      <c r="CD220" s="123"/>
      <c r="CN220" s="123"/>
      <c r="CX220" s="123"/>
      <c r="DH220" s="123"/>
      <c r="DR220" s="123"/>
      <c r="EB220" s="123"/>
      <c r="EL220" s="123"/>
      <c r="EV220" s="123"/>
      <c r="FF220" s="123"/>
      <c r="FP220" s="123"/>
      <c r="FZ220" s="123"/>
      <c r="GJ220" s="123"/>
      <c r="GT220" s="123"/>
      <c r="HD220" s="123"/>
      <c r="HN220" s="123"/>
      <c r="HX220" s="123"/>
      <c r="IH220" s="123"/>
      <c r="IR220" s="123"/>
    </row>
    <row xmlns:x14ac="http://schemas.microsoft.com/office/spreadsheetml/2009/9/ac" r="221" s="3" customFormat="true" x14ac:dyDescent="0.25">
      <c r="A221" s="385"/>
      <c r="B221" s="123"/>
      <c r="L221" s="123"/>
      <c r="V221" s="123"/>
      <c r="AF221" s="123"/>
      <c r="AP221" s="123"/>
      <c r="AZ221" s="123"/>
      <c r="BJ221" s="123"/>
      <c r="BT221" s="123"/>
      <c r="BU221" s="123"/>
      <c r="CD221" s="123"/>
      <c r="CN221" s="123"/>
      <c r="CX221" s="123"/>
      <c r="DH221" s="123"/>
      <c r="DR221" s="123"/>
      <c r="EB221" s="123"/>
      <c r="EL221" s="123"/>
      <c r="EV221" s="123"/>
      <c r="FF221" s="123"/>
      <c r="FP221" s="123"/>
      <c r="FZ221" s="123"/>
      <c r="GJ221" s="123"/>
      <c r="GT221" s="123"/>
      <c r="HD221" s="123"/>
      <c r="HN221" s="123"/>
      <c r="HX221" s="123"/>
      <c r="IH221" s="123"/>
      <c r="IR221" s="123"/>
    </row>
    <row xmlns:x14ac="http://schemas.microsoft.com/office/spreadsheetml/2009/9/ac" r="222" s="3" customFormat="true" x14ac:dyDescent="0.25">
      <c r="A222" s="385"/>
      <c r="B222" s="123"/>
      <c r="L222" s="123"/>
      <c r="V222" s="123"/>
      <c r="AF222" s="123"/>
      <c r="AP222" s="123"/>
      <c r="AZ222" s="123"/>
      <c r="BJ222" s="123"/>
      <c r="BT222" s="123"/>
      <c r="BU222" s="123"/>
      <c r="CD222" s="123"/>
      <c r="CN222" s="123"/>
      <c r="CX222" s="123"/>
      <c r="DH222" s="123"/>
      <c r="DR222" s="123"/>
      <c r="EB222" s="123"/>
      <c r="EL222" s="123"/>
      <c r="EV222" s="123"/>
      <c r="FF222" s="123"/>
      <c r="FP222" s="123"/>
      <c r="FZ222" s="123"/>
      <c r="GJ222" s="123"/>
      <c r="GT222" s="123"/>
      <c r="HD222" s="123"/>
      <c r="HN222" s="123"/>
      <c r="HX222" s="123"/>
      <c r="IH222" s="123"/>
      <c r="IR222" s="123"/>
    </row>
    <row xmlns:x14ac="http://schemas.microsoft.com/office/spreadsheetml/2009/9/ac" r="223" s="3" customFormat="true" x14ac:dyDescent="0.25">
      <c r="A223" s="385"/>
      <c r="B223" s="123"/>
      <c r="L223" s="123"/>
      <c r="V223" s="123"/>
      <c r="AF223" s="123"/>
      <c r="AP223" s="123"/>
      <c r="AZ223" s="123"/>
      <c r="BJ223" s="123"/>
      <c r="BT223" s="123"/>
      <c r="BU223" s="123"/>
      <c r="CD223" s="123"/>
      <c r="CN223" s="123"/>
      <c r="CX223" s="123"/>
      <c r="DH223" s="123"/>
      <c r="DR223" s="123"/>
      <c r="EB223" s="123"/>
      <c r="EL223" s="123"/>
      <c r="EV223" s="123"/>
      <c r="FF223" s="123"/>
      <c r="FP223" s="123"/>
      <c r="FZ223" s="123"/>
      <c r="GJ223" s="123"/>
      <c r="GT223" s="123"/>
      <c r="HD223" s="123"/>
      <c r="HN223" s="123"/>
      <c r="HX223" s="123"/>
      <c r="IH223" s="123"/>
      <c r="IR223" s="123"/>
    </row>
    <row xmlns:x14ac="http://schemas.microsoft.com/office/spreadsheetml/2009/9/ac" r="224" s="3" customFormat="true" x14ac:dyDescent="0.25">
      <c r="A224" s="385"/>
      <c r="B224" s="123"/>
      <c r="L224" s="123"/>
      <c r="V224" s="123"/>
      <c r="AF224" s="123"/>
      <c r="AP224" s="123"/>
      <c r="AZ224" s="123"/>
      <c r="BJ224" s="123"/>
      <c r="BT224" s="123"/>
      <c r="BU224" s="123"/>
      <c r="CD224" s="123"/>
      <c r="CN224" s="123"/>
      <c r="CX224" s="123"/>
      <c r="DH224" s="123"/>
      <c r="DR224" s="123"/>
      <c r="EB224" s="123"/>
      <c r="EL224" s="123"/>
      <c r="EV224" s="123"/>
      <c r="FF224" s="123"/>
      <c r="FP224" s="123"/>
      <c r="FZ224" s="123"/>
      <c r="GJ224" s="123"/>
      <c r="GT224" s="123"/>
      <c r="HD224" s="123"/>
      <c r="HN224" s="123"/>
      <c r="HX224" s="123"/>
      <c r="IH224" s="123"/>
      <c r="IR224" s="123"/>
    </row>
    <row xmlns:x14ac="http://schemas.microsoft.com/office/spreadsheetml/2009/9/ac" r="225" s="3" customFormat="true" x14ac:dyDescent="0.25">
      <c r="A225" s="385"/>
      <c r="B225" s="123"/>
      <c r="L225" s="123"/>
      <c r="V225" s="123"/>
      <c r="AF225" s="123"/>
      <c r="AP225" s="123"/>
      <c r="AZ225" s="123"/>
      <c r="BJ225" s="123"/>
      <c r="BT225" s="123"/>
      <c r="BU225" s="123"/>
      <c r="CD225" s="123"/>
      <c r="CN225" s="123"/>
      <c r="CX225" s="123"/>
      <c r="DH225" s="123"/>
      <c r="DR225" s="123"/>
      <c r="EB225" s="123"/>
      <c r="EL225" s="123"/>
      <c r="EV225" s="123"/>
      <c r="FF225" s="123"/>
      <c r="FP225" s="123"/>
      <c r="FZ225" s="123"/>
      <c r="GJ225" s="123"/>
      <c r="GT225" s="123"/>
      <c r="HD225" s="123"/>
      <c r="HN225" s="123"/>
      <c r="HX225" s="123"/>
      <c r="IH225" s="123"/>
      <c r="IR225" s="123"/>
    </row>
    <row xmlns:x14ac="http://schemas.microsoft.com/office/spreadsheetml/2009/9/ac" r="226" s="3" customFormat="true" x14ac:dyDescent="0.25">
      <c r="A226" s="385"/>
      <c r="B226" s="123"/>
      <c r="L226" s="123"/>
      <c r="V226" s="123"/>
      <c r="AF226" s="123"/>
      <c r="AP226" s="123"/>
      <c r="AZ226" s="123"/>
      <c r="BJ226" s="123"/>
      <c r="BT226" s="123"/>
      <c r="BU226" s="123"/>
      <c r="CD226" s="123"/>
      <c r="CN226" s="123"/>
      <c r="CX226" s="123"/>
      <c r="DH226" s="123"/>
      <c r="DR226" s="123"/>
      <c r="EB226" s="123"/>
      <c r="EL226" s="123"/>
      <c r="EV226" s="123"/>
      <c r="FF226" s="123"/>
      <c r="FP226" s="123"/>
      <c r="FZ226" s="123"/>
      <c r="GJ226" s="123"/>
      <c r="GT226" s="123"/>
      <c r="HD226" s="123"/>
      <c r="HN226" s="123"/>
      <c r="HX226" s="123"/>
      <c r="IH226" s="123"/>
      <c r="IR226" s="123"/>
    </row>
    <row xmlns:x14ac="http://schemas.microsoft.com/office/spreadsheetml/2009/9/ac" r="227" s="3" customFormat="true" x14ac:dyDescent="0.25">
      <c r="A227" s="385"/>
      <c r="B227" s="123"/>
      <c r="L227" s="123"/>
      <c r="V227" s="123"/>
      <c r="AF227" s="123"/>
      <c r="AP227" s="123"/>
      <c r="AZ227" s="123"/>
      <c r="BJ227" s="123"/>
      <c r="BT227" s="123"/>
      <c r="BU227" s="123"/>
      <c r="CD227" s="123"/>
      <c r="CN227" s="123"/>
      <c r="CX227" s="123"/>
      <c r="DH227" s="123"/>
      <c r="DR227" s="123"/>
      <c r="EB227" s="123"/>
      <c r="EL227" s="123"/>
      <c r="EV227" s="123"/>
      <c r="FF227" s="123"/>
      <c r="FP227" s="123"/>
      <c r="FZ227" s="123"/>
      <c r="GJ227" s="123"/>
      <c r="GT227" s="123"/>
      <c r="HD227" s="123"/>
      <c r="HN227" s="123"/>
      <c r="HX227" s="123"/>
      <c r="IH227" s="123"/>
      <c r="IR227" s="123"/>
    </row>
    <row xmlns:x14ac="http://schemas.microsoft.com/office/spreadsheetml/2009/9/ac" r="228" s="3" customFormat="true" x14ac:dyDescent="0.25">
      <c r="A228" s="385"/>
      <c r="B228" s="123"/>
      <c r="L228" s="123"/>
      <c r="V228" s="123"/>
      <c r="AF228" s="123"/>
      <c r="AP228" s="123"/>
      <c r="AZ228" s="123"/>
      <c r="BJ228" s="123"/>
      <c r="BT228" s="123"/>
      <c r="BU228" s="123"/>
      <c r="CD228" s="123"/>
      <c r="CN228" s="123"/>
      <c r="CX228" s="123"/>
      <c r="DH228" s="123"/>
      <c r="DR228" s="123"/>
      <c r="EB228" s="123"/>
      <c r="EL228" s="123"/>
      <c r="EV228" s="123"/>
      <c r="FF228" s="123"/>
      <c r="FP228" s="123"/>
      <c r="FZ228" s="123"/>
      <c r="GJ228" s="123"/>
      <c r="GT228" s="123"/>
      <c r="HD228" s="123"/>
      <c r="HN228" s="123"/>
      <c r="HX228" s="123"/>
      <c r="IH228" s="123"/>
      <c r="IR228" s="123"/>
    </row>
    <row xmlns:x14ac="http://schemas.microsoft.com/office/spreadsheetml/2009/9/ac" r="229" s="3" customFormat="true" x14ac:dyDescent="0.25">
      <c r="A229" s="385"/>
      <c r="B229" s="123"/>
      <c r="L229" s="123"/>
      <c r="V229" s="123"/>
      <c r="AF229" s="123"/>
      <c r="AP229" s="123"/>
      <c r="AZ229" s="123"/>
      <c r="BJ229" s="123"/>
      <c r="BT229" s="123"/>
      <c r="BU229" s="123"/>
      <c r="CD229" s="123"/>
      <c r="CN229" s="123"/>
      <c r="CX229" s="123"/>
      <c r="DH229" s="123"/>
      <c r="DR229" s="123"/>
      <c r="EB229" s="123"/>
      <c r="EL229" s="123"/>
      <c r="EV229" s="123"/>
      <c r="FF229" s="123"/>
      <c r="FP229" s="123"/>
      <c r="FZ229" s="123"/>
      <c r="GJ229" s="123"/>
      <c r="GT229" s="123"/>
      <c r="HD229" s="123"/>
      <c r="HN229" s="123"/>
      <c r="HX229" s="123"/>
      <c r="IH229" s="123"/>
      <c r="IR229" s="123"/>
    </row>
    <row xmlns:x14ac="http://schemas.microsoft.com/office/spreadsheetml/2009/9/ac" r="230" s="3" customFormat="true" x14ac:dyDescent="0.25">
      <c r="A230" s="385"/>
      <c r="B230" s="123"/>
      <c r="L230" s="123"/>
      <c r="V230" s="123"/>
      <c r="AF230" s="123"/>
      <c r="AP230" s="123"/>
      <c r="AZ230" s="123"/>
      <c r="BJ230" s="123"/>
      <c r="BT230" s="123"/>
      <c r="BU230" s="123"/>
      <c r="CD230" s="123"/>
      <c r="CN230" s="123"/>
      <c r="CX230" s="123"/>
      <c r="DH230" s="123"/>
      <c r="DR230" s="123"/>
      <c r="EB230" s="123"/>
      <c r="EL230" s="123"/>
      <c r="EV230" s="123"/>
      <c r="FF230" s="123"/>
      <c r="FP230" s="123"/>
      <c r="FZ230" s="123"/>
      <c r="GJ230" s="123"/>
      <c r="GT230" s="123"/>
      <c r="HD230" s="123"/>
      <c r="HN230" s="123"/>
      <c r="HX230" s="123"/>
      <c r="IH230" s="123"/>
      <c r="IR230" s="123"/>
    </row>
    <row xmlns:x14ac="http://schemas.microsoft.com/office/spreadsheetml/2009/9/ac" r="231" s="3" customFormat="true" x14ac:dyDescent="0.25">
      <c r="A231" s="385"/>
      <c r="B231" s="123"/>
      <c r="L231" s="123"/>
      <c r="V231" s="123"/>
      <c r="AF231" s="123"/>
      <c r="AP231" s="123"/>
      <c r="AZ231" s="123"/>
      <c r="BJ231" s="123"/>
      <c r="BT231" s="123"/>
      <c r="BU231" s="123"/>
      <c r="CD231" s="123"/>
      <c r="CN231" s="123"/>
      <c r="CX231" s="123"/>
      <c r="DH231" s="123"/>
      <c r="DR231" s="123"/>
      <c r="EB231" s="123"/>
      <c r="EL231" s="123"/>
      <c r="EV231" s="123"/>
      <c r="FF231" s="123"/>
      <c r="FP231" s="123"/>
      <c r="FZ231" s="123"/>
      <c r="GJ231" s="123"/>
      <c r="GT231" s="123"/>
      <c r="HD231" s="123"/>
      <c r="HN231" s="123"/>
      <c r="HX231" s="123"/>
      <c r="IH231" s="123"/>
      <c r="IR231" s="123"/>
    </row>
    <row xmlns:x14ac="http://schemas.microsoft.com/office/spreadsheetml/2009/9/ac" r="232" s="3" customFormat="true" x14ac:dyDescent="0.25">
      <c r="A232" s="385"/>
      <c r="B232" s="123"/>
      <c r="L232" s="123"/>
      <c r="V232" s="123"/>
      <c r="AF232" s="123"/>
      <c r="AP232" s="123"/>
      <c r="AZ232" s="123"/>
      <c r="BJ232" s="123"/>
      <c r="BT232" s="123"/>
      <c r="BU232" s="123"/>
      <c r="CD232" s="123"/>
      <c r="CN232" s="123"/>
      <c r="CX232" s="123"/>
      <c r="DH232" s="123"/>
      <c r="DR232" s="123"/>
      <c r="EB232" s="123"/>
      <c r="EL232" s="123"/>
      <c r="EV232" s="123"/>
      <c r="FF232" s="123"/>
      <c r="FP232" s="123"/>
      <c r="FZ232" s="123"/>
      <c r="GJ232" s="123"/>
      <c r="GT232" s="123"/>
      <c r="HD232" s="123"/>
      <c r="HN232" s="123"/>
      <c r="HX232" s="123"/>
      <c r="IH232" s="123"/>
      <c r="IR232" s="123"/>
    </row>
    <row xmlns:x14ac="http://schemas.microsoft.com/office/spreadsheetml/2009/9/ac" r="233" s="3" customFormat="true" x14ac:dyDescent="0.25">
      <c r="A233" s="385"/>
      <c r="B233" s="123"/>
      <c r="L233" s="123"/>
      <c r="V233" s="123"/>
      <c r="AF233" s="123"/>
      <c r="AP233" s="123"/>
      <c r="AZ233" s="123"/>
      <c r="BJ233" s="123"/>
      <c r="BT233" s="123"/>
      <c r="BU233" s="123"/>
      <c r="CD233" s="123"/>
      <c r="CN233" s="123"/>
      <c r="CX233" s="123"/>
      <c r="DH233" s="123"/>
      <c r="DR233" s="123"/>
      <c r="EB233" s="123"/>
      <c r="EL233" s="123"/>
      <c r="EV233" s="123"/>
      <c r="FF233" s="123"/>
      <c r="FP233" s="123"/>
      <c r="FZ233" s="123"/>
      <c r="GJ233" s="123"/>
      <c r="GT233" s="123"/>
      <c r="HD233" s="123"/>
      <c r="HN233" s="123"/>
      <c r="HX233" s="123"/>
      <c r="IH233" s="123"/>
      <c r="IR233" s="123"/>
    </row>
    <row xmlns:x14ac="http://schemas.microsoft.com/office/spreadsheetml/2009/9/ac" r="234" s="3" customFormat="true" x14ac:dyDescent="0.25">
      <c r="A234" s="385"/>
      <c r="B234" s="123"/>
      <c r="L234" s="123"/>
      <c r="V234" s="123"/>
      <c r="AF234" s="123"/>
      <c r="AP234" s="123"/>
      <c r="AZ234" s="123"/>
      <c r="BJ234" s="123"/>
      <c r="BT234" s="123"/>
      <c r="BU234" s="123"/>
      <c r="CD234" s="123"/>
      <c r="CN234" s="123"/>
      <c r="CX234" s="123"/>
      <c r="DH234" s="123"/>
      <c r="DR234" s="123"/>
      <c r="EB234" s="123"/>
      <c r="EL234" s="123"/>
      <c r="EV234" s="123"/>
      <c r="FF234" s="123"/>
      <c r="FP234" s="123"/>
      <c r="FZ234" s="123"/>
      <c r="GJ234" s="123"/>
      <c r="GT234" s="123"/>
      <c r="HD234" s="123"/>
      <c r="HN234" s="123"/>
      <c r="HX234" s="123"/>
      <c r="IH234" s="123"/>
      <c r="IR234" s="123"/>
    </row>
    <row xmlns:x14ac="http://schemas.microsoft.com/office/spreadsheetml/2009/9/ac" r="235" s="3" customFormat="true" x14ac:dyDescent="0.25">
      <c r="A235" s="385"/>
      <c r="B235" s="123"/>
      <c r="L235" s="123"/>
      <c r="V235" s="123"/>
      <c r="AF235" s="123"/>
      <c r="AP235" s="123"/>
      <c r="AZ235" s="123"/>
      <c r="BJ235" s="123"/>
      <c r="BT235" s="123"/>
      <c r="BU235" s="123"/>
      <c r="CD235" s="123"/>
      <c r="CN235" s="123"/>
      <c r="CX235" s="123"/>
      <c r="DH235" s="123"/>
      <c r="DR235" s="123"/>
      <c r="EB235" s="123"/>
      <c r="EL235" s="123"/>
      <c r="EV235" s="123"/>
      <c r="FF235" s="123"/>
      <c r="FP235" s="123"/>
      <c r="FZ235" s="123"/>
      <c r="GJ235" s="123"/>
      <c r="GT235" s="123"/>
      <c r="HD235" s="123"/>
      <c r="HN235" s="123"/>
      <c r="HX235" s="123"/>
      <c r="IH235" s="123"/>
      <c r="IR235" s="123"/>
    </row>
    <row xmlns:x14ac="http://schemas.microsoft.com/office/spreadsheetml/2009/9/ac" r="236" s="3" customFormat="true" x14ac:dyDescent="0.25">
      <c r="A236" s="385"/>
      <c r="B236" s="123"/>
      <c r="L236" s="123"/>
      <c r="V236" s="123"/>
      <c r="AF236" s="123"/>
      <c r="AP236" s="123"/>
      <c r="AZ236" s="123"/>
      <c r="BJ236" s="123"/>
      <c r="BT236" s="123"/>
      <c r="BU236" s="123"/>
      <c r="CD236" s="123"/>
      <c r="CN236" s="123"/>
      <c r="CX236" s="123"/>
      <c r="DH236" s="123"/>
      <c r="DR236" s="123"/>
      <c r="EB236" s="123"/>
      <c r="EL236" s="123"/>
      <c r="EV236" s="123"/>
      <c r="FF236" s="123"/>
      <c r="FP236" s="123"/>
      <c r="FZ236" s="123"/>
      <c r="GJ236" s="123"/>
      <c r="GT236" s="123"/>
      <c r="HD236" s="123"/>
      <c r="HN236" s="123"/>
      <c r="HX236" s="123"/>
      <c r="IH236" s="123"/>
      <c r="IR236" s="123"/>
    </row>
    <row xmlns:x14ac="http://schemas.microsoft.com/office/spreadsheetml/2009/9/ac" r="237" s="3" customFormat="true" x14ac:dyDescent="0.25">
      <c r="A237" s="385"/>
      <c r="B237" s="123"/>
      <c r="L237" s="123"/>
      <c r="V237" s="123"/>
      <c r="AF237" s="123"/>
      <c r="AP237" s="123"/>
      <c r="AZ237" s="123"/>
      <c r="BJ237" s="123"/>
      <c r="BT237" s="123"/>
      <c r="BU237" s="123"/>
      <c r="CD237" s="123"/>
      <c r="CN237" s="123"/>
      <c r="CX237" s="123"/>
      <c r="DH237" s="123"/>
      <c r="DR237" s="123"/>
      <c r="EB237" s="123"/>
      <c r="EL237" s="123"/>
      <c r="EV237" s="123"/>
      <c r="FF237" s="123"/>
      <c r="FP237" s="123"/>
      <c r="FZ237" s="123"/>
      <c r="GJ237" s="123"/>
      <c r="GT237" s="123"/>
      <c r="HD237" s="123"/>
      <c r="HN237" s="123"/>
      <c r="HX237" s="123"/>
      <c r="IH237" s="123"/>
      <c r="IR237" s="123"/>
    </row>
    <row xmlns:x14ac="http://schemas.microsoft.com/office/spreadsheetml/2009/9/ac" r="238" s="3" customFormat="true" x14ac:dyDescent="0.25">
      <c r="A238" s="385"/>
      <c r="B238" s="123"/>
      <c r="L238" s="123"/>
      <c r="V238" s="123"/>
      <c r="AF238" s="123"/>
      <c r="AP238" s="123"/>
      <c r="AZ238" s="123"/>
      <c r="BJ238" s="123"/>
      <c r="BT238" s="123"/>
      <c r="BU238" s="123"/>
      <c r="CD238" s="123"/>
      <c r="CN238" s="123"/>
      <c r="CX238" s="123"/>
      <c r="DH238" s="123"/>
      <c r="DR238" s="123"/>
      <c r="EB238" s="123"/>
      <c r="EL238" s="123"/>
      <c r="EV238" s="123"/>
      <c r="FF238" s="123"/>
      <c r="FP238" s="123"/>
      <c r="FZ238" s="123"/>
      <c r="GJ238" s="123"/>
      <c r="GT238" s="123"/>
      <c r="HD238" s="123"/>
      <c r="HN238" s="123"/>
      <c r="HX238" s="123"/>
      <c r="IH238" s="123"/>
      <c r="IR238" s="123"/>
    </row>
    <row xmlns:x14ac="http://schemas.microsoft.com/office/spreadsheetml/2009/9/ac" r="239" s="3" customFormat="true" x14ac:dyDescent="0.25">
      <c r="A239" s="385"/>
      <c r="B239" s="123"/>
      <c r="L239" s="123"/>
      <c r="V239" s="123"/>
      <c r="AF239" s="123"/>
      <c r="AP239" s="123"/>
      <c r="AZ239" s="123"/>
      <c r="BJ239" s="123"/>
      <c r="BT239" s="123"/>
      <c r="BU239" s="123"/>
      <c r="CD239" s="123"/>
      <c r="CN239" s="123"/>
      <c r="CX239" s="123"/>
      <c r="DH239" s="123"/>
      <c r="DR239" s="123"/>
      <c r="EB239" s="123"/>
      <c r="EL239" s="123"/>
      <c r="EV239" s="123"/>
      <c r="FF239" s="123"/>
      <c r="FP239" s="123"/>
      <c r="FZ239" s="123"/>
      <c r="GJ239" s="123"/>
      <c r="GT239" s="123"/>
      <c r="HD239" s="123"/>
      <c r="HN239" s="123"/>
      <c r="HX239" s="123"/>
      <c r="IH239" s="123"/>
      <c r="IR239" s="123"/>
    </row>
    <row xmlns:x14ac="http://schemas.microsoft.com/office/spreadsheetml/2009/9/ac" r="240" s="3" customFormat="true" x14ac:dyDescent="0.25">
      <c r="A240" s="385"/>
      <c r="B240" s="123"/>
      <c r="L240" s="123"/>
      <c r="V240" s="123"/>
      <c r="AF240" s="123"/>
      <c r="AP240" s="123"/>
      <c r="AZ240" s="123"/>
      <c r="BJ240" s="123"/>
      <c r="BT240" s="123"/>
      <c r="BU240" s="123"/>
      <c r="CD240" s="123"/>
      <c r="CN240" s="123"/>
      <c r="CX240" s="123"/>
      <c r="DH240" s="123"/>
      <c r="DR240" s="123"/>
      <c r="EB240" s="123"/>
      <c r="EL240" s="123"/>
      <c r="EV240" s="123"/>
      <c r="FF240" s="123"/>
      <c r="FP240" s="123"/>
      <c r="FZ240" s="123"/>
      <c r="GJ240" s="123"/>
      <c r="GT240" s="123"/>
      <c r="HD240" s="123"/>
      <c r="HN240" s="123"/>
      <c r="HX240" s="123"/>
      <c r="IH240" s="123"/>
      <c r="IR240" s="123"/>
    </row>
    <row xmlns:x14ac="http://schemas.microsoft.com/office/spreadsheetml/2009/9/ac" r="241" s="3" customFormat="true" x14ac:dyDescent="0.25">
      <c r="A241" s="385"/>
      <c r="B241" s="123"/>
      <c r="L241" s="123"/>
      <c r="V241" s="123"/>
      <c r="AF241" s="123"/>
      <c r="AP241" s="123"/>
      <c r="AZ241" s="123"/>
      <c r="BJ241" s="123"/>
      <c r="BT241" s="123"/>
      <c r="BU241" s="123"/>
      <c r="CD241" s="123"/>
      <c r="CN241" s="123"/>
      <c r="CX241" s="123"/>
      <c r="DH241" s="123"/>
      <c r="DR241" s="123"/>
      <c r="EB241" s="123"/>
      <c r="EL241" s="123"/>
      <c r="EV241" s="123"/>
      <c r="FF241" s="123"/>
      <c r="FP241" s="123"/>
      <c r="FZ241" s="123"/>
      <c r="GJ241" s="123"/>
      <c r="GT241" s="123"/>
      <c r="HD241" s="123"/>
      <c r="HN241" s="123"/>
      <c r="HX241" s="123"/>
      <c r="IH241" s="123"/>
      <c r="IR241" s="123"/>
    </row>
    <row xmlns:x14ac="http://schemas.microsoft.com/office/spreadsheetml/2009/9/ac" r="242" s="3" customFormat="true" x14ac:dyDescent="0.25">
      <c r="A242" s="385"/>
      <c r="B242" s="123"/>
      <c r="L242" s="123"/>
      <c r="V242" s="123"/>
      <c r="AF242" s="123"/>
      <c r="AP242" s="123"/>
      <c r="AZ242" s="123"/>
      <c r="BJ242" s="123"/>
      <c r="BT242" s="123"/>
      <c r="BU242" s="123"/>
      <c r="CD242" s="123"/>
      <c r="CN242" s="123"/>
      <c r="CX242" s="123"/>
      <c r="DH242" s="123"/>
      <c r="DR242" s="123"/>
      <c r="EB242" s="123"/>
      <c r="EL242" s="123"/>
      <c r="EV242" s="123"/>
      <c r="FF242" s="123"/>
      <c r="FP242" s="123"/>
      <c r="FZ242" s="123"/>
      <c r="GJ242" s="123"/>
      <c r="GT242" s="123"/>
      <c r="HD242" s="123"/>
      <c r="HN242" s="123"/>
      <c r="HX242" s="123"/>
      <c r="IH242" s="123"/>
      <c r="IR242" s="123"/>
    </row>
    <row xmlns:x14ac="http://schemas.microsoft.com/office/spreadsheetml/2009/9/ac" r="243" s="3" customFormat="true" x14ac:dyDescent="0.25">
      <c r="A243" s="385"/>
      <c r="B243" s="123"/>
      <c r="L243" s="123"/>
      <c r="V243" s="123"/>
      <c r="AF243" s="123"/>
      <c r="AP243" s="123"/>
      <c r="AZ243" s="123"/>
      <c r="BJ243" s="123"/>
      <c r="BT243" s="123"/>
      <c r="BU243" s="123"/>
      <c r="CD243" s="123"/>
      <c r="CN243" s="123"/>
      <c r="CX243" s="123"/>
      <c r="DH243" s="123"/>
      <c r="DR243" s="123"/>
      <c r="EB243" s="123"/>
      <c r="EL243" s="123"/>
      <c r="EV243" s="123"/>
      <c r="FF243" s="123"/>
      <c r="FP243" s="123"/>
      <c r="FZ243" s="123"/>
      <c r="GJ243" s="123"/>
      <c r="GT243" s="123"/>
      <c r="HD243" s="123"/>
      <c r="HN243" s="123"/>
      <c r="HX243" s="123"/>
      <c r="IH243" s="123"/>
      <c r="IR243" s="123"/>
    </row>
    <row xmlns:x14ac="http://schemas.microsoft.com/office/spreadsheetml/2009/9/ac" r="244" s="3" customFormat="true" x14ac:dyDescent="0.25">
      <c r="A244" s="385"/>
      <c r="B244" s="123"/>
      <c r="L244" s="123"/>
      <c r="V244" s="123"/>
      <c r="AF244" s="123"/>
      <c r="AP244" s="123"/>
      <c r="AZ244" s="123"/>
      <c r="BJ244" s="123"/>
      <c r="BT244" s="123"/>
      <c r="BU244" s="123"/>
      <c r="CD244" s="123"/>
      <c r="CN244" s="123"/>
      <c r="CX244" s="123"/>
      <c r="DH244" s="123"/>
      <c r="DR244" s="123"/>
      <c r="EB244" s="123"/>
      <c r="EL244" s="123"/>
      <c r="EV244" s="123"/>
      <c r="FF244" s="123"/>
      <c r="FP244" s="123"/>
      <c r="FZ244" s="123"/>
      <c r="GJ244" s="123"/>
      <c r="GT244" s="123"/>
      <c r="HD244" s="123"/>
      <c r="HN244" s="123"/>
      <c r="HX244" s="123"/>
      <c r="IH244" s="123"/>
      <c r="IR244" s="123"/>
    </row>
    <row xmlns:x14ac="http://schemas.microsoft.com/office/spreadsheetml/2009/9/ac" r="245" s="3" customFormat="true" x14ac:dyDescent="0.25">
      <c r="A245" s="385"/>
      <c r="B245" s="123"/>
      <c r="L245" s="123"/>
      <c r="V245" s="123"/>
      <c r="AF245" s="123"/>
      <c r="AP245" s="123"/>
      <c r="AZ245" s="123"/>
      <c r="BJ245" s="123"/>
      <c r="BT245" s="123"/>
      <c r="BU245" s="123"/>
      <c r="CD245" s="123"/>
      <c r="CN245" s="123"/>
      <c r="CX245" s="123"/>
      <c r="DH245" s="123"/>
      <c r="DR245" s="123"/>
      <c r="EB245" s="123"/>
      <c r="EL245" s="123"/>
      <c r="EV245" s="123"/>
      <c r="FF245" s="123"/>
      <c r="FP245" s="123"/>
      <c r="FZ245" s="123"/>
      <c r="GJ245" s="123"/>
      <c r="GT245" s="123"/>
      <c r="HD245" s="123"/>
      <c r="HN245" s="123"/>
      <c r="HX245" s="123"/>
      <c r="IH245" s="123"/>
      <c r="IR245" s="123"/>
    </row>
    <row xmlns:x14ac="http://schemas.microsoft.com/office/spreadsheetml/2009/9/ac" r="246" s="3" customFormat="true" x14ac:dyDescent="0.25">
      <c r="A246" s="385"/>
      <c r="B246" s="123"/>
      <c r="L246" s="123"/>
      <c r="V246" s="123"/>
      <c r="AF246" s="123"/>
      <c r="AP246" s="123"/>
      <c r="AZ246" s="123"/>
      <c r="BJ246" s="123"/>
      <c r="BT246" s="123"/>
      <c r="BU246" s="123"/>
      <c r="CD246" s="123"/>
      <c r="CN246" s="123"/>
      <c r="CX246" s="123"/>
      <c r="DH246" s="123"/>
      <c r="DR246" s="123"/>
      <c r="EB246" s="123"/>
      <c r="EL246" s="123"/>
      <c r="EV246" s="123"/>
      <c r="FF246" s="123"/>
      <c r="FP246" s="123"/>
      <c r="FZ246" s="123"/>
      <c r="GJ246" s="123"/>
      <c r="GT246" s="123"/>
      <c r="HD246" s="123"/>
      <c r="HN246" s="123"/>
      <c r="HX246" s="123"/>
      <c r="IH246" s="123"/>
      <c r="IR246" s="123"/>
    </row>
    <row xmlns:x14ac="http://schemas.microsoft.com/office/spreadsheetml/2009/9/ac" r="247" s="3" customFormat="true" x14ac:dyDescent="0.25">
      <c r="A247" s="385"/>
      <c r="B247" s="123"/>
      <c r="L247" s="123"/>
      <c r="V247" s="123"/>
      <c r="AF247" s="123"/>
      <c r="AP247" s="123"/>
      <c r="AZ247" s="123"/>
      <c r="BJ247" s="123"/>
      <c r="BT247" s="123"/>
      <c r="BU247" s="123"/>
      <c r="CD247" s="123"/>
      <c r="CN247" s="123"/>
      <c r="CX247" s="123"/>
      <c r="DH247" s="123"/>
      <c r="DR247" s="123"/>
      <c r="EB247" s="123"/>
      <c r="EL247" s="123"/>
      <c r="EV247" s="123"/>
      <c r="FF247" s="123"/>
      <c r="FP247" s="123"/>
      <c r="FZ247" s="123"/>
      <c r="GJ247" s="123"/>
      <c r="GT247" s="123"/>
      <c r="HD247" s="123"/>
      <c r="HN247" s="123"/>
      <c r="HX247" s="123"/>
      <c r="IH247" s="123"/>
      <c r="IR247" s="123"/>
    </row>
    <row xmlns:x14ac="http://schemas.microsoft.com/office/spreadsheetml/2009/9/ac" r="248" s="3" customFormat="true" x14ac:dyDescent="0.25">
      <c r="A248" s="385"/>
      <c r="B248" s="123"/>
      <c r="L248" s="123"/>
      <c r="V248" s="123"/>
      <c r="AF248" s="123"/>
      <c r="AP248" s="123"/>
      <c r="AZ248" s="123"/>
      <c r="BJ248" s="123"/>
      <c r="BT248" s="123"/>
      <c r="BU248" s="123"/>
      <c r="CD248" s="123"/>
      <c r="CN248" s="123"/>
      <c r="CX248" s="123"/>
      <c r="DH248" s="123"/>
      <c r="DR248" s="123"/>
      <c r="EB248" s="123"/>
      <c r="EL248" s="123"/>
      <c r="EV248" s="123"/>
      <c r="FF248" s="123"/>
      <c r="FP248" s="123"/>
      <c r="FZ248" s="123"/>
      <c r="GJ248" s="123"/>
      <c r="GT248" s="123"/>
      <c r="HD248" s="123"/>
      <c r="HN248" s="123"/>
      <c r="HX248" s="123"/>
      <c r="IH248" s="123"/>
      <c r="IR248" s="123"/>
    </row>
    <row xmlns:x14ac="http://schemas.microsoft.com/office/spreadsheetml/2009/9/ac" r="249" s="3" customFormat="true" x14ac:dyDescent="0.25">
      <c r="A249" s="385"/>
      <c r="B249" s="123"/>
      <c r="L249" s="123"/>
      <c r="V249" s="123"/>
      <c r="AF249" s="123"/>
      <c r="AP249" s="123"/>
      <c r="AZ249" s="123"/>
      <c r="BJ249" s="123"/>
      <c r="BT249" s="123"/>
      <c r="BU249" s="123"/>
      <c r="CD249" s="123"/>
      <c r="CN249" s="123"/>
      <c r="CX249" s="123"/>
      <c r="DH249" s="123"/>
      <c r="DR249" s="123"/>
      <c r="EB249" s="123"/>
      <c r="EL249" s="123"/>
      <c r="EV249" s="123"/>
      <c r="FF249" s="123"/>
      <c r="FP249" s="123"/>
      <c r="FZ249" s="123"/>
      <c r="GJ249" s="123"/>
      <c r="GT249" s="123"/>
      <c r="HD249" s="123"/>
      <c r="HN249" s="123"/>
      <c r="HX249" s="123"/>
      <c r="IH249" s="123"/>
      <c r="IR249" s="123"/>
    </row>
    <row xmlns:x14ac="http://schemas.microsoft.com/office/spreadsheetml/2009/9/ac" r="250" s="3" customFormat="true" x14ac:dyDescent="0.25">
      <c r="A250" s="385"/>
      <c r="B250" s="123"/>
      <c r="L250" s="123"/>
      <c r="V250" s="123"/>
      <c r="AF250" s="123"/>
      <c r="AP250" s="123"/>
      <c r="AZ250" s="123"/>
      <c r="BJ250" s="123"/>
      <c r="BT250" s="123"/>
      <c r="BU250" s="123"/>
      <c r="CD250" s="123"/>
      <c r="CN250" s="123"/>
      <c r="CX250" s="123"/>
      <c r="DH250" s="123"/>
      <c r="DR250" s="123"/>
      <c r="EB250" s="123"/>
      <c r="EL250" s="123"/>
      <c r="EV250" s="123"/>
      <c r="FF250" s="123"/>
      <c r="FP250" s="123"/>
      <c r="FZ250" s="123"/>
      <c r="GJ250" s="123"/>
      <c r="GT250" s="123"/>
      <c r="HD250" s="123"/>
      <c r="HN250" s="123"/>
      <c r="HX250" s="123"/>
      <c r="IH250" s="123"/>
      <c r="IR250" s="123"/>
    </row>
    <row xmlns:x14ac="http://schemas.microsoft.com/office/spreadsheetml/2009/9/ac" r="251" s="3" customFormat="true" x14ac:dyDescent="0.25">
      <c r="A251" s="385"/>
      <c r="B251" s="123"/>
      <c r="L251" s="123"/>
      <c r="V251" s="123"/>
      <c r="AF251" s="123"/>
      <c r="AP251" s="123"/>
      <c r="AZ251" s="123"/>
      <c r="BJ251" s="123"/>
      <c r="BT251" s="123"/>
      <c r="BU251" s="123"/>
      <c r="CD251" s="123"/>
      <c r="CN251" s="123"/>
      <c r="CX251" s="123"/>
      <c r="DH251" s="123"/>
      <c r="DR251" s="123"/>
      <c r="EB251" s="123"/>
      <c r="EL251" s="123"/>
      <c r="EV251" s="123"/>
      <c r="FF251" s="123"/>
      <c r="FP251" s="123"/>
      <c r="FZ251" s="123"/>
      <c r="GJ251" s="123"/>
      <c r="GT251" s="123"/>
      <c r="HD251" s="123"/>
      <c r="HN251" s="123"/>
      <c r="HX251" s="123"/>
      <c r="IH251" s="123"/>
      <c r="IR251" s="123"/>
    </row>
    <row xmlns:x14ac="http://schemas.microsoft.com/office/spreadsheetml/2009/9/ac" r="252" s="3" customFormat="true" x14ac:dyDescent="0.25">
      <c r="A252" s="385"/>
      <c r="B252" s="123"/>
      <c r="L252" s="123"/>
      <c r="V252" s="123"/>
      <c r="AF252" s="123"/>
      <c r="AP252" s="123"/>
      <c r="AZ252" s="123"/>
      <c r="BJ252" s="123"/>
      <c r="BT252" s="123"/>
      <c r="BU252" s="123"/>
      <c r="CD252" s="123"/>
      <c r="CN252" s="123"/>
      <c r="CX252" s="123"/>
      <c r="DH252" s="123"/>
      <c r="DR252" s="123"/>
      <c r="EB252" s="123"/>
      <c r="EL252" s="123"/>
      <c r="EV252" s="123"/>
      <c r="FF252" s="123"/>
      <c r="FP252" s="123"/>
      <c r="FZ252" s="123"/>
      <c r="GJ252" s="123"/>
      <c r="GT252" s="123"/>
      <c r="HD252" s="123"/>
      <c r="HN252" s="123"/>
      <c r="HX252" s="123"/>
      <c r="IH252" s="123"/>
      <c r="IR252" s="123"/>
    </row>
    <row xmlns:x14ac="http://schemas.microsoft.com/office/spreadsheetml/2009/9/ac" r="253" s="3" customFormat="true" x14ac:dyDescent="0.25">
      <c r="A253" s="385"/>
      <c r="B253" s="123"/>
      <c r="L253" s="123"/>
      <c r="V253" s="123"/>
      <c r="AF253" s="123"/>
      <c r="AP253" s="123"/>
      <c r="AZ253" s="123"/>
      <c r="BJ253" s="123"/>
      <c r="BT253" s="123"/>
      <c r="BU253" s="123"/>
      <c r="CD253" s="123"/>
      <c r="CN253" s="123"/>
      <c r="CX253" s="123"/>
      <c r="DH253" s="123"/>
      <c r="DR253" s="123"/>
      <c r="EB253" s="123"/>
      <c r="EL253" s="123"/>
      <c r="EV253" s="123"/>
      <c r="FF253" s="123"/>
      <c r="FP253" s="123"/>
      <c r="FZ253" s="123"/>
      <c r="GJ253" s="123"/>
      <c r="GT253" s="123"/>
      <c r="HD253" s="123"/>
      <c r="HN253" s="123"/>
      <c r="HX253" s="123"/>
      <c r="IH253" s="123"/>
      <c r="IR253" s="123"/>
    </row>
    <row xmlns:x14ac="http://schemas.microsoft.com/office/spreadsheetml/2009/9/ac" r="254" s="3" customFormat="true" x14ac:dyDescent="0.25">
      <c r="A254" s="385"/>
      <c r="B254" s="123"/>
      <c r="L254" s="123"/>
      <c r="V254" s="123"/>
      <c r="AF254" s="123"/>
      <c r="AP254" s="123"/>
      <c r="AZ254" s="123"/>
      <c r="BJ254" s="123"/>
      <c r="BT254" s="123"/>
      <c r="BU254" s="123"/>
      <c r="CD254" s="123"/>
      <c r="CN254" s="123"/>
      <c r="CX254" s="123"/>
      <c r="DH254" s="123"/>
      <c r="DR254" s="123"/>
      <c r="EB254" s="123"/>
      <c r="EL254" s="123"/>
      <c r="EV254" s="123"/>
      <c r="FF254" s="123"/>
      <c r="FP254" s="123"/>
      <c r="FZ254" s="123"/>
      <c r="GJ254" s="123"/>
      <c r="GT254" s="123"/>
      <c r="HD254" s="123"/>
      <c r="HN254" s="123"/>
      <c r="HX254" s="123"/>
      <c r="IH254" s="123"/>
      <c r="IR254" s="123"/>
    </row>
    <row xmlns:x14ac="http://schemas.microsoft.com/office/spreadsheetml/2009/9/ac" r="255" s="3" customFormat="true" x14ac:dyDescent="0.25">
      <c r="A255" s="385"/>
      <c r="B255" s="123"/>
      <c r="L255" s="123"/>
      <c r="V255" s="123"/>
      <c r="AF255" s="123"/>
      <c r="AP255" s="123"/>
      <c r="AZ255" s="123"/>
      <c r="BJ255" s="123"/>
      <c r="BT255" s="123"/>
      <c r="BU255" s="123"/>
      <c r="CD255" s="123"/>
      <c r="CN255" s="123"/>
      <c r="CX255" s="123"/>
      <c r="DH255" s="123"/>
      <c r="DR255" s="123"/>
      <c r="EB255" s="123"/>
      <c r="EL255" s="123"/>
      <c r="EV255" s="123"/>
      <c r="FF255" s="123"/>
      <c r="FP255" s="123"/>
      <c r="FZ255" s="123"/>
      <c r="GJ255" s="123"/>
      <c r="GT255" s="123"/>
      <c r="HD255" s="123"/>
      <c r="HN255" s="123"/>
      <c r="HX255" s="123"/>
      <c r="IH255" s="123"/>
      <c r="IR255" s="123"/>
    </row>
    <row xmlns:x14ac="http://schemas.microsoft.com/office/spreadsheetml/2009/9/ac" r="256" s="3" customFormat="true" x14ac:dyDescent="0.25">
      <c r="A256" s="385"/>
      <c r="B256" s="123"/>
      <c r="L256" s="123"/>
      <c r="V256" s="123"/>
      <c r="AF256" s="123"/>
      <c r="AP256" s="123"/>
      <c r="AZ256" s="123"/>
      <c r="BJ256" s="123"/>
      <c r="BT256" s="123"/>
      <c r="BU256" s="123"/>
      <c r="CD256" s="123"/>
      <c r="CN256" s="123"/>
      <c r="CX256" s="123"/>
      <c r="DH256" s="123"/>
      <c r="DR256" s="123"/>
      <c r="EB256" s="123"/>
      <c r="EL256" s="123"/>
      <c r="EV256" s="123"/>
      <c r="FF256" s="123"/>
      <c r="FP256" s="123"/>
      <c r="FZ256" s="123"/>
      <c r="GJ256" s="123"/>
      <c r="GT256" s="123"/>
      <c r="HD256" s="123"/>
      <c r="HN256" s="123"/>
      <c r="HX256" s="123"/>
      <c r="IH256" s="123"/>
      <c r="IR256" s="123"/>
    </row>
    <row xmlns:x14ac="http://schemas.microsoft.com/office/spreadsheetml/2009/9/ac" r="257" s="3" customFormat="true" x14ac:dyDescent="0.25">
      <c r="A257" s="385"/>
      <c r="B257" s="123"/>
      <c r="L257" s="123"/>
      <c r="V257" s="123"/>
      <c r="AF257" s="123"/>
      <c r="AP257" s="123"/>
      <c r="AZ257" s="123"/>
      <c r="BJ257" s="123"/>
      <c r="BT257" s="123"/>
      <c r="BU257" s="123"/>
      <c r="CD257" s="123"/>
      <c r="CN257" s="123"/>
      <c r="CX257" s="123"/>
      <c r="DH257" s="123"/>
      <c r="DR257" s="123"/>
      <c r="EB257" s="123"/>
      <c r="EL257" s="123"/>
      <c r="EV257" s="123"/>
      <c r="FF257" s="123"/>
      <c r="FP257" s="123"/>
      <c r="FZ257" s="123"/>
      <c r="GJ257" s="123"/>
      <c r="GT257" s="123"/>
      <c r="HD257" s="123"/>
      <c r="HN257" s="123"/>
      <c r="HX257" s="123"/>
      <c r="IH257" s="123"/>
      <c r="IR257" s="123"/>
    </row>
    <row xmlns:x14ac="http://schemas.microsoft.com/office/spreadsheetml/2009/9/ac" r="258" s="3" customFormat="true" x14ac:dyDescent="0.25">
      <c r="A258" s="385"/>
      <c r="B258" s="123"/>
      <c r="L258" s="123"/>
      <c r="V258" s="123"/>
      <c r="AF258" s="123"/>
      <c r="AP258" s="123"/>
      <c r="AZ258" s="123"/>
      <c r="BJ258" s="123"/>
      <c r="BT258" s="123"/>
      <c r="BU258" s="123"/>
      <c r="CD258" s="123"/>
      <c r="CN258" s="123"/>
      <c r="CX258" s="123"/>
      <c r="DH258" s="123"/>
      <c r="DR258" s="123"/>
      <c r="EB258" s="123"/>
      <c r="EL258" s="123"/>
      <c r="EV258" s="123"/>
      <c r="FF258" s="123"/>
      <c r="FP258" s="123"/>
      <c r="FZ258" s="123"/>
      <c r="GJ258" s="123"/>
      <c r="GT258" s="123"/>
      <c r="HD258" s="123"/>
      <c r="HN258" s="123"/>
      <c r="HX258" s="123"/>
      <c r="IH258" s="123"/>
      <c r="IR258" s="123"/>
    </row>
    <row xmlns:x14ac="http://schemas.microsoft.com/office/spreadsheetml/2009/9/ac" r="259" s="3" customFormat="true" x14ac:dyDescent="0.25">
      <c r="A259" s="385"/>
      <c r="B259" s="123"/>
      <c r="L259" s="123"/>
      <c r="V259" s="123"/>
      <c r="AF259" s="123"/>
      <c r="AP259" s="123"/>
      <c r="AZ259" s="123"/>
      <c r="BJ259" s="123"/>
      <c r="BT259" s="123"/>
      <c r="BU259" s="123"/>
      <c r="CD259" s="123"/>
      <c r="CN259" s="123"/>
      <c r="CX259" s="123"/>
      <c r="DH259" s="123"/>
      <c r="DR259" s="123"/>
      <c r="EB259" s="123"/>
      <c r="EL259" s="123"/>
      <c r="EV259" s="123"/>
      <c r="FF259" s="123"/>
      <c r="FP259" s="123"/>
      <c r="FZ259" s="123"/>
      <c r="GJ259" s="123"/>
      <c r="GT259" s="123"/>
      <c r="HD259" s="123"/>
      <c r="HN259" s="123"/>
      <c r="HX259" s="123"/>
      <c r="IH259" s="123"/>
      <c r="IR259" s="123"/>
    </row>
    <row xmlns:x14ac="http://schemas.microsoft.com/office/spreadsheetml/2009/9/ac" r="260" s="3" customFormat="true" x14ac:dyDescent="0.25">
      <c r="A260" s="385"/>
      <c r="B260" s="123"/>
      <c r="L260" s="123"/>
      <c r="V260" s="123"/>
      <c r="AF260" s="123"/>
      <c r="AP260" s="123"/>
      <c r="AZ260" s="123"/>
      <c r="BJ260" s="123"/>
      <c r="BT260" s="123"/>
      <c r="BU260" s="123"/>
      <c r="CD260" s="123"/>
      <c r="CN260" s="123"/>
      <c r="CX260" s="123"/>
      <c r="DH260" s="123"/>
      <c r="DR260" s="123"/>
      <c r="EB260" s="123"/>
      <c r="EL260" s="123"/>
      <c r="EV260" s="123"/>
      <c r="FF260" s="123"/>
      <c r="FP260" s="123"/>
      <c r="FZ260" s="123"/>
      <c r="GJ260" s="123"/>
      <c r="GT260" s="123"/>
      <c r="HD260" s="123"/>
      <c r="HN260" s="123"/>
      <c r="HX260" s="123"/>
      <c r="IH260" s="123"/>
      <c r="IR260" s="123"/>
    </row>
    <row xmlns:x14ac="http://schemas.microsoft.com/office/spreadsheetml/2009/9/ac" r="261" s="3" customFormat="true" x14ac:dyDescent="0.25">
      <c r="A261" s="385"/>
      <c r="B261" s="123"/>
      <c r="L261" s="123"/>
      <c r="V261" s="123"/>
      <c r="AF261" s="123"/>
      <c r="AP261" s="123"/>
      <c r="AZ261" s="123"/>
      <c r="BJ261" s="123"/>
      <c r="BT261" s="123"/>
      <c r="BU261" s="123"/>
      <c r="CD261" s="123"/>
      <c r="CN261" s="123"/>
      <c r="CX261" s="123"/>
      <c r="DH261" s="123"/>
      <c r="DR261" s="123"/>
      <c r="EB261" s="123"/>
      <c r="EL261" s="123"/>
      <c r="EV261" s="123"/>
      <c r="FF261" s="123"/>
      <c r="FP261" s="123"/>
      <c r="FZ261" s="123"/>
      <c r="GJ261" s="123"/>
      <c r="GT261" s="123"/>
      <c r="HD261" s="123"/>
      <c r="HN261" s="123"/>
      <c r="HX261" s="123"/>
      <c r="IH261" s="123"/>
      <c r="IR261" s="123"/>
    </row>
    <row xmlns:x14ac="http://schemas.microsoft.com/office/spreadsheetml/2009/9/ac" r="262" s="3" customFormat="true" x14ac:dyDescent="0.25">
      <c r="A262" s="385"/>
      <c r="B262" s="123"/>
      <c r="L262" s="123"/>
      <c r="V262" s="123"/>
      <c r="AF262" s="123"/>
      <c r="AP262" s="123"/>
      <c r="AZ262" s="123"/>
      <c r="BJ262" s="123"/>
      <c r="BT262" s="123"/>
      <c r="BU262" s="123"/>
      <c r="CD262" s="123"/>
      <c r="CN262" s="123"/>
      <c r="CX262" s="123"/>
      <c r="DH262" s="123"/>
      <c r="DR262" s="123"/>
      <c r="EB262" s="123"/>
      <c r="EL262" s="123"/>
      <c r="EV262" s="123"/>
      <c r="FF262" s="123"/>
      <c r="FP262" s="123"/>
      <c r="FZ262" s="123"/>
      <c r="GJ262" s="123"/>
      <c r="GT262" s="123"/>
      <c r="HD262" s="123"/>
      <c r="HN262" s="123"/>
      <c r="HX262" s="123"/>
      <c r="IH262" s="123"/>
      <c r="IR262" s="123"/>
    </row>
    <row xmlns:x14ac="http://schemas.microsoft.com/office/spreadsheetml/2009/9/ac" r="263" s="3" customFormat="true" x14ac:dyDescent="0.25">
      <c r="A263" s="385"/>
      <c r="B263" s="123"/>
      <c r="L263" s="123"/>
      <c r="V263" s="123"/>
      <c r="AF263" s="123"/>
      <c r="AP263" s="123"/>
      <c r="AZ263" s="123"/>
      <c r="BJ263" s="123"/>
      <c r="BT263" s="123"/>
      <c r="BU263" s="123"/>
      <c r="CD263" s="123"/>
      <c r="CN263" s="123"/>
      <c r="CX263" s="123"/>
      <c r="DH263" s="123"/>
      <c r="DR263" s="123"/>
      <c r="EB263" s="123"/>
      <c r="EL263" s="123"/>
      <c r="EV263" s="123"/>
      <c r="FF263" s="123"/>
      <c r="FP263" s="123"/>
      <c r="FZ263" s="123"/>
      <c r="GJ263" s="123"/>
      <c r="GT263" s="123"/>
      <c r="HD263" s="123"/>
      <c r="HN263" s="123"/>
      <c r="HX263" s="123"/>
      <c r="IH263" s="123"/>
      <c r="IR263" s="123"/>
    </row>
    <row xmlns:x14ac="http://schemas.microsoft.com/office/spreadsheetml/2009/9/ac" r="264" s="3" customFormat="true" x14ac:dyDescent="0.25">
      <c r="A264" s="385"/>
      <c r="B264" s="123"/>
      <c r="L264" s="123"/>
      <c r="V264" s="123"/>
      <c r="AF264" s="123"/>
      <c r="AP264" s="123"/>
      <c r="AZ264" s="123"/>
      <c r="BJ264" s="123"/>
      <c r="BT264" s="123"/>
      <c r="BU264" s="123"/>
      <c r="CD264" s="123"/>
      <c r="CN264" s="123"/>
      <c r="CX264" s="123"/>
      <c r="DH264" s="123"/>
      <c r="DR264" s="123"/>
      <c r="EB264" s="123"/>
      <c r="EL264" s="123"/>
      <c r="EV264" s="123"/>
      <c r="FF264" s="123"/>
      <c r="FP264" s="123"/>
      <c r="FZ264" s="123"/>
      <c r="GJ264" s="123"/>
      <c r="GT264" s="123"/>
      <c r="HD264" s="123"/>
      <c r="HN264" s="123"/>
      <c r="HX264" s="123"/>
      <c r="IH264" s="123"/>
      <c r="IR264" s="123"/>
    </row>
    <row xmlns:x14ac="http://schemas.microsoft.com/office/spreadsheetml/2009/9/ac" r="265" s="3" customFormat="true" x14ac:dyDescent="0.25">
      <c r="A265" s="385"/>
      <c r="B265" s="123"/>
      <c r="L265" s="123"/>
      <c r="V265" s="123"/>
      <c r="AF265" s="123"/>
      <c r="AP265" s="123"/>
      <c r="AZ265" s="123"/>
      <c r="BJ265" s="123"/>
      <c r="BT265" s="123"/>
      <c r="BU265" s="123"/>
      <c r="CD265" s="123"/>
      <c r="CN265" s="123"/>
      <c r="CX265" s="123"/>
      <c r="DH265" s="123"/>
      <c r="DR265" s="123"/>
      <c r="EB265" s="123"/>
      <c r="EL265" s="123"/>
      <c r="EV265" s="123"/>
      <c r="FF265" s="123"/>
      <c r="FP265" s="123"/>
      <c r="FZ265" s="123"/>
      <c r="GJ265" s="123"/>
      <c r="GT265" s="123"/>
      <c r="HD265" s="123"/>
      <c r="HN265" s="123"/>
      <c r="HX265" s="123"/>
      <c r="IH265" s="123"/>
      <c r="IR265" s="123"/>
    </row>
    <row xmlns:x14ac="http://schemas.microsoft.com/office/spreadsheetml/2009/9/ac" r="266" s="3" customFormat="true" x14ac:dyDescent="0.25">
      <c r="A266" s="385"/>
      <c r="B266" s="123"/>
      <c r="L266" s="123"/>
      <c r="V266" s="123"/>
      <c r="AF266" s="123"/>
      <c r="AP266" s="123"/>
      <c r="AZ266" s="123"/>
      <c r="BJ266" s="123"/>
      <c r="BT266" s="123"/>
      <c r="BU266" s="123"/>
      <c r="CD266" s="123"/>
      <c r="CN266" s="123"/>
      <c r="CX266" s="123"/>
      <c r="DH266" s="123"/>
      <c r="DR266" s="123"/>
      <c r="EB266" s="123"/>
      <c r="EL266" s="123"/>
      <c r="EV266" s="123"/>
      <c r="FF266" s="123"/>
      <c r="FP266" s="123"/>
      <c r="FZ266" s="123"/>
      <c r="GJ266" s="123"/>
      <c r="GT266" s="123"/>
      <c r="HD266" s="123"/>
      <c r="HN266" s="123"/>
      <c r="HX266" s="123"/>
      <c r="IH266" s="123"/>
      <c r="IR266" s="123"/>
    </row>
    <row xmlns:x14ac="http://schemas.microsoft.com/office/spreadsheetml/2009/9/ac" r="267" s="3" customFormat="true" x14ac:dyDescent="0.25">
      <c r="A267" s="385"/>
      <c r="B267" s="123"/>
      <c r="L267" s="123"/>
      <c r="V267" s="123"/>
      <c r="AF267" s="123"/>
      <c r="AP267" s="123"/>
      <c r="AZ267" s="123"/>
      <c r="BJ267" s="123"/>
      <c r="BT267" s="123"/>
      <c r="BU267" s="123"/>
      <c r="CD267" s="123"/>
      <c r="CN267" s="123"/>
      <c r="CX267" s="123"/>
      <c r="DH267" s="123"/>
      <c r="DR267" s="123"/>
      <c r="EB267" s="123"/>
      <c r="EL267" s="123"/>
      <c r="EV267" s="123"/>
      <c r="FF267" s="123"/>
      <c r="FP267" s="123"/>
      <c r="FZ267" s="123"/>
      <c r="GJ267" s="123"/>
      <c r="GT267" s="123"/>
      <c r="HD267" s="123"/>
      <c r="HN267" s="123"/>
      <c r="HX267" s="123"/>
      <c r="IH267" s="123"/>
      <c r="IR267" s="123"/>
    </row>
    <row xmlns:x14ac="http://schemas.microsoft.com/office/spreadsheetml/2009/9/ac" r="268" s="3" customFormat="true" x14ac:dyDescent="0.25">
      <c r="A268" s="385"/>
      <c r="B268" s="123"/>
      <c r="L268" s="123"/>
      <c r="V268" s="123"/>
      <c r="AF268" s="123"/>
      <c r="AP268" s="123"/>
      <c r="AZ268" s="123"/>
      <c r="BJ268" s="123"/>
      <c r="BT268" s="123"/>
      <c r="BU268" s="123"/>
      <c r="CD268" s="123"/>
      <c r="CN268" s="123"/>
      <c r="CX268" s="123"/>
      <c r="DH268" s="123"/>
      <c r="DR268" s="123"/>
      <c r="EB268" s="123"/>
      <c r="EL268" s="123"/>
      <c r="EV268" s="123"/>
      <c r="FF268" s="123"/>
      <c r="FP268" s="123"/>
      <c r="FZ268" s="123"/>
      <c r="GJ268" s="123"/>
      <c r="GT268" s="123"/>
      <c r="HD268" s="123"/>
      <c r="HN268" s="123"/>
      <c r="HX268" s="123"/>
      <c r="IH268" s="123"/>
      <c r="IR268" s="123"/>
    </row>
    <row xmlns:x14ac="http://schemas.microsoft.com/office/spreadsheetml/2009/9/ac" r="269" s="3" customFormat="true" x14ac:dyDescent="0.25">
      <c r="A269" s="385"/>
      <c r="B269" s="123"/>
      <c r="L269" s="123"/>
      <c r="V269" s="123"/>
      <c r="AF269" s="123"/>
      <c r="AP269" s="123"/>
      <c r="AZ269" s="123"/>
      <c r="BJ269" s="123"/>
      <c r="BT269" s="123"/>
      <c r="BU269" s="123"/>
      <c r="CD269" s="123"/>
      <c r="CN269" s="123"/>
      <c r="CX269" s="123"/>
      <c r="DH269" s="123"/>
      <c r="DR269" s="123"/>
      <c r="EB269" s="123"/>
      <c r="EL269" s="123"/>
      <c r="EV269" s="123"/>
      <c r="FF269" s="123"/>
      <c r="FP269" s="123"/>
      <c r="FZ269" s="123"/>
      <c r="GJ269" s="123"/>
      <c r="GT269" s="123"/>
      <c r="HD269" s="123"/>
      <c r="HN269" s="123"/>
      <c r="HX269" s="123"/>
      <c r="IH269" s="123"/>
      <c r="IR269" s="123"/>
    </row>
    <row xmlns:x14ac="http://schemas.microsoft.com/office/spreadsheetml/2009/9/ac" r="270" s="3" customFormat="true" x14ac:dyDescent="0.25">
      <c r="A270" s="385"/>
      <c r="B270" s="123"/>
      <c r="L270" s="123"/>
      <c r="V270" s="123"/>
      <c r="AF270" s="123"/>
      <c r="AP270" s="123"/>
      <c r="AZ270" s="123"/>
      <c r="BJ270" s="123"/>
      <c r="BT270" s="123"/>
      <c r="BU270" s="123"/>
      <c r="CD270" s="123"/>
      <c r="CN270" s="123"/>
      <c r="CX270" s="123"/>
      <c r="DH270" s="123"/>
      <c r="DR270" s="123"/>
      <c r="EB270" s="123"/>
      <c r="EL270" s="123"/>
      <c r="EV270" s="123"/>
      <c r="FF270" s="123"/>
      <c r="FP270" s="123"/>
      <c r="FZ270" s="123"/>
      <c r="GJ270" s="123"/>
      <c r="GT270" s="123"/>
      <c r="HD270" s="123"/>
      <c r="HN270" s="123"/>
      <c r="HX270" s="123"/>
      <c r="IH270" s="123"/>
      <c r="IR270" s="123"/>
    </row>
    <row xmlns:x14ac="http://schemas.microsoft.com/office/spreadsheetml/2009/9/ac" r="271" s="3" customFormat="true" x14ac:dyDescent="0.25">
      <c r="A271" s="385"/>
      <c r="B271" s="123"/>
      <c r="L271" s="123"/>
      <c r="V271" s="123"/>
      <c r="AF271" s="123"/>
      <c r="AP271" s="123"/>
      <c r="AZ271" s="123"/>
      <c r="BJ271" s="123"/>
      <c r="BT271" s="123"/>
      <c r="BU271" s="123"/>
      <c r="CD271" s="123"/>
      <c r="CN271" s="123"/>
      <c r="CX271" s="123"/>
      <c r="DH271" s="123"/>
      <c r="DR271" s="123"/>
      <c r="EB271" s="123"/>
      <c r="EL271" s="123"/>
      <c r="EV271" s="123"/>
      <c r="FF271" s="123"/>
      <c r="FP271" s="123"/>
      <c r="FZ271" s="123"/>
      <c r="GJ271" s="123"/>
      <c r="GT271" s="123"/>
      <c r="HD271" s="123"/>
      <c r="HN271" s="123"/>
      <c r="HX271" s="123"/>
      <c r="IH271" s="123"/>
      <c r="IR271" s="123"/>
    </row>
    <row xmlns:x14ac="http://schemas.microsoft.com/office/spreadsheetml/2009/9/ac" r="272" s="3" customFormat="true" x14ac:dyDescent="0.25">
      <c r="A272" s="385"/>
      <c r="B272" s="123"/>
      <c r="L272" s="123"/>
      <c r="V272" s="123"/>
      <c r="AF272" s="123"/>
      <c r="AP272" s="123"/>
      <c r="AZ272" s="123"/>
      <c r="BJ272" s="123"/>
      <c r="BT272" s="123"/>
      <c r="BU272" s="123"/>
      <c r="CD272" s="123"/>
      <c r="CN272" s="123"/>
      <c r="CX272" s="123"/>
      <c r="DH272" s="123"/>
      <c r="DR272" s="123"/>
      <c r="EB272" s="123"/>
      <c r="EL272" s="123"/>
      <c r="EV272" s="123"/>
      <c r="FF272" s="123"/>
      <c r="FP272" s="123"/>
      <c r="FZ272" s="123"/>
      <c r="GJ272" s="123"/>
      <c r="GT272" s="123"/>
      <c r="HD272" s="123"/>
      <c r="HN272" s="123"/>
      <c r="HX272" s="123"/>
      <c r="IH272" s="123"/>
      <c r="IR272" s="123"/>
    </row>
    <row xmlns:x14ac="http://schemas.microsoft.com/office/spreadsheetml/2009/9/ac" r="273" s="3" customFormat="true" x14ac:dyDescent="0.25">
      <c r="A273" s="385"/>
      <c r="B273" s="123"/>
      <c r="L273" s="123"/>
      <c r="V273" s="123"/>
      <c r="AF273" s="123"/>
      <c r="AP273" s="123"/>
      <c r="AZ273" s="123"/>
      <c r="BJ273" s="123"/>
      <c r="BT273" s="123"/>
      <c r="BU273" s="123"/>
      <c r="CD273" s="123"/>
      <c r="CN273" s="123"/>
      <c r="CX273" s="123"/>
      <c r="DH273" s="123"/>
      <c r="DR273" s="123"/>
      <c r="EB273" s="123"/>
      <c r="EL273" s="123"/>
      <c r="EV273" s="123"/>
      <c r="FF273" s="123"/>
      <c r="FP273" s="123"/>
      <c r="FZ273" s="123"/>
      <c r="GJ273" s="123"/>
      <c r="GT273" s="123"/>
      <c r="HD273" s="123"/>
      <c r="HN273" s="123"/>
      <c r="HX273" s="123"/>
      <c r="IH273" s="123"/>
      <c r="IR273" s="123"/>
    </row>
    <row xmlns:x14ac="http://schemas.microsoft.com/office/spreadsheetml/2009/9/ac" r="274" s="3" customFormat="true" x14ac:dyDescent="0.25">
      <c r="A274" s="385"/>
      <c r="B274" s="123"/>
      <c r="L274" s="123"/>
      <c r="V274" s="123"/>
      <c r="AF274" s="123"/>
      <c r="AP274" s="123"/>
      <c r="AZ274" s="123"/>
      <c r="BJ274" s="123"/>
      <c r="BT274" s="123"/>
      <c r="BU274" s="123"/>
      <c r="CD274" s="123"/>
      <c r="CN274" s="123"/>
      <c r="CX274" s="123"/>
      <c r="DH274" s="123"/>
      <c r="DR274" s="123"/>
      <c r="EB274" s="123"/>
      <c r="EL274" s="123"/>
      <c r="EV274" s="123"/>
      <c r="FF274" s="123"/>
      <c r="FP274" s="123"/>
      <c r="FZ274" s="123"/>
      <c r="GJ274" s="123"/>
      <c r="GT274" s="123"/>
      <c r="HD274" s="123"/>
      <c r="HN274" s="123"/>
      <c r="HX274" s="123"/>
      <c r="IH274" s="123"/>
      <c r="IR274" s="123"/>
    </row>
    <row xmlns:x14ac="http://schemas.microsoft.com/office/spreadsheetml/2009/9/ac" r="275" s="3" customFormat="true" x14ac:dyDescent="0.25">
      <c r="A275" s="385"/>
      <c r="B275" s="123"/>
      <c r="L275" s="123"/>
      <c r="V275" s="123"/>
      <c r="AF275" s="123"/>
      <c r="AP275" s="123"/>
      <c r="AZ275" s="123"/>
      <c r="BJ275" s="123"/>
      <c r="BT275" s="123"/>
      <c r="BU275" s="123"/>
      <c r="CD275" s="123"/>
      <c r="CN275" s="123"/>
      <c r="CX275" s="123"/>
      <c r="DH275" s="123"/>
      <c r="DR275" s="123"/>
      <c r="EB275" s="123"/>
      <c r="EL275" s="123"/>
      <c r="EV275" s="123"/>
      <c r="FF275" s="123"/>
      <c r="FP275" s="123"/>
      <c r="FZ275" s="123"/>
      <c r="GJ275" s="123"/>
      <c r="GT275" s="123"/>
      <c r="HD275" s="123"/>
      <c r="HN275" s="123"/>
      <c r="HX275" s="123"/>
      <c r="IH275" s="123"/>
      <c r="IR275" s="123"/>
    </row>
    <row xmlns:x14ac="http://schemas.microsoft.com/office/spreadsheetml/2009/9/ac" r="276" s="3" customFormat="true" x14ac:dyDescent="0.25">
      <c r="A276" s="385"/>
      <c r="B276" s="123"/>
      <c r="L276" s="123"/>
      <c r="V276" s="123"/>
      <c r="AF276" s="123"/>
      <c r="AP276" s="123"/>
      <c r="AZ276" s="123"/>
      <c r="BJ276" s="123"/>
      <c r="BT276" s="123"/>
      <c r="BU276" s="123"/>
      <c r="CD276" s="123"/>
      <c r="CN276" s="123"/>
      <c r="CX276" s="123"/>
      <c r="DH276" s="123"/>
      <c r="DR276" s="123"/>
      <c r="EB276" s="123"/>
      <c r="EL276" s="123"/>
      <c r="EV276" s="123"/>
      <c r="FF276" s="123"/>
      <c r="FP276" s="123"/>
      <c r="FZ276" s="123"/>
      <c r="GJ276" s="123"/>
      <c r="GT276" s="123"/>
      <c r="HD276" s="123"/>
      <c r="HN276" s="123"/>
      <c r="HX276" s="123"/>
      <c r="IH276" s="123"/>
      <c r="IR276" s="123"/>
    </row>
    <row xmlns:x14ac="http://schemas.microsoft.com/office/spreadsheetml/2009/9/ac" r="277" s="3" customFormat="true" x14ac:dyDescent="0.25">
      <c r="A277" s="385"/>
      <c r="B277" s="123"/>
      <c r="L277" s="123"/>
      <c r="V277" s="123"/>
      <c r="AF277" s="123"/>
      <c r="AP277" s="123"/>
      <c r="AZ277" s="123"/>
      <c r="BJ277" s="123"/>
      <c r="BT277" s="123"/>
      <c r="BU277" s="123"/>
      <c r="CD277" s="123"/>
      <c r="CN277" s="123"/>
      <c r="CX277" s="123"/>
      <c r="DH277" s="123"/>
      <c r="DR277" s="123"/>
      <c r="EB277" s="123"/>
      <c r="EL277" s="123"/>
      <c r="EV277" s="123"/>
      <c r="FF277" s="123"/>
      <c r="FP277" s="123"/>
      <c r="FZ277" s="123"/>
      <c r="GJ277" s="123"/>
      <c r="GT277" s="123"/>
      <c r="HD277" s="123"/>
      <c r="HN277" s="123"/>
      <c r="HX277" s="123"/>
      <c r="IH277" s="123"/>
      <c r="IR277" s="123"/>
    </row>
    <row xmlns:x14ac="http://schemas.microsoft.com/office/spreadsheetml/2009/9/ac" r="278" s="3" customFormat="true" x14ac:dyDescent="0.25">
      <c r="A278" s="385"/>
      <c r="B278" s="123"/>
      <c r="L278" s="123"/>
      <c r="V278" s="123"/>
      <c r="AF278" s="123"/>
      <c r="AP278" s="123"/>
      <c r="AZ278" s="123"/>
      <c r="BJ278" s="123"/>
      <c r="BT278" s="123"/>
      <c r="BU278" s="123"/>
      <c r="CD278" s="123"/>
      <c r="CN278" s="123"/>
      <c r="CX278" s="123"/>
      <c r="DH278" s="123"/>
      <c r="DR278" s="123"/>
      <c r="EB278" s="123"/>
      <c r="EL278" s="123"/>
      <c r="EV278" s="123"/>
      <c r="FF278" s="123"/>
      <c r="FP278" s="123"/>
      <c r="FZ278" s="123"/>
      <c r="GJ278" s="123"/>
      <c r="GT278" s="123"/>
      <c r="HD278" s="123"/>
      <c r="HN278" s="123"/>
      <c r="HX278" s="123"/>
      <c r="IH278" s="123"/>
      <c r="IR278" s="123"/>
    </row>
    <row xmlns:x14ac="http://schemas.microsoft.com/office/spreadsheetml/2009/9/ac" r="279" s="3" customFormat="true" x14ac:dyDescent="0.25">
      <c r="A279" s="385"/>
      <c r="B279" s="123"/>
      <c r="L279" s="123"/>
      <c r="V279" s="123"/>
      <c r="AF279" s="123"/>
      <c r="AP279" s="123"/>
      <c r="AZ279" s="123"/>
      <c r="BJ279" s="123"/>
      <c r="BT279" s="123"/>
      <c r="BU279" s="123"/>
      <c r="CD279" s="123"/>
      <c r="CN279" s="123"/>
      <c r="CX279" s="123"/>
      <c r="DH279" s="123"/>
      <c r="DR279" s="123"/>
      <c r="EB279" s="123"/>
      <c r="EL279" s="123"/>
      <c r="EV279" s="123"/>
      <c r="FF279" s="123"/>
      <c r="FP279" s="123"/>
      <c r="FZ279" s="123"/>
      <c r="GJ279" s="123"/>
      <c r="GT279" s="123"/>
      <c r="HD279" s="123"/>
      <c r="HN279" s="123"/>
      <c r="HX279" s="123"/>
      <c r="IH279" s="123"/>
      <c r="IR279" s="123"/>
    </row>
    <row xmlns:x14ac="http://schemas.microsoft.com/office/spreadsheetml/2009/9/ac" r="280" s="3" customFormat="true" x14ac:dyDescent="0.25">
      <c r="A280" s="385"/>
      <c r="B280" s="123"/>
      <c r="L280" s="123"/>
      <c r="V280" s="123"/>
      <c r="AF280" s="123"/>
      <c r="AP280" s="123"/>
      <c r="AZ280" s="123"/>
      <c r="BJ280" s="123"/>
      <c r="BT280" s="123"/>
      <c r="BU280" s="123"/>
      <c r="CD280" s="123"/>
      <c r="CN280" s="123"/>
      <c r="CX280" s="123"/>
      <c r="DH280" s="123"/>
      <c r="DR280" s="123"/>
      <c r="EB280" s="123"/>
      <c r="EL280" s="123"/>
      <c r="EV280" s="123"/>
      <c r="FF280" s="123"/>
      <c r="FP280" s="123"/>
      <c r="FZ280" s="123"/>
      <c r="GJ280" s="123"/>
      <c r="GT280" s="123"/>
      <c r="HD280" s="123"/>
      <c r="HN280" s="123"/>
      <c r="HX280" s="123"/>
      <c r="IH280" s="123"/>
      <c r="IR280" s="123"/>
    </row>
    <row xmlns:x14ac="http://schemas.microsoft.com/office/spreadsheetml/2009/9/ac" r="281" s="3" customFormat="true" x14ac:dyDescent="0.25">
      <c r="A281" s="385"/>
      <c r="B281" s="123"/>
      <c r="L281" s="123"/>
      <c r="V281" s="123"/>
      <c r="AF281" s="123"/>
      <c r="AP281" s="123"/>
      <c r="AZ281" s="123"/>
      <c r="BJ281" s="123"/>
      <c r="BT281" s="123"/>
      <c r="BU281" s="123"/>
      <c r="CD281" s="123"/>
      <c r="CN281" s="123"/>
      <c r="CX281" s="123"/>
      <c r="DH281" s="123"/>
      <c r="DR281" s="123"/>
      <c r="EB281" s="123"/>
      <c r="EL281" s="123"/>
      <c r="EV281" s="123"/>
      <c r="FF281" s="123"/>
      <c r="FP281" s="123"/>
      <c r="FZ281" s="123"/>
      <c r="GJ281" s="123"/>
      <c r="GT281" s="123"/>
      <c r="HD281" s="123"/>
      <c r="HN281" s="123"/>
      <c r="HX281" s="123"/>
      <c r="IH281" s="123"/>
      <c r="IR281" s="123"/>
    </row>
    <row xmlns:x14ac="http://schemas.microsoft.com/office/spreadsheetml/2009/9/ac" r="282" s="3" customFormat="true" x14ac:dyDescent="0.25">
      <c r="A282" s="385"/>
      <c r="B282" s="123"/>
      <c r="L282" s="123"/>
      <c r="V282" s="123"/>
      <c r="AF282" s="123"/>
      <c r="AP282" s="123"/>
      <c r="AZ282" s="123"/>
      <c r="BJ282" s="123"/>
      <c r="BT282" s="123"/>
      <c r="BU282" s="123"/>
      <c r="CD282" s="123"/>
      <c r="CN282" s="123"/>
      <c r="CX282" s="123"/>
      <c r="DH282" s="123"/>
      <c r="DR282" s="123"/>
      <c r="EB282" s="123"/>
      <c r="EL282" s="123"/>
      <c r="EV282" s="123"/>
      <c r="FF282" s="123"/>
      <c r="FP282" s="123"/>
      <c r="FZ282" s="123"/>
      <c r="GJ282" s="123"/>
      <c r="GT282" s="123"/>
      <c r="HD282" s="123"/>
      <c r="HN282" s="123"/>
      <c r="HX282" s="123"/>
      <c r="IH282" s="123"/>
      <c r="IR282" s="123"/>
    </row>
    <row xmlns:x14ac="http://schemas.microsoft.com/office/spreadsheetml/2009/9/ac" r="283" s="3" customFormat="true" x14ac:dyDescent="0.25">
      <c r="A283" s="385"/>
      <c r="B283" s="123"/>
      <c r="L283" s="123"/>
      <c r="V283" s="123"/>
      <c r="AF283" s="123"/>
      <c r="AP283" s="123"/>
      <c r="AZ283" s="123"/>
      <c r="BJ283" s="123"/>
      <c r="BT283" s="123"/>
      <c r="BU283" s="123"/>
      <c r="CD283" s="123"/>
      <c r="CN283" s="123"/>
      <c r="CX283" s="123"/>
      <c r="DH283" s="123"/>
      <c r="DR283" s="123"/>
      <c r="EB283" s="123"/>
      <c r="EL283" s="123"/>
      <c r="EV283" s="123"/>
      <c r="FF283" s="123"/>
      <c r="FP283" s="123"/>
      <c r="FZ283" s="123"/>
      <c r="GJ283" s="123"/>
      <c r="GT283" s="123"/>
      <c r="HD283" s="123"/>
      <c r="HN283" s="123"/>
      <c r="HX283" s="123"/>
      <c r="IH283" s="123"/>
      <c r="IR283" s="123"/>
    </row>
    <row xmlns:x14ac="http://schemas.microsoft.com/office/spreadsheetml/2009/9/ac" r="284" s="3" customFormat="true" x14ac:dyDescent="0.25">
      <c r="A284" s="385"/>
      <c r="B284" s="123"/>
      <c r="L284" s="123"/>
      <c r="V284" s="123"/>
      <c r="AF284" s="123"/>
      <c r="AP284" s="123"/>
      <c r="AZ284" s="123"/>
      <c r="BJ284" s="123"/>
      <c r="BT284" s="123"/>
      <c r="BU284" s="123"/>
      <c r="CD284" s="123"/>
      <c r="CN284" s="123"/>
      <c r="CX284" s="123"/>
      <c r="DH284" s="123"/>
      <c r="DR284" s="123"/>
      <c r="EB284" s="123"/>
      <c r="EL284" s="123"/>
      <c r="EV284" s="123"/>
      <c r="FF284" s="123"/>
      <c r="FP284" s="123"/>
      <c r="FZ284" s="123"/>
      <c r="GJ284" s="123"/>
      <c r="GT284" s="123"/>
      <c r="HD284" s="123"/>
      <c r="HN284" s="123"/>
      <c r="HX284" s="123"/>
      <c r="IH284" s="123"/>
      <c r="IR284" s="123"/>
    </row>
    <row xmlns:x14ac="http://schemas.microsoft.com/office/spreadsheetml/2009/9/ac" r="285" s="3" customFormat="true" x14ac:dyDescent="0.25">
      <c r="A285" s="385"/>
      <c r="B285" s="123"/>
      <c r="L285" s="123"/>
      <c r="V285" s="123"/>
      <c r="AF285" s="123"/>
      <c r="AP285" s="123"/>
      <c r="AZ285" s="123"/>
      <c r="BJ285" s="123"/>
      <c r="BT285" s="123"/>
      <c r="BU285" s="123"/>
      <c r="CD285" s="123"/>
      <c r="CN285" s="123"/>
      <c r="CX285" s="123"/>
      <c r="DH285" s="123"/>
      <c r="DR285" s="123"/>
      <c r="EB285" s="123"/>
      <c r="EL285" s="123"/>
      <c r="EV285" s="123"/>
      <c r="FF285" s="123"/>
      <c r="FP285" s="123"/>
      <c r="FZ285" s="123"/>
      <c r="GJ285" s="123"/>
      <c r="GT285" s="123"/>
      <c r="HD285" s="123"/>
      <c r="HN285" s="123"/>
      <c r="HX285" s="123"/>
      <c r="IH285" s="123"/>
      <c r="IR285" s="123"/>
    </row>
    <row xmlns:x14ac="http://schemas.microsoft.com/office/spreadsheetml/2009/9/ac" r="286" s="3" customFormat="true" x14ac:dyDescent="0.25">
      <c r="A286" s="385"/>
      <c r="B286" s="123"/>
      <c r="L286" s="123"/>
      <c r="V286" s="123"/>
      <c r="AF286" s="123"/>
      <c r="AP286" s="123"/>
      <c r="AZ286" s="123"/>
      <c r="BJ286" s="123"/>
      <c r="BT286" s="123"/>
      <c r="BU286" s="123"/>
      <c r="CD286" s="123"/>
      <c r="CN286" s="123"/>
      <c r="CX286" s="123"/>
      <c r="DH286" s="123"/>
      <c r="DR286" s="123"/>
      <c r="EB286" s="123"/>
      <c r="EL286" s="123"/>
      <c r="EV286" s="123"/>
      <c r="FF286" s="123"/>
      <c r="FP286" s="123"/>
      <c r="FZ286" s="123"/>
      <c r="GJ286" s="123"/>
      <c r="GT286" s="123"/>
      <c r="HD286" s="123"/>
      <c r="HN286" s="123"/>
      <c r="HX286" s="123"/>
      <c r="IH286" s="123"/>
      <c r="IR286" s="123"/>
    </row>
    <row xmlns:x14ac="http://schemas.microsoft.com/office/spreadsheetml/2009/9/ac" r="287" s="3" customFormat="true" x14ac:dyDescent="0.25">
      <c r="A287" s="385"/>
      <c r="B287" s="123"/>
      <c r="L287" s="123"/>
      <c r="V287" s="123"/>
      <c r="AF287" s="123"/>
      <c r="AP287" s="123"/>
      <c r="AZ287" s="123"/>
      <c r="BJ287" s="123"/>
      <c r="BT287" s="123"/>
      <c r="BU287" s="123"/>
      <c r="CD287" s="123"/>
      <c r="CN287" s="123"/>
      <c r="CX287" s="123"/>
      <c r="DH287" s="123"/>
      <c r="DR287" s="123"/>
      <c r="EB287" s="123"/>
      <c r="EL287" s="123"/>
      <c r="EV287" s="123"/>
      <c r="FF287" s="123"/>
      <c r="FP287" s="123"/>
      <c r="FZ287" s="123"/>
      <c r="GJ287" s="123"/>
      <c r="GT287" s="123"/>
      <c r="HD287" s="123"/>
      <c r="HN287" s="123"/>
      <c r="HX287" s="123"/>
      <c r="IH287" s="123"/>
      <c r="IR287" s="123"/>
    </row>
    <row xmlns:x14ac="http://schemas.microsoft.com/office/spreadsheetml/2009/9/ac" r="288" s="3" customFormat="true" x14ac:dyDescent="0.25">
      <c r="A288" s="385"/>
      <c r="B288" s="123"/>
      <c r="L288" s="123"/>
      <c r="V288" s="123"/>
      <c r="AF288" s="123"/>
      <c r="AP288" s="123"/>
      <c r="AZ288" s="123"/>
      <c r="BJ288" s="123"/>
      <c r="BT288" s="123"/>
      <c r="BU288" s="123"/>
      <c r="CD288" s="123"/>
      <c r="CN288" s="123"/>
      <c r="CX288" s="123"/>
      <c r="DH288" s="123"/>
      <c r="DR288" s="123"/>
      <c r="EB288" s="123"/>
      <c r="EL288" s="123"/>
      <c r="EV288" s="123"/>
      <c r="FF288" s="123"/>
      <c r="FP288" s="123"/>
      <c r="FZ288" s="123"/>
      <c r="GJ288" s="123"/>
      <c r="GT288" s="123"/>
      <c r="HD288" s="123"/>
      <c r="HN288" s="123"/>
      <c r="HX288" s="123"/>
      <c r="IH288" s="123"/>
      <c r="IR288" s="123"/>
    </row>
    <row xmlns:x14ac="http://schemas.microsoft.com/office/spreadsheetml/2009/9/ac" r="289" s="3" customFormat="true" x14ac:dyDescent="0.25">
      <c r="A289" s="385"/>
      <c r="B289" s="123"/>
      <c r="L289" s="123"/>
      <c r="V289" s="123"/>
      <c r="AF289" s="123"/>
      <c r="AP289" s="123"/>
      <c r="AZ289" s="123"/>
      <c r="BJ289" s="123"/>
      <c r="BT289" s="123"/>
      <c r="BU289" s="123"/>
      <c r="CD289" s="123"/>
      <c r="CN289" s="123"/>
      <c r="CX289" s="123"/>
      <c r="DH289" s="123"/>
      <c r="DR289" s="123"/>
      <c r="EB289" s="123"/>
      <c r="EL289" s="123"/>
      <c r="EV289" s="123"/>
      <c r="FF289" s="123"/>
      <c r="FP289" s="123"/>
      <c r="FZ289" s="123"/>
      <c r="GJ289" s="123"/>
      <c r="GT289" s="123"/>
      <c r="HD289" s="123"/>
      <c r="HN289" s="123"/>
      <c r="HX289" s="123"/>
      <c r="IH289" s="123"/>
      <c r="IR289" s="123"/>
    </row>
    <row xmlns:x14ac="http://schemas.microsoft.com/office/spreadsheetml/2009/9/ac" r="290" s="3" customFormat="true" x14ac:dyDescent="0.25">
      <c r="A290" s="385"/>
      <c r="B290" s="123"/>
      <c r="L290" s="123"/>
      <c r="V290" s="123"/>
      <c r="AF290" s="123"/>
      <c r="AP290" s="123"/>
      <c r="AZ290" s="123"/>
      <c r="BJ290" s="123"/>
      <c r="BT290" s="123"/>
      <c r="BU290" s="123"/>
      <c r="CD290" s="123"/>
      <c r="CN290" s="123"/>
      <c r="CX290" s="123"/>
      <c r="DH290" s="123"/>
      <c r="DR290" s="123"/>
      <c r="EB290" s="123"/>
      <c r="EL290" s="123"/>
      <c r="EV290" s="123"/>
      <c r="FF290" s="123"/>
      <c r="FP290" s="123"/>
      <c r="FZ290" s="123"/>
      <c r="GJ290" s="123"/>
      <c r="GT290" s="123"/>
      <c r="HD290" s="123"/>
      <c r="HN290" s="123"/>
      <c r="HX290" s="123"/>
      <c r="IH290" s="123"/>
      <c r="IR290" s="123"/>
    </row>
    <row xmlns:x14ac="http://schemas.microsoft.com/office/spreadsheetml/2009/9/ac" r="291" s="3" customFormat="true" x14ac:dyDescent="0.25">
      <c r="A291" s="385"/>
      <c r="B291" s="123"/>
      <c r="L291" s="123"/>
      <c r="V291" s="123"/>
      <c r="AF291" s="123"/>
      <c r="AP291" s="123"/>
      <c r="AZ291" s="123"/>
      <c r="BJ291" s="123"/>
      <c r="BT291" s="123"/>
      <c r="BU291" s="123"/>
      <c r="CD291" s="123"/>
      <c r="CN291" s="123"/>
      <c r="CX291" s="123"/>
      <c r="DH291" s="123"/>
      <c r="DR291" s="123"/>
      <c r="EB291" s="123"/>
      <c r="EL291" s="123"/>
      <c r="EV291" s="123"/>
      <c r="FF291" s="123"/>
      <c r="FP291" s="123"/>
      <c r="FZ291" s="123"/>
      <c r="GJ291" s="123"/>
      <c r="GT291" s="123"/>
      <c r="HD291" s="123"/>
      <c r="HN291" s="123"/>
      <c r="HX291" s="123"/>
      <c r="IH291" s="123"/>
      <c r="IR291" s="123"/>
    </row>
    <row xmlns:x14ac="http://schemas.microsoft.com/office/spreadsheetml/2009/9/ac" r="292" s="3" customFormat="true" x14ac:dyDescent="0.25">
      <c r="A292" s="385"/>
      <c r="B292" s="123"/>
      <c r="L292" s="123"/>
      <c r="V292" s="123"/>
      <c r="AF292" s="123"/>
      <c r="AP292" s="123"/>
      <c r="AZ292" s="123"/>
      <c r="BJ292" s="123"/>
      <c r="BT292" s="123"/>
      <c r="BU292" s="123"/>
      <c r="CD292" s="123"/>
      <c r="CN292" s="123"/>
      <c r="CX292" s="123"/>
      <c r="DH292" s="123"/>
      <c r="DR292" s="123"/>
      <c r="EB292" s="123"/>
      <c r="EL292" s="123"/>
      <c r="EV292" s="123"/>
      <c r="FF292" s="123"/>
      <c r="FP292" s="123"/>
      <c r="FZ292" s="123"/>
      <c r="GJ292" s="123"/>
      <c r="GT292" s="123"/>
      <c r="HD292" s="123"/>
      <c r="HN292" s="123"/>
      <c r="HX292" s="123"/>
      <c r="IH292" s="123"/>
      <c r="IR292" s="123"/>
    </row>
    <row xmlns:x14ac="http://schemas.microsoft.com/office/spreadsheetml/2009/9/ac" r="293" s="3" customFormat="true" x14ac:dyDescent="0.25">
      <c r="A293" s="385"/>
      <c r="B293" s="123"/>
      <c r="L293" s="123"/>
      <c r="V293" s="123"/>
      <c r="AF293" s="123"/>
      <c r="AP293" s="123"/>
      <c r="AZ293" s="123"/>
      <c r="BJ293" s="123"/>
      <c r="BT293" s="123"/>
      <c r="BU293" s="123"/>
      <c r="CD293" s="123"/>
      <c r="CN293" s="123"/>
      <c r="CX293" s="123"/>
      <c r="DH293" s="123"/>
      <c r="DR293" s="123"/>
      <c r="EB293" s="123"/>
      <c r="EL293" s="123"/>
      <c r="EV293" s="123"/>
      <c r="FF293" s="123"/>
      <c r="FP293" s="123"/>
      <c r="FZ293" s="123"/>
      <c r="GJ293" s="123"/>
      <c r="GT293" s="123"/>
      <c r="HD293" s="123"/>
      <c r="HN293" s="123"/>
      <c r="HX293" s="123"/>
      <c r="IH293" s="123"/>
      <c r="IR293" s="123"/>
    </row>
    <row xmlns:x14ac="http://schemas.microsoft.com/office/spreadsheetml/2009/9/ac" r="294" s="3" customFormat="true" x14ac:dyDescent="0.25">
      <c r="A294" s="385"/>
      <c r="B294" s="123"/>
      <c r="L294" s="123"/>
      <c r="V294" s="123"/>
      <c r="AF294" s="123"/>
      <c r="AP294" s="123"/>
      <c r="AZ294" s="123"/>
      <c r="BJ294" s="123"/>
      <c r="BT294" s="123"/>
      <c r="BU294" s="123"/>
      <c r="CD294" s="123"/>
      <c r="CN294" s="123"/>
      <c r="CX294" s="123"/>
      <c r="DH294" s="123"/>
      <c r="DR294" s="123"/>
      <c r="EB294" s="123"/>
      <c r="EL294" s="123"/>
      <c r="EV294" s="123"/>
      <c r="FF294" s="123"/>
      <c r="FP294" s="123"/>
      <c r="FZ294" s="123"/>
      <c r="GJ294" s="123"/>
      <c r="GT294" s="123"/>
      <c r="HD294" s="123"/>
      <c r="HN294" s="123"/>
      <c r="HX294" s="123"/>
      <c r="IH294" s="123"/>
      <c r="IR294" s="123"/>
    </row>
    <row xmlns:x14ac="http://schemas.microsoft.com/office/spreadsheetml/2009/9/ac" r="295" s="3" customFormat="true" x14ac:dyDescent="0.25">
      <c r="A295" s="385"/>
      <c r="B295" s="123"/>
      <c r="L295" s="123"/>
      <c r="V295" s="123"/>
      <c r="AF295" s="123"/>
      <c r="AP295" s="123"/>
      <c r="AZ295" s="123"/>
      <c r="BJ295" s="123"/>
      <c r="BT295" s="123"/>
      <c r="BU295" s="123"/>
      <c r="CD295" s="123"/>
      <c r="CN295" s="123"/>
      <c r="CX295" s="123"/>
      <c r="DH295" s="123"/>
      <c r="DR295" s="123"/>
      <c r="EB295" s="123"/>
      <c r="EL295" s="123"/>
      <c r="EV295" s="123"/>
      <c r="FF295" s="123"/>
      <c r="FP295" s="123"/>
      <c r="FZ295" s="123"/>
      <c r="GJ295" s="123"/>
      <c r="GT295" s="123"/>
      <c r="HD295" s="123"/>
      <c r="HN295" s="123"/>
      <c r="HX295" s="123"/>
      <c r="IH295" s="123"/>
      <c r="IR295" s="123"/>
    </row>
    <row xmlns:x14ac="http://schemas.microsoft.com/office/spreadsheetml/2009/9/ac" r="296" s="3" customFormat="true" x14ac:dyDescent="0.25">
      <c r="A296" s="385"/>
      <c r="B296" s="123"/>
      <c r="L296" s="123"/>
      <c r="V296" s="123"/>
      <c r="AF296" s="123"/>
      <c r="AP296" s="123"/>
      <c r="AZ296" s="123"/>
      <c r="BJ296" s="123"/>
      <c r="BT296" s="123"/>
      <c r="BU296" s="123"/>
      <c r="CD296" s="123"/>
      <c r="CN296" s="123"/>
      <c r="CX296" s="123"/>
      <c r="DH296" s="123"/>
      <c r="DR296" s="123"/>
      <c r="EB296" s="123"/>
      <c r="EL296" s="123"/>
      <c r="EV296" s="123"/>
      <c r="FF296" s="123"/>
      <c r="FP296" s="123"/>
      <c r="FZ296" s="123"/>
      <c r="GJ296" s="123"/>
      <c r="GT296" s="123"/>
      <c r="HD296" s="123"/>
      <c r="HN296" s="123"/>
      <c r="HX296" s="123"/>
      <c r="IH296" s="123"/>
      <c r="IR296" s="123"/>
    </row>
    <row xmlns:x14ac="http://schemas.microsoft.com/office/spreadsheetml/2009/9/ac" r="297" s="3" customFormat="true" x14ac:dyDescent="0.25">
      <c r="A297" s="385"/>
      <c r="B297" s="123"/>
      <c r="L297" s="123"/>
      <c r="V297" s="123"/>
      <c r="AF297" s="123"/>
      <c r="AP297" s="123"/>
      <c r="AZ297" s="123"/>
      <c r="BJ297" s="123"/>
      <c r="BT297" s="123"/>
      <c r="BU297" s="123"/>
      <c r="CD297" s="123"/>
      <c r="CN297" s="123"/>
      <c r="CX297" s="123"/>
      <c r="DH297" s="123"/>
      <c r="DR297" s="123"/>
      <c r="EB297" s="123"/>
      <c r="EL297" s="123"/>
      <c r="EV297" s="123"/>
      <c r="FF297" s="123"/>
      <c r="FP297" s="123"/>
      <c r="FZ297" s="123"/>
      <c r="GJ297" s="123"/>
      <c r="GT297" s="123"/>
      <c r="HD297" s="123"/>
      <c r="HN297" s="123"/>
      <c r="HX297" s="123"/>
      <c r="IH297" s="123"/>
      <c r="IR297" s="123"/>
    </row>
    <row xmlns:x14ac="http://schemas.microsoft.com/office/spreadsheetml/2009/9/ac" r="298" s="3" customFormat="true" x14ac:dyDescent="0.25">
      <c r="A298" s="385"/>
      <c r="B298" s="123"/>
      <c r="L298" s="123"/>
      <c r="V298" s="123"/>
      <c r="AF298" s="123"/>
      <c r="AP298" s="123"/>
      <c r="AZ298" s="123"/>
      <c r="BJ298" s="123"/>
      <c r="BT298" s="123"/>
      <c r="BU298" s="123"/>
      <c r="CD298" s="123"/>
      <c r="CN298" s="123"/>
      <c r="CX298" s="123"/>
      <c r="DH298" s="123"/>
      <c r="DR298" s="123"/>
      <c r="EB298" s="123"/>
      <c r="EL298" s="123"/>
      <c r="EV298" s="123"/>
      <c r="FF298" s="123"/>
      <c r="FP298" s="123"/>
      <c r="FZ298" s="123"/>
      <c r="GJ298" s="123"/>
      <c r="GT298" s="123"/>
      <c r="HD298" s="123"/>
      <c r="HN298" s="123"/>
      <c r="HX298" s="123"/>
      <c r="IH298" s="123"/>
      <c r="IR298" s="123"/>
    </row>
    <row xmlns:x14ac="http://schemas.microsoft.com/office/spreadsheetml/2009/9/ac" r="299" s="3" customFormat="true" x14ac:dyDescent="0.25">
      <c r="A299" s="385"/>
      <c r="B299" s="123"/>
      <c r="L299" s="123"/>
      <c r="V299" s="123"/>
      <c r="AF299" s="123"/>
      <c r="AP299" s="123"/>
      <c r="AZ299" s="123"/>
      <c r="BJ299" s="123"/>
      <c r="BT299" s="123"/>
      <c r="BU299" s="123"/>
      <c r="CD299" s="123"/>
      <c r="CN299" s="123"/>
      <c r="CX299" s="123"/>
      <c r="DH299" s="123"/>
      <c r="DR299" s="123"/>
      <c r="EB299" s="123"/>
      <c r="EL299" s="123"/>
      <c r="EV299" s="123"/>
      <c r="FF299" s="123"/>
      <c r="FP299" s="123"/>
      <c r="FZ299" s="123"/>
      <c r="GJ299" s="123"/>
      <c r="GT299" s="123"/>
      <c r="HD299" s="123"/>
      <c r="HN299" s="123"/>
      <c r="HX299" s="123"/>
      <c r="IH299" s="123"/>
      <c r="IR299" s="123"/>
    </row>
    <row xmlns:x14ac="http://schemas.microsoft.com/office/spreadsheetml/2009/9/ac" r="300" s="3" customFormat="true" x14ac:dyDescent="0.25">
      <c r="A300" s="385"/>
      <c r="B300" s="123"/>
      <c r="L300" s="123"/>
      <c r="V300" s="123"/>
      <c r="AF300" s="123"/>
      <c r="AP300" s="123"/>
      <c r="AZ300" s="123"/>
      <c r="BJ300" s="123"/>
      <c r="BT300" s="123"/>
      <c r="BU300" s="123"/>
      <c r="CD300" s="123"/>
      <c r="CN300" s="123"/>
      <c r="CX300" s="123"/>
      <c r="DH300" s="123"/>
      <c r="DR300" s="123"/>
      <c r="EB300" s="123"/>
      <c r="EL300" s="123"/>
      <c r="EV300" s="123"/>
      <c r="FF300" s="123"/>
      <c r="FP300" s="123"/>
      <c r="FZ300" s="123"/>
      <c r="GJ300" s="123"/>
      <c r="GT300" s="123"/>
      <c r="HD300" s="123"/>
      <c r="HN300" s="123"/>
      <c r="HX300" s="123"/>
      <c r="IH300" s="123"/>
      <c r="IR300" s="123"/>
    </row>
    <row xmlns:x14ac="http://schemas.microsoft.com/office/spreadsheetml/2009/9/ac" r="301" s="3" customFormat="true" x14ac:dyDescent="0.25">
      <c r="A301" s="385"/>
      <c r="B301" s="123"/>
      <c r="L301" s="123"/>
      <c r="V301" s="123"/>
      <c r="AF301" s="123"/>
      <c r="AP301" s="123"/>
      <c r="AZ301" s="123"/>
      <c r="BJ301" s="123"/>
      <c r="BT301" s="123"/>
      <c r="BU301" s="123"/>
      <c r="CD301" s="123"/>
      <c r="CN301" s="123"/>
      <c r="CX301" s="123"/>
      <c r="DH301" s="123"/>
      <c r="DR301" s="123"/>
      <c r="EB301" s="123"/>
      <c r="EL301" s="123"/>
      <c r="EV301" s="123"/>
      <c r="FF301" s="123"/>
      <c r="FP301" s="123"/>
      <c r="FZ301" s="123"/>
      <c r="GJ301" s="123"/>
      <c r="GT301" s="123"/>
      <c r="HD301" s="123"/>
      <c r="HN301" s="123"/>
      <c r="HX301" s="123"/>
      <c r="IH301" s="123"/>
      <c r="IR301" s="123"/>
    </row>
    <row xmlns:x14ac="http://schemas.microsoft.com/office/spreadsheetml/2009/9/ac" r="302" s="3" customFormat="true" x14ac:dyDescent="0.25">
      <c r="A302" s="385"/>
      <c r="B302" s="123"/>
      <c r="L302" s="123"/>
      <c r="V302" s="123"/>
      <c r="AF302" s="123"/>
      <c r="AP302" s="123"/>
      <c r="AZ302" s="123"/>
      <c r="BJ302" s="123"/>
      <c r="BT302" s="123"/>
      <c r="BU302" s="123"/>
      <c r="CD302" s="123"/>
      <c r="CN302" s="123"/>
      <c r="CX302" s="123"/>
      <c r="DH302" s="123"/>
      <c r="DR302" s="123"/>
      <c r="EB302" s="123"/>
      <c r="EL302" s="123"/>
      <c r="EV302" s="123"/>
      <c r="FF302" s="123"/>
      <c r="FP302" s="123"/>
      <c r="FZ302" s="123"/>
      <c r="GJ302" s="123"/>
      <c r="GT302" s="123"/>
      <c r="HD302" s="123"/>
      <c r="HN302" s="123"/>
      <c r="HX302" s="123"/>
      <c r="IH302" s="123"/>
      <c r="IR302" s="123"/>
    </row>
    <row xmlns:x14ac="http://schemas.microsoft.com/office/spreadsheetml/2009/9/ac" r="303" s="3" customFormat="true" x14ac:dyDescent="0.25">
      <c r="A303" s="385"/>
      <c r="B303" s="123"/>
      <c r="L303" s="123"/>
      <c r="V303" s="123"/>
      <c r="AF303" s="123"/>
      <c r="AP303" s="123"/>
      <c r="AZ303" s="123"/>
      <c r="BJ303" s="123"/>
      <c r="BT303" s="123"/>
      <c r="BU303" s="123"/>
      <c r="CD303" s="123"/>
      <c r="CN303" s="123"/>
      <c r="CX303" s="123"/>
      <c r="DH303" s="123"/>
      <c r="DR303" s="123"/>
      <c r="EB303" s="123"/>
      <c r="EL303" s="123"/>
      <c r="EV303" s="123"/>
      <c r="FF303" s="123"/>
      <c r="FP303" s="123"/>
      <c r="FZ303" s="123"/>
      <c r="GJ303" s="123"/>
      <c r="GT303" s="123"/>
      <c r="HD303" s="123"/>
      <c r="HN303" s="123"/>
      <c r="HX303" s="123"/>
      <c r="IH303" s="123"/>
      <c r="IR303" s="123"/>
    </row>
    <row xmlns:x14ac="http://schemas.microsoft.com/office/spreadsheetml/2009/9/ac" r="304" s="3" customFormat="true" x14ac:dyDescent="0.25">
      <c r="A304" s="385"/>
      <c r="B304" s="123"/>
      <c r="L304" s="123"/>
      <c r="V304" s="123"/>
      <c r="AF304" s="123"/>
      <c r="AP304" s="123"/>
      <c r="AZ304" s="123"/>
      <c r="BJ304" s="123"/>
      <c r="BT304" s="123"/>
      <c r="BU304" s="123"/>
      <c r="CD304" s="123"/>
      <c r="CN304" s="123"/>
      <c r="CX304" s="123"/>
      <c r="DH304" s="123"/>
      <c r="DR304" s="123"/>
      <c r="EB304" s="123"/>
      <c r="EL304" s="123"/>
      <c r="EV304" s="123"/>
      <c r="FF304" s="123"/>
      <c r="FP304" s="123"/>
      <c r="FZ304" s="123"/>
      <c r="GJ304" s="123"/>
      <c r="GT304" s="123"/>
      <c r="HD304" s="123"/>
      <c r="HN304" s="123"/>
      <c r="HX304" s="123"/>
      <c r="IH304" s="123"/>
      <c r="IR304" s="123"/>
    </row>
    <row xmlns:x14ac="http://schemas.microsoft.com/office/spreadsheetml/2009/9/ac" r="305" s="3" customFormat="true" x14ac:dyDescent="0.25">
      <c r="A305" s="385"/>
      <c r="B305" s="123"/>
      <c r="L305" s="123"/>
      <c r="V305" s="123"/>
      <c r="AF305" s="123"/>
      <c r="AP305" s="123"/>
      <c r="AZ305" s="123"/>
      <c r="BJ305" s="123"/>
      <c r="BT305" s="123"/>
      <c r="BU305" s="123"/>
      <c r="CD305" s="123"/>
      <c r="CN305" s="123"/>
      <c r="CX305" s="123"/>
      <c r="DH305" s="123"/>
      <c r="DR305" s="123"/>
      <c r="EB305" s="123"/>
      <c r="EL305" s="123"/>
      <c r="EV305" s="123"/>
      <c r="FF305" s="123"/>
      <c r="FP305" s="123"/>
      <c r="FZ305" s="123"/>
      <c r="GJ305" s="123"/>
      <c r="GT305" s="123"/>
      <c r="HD305" s="123"/>
      <c r="HN305" s="123"/>
      <c r="HX305" s="123"/>
      <c r="IH305" s="123"/>
      <c r="IR305" s="123"/>
    </row>
    <row xmlns:x14ac="http://schemas.microsoft.com/office/spreadsheetml/2009/9/ac" r="306" s="3" customFormat="true" x14ac:dyDescent="0.25">
      <c r="A306" s="385"/>
      <c r="B306" s="123"/>
      <c r="L306" s="123"/>
      <c r="V306" s="123"/>
      <c r="AF306" s="123"/>
      <c r="AP306" s="123"/>
      <c r="AZ306" s="123"/>
      <c r="BJ306" s="123"/>
      <c r="BT306" s="123"/>
      <c r="BU306" s="123"/>
      <c r="CD306" s="123"/>
      <c r="CN306" s="123"/>
      <c r="CX306" s="123"/>
      <c r="DH306" s="123"/>
      <c r="DR306" s="123"/>
      <c r="EB306" s="123"/>
      <c r="EL306" s="123"/>
      <c r="EV306" s="123"/>
      <c r="FF306" s="123"/>
      <c r="FP306" s="123"/>
      <c r="FZ306" s="123"/>
      <c r="GJ306" s="123"/>
      <c r="GT306" s="123"/>
      <c r="HD306" s="123"/>
      <c r="HN306" s="123"/>
      <c r="HX306" s="123"/>
      <c r="IH306" s="123"/>
      <c r="IR306" s="123"/>
    </row>
    <row xmlns:x14ac="http://schemas.microsoft.com/office/spreadsheetml/2009/9/ac" r="307" s="3" customFormat="true" x14ac:dyDescent="0.25">
      <c r="A307" s="385"/>
      <c r="B307" s="123"/>
      <c r="L307" s="123"/>
      <c r="V307" s="123"/>
      <c r="AF307" s="123"/>
      <c r="AP307" s="123"/>
      <c r="AZ307" s="123"/>
      <c r="BJ307" s="123"/>
      <c r="BT307" s="123"/>
      <c r="BU307" s="123"/>
      <c r="CD307" s="123"/>
      <c r="CN307" s="123"/>
      <c r="CX307" s="123"/>
      <c r="DH307" s="123"/>
      <c r="DR307" s="123"/>
      <c r="EB307" s="123"/>
      <c r="EL307" s="123"/>
      <c r="EV307" s="123"/>
      <c r="FF307" s="123"/>
      <c r="FP307" s="123"/>
      <c r="FZ307" s="123"/>
      <c r="GJ307" s="123"/>
      <c r="GT307" s="123"/>
      <c r="HD307" s="123"/>
      <c r="HN307" s="123"/>
      <c r="HX307" s="123"/>
      <c r="IH307" s="123"/>
      <c r="IR307" s="123"/>
    </row>
    <row xmlns:x14ac="http://schemas.microsoft.com/office/spreadsheetml/2009/9/ac" r="308" s="3" customFormat="true" x14ac:dyDescent="0.25">
      <c r="A308" s="385"/>
      <c r="B308" s="123"/>
      <c r="L308" s="123"/>
      <c r="V308" s="123"/>
      <c r="AF308" s="123"/>
      <c r="AP308" s="123"/>
      <c r="AZ308" s="123"/>
      <c r="BJ308" s="123"/>
      <c r="BT308" s="123"/>
      <c r="BU308" s="123"/>
      <c r="CD308" s="123"/>
      <c r="CN308" s="123"/>
      <c r="CX308" s="123"/>
      <c r="DH308" s="123"/>
      <c r="DR308" s="123"/>
      <c r="EB308" s="123"/>
      <c r="EL308" s="123"/>
      <c r="EV308" s="123"/>
      <c r="FF308" s="123"/>
      <c r="FP308" s="123"/>
      <c r="FZ308" s="123"/>
      <c r="GJ308" s="123"/>
      <c r="GT308" s="123"/>
      <c r="HD308" s="123"/>
      <c r="HN308" s="123"/>
      <c r="HX308" s="123"/>
      <c r="IH308" s="123"/>
      <c r="IR308" s="123"/>
    </row>
    <row xmlns:x14ac="http://schemas.microsoft.com/office/spreadsheetml/2009/9/ac" r="309" s="3" customFormat="true" x14ac:dyDescent="0.25">
      <c r="A309" s="385"/>
      <c r="B309" s="123"/>
      <c r="L309" s="123"/>
      <c r="V309" s="123"/>
      <c r="AF309" s="123"/>
      <c r="AP309" s="123"/>
      <c r="AZ309" s="123"/>
      <c r="BJ309" s="123"/>
      <c r="BT309" s="123"/>
      <c r="BU309" s="123"/>
      <c r="CD309" s="123"/>
      <c r="CN309" s="123"/>
      <c r="CX309" s="123"/>
      <c r="DH309" s="123"/>
      <c r="DR309" s="123"/>
      <c r="EB309" s="123"/>
      <c r="EL309" s="123"/>
      <c r="EV309" s="123"/>
      <c r="FF309" s="123"/>
      <c r="FP309" s="123"/>
      <c r="FZ309" s="123"/>
      <c r="GJ309" s="123"/>
      <c r="GT309" s="123"/>
      <c r="HD309" s="123"/>
      <c r="HN309" s="123"/>
      <c r="HX309" s="123"/>
      <c r="IH309" s="123"/>
      <c r="IR309" s="123"/>
    </row>
    <row xmlns:x14ac="http://schemas.microsoft.com/office/spreadsheetml/2009/9/ac" r="310" s="3" customFormat="true" x14ac:dyDescent="0.25">
      <c r="A310" s="385"/>
      <c r="B310" s="123"/>
      <c r="L310" s="123"/>
      <c r="V310" s="123"/>
      <c r="AF310" s="123"/>
      <c r="AP310" s="123"/>
      <c r="AZ310" s="123"/>
      <c r="BJ310" s="123"/>
      <c r="BT310" s="123"/>
      <c r="BU310" s="123"/>
      <c r="CD310" s="123"/>
      <c r="CN310" s="123"/>
      <c r="CX310" s="123"/>
      <c r="DH310" s="123"/>
      <c r="DR310" s="123"/>
      <c r="EB310" s="123"/>
      <c r="EL310" s="123"/>
      <c r="EV310" s="123"/>
      <c r="FF310" s="123"/>
      <c r="FP310" s="123"/>
      <c r="FZ310" s="123"/>
      <c r="GJ310" s="123"/>
      <c r="GT310" s="123"/>
      <c r="HD310" s="123"/>
      <c r="HN310" s="123"/>
      <c r="HX310" s="123"/>
      <c r="IH310" s="123"/>
      <c r="IR310" s="123"/>
    </row>
    <row xmlns:x14ac="http://schemas.microsoft.com/office/spreadsheetml/2009/9/ac" r="311" s="3" customFormat="true" x14ac:dyDescent="0.25">
      <c r="A311" s="385"/>
      <c r="B311" s="123"/>
      <c r="L311" s="123"/>
      <c r="V311" s="123"/>
      <c r="AF311" s="123"/>
      <c r="AP311" s="123"/>
      <c r="AZ311" s="123"/>
      <c r="BJ311" s="123"/>
      <c r="BT311" s="123"/>
      <c r="BU311" s="123"/>
      <c r="CD311" s="123"/>
      <c r="CN311" s="123"/>
      <c r="CX311" s="123"/>
      <c r="DH311" s="123"/>
      <c r="DR311" s="123"/>
      <c r="EB311" s="123"/>
      <c r="EL311" s="123"/>
      <c r="EV311" s="123"/>
      <c r="FF311" s="123"/>
      <c r="FP311" s="123"/>
      <c r="FZ311" s="123"/>
      <c r="GJ311" s="123"/>
      <c r="GT311" s="123"/>
      <c r="HD311" s="123"/>
      <c r="HN311" s="123"/>
      <c r="HX311" s="123"/>
      <c r="IH311" s="123"/>
      <c r="IR311" s="123"/>
    </row>
    <row xmlns:x14ac="http://schemas.microsoft.com/office/spreadsheetml/2009/9/ac" r="312" s="3" customFormat="true" x14ac:dyDescent="0.25">
      <c r="A312" s="385"/>
      <c r="B312" s="123"/>
      <c r="L312" s="123"/>
      <c r="V312" s="123"/>
      <c r="AF312" s="123"/>
      <c r="AP312" s="123"/>
      <c r="AZ312" s="123"/>
      <c r="BJ312" s="123"/>
      <c r="BT312" s="123"/>
      <c r="BU312" s="123"/>
      <c r="CD312" s="123"/>
      <c r="CN312" s="123"/>
      <c r="CX312" s="123"/>
      <c r="DH312" s="123"/>
      <c r="DR312" s="123"/>
      <c r="EB312" s="123"/>
      <c r="EL312" s="123"/>
      <c r="EV312" s="123"/>
      <c r="FF312" s="123"/>
      <c r="FP312" s="123"/>
      <c r="FZ312" s="123"/>
      <c r="GJ312" s="123"/>
      <c r="GT312" s="123"/>
      <c r="HD312" s="123"/>
      <c r="HN312" s="123"/>
      <c r="HX312" s="123"/>
      <c r="IH312" s="123"/>
      <c r="IR312" s="123"/>
    </row>
    <row xmlns:x14ac="http://schemas.microsoft.com/office/spreadsheetml/2009/9/ac" r="313" s="3" customFormat="true" x14ac:dyDescent="0.25">
      <c r="A313" s="385"/>
      <c r="B313" s="123"/>
      <c r="L313" s="123"/>
      <c r="V313" s="123"/>
      <c r="AF313" s="123"/>
      <c r="AP313" s="123"/>
      <c r="AZ313" s="123"/>
      <c r="BJ313" s="123"/>
      <c r="BT313" s="123"/>
      <c r="BU313" s="123"/>
      <c r="CD313" s="123"/>
      <c r="CN313" s="123"/>
      <c r="CX313" s="123"/>
      <c r="DH313" s="123"/>
      <c r="DR313" s="123"/>
      <c r="EB313" s="123"/>
      <c r="EL313" s="123"/>
      <c r="EV313" s="123"/>
      <c r="FF313" s="123"/>
      <c r="FP313" s="123"/>
      <c r="FZ313" s="123"/>
      <c r="GJ313" s="123"/>
      <c r="GT313" s="123"/>
      <c r="HD313" s="123"/>
      <c r="HN313" s="123"/>
      <c r="HX313" s="123"/>
      <c r="IH313" s="123"/>
      <c r="IR313" s="123"/>
    </row>
    <row xmlns:x14ac="http://schemas.microsoft.com/office/spreadsheetml/2009/9/ac" r="314" s="3" customFormat="true" x14ac:dyDescent="0.25">
      <c r="A314" s="385"/>
      <c r="B314" s="123"/>
      <c r="L314" s="123"/>
      <c r="V314" s="123"/>
      <c r="AF314" s="123"/>
      <c r="AP314" s="123"/>
      <c r="AZ314" s="123"/>
      <c r="BJ314" s="123"/>
      <c r="BT314" s="123"/>
      <c r="BU314" s="123"/>
      <c r="CD314" s="123"/>
      <c r="CN314" s="123"/>
      <c r="CX314" s="123"/>
      <c r="DH314" s="123"/>
      <c r="DR314" s="123"/>
      <c r="EB314" s="123"/>
      <c r="EL314" s="123"/>
      <c r="EV314" s="123"/>
      <c r="FF314" s="123"/>
      <c r="FP314" s="123"/>
      <c r="FZ314" s="123"/>
      <c r="GJ314" s="123"/>
      <c r="GT314" s="123"/>
      <c r="HD314" s="123"/>
      <c r="HN314" s="123"/>
      <c r="HX314" s="123"/>
      <c r="IH314" s="123"/>
      <c r="IR314" s="123"/>
    </row>
    <row xmlns:x14ac="http://schemas.microsoft.com/office/spreadsheetml/2009/9/ac" r="315" s="3" customFormat="true" x14ac:dyDescent="0.25">
      <c r="A315" s="385"/>
      <c r="B315" s="123"/>
      <c r="L315" s="123"/>
      <c r="V315" s="123"/>
      <c r="AF315" s="123"/>
      <c r="AP315" s="123"/>
      <c r="AZ315" s="123"/>
      <c r="BJ315" s="123"/>
      <c r="BT315" s="123"/>
      <c r="BU315" s="123"/>
      <c r="CD315" s="123"/>
      <c r="CN315" s="123"/>
      <c r="CX315" s="123"/>
      <c r="DH315" s="123"/>
      <c r="DR315" s="123"/>
      <c r="EB315" s="123"/>
      <c r="EL315" s="123"/>
      <c r="EV315" s="123"/>
      <c r="FF315" s="123"/>
      <c r="FP315" s="123"/>
      <c r="FZ315" s="123"/>
      <c r="GJ315" s="123"/>
      <c r="GT315" s="123"/>
      <c r="HD315" s="123"/>
      <c r="HN315" s="123"/>
      <c r="HX315" s="123"/>
      <c r="IH315" s="123"/>
      <c r="IR315" s="123"/>
    </row>
    <row xmlns:x14ac="http://schemas.microsoft.com/office/spreadsheetml/2009/9/ac" r="316" s="3" customFormat="true" x14ac:dyDescent="0.25">
      <c r="A316" s="385"/>
      <c r="B316" s="123"/>
      <c r="L316" s="123"/>
      <c r="V316" s="123"/>
      <c r="AF316" s="123"/>
      <c r="AP316" s="123"/>
      <c r="AZ316" s="123"/>
      <c r="BJ316" s="123"/>
      <c r="BT316" s="123"/>
      <c r="BU316" s="123"/>
      <c r="CD316" s="123"/>
      <c r="CN316" s="123"/>
      <c r="CX316" s="123"/>
      <c r="DH316" s="123"/>
      <c r="DR316" s="123"/>
      <c r="EB316" s="123"/>
      <c r="EL316" s="123"/>
      <c r="EV316" s="123"/>
      <c r="FF316" s="123"/>
      <c r="FP316" s="123"/>
      <c r="FZ316" s="123"/>
      <c r="GJ316" s="123"/>
      <c r="GT316" s="123"/>
      <c r="HD316" s="123"/>
      <c r="HN316" s="123"/>
      <c r="HX316" s="123"/>
      <c r="IH316" s="123"/>
      <c r="IR316" s="123"/>
    </row>
    <row xmlns:x14ac="http://schemas.microsoft.com/office/spreadsheetml/2009/9/ac" r="317" s="3" customFormat="true" x14ac:dyDescent="0.25">
      <c r="A317" s="385"/>
      <c r="B317" s="123"/>
      <c r="L317" s="123"/>
      <c r="V317" s="123"/>
      <c r="AF317" s="123"/>
      <c r="AP317" s="123"/>
      <c r="AZ317" s="123"/>
      <c r="BJ317" s="123"/>
      <c r="BT317" s="123"/>
      <c r="BU317" s="123"/>
      <c r="CD317" s="123"/>
      <c r="CN317" s="123"/>
      <c r="CX317" s="123"/>
      <c r="DH317" s="123"/>
      <c r="DR317" s="123"/>
      <c r="EB317" s="123"/>
      <c r="EL317" s="123"/>
      <c r="EV317" s="123"/>
      <c r="FF317" s="123"/>
      <c r="FP317" s="123"/>
      <c r="FZ317" s="123"/>
      <c r="GJ317" s="123"/>
      <c r="GT317" s="123"/>
      <c r="HD317" s="123"/>
      <c r="HN317" s="123"/>
      <c r="HX317" s="123"/>
      <c r="IH317" s="123"/>
      <c r="IR317" s="123"/>
    </row>
    <row xmlns:x14ac="http://schemas.microsoft.com/office/spreadsheetml/2009/9/ac" r="318" s="3" customFormat="true" x14ac:dyDescent="0.25">
      <c r="A318" s="385"/>
      <c r="B318" s="123"/>
      <c r="L318" s="123"/>
      <c r="V318" s="123"/>
      <c r="AF318" s="123"/>
      <c r="AP318" s="123"/>
      <c r="AZ318" s="123"/>
      <c r="BJ318" s="123"/>
      <c r="BT318" s="123"/>
      <c r="BU318" s="123"/>
      <c r="CD318" s="123"/>
      <c r="CN318" s="123"/>
      <c r="CX318" s="123"/>
      <c r="DH318" s="123"/>
      <c r="DR318" s="123"/>
      <c r="EB318" s="123"/>
      <c r="EL318" s="123"/>
      <c r="EV318" s="123"/>
      <c r="FF318" s="123"/>
      <c r="FP318" s="123"/>
      <c r="FZ318" s="123"/>
      <c r="GJ318" s="123"/>
      <c r="GT318" s="123"/>
      <c r="HD318" s="123"/>
      <c r="HN318" s="123"/>
      <c r="HX318" s="123"/>
      <c r="IH318" s="123"/>
      <c r="IR318" s="123"/>
    </row>
    <row xmlns:x14ac="http://schemas.microsoft.com/office/spreadsheetml/2009/9/ac" r="319" s="3" customFormat="true" x14ac:dyDescent="0.25">
      <c r="A319" s="385"/>
      <c r="B319" s="123"/>
      <c r="L319" s="123"/>
      <c r="V319" s="123"/>
      <c r="AF319" s="123"/>
      <c r="AP319" s="123"/>
      <c r="AZ319" s="123"/>
      <c r="BJ319" s="123"/>
      <c r="BT319" s="123"/>
      <c r="BU319" s="123"/>
      <c r="CD319" s="123"/>
      <c r="CN319" s="123"/>
      <c r="CX319" s="123"/>
      <c r="DH319" s="123"/>
      <c r="DR319" s="123"/>
      <c r="EB319" s="123"/>
      <c r="EL319" s="123"/>
      <c r="EV319" s="123"/>
      <c r="FF319" s="123"/>
      <c r="FP319" s="123"/>
      <c r="FZ319" s="123"/>
      <c r="GJ319" s="123"/>
      <c r="GT319" s="123"/>
      <c r="HD319" s="123"/>
      <c r="HN319" s="123"/>
      <c r="HX319" s="123"/>
      <c r="IH319" s="123"/>
      <c r="IR319" s="123"/>
    </row>
    <row xmlns:x14ac="http://schemas.microsoft.com/office/spreadsheetml/2009/9/ac" r="320" s="3" customFormat="true" x14ac:dyDescent="0.25">
      <c r="A320" s="385"/>
      <c r="B320" s="123"/>
      <c r="L320" s="123"/>
      <c r="V320" s="123"/>
      <c r="AF320" s="123"/>
      <c r="AP320" s="123"/>
      <c r="AZ320" s="123"/>
      <c r="BJ320" s="123"/>
      <c r="BT320" s="123"/>
      <c r="BU320" s="123"/>
      <c r="CD320" s="123"/>
      <c r="CN320" s="123"/>
      <c r="CX320" s="123"/>
      <c r="DH320" s="123"/>
      <c r="DR320" s="123"/>
      <c r="EB320" s="123"/>
      <c r="EL320" s="123"/>
      <c r="EV320" s="123"/>
      <c r="FF320" s="123"/>
      <c r="FP320" s="123"/>
      <c r="FZ320" s="123"/>
      <c r="GJ320" s="123"/>
      <c r="GT320" s="123"/>
      <c r="HD320" s="123"/>
      <c r="HN320" s="123"/>
      <c r="HX320" s="123"/>
      <c r="IH320" s="123"/>
      <c r="IR320" s="123"/>
    </row>
    <row xmlns:x14ac="http://schemas.microsoft.com/office/spreadsheetml/2009/9/ac" r="321" s="3" customFormat="true" x14ac:dyDescent="0.25">
      <c r="A321" s="385"/>
      <c r="B321" s="123"/>
      <c r="L321" s="123"/>
      <c r="V321" s="123"/>
      <c r="AF321" s="123"/>
      <c r="AP321" s="123"/>
      <c r="AZ321" s="123"/>
      <c r="BJ321" s="123"/>
      <c r="BT321" s="123"/>
      <c r="BU321" s="123"/>
      <c r="CD321" s="123"/>
      <c r="CN321" s="123"/>
      <c r="CX321" s="123"/>
      <c r="DH321" s="123"/>
      <c r="DR321" s="123"/>
      <c r="EB321" s="123"/>
      <c r="EL321" s="123"/>
      <c r="EV321" s="123"/>
      <c r="FF321" s="123"/>
      <c r="FP321" s="123"/>
      <c r="FZ321" s="123"/>
      <c r="GJ321" s="123"/>
      <c r="GT321" s="123"/>
      <c r="HD321" s="123"/>
      <c r="HN321" s="123"/>
      <c r="HX321" s="123"/>
      <c r="IH321" s="123"/>
      <c r="IR321" s="123"/>
    </row>
    <row xmlns:x14ac="http://schemas.microsoft.com/office/spreadsheetml/2009/9/ac" r="322" s="3" customFormat="true" x14ac:dyDescent="0.25">
      <c r="A322" s="385"/>
      <c r="B322" s="123"/>
      <c r="L322" s="123"/>
      <c r="V322" s="123"/>
      <c r="AF322" s="123"/>
      <c r="AP322" s="123"/>
      <c r="AZ322" s="123"/>
      <c r="BJ322" s="123"/>
      <c r="BT322" s="123"/>
      <c r="BU322" s="123"/>
      <c r="CD322" s="123"/>
      <c r="CN322" s="123"/>
      <c r="CX322" s="123"/>
      <c r="DH322" s="123"/>
      <c r="DR322" s="123"/>
      <c r="EB322" s="123"/>
      <c r="EL322" s="123"/>
      <c r="EV322" s="123"/>
      <c r="FF322" s="123"/>
      <c r="FP322" s="123"/>
      <c r="FZ322" s="123"/>
      <c r="GJ322" s="123"/>
      <c r="GT322" s="123"/>
      <c r="HD322" s="123"/>
      <c r="HN322" s="123"/>
      <c r="HX322" s="123"/>
      <c r="IH322" s="123"/>
      <c r="IR322" s="123"/>
    </row>
    <row xmlns:x14ac="http://schemas.microsoft.com/office/spreadsheetml/2009/9/ac" r="323" s="3" customFormat="true" x14ac:dyDescent="0.25">
      <c r="A323" s="385"/>
      <c r="B323" s="123"/>
      <c r="L323" s="123"/>
      <c r="V323" s="123"/>
      <c r="AF323" s="123"/>
      <c r="AP323" s="123"/>
      <c r="AZ323" s="123"/>
      <c r="BJ323" s="123"/>
      <c r="BT323" s="123"/>
      <c r="BU323" s="123"/>
      <c r="CD323" s="123"/>
      <c r="CN323" s="123"/>
      <c r="CX323" s="123"/>
      <c r="DH323" s="123"/>
      <c r="DR323" s="123"/>
      <c r="EB323" s="123"/>
      <c r="EL323" s="123"/>
      <c r="EV323" s="123"/>
      <c r="FF323" s="123"/>
      <c r="FP323" s="123"/>
      <c r="FZ323" s="123"/>
      <c r="GJ323" s="123"/>
      <c r="GT323" s="123"/>
      <c r="HD323" s="123"/>
      <c r="HN323" s="123"/>
      <c r="HX323" s="123"/>
      <c r="IH323" s="123"/>
      <c r="IR323" s="123"/>
    </row>
    <row xmlns:x14ac="http://schemas.microsoft.com/office/spreadsheetml/2009/9/ac" r="324" s="3" customFormat="true" x14ac:dyDescent="0.25">
      <c r="A324" s="385"/>
      <c r="B324" s="123"/>
      <c r="L324" s="123"/>
      <c r="V324" s="123"/>
      <c r="AF324" s="123"/>
      <c r="AP324" s="123"/>
      <c r="AZ324" s="123"/>
      <c r="BJ324" s="123"/>
      <c r="BT324" s="123"/>
      <c r="BU324" s="123"/>
      <c r="CD324" s="123"/>
      <c r="CN324" s="123"/>
      <c r="CX324" s="123"/>
      <c r="DH324" s="123"/>
      <c r="DR324" s="123"/>
      <c r="EB324" s="123"/>
      <c r="EL324" s="123"/>
      <c r="EV324" s="123"/>
      <c r="FF324" s="123"/>
      <c r="FP324" s="123"/>
      <c r="FZ324" s="123"/>
      <c r="GJ324" s="123"/>
      <c r="GT324" s="123"/>
      <c r="HD324" s="123"/>
      <c r="HN324" s="123"/>
      <c r="HX324" s="123"/>
      <c r="IH324" s="123"/>
      <c r="IR324" s="123"/>
    </row>
    <row xmlns:x14ac="http://schemas.microsoft.com/office/spreadsheetml/2009/9/ac" r="325" s="3" customFormat="true" x14ac:dyDescent="0.25">
      <c r="A325" s="385"/>
      <c r="B325" s="123"/>
      <c r="L325" s="123"/>
      <c r="V325" s="123"/>
      <c r="AF325" s="123"/>
      <c r="AP325" s="123"/>
      <c r="AZ325" s="123"/>
      <c r="BJ325" s="123"/>
      <c r="BT325" s="123"/>
      <c r="BU325" s="123"/>
      <c r="CD325" s="123"/>
      <c r="CN325" s="123"/>
      <c r="CX325" s="123"/>
      <c r="DH325" s="123"/>
      <c r="DR325" s="123"/>
      <c r="EB325" s="123"/>
      <c r="EL325" s="123"/>
      <c r="EV325" s="123"/>
      <c r="FF325" s="123"/>
      <c r="FP325" s="123"/>
      <c r="FZ325" s="123"/>
      <c r="GJ325" s="123"/>
      <c r="GT325" s="123"/>
      <c r="HD325" s="123"/>
      <c r="HN325" s="123"/>
      <c r="HX325" s="123"/>
      <c r="IH325" s="123"/>
      <c r="IR325" s="123"/>
    </row>
    <row xmlns:x14ac="http://schemas.microsoft.com/office/spreadsheetml/2009/9/ac" r="326" s="3" customFormat="true" x14ac:dyDescent="0.25">
      <c r="A326" s="385"/>
      <c r="B326" s="123"/>
      <c r="L326" s="123"/>
      <c r="V326" s="123"/>
      <c r="AF326" s="123"/>
      <c r="AP326" s="123"/>
      <c r="AZ326" s="123"/>
      <c r="BJ326" s="123"/>
      <c r="BT326" s="123"/>
      <c r="BU326" s="123"/>
      <c r="CD326" s="123"/>
      <c r="CN326" s="123"/>
      <c r="CX326" s="123"/>
      <c r="DH326" s="123"/>
      <c r="DR326" s="123"/>
      <c r="EB326" s="123"/>
      <c r="EL326" s="123"/>
      <c r="EV326" s="123"/>
      <c r="FF326" s="123"/>
      <c r="FP326" s="123"/>
      <c r="FZ326" s="123"/>
      <c r="GJ326" s="123"/>
      <c r="GT326" s="123"/>
      <c r="HD326" s="123"/>
      <c r="HN326" s="123"/>
      <c r="HX326" s="123"/>
      <c r="IH326" s="123"/>
      <c r="IR326" s="123"/>
    </row>
    <row xmlns:x14ac="http://schemas.microsoft.com/office/spreadsheetml/2009/9/ac" r="327" s="3" customFormat="true" x14ac:dyDescent="0.25">
      <c r="A327" s="385"/>
      <c r="B327" s="123"/>
      <c r="L327" s="123"/>
      <c r="V327" s="123"/>
      <c r="AF327" s="123"/>
      <c r="AP327" s="123"/>
      <c r="AZ327" s="123"/>
      <c r="BJ327" s="123"/>
      <c r="BT327" s="123"/>
      <c r="BU327" s="123"/>
      <c r="CD327" s="123"/>
      <c r="CN327" s="123"/>
      <c r="CX327" s="123"/>
      <c r="DH327" s="123"/>
      <c r="DR327" s="123"/>
      <c r="EB327" s="123"/>
      <c r="EL327" s="123"/>
      <c r="EV327" s="123"/>
      <c r="FF327" s="123"/>
      <c r="FP327" s="123"/>
      <c r="FZ327" s="123"/>
      <c r="GJ327" s="123"/>
      <c r="GT327" s="123"/>
      <c r="HD327" s="123"/>
      <c r="HN327" s="123"/>
      <c r="HX327" s="123"/>
      <c r="IH327" s="123"/>
      <c r="IR327" s="123"/>
    </row>
    <row xmlns:x14ac="http://schemas.microsoft.com/office/spreadsheetml/2009/9/ac" r="328" s="3" customFormat="true" x14ac:dyDescent="0.25">
      <c r="A328" s="385"/>
      <c r="B328" s="123"/>
      <c r="L328" s="123"/>
      <c r="V328" s="123"/>
      <c r="AF328" s="123"/>
      <c r="AP328" s="123"/>
      <c r="AZ328" s="123"/>
      <c r="BJ328" s="123"/>
      <c r="BT328" s="123"/>
      <c r="BU328" s="123"/>
      <c r="CD328" s="123"/>
      <c r="CN328" s="123"/>
      <c r="CX328" s="123"/>
      <c r="DH328" s="123"/>
      <c r="DR328" s="123"/>
      <c r="EB328" s="123"/>
      <c r="EL328" s="123"/>
      <c r="EV328" s="123"/>
      <c r="FF328" s="123"/>
      <c r="FP328" s="123"/>
      <c r="FZ328" s="123"/>
      <c r="GJ328" s="123"/>
      <c r="GT328" s="123"/>
      <c r="HD328" s="123"/>
      <c r="HN328" s="123"/>
      <c r="HX328" s="123"/>
      <c r="IH328" s="123"/>
      <c r="IR328" s="123"/>
    </row>
    <row xmlns:x14ac="http://schemas.microsoft.com/office/spreadsheetml/2009/9/ac" r="329" s="3" customFormat="true" x14ac:dyDescent="0.25">
      <c r="A329" s="385"/>
      <c r="B329" s="123"/>
      <c r="L329" s="123"/>
      <c r="V329" s="123"/>
      <c r="AF329" s="123"/>
      <c r="AP329" s="123"/>
      <c r="AZ329" s="123"/>
      <c r="BJ329" s="123"/>
      <c r="BT329" s="123"/>
      <c r="BU329" s="123"/>
      <c r="CD329" s="123"/>
      <c r="CN329" s="123"/>
      <c r="CX329" s="123"/>
      <c r="DH329" s="123"/>
      <c r="DR329" s="123"/>
      <c r="EB329" s="123"/>
      <c r="EL329" s="123"/>
      <c r="EV329" s="123"/>
      <c r="FF329" s="123"/>
      <c r="FP329" s="123"/>
      <c r="FZ329" s="123"/>
      <c r="GJ329" s="123"/>
      <c r="GT329" s="123"/>
      <c r="HD329" s="123"/>
      <c r="HN329" s="123"/>
      <c r="HX329" s="123"/>
      <c r="IH329" s="123"/>
      <c r="IR329" s="123"/>
    </row>
    <row xmlns:x14ac="http://schemas.microsoft.com/office/spreadsheetml/2009/9/ac" r="330" s="3" customFormat="true" x14ac:dyDescent="0.25">
      <c r="A330" s="385"/>
      <c r="B330" s="123"/>
      <c r="L330" s="123"/>
      <c r="V330" s="123"/>
      <c r="AF330" s="123"/>
      <c r="AP330" s="123"/>
      <c r="AZ330" s="123"/>
      <c r="BJ330" s="123"/>
      <c r="BT330" s="123"/>
      <c r="BU330" s="123"/>
      <c r="CD330" s="123"/>
      <c r="CN330" s="123"/>
      <c r="CX330" s="123"/>
      <c r="DH330" s="123"/>
      <c r="DR330" s="123"/>
      <c r="EB330" s="123"/>
      <c r="EL330" s="123"/>
      <c r="EV330" s="123"/>
      <c r="FF330" s="123"/>
      <c r="FP330" s="123"/>
      <c r="FZ330" s="123"/>
      <c r="GJ330" s="123"/>
      <c r="GT330" s="123"/>
      <c r="HD330" s="123"/>
      <c r="HN330" s="123"/>
      <c r="HX330" s="123"/>
      <c r="IH330" s="123"/>
      <c r="IR330" s="123"/>
    </row>
    <row xmlns:x14ac="http://schemas.microsoft.com/office/spreadsheetml/2009/9/ac" r="331" s="3" customFormat="true" x14ac:dyDescent="0.25">
      <c r="A331" s="385"/>
      <c r="B331" s="123"/>
      <c r="L331" s="123"/>
      <c r="V331" s="123"/>
      <c r="AF331" s="123"/>
      <c r="AP331" s="123"/>
      <c r="AZ331" s="123"/>
      <c r="BJ331" s="123"/>
      <c r="BT331" s="123"/>
      <c r="BU331" s="123"/>
      <c r="CD331" s="123"/>
      <c r="CN331" s="123"/>
      <c r="CX331" s="123"/>
      <c r="DH331" s="123"/>
      <c r="DR331" s="123"/>
      <c r="EB331" s="123"/>
      <c r="EL331" s="123"/>
      <c r="EV331" s="123"/>
      <c r="FF331" s="123"/>
      <c r="FP331" s="123"/>
      <c r="FZ331" s="123"/>
      <c r="GJ331" s="123"/>
      <c r="GT331" s="123"/>
      <c r="HD331" s="123"/>
      <c r="HN331" s="123"/>
      <c r="HX331" s="123"/>
      <c r="IH331" s="123"/>
      <c r="IR331" s="123"/>
    </row>
    <row xmlns:x14ac="http://schemas.microsoft.com/office/spreadsheetml/2009/9/ac" r="332" s="3" customFormat="true" x14ac:dyDescent="0.25">
      <c r="A332" s="385"/>
      <c r="B332" s="123"/>
      <c r="L332" s="123"/>
      <c r="V332" s="123"/>
      <c r="AF332" s="123"/>
      <c r="AP332" s="123"/>
      <c r="AZ332" s="123"/>
      <c r="BJ332" s="123"/>
      <c r="BT332" s="123"/>
      <c r="BU332" s="123"/>
      <c r="CD332" s="123"/>
      <c r="CN332" s="123"/>
      <c r="CX332" s="123"/>
      <c r="DH332" s="123"/>
      <c r="DR332" s="123"/>
      <c r="EB332" s="123"/>
      <c r="EL332" s="123"/>
      <c r="EV332" s="123"/>
      <c r="FF332" s="123"/>
      <c r="FP332" s="123"/>
      <c r="FZ332" s="123"/>
      <c r="GJ332" s="123"/>
      <c r="GT332" s="123"/>
      <c r="HD332" s="123"/>
      <c r="HN332" s="123"/>
      <c r="HX332" s="123"/>
      <c r="IH332" s="123"/>
      <c r="IR332" s="123"/>
    </row>
    <row xmlns:x14ac="http://schemas.microsoft.com/office/spreadsheetml/2009/9/ac" r="333" s="3" customFormat="true" x14ac:dyDescent="0.25">
      <c r="A333" s="385"/>
      <c r="B333" s="123"/>
      <c r="L333" s="123"/>
      <c r="V333" s="123"/>
      <c r="AF333" s="123"/>
      <c r="AP333" s="123"/>
      <c r="AZ333" s="123"/>
      <c r="BJ333" s="123"/>
      <c r="BT333" s="123"/>
      <c r="BU333" s="123"/>
      <c r="CD333" s="123"/>
      <c r="CN333" s="123"/>
      <c r="CX333" s="123"/>
      <c r="DH333" s="123"/>
      <c r="DR333" s="123"/>
      <c r="EB333" s="123"/>
      <c r="EL333" s="123"/>
      <c r="EV333" s="123"/>
      <c r="FF333" s="123"/>
      <c r="FP333" s="123"/>
      <c r="FZ333" s="123"/>
      <c r="GJ333" s="123"/>
      <c r="GT333" s="123"/>
      <c r="HD333" s="123"/>
      <c r="HN333" s="123"/>
      <c r="HX333" s="123"/>
      <c r="IH333" s="123"/>
      <c r="IR333" s="123"/>
    </row>
    <row xmlns:x14ac="http://schemas.microsoft.com/office/spreadsheetml/2009/9/ac" r="334" s="3" customFormat="true" x14ac:dyDescent="0.25">
      <c r="A334" s="385"/>
      <c r="B334" s="123"/>
      <c r="L334" s="123"/>
      <c r="V334" s="123"/>
      <c r="AF334" s="123"/>
      <c r="AP334" s="123"/>
      <c r="AZ334" s="123"/>
      <c r="BJ334" s="123"/>
      <c r="BT334" s="123"/>
      <c r="BU334" s="123"/>
      <c r="CD334" s="123"/>
      <c r="CN334" s="123"/>
      <c r="CX334" s="123"/>
      <c r="DH334" s="123"/>
      <c r="DR334" s="123"/>
      <c r="EB334" s="123"/>
      <c r="EL334" s="123"/>
      <c r="EV334" s="123"/>
      <c r="FF334" s="123"/>
      <c r="FP334" s="123"/>
      <c r="FZ334" s="123"/>
      <c r="GJ334" s="123"/>
      <c r="GT334" s="123"/>
      <c r="HD334" s="123"/>
      <c r="HN334" s="123"/>
      <c r="HX334" s="123"/>
      <c r="IH334" s="123"/>
      <c r="IR334" s="123"/>
    </row>
    <row xmlns:x14ac="http://schemas.microsoft.com/office/spreadsheetml/2009/9/ac" r="335" s="3" customFormat="true" x14ac:dyDescent="0.25">
      <c r="A335" s="385"/>
      <c r="B335" s="123"/>
      <c r="L335" s="123"/>
      <c r="V335" s="123"/>
      <c r="AF335" s="123"/>
      <c r="AP335" s="123"/>
      <c r="AZ335" s="123"/>
      <c r="BJ335" s="123"/>
      <c r="BT335" s="123"/>
      <c r="BU335" s="123"/>
      <c r="CD335" s="123"/>
      <c r="CN335" s="123"/>
      <c r="CX335" s="123"/>
      <c r="DH335" s="123"/>
      <c r="DR335" s="123"/>
      <c r="EB335" s="123"/>
      <c r="EL335" s="123"/>
      <c r="EV335" s="123"/>
      <c r="FF335" s="123"/>
      <c r="FP335" s="123"/>
      <c r="FZ335" s="123"/>
      <c r="GJ335" s="123"/>
      <c r="GT335" s="123"/>
      <c r="HD335" s="123"/>
      <c r="HN335" s="123"/>
      <c r="HX335" s="123"/>
      <c r="IH335" s="123"/>
      <c r="IR335" s="123"/>
    </row>
    <row xmlns:x14ac="http://schemas.microsoft.com/office/spreadsheetml/2009/9/ac" r="336" s="3" customFormat="true" x14ac:dyDescent="0.25">
      <c r="A336" s="385"/>
      <c r="B336" s="123"/>
      <c r="L336" s="123"/>
      <c r="V336" s="123"/>
      <c r="AF336" s="123"/>
      <c r="AP336" s="123"/>
      <c r="AZ336" s="123"/>
      <c r="BJ336" s="123"/>
      <c r="BT336" s="123"/>
      <c r="BU336" s="123"/>
      <c r="CD336" s="123"/>
      <c r="CN336" s="123"/>
      <c r="CX336" s="123"/>
      <c r="DH336" s="123"/>
      <c r="DR336" s="123"/>
      <c r="EB336" s="123"/>
      <c r="EL336" s="123"/>
      <c r="EV336" s="123"/>
      <c r="FF336" s="123"/>
      <c r="FP336" s="123"/>
      <c r="FZ336" s="123"/>
      <c r="GJ336" s="123"/>
      <c r="GT336" s="123"/>
      <c r="HD336" s="123"/>
      <c r="HN336" s="123"/>
      <c r="HX336" s="123"/>
      <c r="IH336" s="123"/>
      <c r="IR336" s="123"/>
    </row>
    <row xmlns:x14ac="http://schemas.microsoft.com/office/spreadsheetml/2009/9/ac" r="337" s="3" customFormat="true" x14ac:dyDescent="0.25">
      <c r="A337" s="385"/>
      <c r="B337" s="123"/>
      <c r="L337" s="123"/>
      <c r="V337" s="123"/>
      <c r="AF337" s="123"/>
      <c r="AP337" s="123"/>
      <c r="AZ337" s="123"/>
      <c r="BJ337" s="123"/>
      <c r="BT337" s="123"/>
      <c r="BU337" s="123"/>
      <c r="CD337" s="123"/>
      <c r="CN337" s="123"/>
      <c r="CX337" s="123"/>
      <c r="DH337" s="123"/>
      <c r="DR337" s="123"/>
      <c r="EB337" s="123"/>
      <c r="EL337" s="123"/>
      <c r="EV337" s="123"/>
      <c r="FF337" s="123"/>
      <c r="FP337" s="123"/>
      <c r="FZ337" s="123"/>
      <c r="GJ337" s="123"/>
      <c r="GT337" s="123"/>
      <c r="HD337" s="123"/>
      <c r="HN337" s="123"/>
      <c r="HX337" s="123"/>
      <c r="IH337" s="123"/>
      <c r="IR337" s="123"/>
    </row>
    <row xmlns:x14ac="http://schemas.microsoft.com/office/spreadsheetml/2009/9/ac" r="338" s="3" customFormat="true" x14ac:dyDescent="0.25">
      <c r="A338" s="385"/>
      <c r="B338" s="123"/>
      <c r="L338" s="123"/>
      <c r="V338" s="123"/>
      <c r="AF338" s="123"/>
      <c r="AP338" s="123"/>
      <c r="AZ338" s="123"/>
      <c r="BJ338" s="123"/>
      <c r="BT338" s="123"/>
      <c r="BU338" s="123"/>
      <c r="CD338" s="123"/>
      <c r="CN338" s="123"/>
      <c r="CX338" s="123"/>
      <c r="DH338" s="123"/>
      <c r="DR338" s="123"/>
      <c r="EB338" s="123"/>
      <c r="EL338" s="123"/>
      <c r="EV338" s="123"/>
      <c r="FF338" s="123"/>
      <c r="FP338" s="123"/>
      <c r="FZ338" s="123"/>
      <c r="GJ338" s="123"/>
      <c r="GT338" s="123"/>
      <c r="HD338" s="123"/>
      <c r="HN338" s="123"/>
      <c r="HX338" s="123"/>
      <c r="IH338" s="123"/>
      <c r="IR338" s="123"/>
    </row>
    <row xmlns:x14ac="http://schemas.microsoft.com/office/spreadsheetml/2009/9/ac" r="339" s="3" customFormat="true" x14ac:dyDescent="0.25">
      <c r="A339" s="385"/>
      <c r="B339" s="123"/>
      <c r="L339" s="123"/>
      <c r="V339" s="123"/>
      <c r="AF339" s="123"/>
      <c r="AP339" s="123"/>
      <c r="AZ339" s="123"/>
      <c r="BJ339" s="123"/>
      <c r="BT339" s="123"/>
      <c r="BU339" s="123"/>
      <c r="CD339" s="123"/>
      <c r="CN339" s="123"/>
      <c r="CX339" s="123"/>
      <c r="DH339" s="123"/>
      <c r="DR339" s="123"/>
      <c r="EB339" s="123"/>
      <c r="EL339" s="123"/>
      <c r="EV339" s="123"/>
      <c r="FF339" s="123"/>
      <c r="FP339" s="123"/>
      <c r="FZ339" s="123"/>
      <c r="GJ339" s="123"/>
      <c r="GT339" s="123"/>
      <c r="HD339" s="123"/>
      <c r="HN339" s="123"/>
      <c r="HX339" s="123"/>
      <c r="IH339" s="123"/>
      <c r="IR339" s="123"/>
    </row>
    <row xmlns:x14ac="http://schemas.microsoft.com/office/spreadsheetml/2009/9/ac" r="340" s="3" customFormat="true" x14ac:dyDescent="0.25">
      <c r="A340" s="385"/>
      <c r="B340" s="123"/>
      <c r="L340" s="123"/>
      <c r="V340" s="123"/>
      <c r="AF340" s="123"/>
      <c r="AP340" s="123"/>
      <c r="AZ340" s="123"/>
      <c r="BJ340" s="123"/>
      <c r="BT340" s="123"/>
      <c r="BU340" s="123"/>
      <c r="CD340" s="123"/>
      <c r="CN340" s="123"/>
      <c r="CX340" s="123"/>
      <c r="DH340" s="123"/>
      <c r="DR340" s="123"/>
      <c r="EB340" s="123"/>
      <c r="EL340" s="123"/>
      <c r="EV340" s="123"/>
      <c r="FF340" s="123"/>
      <c r="FP340" s="123"/>
      <c r="FZ340" s="123"/>
      <c r="GJ340" s="123"/>
      <c r="GT340" s="123"/>
      <c r="HD340" s="123"/>
      <c r="HN340" s="123"/>
      <c r="HX340" s="123"/>
      <c r="IH340" s="123"/>
      <c r="IR340" s="123"/>
    </row>
    <row xmlns:x14ac="http://schemas.microsoft.com/office/spreadsheetml/2009/9/ac" r="341" s="3" customFormat="true" x14ac:dyDescent="0.25">
      <c r="A341" s="385"/>
      <c r="B341" s="123"/>
      <c r="L341" s="123"/>
      <c r="V341" s="123"/>
      <c r="AF341" s="123"/>
      <c r="AP341" s="123"/>
      <c r="AZ341" s="123"/>
      <c r="BJ341" s="123"/>
      <c r="BT341" s="123"/>
      <c r="BU341" s="123"/>
      <c r="CD341" s="123"/>
      <c r="CN341" s="123"/>
      <c r="CX341" s="123"/>
      <c r="DH341" s="123"/>
      <c r="DR341" s="123"/>
      <c r="EB341" s="123"/>
      <c r="EL341" s="123"/>
      <c r="EV341" s="123"/>
      <c r="FF341" s="123"/>
      <c r="FP341" s="123"/>
      <c r="FZ341" s="123"/>
      <c r="GJ341" s="123"/>
      <c r="GT341" s="123"/>
      <c r="HD341" s="123"/>
      <c r="HN341" s="123"/>
      <c r="HX341" s="123"/>
      <c r="IH341" s="123"/>
      <c r="IR341" s="123"/>
    </row>
    <row xmlns:x14ac="http://schemas.microsoft.com/office/spreadsheetml/2009/9/ac" r="342" s="3" customFormat="true" x14ac:dyDescent="0.25">
      <c r="A342" s="385"/>
      <c r="B342" s="123"/>
      <c r="L342" s="123"/>
      <c r="V342" s="123"/>
      <c r="AF342" s="123"/>
      <c r="AP342" s="123"/>
      <c r="AZ342" s="123"/>
      <c r="BJ342" s="123"/>
      <c r="BT342" s="123"/>
      <c r="BU342" s="123"/>
      <c r="CD342" s="123"/>
      <c r="CN342" s="123"/>
      <c r="CX342" s="123"/>
      <c r="DH342" s="123"/>
      <c r="DR342" s="123"/>
      <c r="EB342" s="123"/>
      <c r="EL342" s="123"/>
      <c r="EV342" s="123"/>
      <c r="FF342" s="123"/>
      <c r="FP342" s="123"/>
      <c r="FZ342" s="123"/>
      <c r="GJ342" s="123"/>
      <c r="GT342" s="123"/>
      <c r="HD342" s="123"/>
      <c r="HN342" s="123"/>
      <c r="HX342" s="123"/>
      <c r="IH342" s="123"/>
      <c r="IR342" s="123"/>
    </row>
    <row xmlns:x14ac="http://schemas.microsoft.com/office/spreadsheetml/2009/9/ac" r="343" s="3" customFormat="true" x14ac:dyDescent="0.25">
      <c r="A343" s="385"/>
      <c r="B343" s="123"/>
      <c r="L343" s="123"/>
      <c r="V343" s="123"/>
      <c r="AF343" s="123"/>
      <c r="AP343" s="123"/>
      <c r="AZ343" s="123"/>
      <c r="BJ343" s="123"/>
      <c r="BT343" s="123"/>
      <c r="BU343" s="123"/>
      <c r="CD343" s="123"/>
      <c r="CN343" s="123"/>
      <c r="CX343" s="123"/>
      <c r="DH343" s="123"/>
      <c r="DR343" s="123"/>
      <c r="EB343" s="123"/>
      <c r="EL343" s="123"/>
      <c r="EV343" s="123"/>
      <c r="FF343" s="123"/>
      <c r="FP343" s="123"/>
      <c r="FZ343" s="123"/>
      <c r="GJ343" s="123"/>
      <c r="GT343" s="123"/>
      <c r="HD343" s="123"/>
      <c r="HN343" s="123"/>
      <c r="HX343" s="123"/>
      <c r="IH343" s="123"/>
      <c r="IR343" s="123"/>
    </row>
    <row xmlns:x14ac="http://schemas.microsoft.com/office/spreadsheetml/2009/9/ac" r="344" s="3" customFormat="true" x14ac:dyDescent="0.25">
      <c r="A344" s="385"/>
      <c r="B344" s="123"/>
      <c r="L344" s="123"/>
      <c r="V344" s="123"/>
      <c r="AF344" s="123"/>
      <c r="AP344" s="123"/>
      <c r="AZ344" s="123"/>
      <c r="BJ344" s="123"/>
      <c r="BT344" s="123"/>
      <c r="BU344" s="123"/>
      <c r="CD344" s="123"/>
      <c r="CN344" s="123"/>
      <c r="CX344" s="123"/>
      <c r="DH344" s="123"/>
      <c r="DR344" s="123"/>
      <c r="EB344" s="123"/>
      <c r="EL344" s="123"/>
      <c r="EV344" s="123"/>
      <c r="FF344" s="123"/>
      <c r="FP344" s="123"/>
      <c r="FZ344" s="123"/>
      <c r="GJ344" s="123"/>
      <c r="GT344" s="123"/>
      <c r="HD344" s="123"/>
      <c r="HN344" s="123"/>
      <c r="HX344" s="123"/>
      <c r="IH344" s="123"/>
      <c r="IR344" s="123"/>
    </row>
    <row xmlns:x14ac="http://schemas.microsoft.com/office/spreadsheetml/2009/9/ac" r="345" s="3" customFormat="true" x14ac:dyDescent="0.25">
      <c r="A345" s="385"/>
      <c r="B345" s="123"/>
      <c r="L345" s="123"/>
      <c r="V345" s="123"/>
      <c r="AF345" s="123"/>
      <c r="AP345" s="123"/>
      <c r="AZ345" s="123"/>
      <c r="BJ345" s="123"/>
      <c r="BT345" s="123"/>
      <c r="BU345" s="123"/>
      <c r="CD345" s="123"/>
      <c r="CN345" s="123"/>
      <c r="CX345" s="123"/>
      <c r="DH345" s="123"/>
      <c r="DR345" s="123"/>
      <c r="EB345" s="123"/>
      <c r="EL345" s="123"/>
      <c r="EV345" s="123"/>
      <c r="FF345" s="123"/>
      <c r="FP345" s="123"/>
      <c r="FZ345" s="123"/>
      <c r="GJ345" s="123"/>
      <c r="GT345" s="123"/>
      <c r="HD345" s="123"/>
      <c r="HN345" s="123"/>
      <c r="HX345" s="123"/>
      <c r="IH345" s="123"/>
      <c r="IR345" s="123"/>
    </row>
    <row xmlns:x14ac="http://schemas.microsoft.com/office/spreadsheetml/2009/9/ac" r="346" s="3" customFormat="true" x14ac:dyDescent="0.25">
      <c r="A346" s="385"/>
      <c r="B346" s="123"/>
      <c r="L346" s="123"/>
      <c r="V346" s="123"/>
      <c r="AF346" s="123"/>
      <c r="AP346" s="123"/>
      <c r="AZ346" s="123"/>
      <c r="BJ346" s="123"/>
      <c r="BT346" s="123"/>
      <c r="BU346" s="123"/>
      <c r="CD346" s="123"/>
      <c r="CN346" s="123"/>
      <c r="CX346" s="123"/>
      <c r="DH346" s="123"/>
      <c r="DR346" s="123"/>
      <c r="EB346" s="123"/>
      <c r="EL346" s="123"/>
      <c r="EV346" s="123"/>
      <c r="FF346" s="123"/>
      <c r="FP346" s="123"/>
      <c r="FZ346" s="123"/>
      <c r="GJ346" s="123"/>
      <c r="GT346" s="123"/>
      <c r="HD346" s="123"/>
      <c r="HN346" s="123"/>
      <c r="HX346" s="123"/>
      <c r="IH346" s="123"/>
      <c r="IR346" s="123"/>
    </row>
    <row xmlns:x14ac="http://schemas.microsoft.com/office/spreadsheetml/2009/9/ac" r="347" s="3" customFormat="true" x14ac:dyDescent="0.25">
      <c r="A347" s="385"/>
      <c r="B347" s="123"/>
      <c r="L347" s="123"/>
      <c r="V347" s="123"/>
      <c r="AF347" s="123"/>
      <c r="AP347" s="123"/>
      <c r="AZ347" s="123"/>
      <c r="BJ347" s="123"/>
      <c r="BT347" s="123"/>
      <c r="BU347" s="123"/>
      <c r="CD347" s="123"/>
      <c r="CN347" s="123"/>
      <c r="CX347" s="123"/>
      <c r="DH347" s="123"/>
      <c r="DR347" s="123"/>
      <c r="EB347" s="123"/>
      <c r="EL347" s="123"/>
      <c r="EV347" s="123"/>
      <c r="FF347" s="123"/>
      <c r="FP347" s="123"/>
      <c r="FZ347" s="123"/>
      <c r="GJ347" s="123"/>
      <c r="GT347" s="123"/>
      <c r="HD347" s="123"/>
      <c r="HN347" s="123"/>
      <c r="HX347" s="123"/>
      <c r="IH347" s="123"/>
      <c r="IR347" s="123"/>
    </row>
    <row xmlns:x14ac="http://schemas.microsoft.com/office/spreadsheetml/2009/9/ac" r="348" s="3" customFormat="true" x14ac:dyDescent="0.25">
      <c r="A348" s="385"/>
      <c r="B348" s="123"/>
      <c r="L348" s="123"/>
      <c r="V348" s="123"/>
      <c r="AF348" s="123"/>
      <c r="AP348" s="123"/>
      <c r="AZ348" s="123"/>
      <c r="BJ348" s="123"/>
      <c r="BT348" s="123"/>
      <c r="BU348" s="123"/>
      <c r="CD348" s="123"/>
      <c r="CN348" s="123"/>
      <c r="CX348" s="123"/>
      <c r="DH348" s="123"/>
      <c r="DR348" s="123"/>
      <c r="EB348" s="123"/>
      <c r="EL348" s="123"/>
      <c r="EV348" s="123"/>
      <c r="FF348" s="123"/>
      <c r="FP348" s="123"/>
      <c r="FZ348" s="123"/>
      <c r="GJ348" s="123"/>
      <c r="GT348" s="123"/>
      <c r="HD348" s="123"/>
      <c r="HN348" s="123"/>
      <c r="HX348" s="123"/>
      <c r="IH348" s="123"/>
      <c r="IR348" s="123"/>
    </row>
    <row xmlns:x14ac="http://schemas.microsoft.com/office/spreadsheetml/2009/9/ac" r="349" s="3" customFormat="true" x14ac:dyDescent="0.25">
      <c r="A349" s="385"/>
      <c r="B349" s="123"/>
      <c r="L349" s="123"/>
      <c r="V349" s="123"/>
      <c r="AF349" s="123"/>
      <c r="AP349" s="123"/>
      <c r="AZ349" s="123"/>
      <c r="BJ349" s="123"/>
      <c r="BT349" s="123"/>
      <c r="BU349" s="123"/>
      <c r="CD349" s="123"/>
      <c r="CN349" s="123"/>
      <c r="CX349" s="123"/>
      <c r="DH349" s="123"/>
      <c r="DR349" s="123"/>
      <c r="EB349" s="123"/>
      <c r="EL349" s="123"/>
      <c r="EV349" s="123"/>
      <c r="FF349" s="123"/>
      <c r="FP349" s="123"/>
      <c r="FZ349" s="123"/>
      <c r="GJ349" s="123"/>
      <c r="GT349" s="123"/>
      <c r="HD349" s="123"/>
      <c r="HN349" s="123"/>
      <c r="HX349" s="123"/>
      <c r="IH349" s="123"/>
      <c r="IR349" s="123"/>
    </row>
    <row xmlns:x14ac="http://schemas.microsoft.com/office/spreadsheetml/2009/9/ac" r="350" s="3" customFormat="true" x14ac:dyDescent="0.25">
      <c r="A350" s="385"/>
      <c r="B350" s="123"/>
      <c r="L350" s="123"/>
      <c r="V350" s="123"/>
      <c r="AF350" s="123"/>
      <c r="AP350" s="123"/>
      <c r="AZ350" s="123"/>
      <c r="BJ350" s="123"/>
      <c r="BT350" s="123"/>
      <c r="BU350" s="123"/>
      <c r="CD350" s="123"/>
      <c r="CN350" s="123"/>
      <c r="CX350" s="123"/>
      <c r="DH350" s="123"/>
      <c r="DR350" s="123"/>
      <c r="EB350" s="123"/>
      <c r="EL350" s="123"/>
      <c r="EV350" s="123"/>
      <c r="FF350" s="123"/>
      <c r="FP350" s="123"/>
      <c r="FZ350" s="123"/>
      <c r="GJ350" s="123"/>
      <c r="GT350" s="123"/>
      <c r="HD350" s="123"/>
      <c r="HN350" s="123"/>
      <c r="HX350" s="123"/>
      <c r="IH350" s="123"/>
      <c r="IR350" s="123"/>
    </row>
    <row xmlns:x14ac="http://schemas.microsoft.com/office/spreadsheetml/2009/9/ac" r="351" s="3" customFormat="true" x14ac:dyDescent="0.25">
      <c r="A351" s="385"/>
      <c r="B351" s="123"/>
      <c r="L351" s="123"/>
      <c r="V351" s="123"/>
      <c r="AF351" s="123"/>
      <c r="AP351" s="123"/>
      <c r="AZ351" s="123"/>
      <c r="BJ351" s="123"/>
      <c r="BT351" s="123"/>
      <c r="BU351" s="123"/>
      <c r="CD351" s="123"/>
      <c r="CN351" s="123"/>
      <c r="CX351" s="123"/>
      <c r="DH351" s="123"/>
      <c r="DR351" s="123"/>
      <c r="EB351" s="123"/>
      <c r="EL351" s="123"/>
      <c r="EV351" s="123"/>
      <c r="FF351" s="123"/>
      <c r="FP351" s="123"/>
      <c r="FZ351" s="123"/>
      <c r="GJ351" s="123"/>
      <c r="GT351" s="123"/>
      <c r="HD351" s="123"/>
      <c r="HN351" s="123"/>
      <c r="HX351" s="123"/>
      <c r="IH351" s="123"/>
      <c r="IR351" s="123"/>
    </row>
    <row xmlns:x14ac="http://schemas.microsoft.com/office/spreadsheetml/2009/9/ac" r="352" s="3" customFormat="true" x14ac:dyDescent="0.25">
      <c r="A352" s="385"/>
      <c r="B352" s="123"/>
      <c r="L352" s="123"/>
      <c r="V352" s="123"/>
      <c r="AF352" s="123"/>
      <c r="AP352" s="123"/>
      <c r="AZ352" s="123"/>
      <c r="BJ352" s="123"/>
      <c r="BT352" s="123"/>
      <c r="BU352" s="123"/>
      <c r="CD352" s="123"/>
      <c r="CN352" s="123"/>
      <c r="CX352" s="123"/>
      <c r="DH352" s="123"/>
      <c r="DR352" s="123"/>
      <c r="EB352" s="123"/>
      <c r="EL352" s="123"/>
      <c r="EV352" s="123"/>
      <c r="FF352" s="123"/>
      <c r="FP352" s="123"/>
      <c r="FZ352" s="123"/>
      <c r="GJ352" s="123"/>
      <c r="GT352" s="123"/>
      <c r="HD352" s="123"/>
      <c r="HN352" s="123"/>
      <c r="HX352" s="123"/>
      <c r="IH352" s="123"/>
      <c r="IR352" s="123"/>
    </row>
    <row xmlns:x14ac="http://schemas.microsoft.com/office/spreadsheetml/2009/9/ac" r="353" s="3" customFormat="true" x14ac:dyDescent="0.25">
      <c r="A353" s="385"/>
      <c r="B353" s="123"/>
      <c r="L353" s="123"/>
      <c r="V353" s="123"/>
      <c r="AF353" s="123"/>
      <c r="AP353" s="123"/>
      <c r="AZ353" s="123"/>
      <c r="BJ353" s="123"/>
      <c r="BT353" s="123"/>
      <c r="BU353" s="123"/>
      <c r="CD353" s="123"/>
      <c r="CN353" s="123"/>
      <c r="CX353" s="123"/>
      <c r="DH353" s="123"/>
      <c r="DR353" s="123"/>
      <c r="EB353" s="123"/>
      <c r="EL353" s="123"/>
      <c r="EV353" s="123"/>
      <c r="FF353" s="123"/>
      <c r="FP353" s="123"/>
      <c r="FZ353" s="123"/>
      <c r="GJ353" s="123"/>
      <c r="GT353" s="123"/>
      <c r="HD353" s="123"/>
      <c r="HN353" s="123"/>
      <c r="HX353" s="123"/>
      <c r="IH353" s="123"/>
      <c r="IR353" s="123"/>
    </row>
    <row xmlns:x14ac="http://schemas.microsoft.com/office/spreadsheetml/2009/9/ac" r="354" s="3" customFormat="true" x14ac:dyDescent="0.25">
      <c r="A354" s="385"/>
      <c r="B354" s="123"/>
      <c r="L354" s="123"/>
      <c r="V354" s="123"/>
      <c r="AF354" s="123"/>
      <c r="AP354" s="123"/>
      <c r="AZ354" s="123"/>
      <c r="BJ354" s="123"/>
      <c r="BT354" s="123"/>
      <c r="BU354" s="123"/>
      <c r="CD354" s="123"/>
      <c r="CN354" s="123"/>
      <c r="CX354" s="123"/>
      <c r="DH354" s="123"/>
      <c r="DR354" s="123"/>
      <c r="EB354" s="123"/>
      <c r="EL354" s="123"/>
      <c r="EV354" s="123"/>
      <c r="FF354" s="123"/>
      <c r="FP354" s="123"/>
      <c r="FZ354" s="123"/>
      <c r="GJ354" s="123"/>
      <c r="GT354" s="123"/>
      <c r="HD354" s="123"/>
      <c r="HN354" s="123"/>
      <c r="HX354" s="123"/>
      <c r="IH354" s="123"/>
      <c r="IR354" s="123"/>
    </row>
    <row xmlns:x14ac="http://schemas.microsoft.com/office/spreadsheetml/2009/9/ac" r="355" s="3" customFormat="true" x14ac:dyDescent="0.25">
      <c r="A355" s="385"/>
      <c r="B355" s="123"/>
      <c r="L355" s="123"/>
      <c r="V355" s="123"/>
      <c r="AF355" s="123"/>
      <c r="AP355" s="123"/>
      <c r="AZ355" s="123"/>
      <c r="BJ355" s="123"/>
      <c r="BT355" s="123"/>
      <c r="BU355" s="123"/>
      <c r="CD355" s="123"/>
      <c r="CN355" s="123"/>
      <c r="CX355" s="123"/>
      <c r="DH355" s="123"/>
      <c r="DR355" s="123"/>
      <c r="EB355" s="123"/>
      <c r="EL355" s="123"/>
      <c r="EV355" s="123"/>
      <c r="FF355" s="123"/>
      <c r="FP355" s="123"/>
      <c r="FZ355" s="123"/>
      <c r="GJ355" s="123"/>
      <c r="GT355" s="123"/>
      <c r="HD355" s="123"/>
      <c r="HN355" s="123"/>
      <c r="HX355" s="123"/>
      <c r="IH355" s="123"/>
      <c r="IR355" s="123"/>
    </row>
    <row xmlns:x14ac="http://schemas.microsoft.com/office/spreadsheetml/2009/9/ac" r="356" s="3" customFormat="true" x14ac:dyDescent="0.25">
      <c r="A356" s="385"/>
      <c r="B356" s="123"/>
      <c r="L356" s="123"/>
      <c r="V356" s="123"/>
      <c r="AF356" s="123"/>
      <c r="AP356" s="123"/>
      <c r="AZ356" s="123"/>
      <c r="BJ356" s="123"/>
      <c r="BT356" s="123"/>
      <c r="BU356" s="123"/>
      <c r="CD356" s="123"/>
      <c r="CN356" s="123"/>
      <c r="CX356" s="123"/>
      <c r="DH356" s="123"/>
      <c r="DR356" s="123"/>
      <c r="EB356" s="123"/>
      <c r="EL356" s="123"/>
      <c r="EV356" s="123"/>
      <c r="FF356" s="123"/>
      <c r="FP356" s="123"/>
      <c r="FZ356" s="123"/>
      <c r="GJ356" s="123"/>
      <c r="GT356" s="123"/>
      <c r="HD356" s="123"/>
      <c r="HN356" s="123"/>
      <c r="HX356" s="123"/>
      <c r="IH356" s="123"/>
      <c r="IR356" s="123"/>
    </row>
    <row xmlns:x14ac="http://schemas.microsoft.com/office/spreadsheetml/2009/9/ac" r="357" s="3" customFormat="true" x14ac:dyDescent="0.25">
      <c r="A357" s="385"/>
      <c r="B357" s="123"/>
      <c r="L357" s="123"/>
      <c r="V357" s="123"/>
      <c r="AF357" s="123"/>
      <c r="AP357" s="123"/>
      <c r="AZ357" s="123"/>
      <c r="BJ357" s="123"/>
      <c r="BT357" s="123"/>
      <c r="BU357" s="123"/>
      <c r="CD357" s="123"/>
      <c r="CN357" s="123"/>
      <c r="CX357" s="123"/>
      <c r="DH357" s="123"/>
      <c r="DR357" s="123"/>
      <c r="EB357" s="123"/>
      <c r="EL357" s="123"/>
      <c r="EV357" s="123"/>
      <c r="FF357" s="123"/>
      <c r="FP357" s="123"/>
      <c r="FZ357" s="123"/>
      <c r="GJ357" s="123"/>
      <c r="GT357" s="123"/>
      <c r="HD357" s="123"/>
      <c r="HN357" s="123"/>
      <c r="HX357" s="123"/>
      <c r="IH357" s="123"/>
      <c r="IR357" s="123"/>
    </row>
    <row xmlns:x14ac="http://schemas.microsoft.com/office/spreadsheetml/2009/9/ac" r="358" s="3" customFormat="true" x14ac:dyDescent="0.25">
      <c r="A358" s="385"/>
      <c r="B358" s="123"/>
      <c r="L358" s="123"/>
      <c r="V358" s="123"/>
      <c r="AF358" s="123"/>
      <c r="AP358" s="123"/>
      <c r="AZ358" s="123"/>
      <c r="BJ358" s="123"/>
      <c r="BT358" s="123"/>
      <c r="BU358" s="123"/>
      <c r="CD358" s="123"/>
      <c r="CN358" s="123"/>
      <c r="CX358" s="123"/>
      <c r="DH358" s="123"/>
      <c r="DR358" s="123"/>
      <c r="EB358" s="123"/>
      <c r="EL358" s="123"/>
      <c r="EV358" s="123"/>
      <c r="FF358" s="123"/>
      <c r="FP358" s="123"/>
      <c r="FZ358" s="123"/>
      <c r="GJ358" s="123"/>
      <c r="GT358" s="123"/>
      <c r="HD358" s="123"/>
      <c r="HN358" s="123"/>
      <c r="HX358" s="123"/>
      <c r="IH358" s="123"/>
      <c r="IR358" s="123"/>
    </row>
    <row xmlns:x14ac="http://schemas.microsoft.com/office/spreadsheetml/2009/9/ac" r="359" s="3" customFormat="true" x14ac:dyDescent="0.25">
      <c r="A359" s="385"/>
      <c r="B359" s="123"/>
      <c r="L359" s="123"/>
      <c r="V359" s="123"/>
      <c r="AF359" s="123"/>
      <c r="AP359" s="123"/>
      <c r="AZ359" s="123"/>
      <c r="BJ359" s="123"/>
      <c r="BT359" s="123"/>
      <c r="BU359" s="123"/>
      <c r="CD359" s="123"/>
      <c r="CN359" s="123"/>
      <c r="CX359" s="123"/>
      <c r="DH359" s="123"/>
      <c r="DR359" s="123"/>
      <c r="EB359" s="123"/>
      <c r="EL359" s="123"/>
      <c r="EV359" s="123"/>
      <c r="FF359" s="123"/>
      <c r="FP359" s="123"/>
      <c r="FZ359" s="123"/>
      <c r="GJ359" s="123"/>
      <c r="GT359" s="123"/>
      <c r="HD359" s="123"/>
      <c r="HN359" s="123"/>
      <c r="HX359" s="123"/>
      <c r="IH359" s="123"/>
      <c r="IR359" s="123"/>
    </row>
    <row xmlns:x14ac="http://schemas.microsoft.com/office/spreadsheetml/2009/9/ac" r="360" s="3" customFormat="true" x14ac:dyDescent="0.25">
      <c r="A360" s="385"/>
      <c r="B360" s="123"/>
      <c r="L360" s="123"/>
      <c r="V360" s="123"/>
      <c r="AF360" s="123"/>
      <c r="AP360" s="123"/>
      <c r="AZ360" s="123"/>
      <c r="BJ360" s="123"/>
      <c r="BT360" s="123"/>
      <c r="BU360" s="123"/>
      <c r="CD360" s="123"/>
      <c r="CN360" s="123"/>
      <c r="CX360" s="123"/>
      <c r="DH360" s="123"/>
      <c r="DR360" s="123"/>
      <c r="EB360" s="123"/>
      <c r="EL360" s="123"/>
      <c r="EV360" s="123"/>
      <c r="FF360" s="123"/>
      <c r="FP360" s="123"/>
      <c r="FZ360" s="123"/>
      <c r="GJ360" s="123"/>
      <c r="GT360" s="123"/>
      <c r="HD360" s="123"/>
      <c r="HN360" s="123"/>
      <c r="HX360" s="123"/>
      <c r="IH360" s="123"/>
      <c r="IR360" s="123"/>
    </row>
    <row xmlns:x14ac="http://schemas.microsoft.com/office/spreadsheetml/2009/9/ac" r="361" s="3" customFormat="true" x14ac:dyDescent="0.25">
      <c r="A361" s="385"/>
      <c r="B361" s="123"/>
      <c r="L361" s="123"/>
      <c r="V361" s="123"/>
      <c r="AF361" s="123"/>
      <c r="AP361" s="123"/>
      <c r="AZ361" s="123"/>
      <c r="BJ361" s="123"/>
      <c r="BT361" s="123"/>
      <c r="BU361" s="123"/>
      <c r="CD361" s="123"/>
      <c r="CN361" s="123"/>
      <c r="CX361" s="123"/>
      <c r="DH361" s="123"/>
      <c r="DR361" s="123"/>
      <c r="EB361" s="123"/>
      <c r="EL361" s="123"/>
      <c r="EV361" s="123"/>
      <c r="FF361" s="123"/>
      <c r="FP361" s="123"/>
      <c r="FZ361" s="123"/>
      <c r="GJ361" s="123"/>
      <c r="GT361" s="123"/>
      <c r="HD361" s="123"/>
      <c r="HN361" s="123"/>
      <c r="HX361" s="123"/>
      <c r="IH361" s="123"/>
      <c r="IR361" s="123"/>
    </row>
    <row xmlns:x14ac="http://schemas.microsoft.com/office/spreadsheetml/2009/9/ac" r="362" s="3" customFormat="true" x14ac:dyDescent="0.25">
      <c r="A362" s="385"/>
      <c r="B362" s="123"/>
      <c r="L362" s="123"/>
      <c r="V362" s="123"/>
      <c r="AF362" s="123"/>
      <c r="AP362" s="123"/>
      <c r="AZ362" s="123"/>
      <c r="BJ362" s="123"/>
      <c r="BT362" s="123"/>
      <c r="BU362" s="123"/>
      <c r="CD362" s="123"/>
      <c r="CN362" s="123"/>
      <c r="CX362" s="123"/>
      <c r="DH362" s="123"/>
      <c r="DR362" s="123"/>
      <c r="EB362" s="123"/>
      <c r="EL362" s="123"/>
      <c r="EV362" s="123"/>
      <c r="FF362" s="123"/>
      <c r="FP362" s="123"/>
      <c r="FZ362" s="123"/>
      <c r="GJ362" s="123"/>
      <c r="GT362" s="123"/>
      <c r="HD362" s="123"/>
      <c r="HN362" s="123"/>
      <c r="HX362" s="123"/>
      <c r="IH362" s="123"/>
      <c r="IR362" s="123"/>
    </row>
    <row xmlns:x14ac="http://schemas.microsoft.com/office/spreadsheetml/2009/9/ac" r="363" s="3" customFormat="true" x14ac:dyDescent="0.25">
      <c r="A363" s="385"/>
      <c r="B363" s="123"/>
      <c r="L363" s="123"/>
      <c r="V363" s="123"/>
      <c r="AF363" s="123"/>
      <c r="AP363" s="123"/>
      <c r="AZ363" s="123"/>
      <c r="BJ363" s="123"/>
      <c r="BT363" s="123"/>
      <c r="BU363" s="123"/>
      <c r="CD363" s="123"/>
      <c r="CN363" s="123"/>
      <c r="CX363" s="123"/>
      <c r="DH363" s="123"/>
      <c r="DR363" s="123"/>
      <c r="EB363" s="123"/>
      <c r="EL363" s="123"/>
      <c r="EV363" s="123"/>
      <c r="FF363" s="123"/>
      <c r="FP363" s="123"/>
      <c r="FZ363" s="123"/>
      <c r="GJ363" s="123"/>
      <c r="GT363" s="123"/>
      <c r="HD363" s="123"/>
      <c r="HN363" s="123"/>
      <c r="HX363" s="123"/>
      <c r="IH363" s="123"/>
      <c r="IR363" s="123"/>
    </row>
    <row xmlns:x14ac="http://schemas.microsoft.com/office/spreadsheetml/2009/9/ac" r="364" s="3" customFormat="true" x14ac:dyDescent="0.25">
      <c r="A364" s="385"/>
      <c r="B364" s="123"/>
      <c r="L364" s="123"/>
      <c r="V364" s="123"/>
      <c r="AF364" s="123"/>
      <c r="AP364" s="123"/>
      <c r="AZ364" s="123"/>
      <c r="BJ364" s="123"/>
      <c r="BT364" s="123"/>
      <c r="BU364" s="123"/>
      <c r="CD364" s="123"/>
      <c r="CN364" s="123"/>
      <c r="CX364" s="123"/>
      <c r="DH364" s="123"/>
      <c r="DR364" s="123"/>
      <c r="EB364" s="123"/>
      <c r="EL364" s="123"/>
      <c r="EV364" s="123"/>
      <c r="FF364" s="123"/>
      <c r="FP364" s="123"/>
      <c r="FZ364" s="123"/>
      <c r="GJ364" s="123"/>
      <c r="GT364" s="123"/>
      <c r="HD364" s="123"/>
      <c r="HN364" s="123"/>
      <c r="HX364" s="123"/>
      <c r="IH364" s="123"/>
      <c r="IR364" s="123"/>
    </row>
    <row xmlns:x14ac="http://schemas.microsoft.com/office/spreadsheetml/2009/9/ac" r="365" s="3" customFormat="true" x14ac:dyDescent="0.25">
      <c r="A365" s="385"/>
      <c r="B365" s="123"/>
      <c r="L365" s="123"/>
      <c r="V365" s="123"/>
      <c r="AF365" s="123"/>
      <c r="AP365" s="123"/>
      <c r="AZ365" s="123"/>
      <c r="BJ365" s="123"/>
      <c r="BT365" s="123"/>
      <c r="BU365" s="123"/>
      <c r="CD365" s="123"/>
      <c r="CN365" s="123"/>
      <c r="CX365" s="123"/>
      <c r="DH365" s="123"/>
      <c r="DR365" s="123"/>
      <c r="EB365" s="123"/>
      <c r="EL365" s="123"/>
      <c r="EV365" s="123"/>
      <c r="FF365" s="123"/>
      <c r="FP365" s="123"/>
      <c r="FZ365" s="123"/>
      <c r="GJ365" s="123"/>
      <c r="GT365" s="123"/>
      <c r="HD365" s="123"/>
      <c r="HN365" s="123"/>
      <c r="HX365" s="123"/>
      <c r="IH365" s="123"/>
      <c r="IR365" s="123"/>
    </row>
    <row xmlns:x14ac="http://schemas.microsoft.com/office/spreadsheetml/2009/9/ac" r="366" s="3" customFormat="true" x14ac:dyDescent="0.25">
      <c r="A366" s="385"/>
      <c r="B366" s="123"/>
      <c r="L366" s="123"/>
      <c r="V366" s="123"/>
      <c r="AF366" s="123"/>
      <c r="AP366" s="123"/>
      <c r="AZ366" s="123"/>
      <c r="BJ366" s="123"/>
      <c r="BT366" s="123"/>
      <c r="BU366" s="123"/>
      <c r="CD366" s="123"/>
      <c r="CN366" s="123"/>
      <c r="CX366" s="123"/>
      <c r="DH366" s="123"/>
      <c r="DR366" s="123"/>
      <c r="EB366" s="123"/>
      <c r="EL366" s="123"/>
      <c r="EV366" s="123"/>
      <c r="FF366" s="123"/>
      <c r="FP366" s="123"/>
      <c r="FZ366" s="123"/>
      <c r="GJ366" s="123"/>
      <c r="GT366" s="123"/>
      <c r="HD366" s="123"/>
      <c r="HN366" s="123"/>
      <c r="HX366" s="123"/>
      <c r="IH366" s="123"/>
      <c r="IR366" s="123"/>
    </row>
    <row xmlns:x14ac="http://schemas.microsoft.com/office/spreadsheetml/2009/9/ac" r="367" s="3" customFormat="true" x14ac:dyDescent="0.25">
      <c r="A367" s="385"/>
      <c r="B367" s="123"/>
      <c r="L367" s="123"/>
      <c r="V367" s="123"/>
      <c r="AF367" s="123"/>
      <c r="AP367" s="123"/>
      <c r="AZ367" s="123"/>
      <c r="BJ367" s="123"/>
      <c r="BT367" s="123"/>
      <c r="BU367" s="123"/>
      <c r="CD367" s="123"/>
      <c r="CN367" s="123"/>
      <c r="CX367" s="123"/>
      <c r="DH367" s="123"/>
      <c r="DR367" s="123"/>
      <c r="EB367" s="123"/>
      <c r="EL367" s="123"/>
      <c r="EV367" s="123"/>
      <c r="FF367" s="123"/>
      <c r="FP367" s="123"/>
      <c r="FZ367" s="123"/>
      <c r="GJ367" s="123"/>
      <c r="GT367" s="123"/>
      <c r="HD367" s="123"/>
      <c r="HN367" s="123"/>
      <c r="HX367" s="123"/>
      <c r="IH367" s="123"/>
      <c r="IR367" s="123"/>
    </row>
    <row xmlns:x14ac="http://schemas.microsoft.com/office/spreadsheetml/2009/9/ac" r="368" s="3" customFormat="true" x14ac:dyDescent="0.25">
      <c r="A368" s="385"/>
      <c r="B368" s="123"/>
      <c r="L368" s="123"/>
      <c r="V368" s="123"/>
      <c r="AF368" s="123"/>
      <c r="AP368" s="123"/>
      <c r="AZ368" s="123"/>
      <c r="BJ368" s="123"/>
      <c r="BT368" s="123"/>
      <c r="BU368" s="123"/>
      <c r="CD368" s="123"/>
      <c r="CN368" s="123"/>
      <c r="CX368" s="123"/>
      <c r="DH368" s="123"/>
      <c r="DR368" s="123"/>
      <c r="EB368" s="123"/>
      <c r="EL368" s="123"/>
      <c r="EV368" s="123"/>
      <c r="FF368" s="123"/>
      <c r="FP368" s="123"/>
      <c r="FZ368" s="123"/>
      <c r="GJ368" s="123"/>
      <c r="GT368" s="123"/>
      <c r="HD368" s="123"/>
      <c r="HN368" s="123"/>
      <c r="HX368" s="123"/>
      <c r="IH368" s="123"/>
      <c r="IR368" s="123"/>
    </row>
    <row xmlns:x14ac="http://schemas.microsoft.com/office/spreadsheetml/2009/9/ac" r="369" s="3" customFormat="true" x14ac:dyDescent="0.25">
      <c r="A369" s="385"/>
      <c r="B369" s="123"/>
      <c r="L369" s="123"/>
      <c r="V369" s="123"/>
      <c r="AF369" s="123"/>
      <c r="AP369" s="123"/>
      <c r="AZ369" s="123"/>
      <c r="BJ369" s="123"/>
      <c r="BT369" s="123"/>
      <c r="BU369" s="123"/>
      <c r="CD369" s="123"/>
      <c r="CN369" s="123"/>
      <c r="CX369" s="123"/>
      <c r="DH369" s="123"/>
      <c r="DR369" s="123"/>
      <c r="EB369" s="123"/>
      <c r="EL369" s="123"/>
      <c r="EV369" s="123"/>
      <c r="FF369" s="123"/>
      <c r="FP369" s="123"/>
      <c r="FZ369" s="123"/>
      <c r="GJ369" s="123"/>
      <c r="GT369" s="123"/>
      <c r="HD369" s="123"/>
      <c r="HN369" s="123"/>
      <c r="HX369" s="123"/>
      <c r="IH369" s="123"/>
      <c r="IR369" s="123"/>
    </row>
    <row xmlns:x14ac="http://schemas.microsoft.com/office/spreadsheetml/2009/9/ac" r="370" s="3" customFormat="true" x14ac:dyDescent="0.25">
      <c r="A370" s="385"/>
      <c r="B370" s="123"/>
      <c r="L370" s="123"/>
      <c r="V370" s="123"/>
      <c r="AF370" s="123"/>
      <c r="AP370" s="123"/>
      <c r="AZ370" s="123"/>
      <c r="BJ370" s="123"/>
      <c r="BT370" s="123"/>
      <c r="BU370" s="123"/>
      <c r="CD370" s="123"/>
      <c r="CN370" s="123"/>
      <c r="CX370" s="123"/>
      <c r="DH370" s="123"/>
      <c r="DR370" s="123"/>
      <c r="EB370" s="123"/>
      <c r="EL370" s="123"/>
      <c r="EV370" s="123"/>
      <c r="FF370" s="123"/>
      <c r="FP370" s="123"/>
      <c r="FZ370" s="123"/>
      <c r="GJ370" s="123"/>
      <c r="GT370" s="123"/>
      <c r="HD370" s="123"/>
      <c r="HN370" s="123"/>
      <c r="HX370" s="123"/>
      <c r="IH370" s="123"/>
      <c r="IR370" s="123"/>
    </row>
    <row xmlns:x14ac="http://schemas.microsoft.com/office/spreadsheetml/2009/9/ac" r="371" s="3" customFormat="true" x14ac:dyDescent="0.25">
      <c r="A371" s="385"/>
      <c r="B371" s="123"/>
      <c r="L371" s="123"/>
      <c r="V371" s="123"/>
      <c r="AF371" s="123"/>
      <c r="AP371" s="123"/>
      <c r="AZ371" s="123"/>
      <c r="BJ371" s="123"/>
      <c r="BT371" s="123"/>
      <c r="BU371" s="123"/>
      <c r="CD371" s="123"/>
      <c r="CN371" s="123"/>
      <c r="CX371" s="123"/>
      <c r="DH371" s="123"/>
      <c r="DR371" s="123"/>
      <c r="EB371" s="123"/>
      <c r="EL371" s="123"/>
      <c r="EV371" s="123"/>
      <c r="FF371" s="123"/>
      <c r="FP371" s="123"/>
      <c r="FZ371" s="123"/>
      <c r="GJ371" s="123"/>
      <c r="GT371" s="123"/>
      <c r="HD371" s="123"/>
      <c r="HN371" s="123"/>
      <c r="HX371" s="123"/>
      <c r="IH371" s="123"/>
      <c r="IR371" s="123"/>
    </row>
    <row xmlns:x14ac="http://schemas.microsoft.com/office/spreadsheetml/2009/9/ac" r="372" s="3" customFormat="true" x14ac:dyDescent="0.25">
      <c r="A372" s="385"/>
      <c r="B372" s="123"/>
      <c r="L372" s="123"/>
      <c r="V372" s="123"/>
      <c r="AF372" s="123"/>
      <c r="AP372" s="123"/>
      <c r="AZ372" s="123"/>
      <c r="BJ372" s="123"/>
      <c r="BT372" s="123"/>
      <c r="BU372" s="123"/>
      <c r="CD372" s="123"/>
      <c r="CN372" s="123"/>
      <c r="CX372" s="123"/>
      <c r="DH372" s="123"/>
      <c r="DR372" s="123"/>
      <c r="EB372" s="123"/>
      <c r="EL372" s="123"/>
      <c r="EV372" s="123"/>
      <c r="FF372" s="123"/>
      <c r="FP372" s="123"/>
      <c r="FZ372" s="123"/>
      <c r="GJ372" s="123"/>
      <c r="GT372" s="123"/>
      <c r="HD372" s="123"/>
      <c r="HN372" s="123"/>
      <c r="HX372" s="123"/>
      <c r="IH372" s="123"/>
      <c r="IR372" s="123"/>
    </row>
    <row xmlns:x14ac="http://schemas.microsoft.com/office/spreadsheetml/2009/9/ac" r="373" s="3" customFormat="true" x14ac:dyDescent="0.25">
      <c r="A373" s="385"/>
      <c r="B373" s="123"/>
      <c r="L373" s="123"/>
      <c r="V373" s="123"/>
      <c r="AF373" s="123"/>
      <c r="AP373" s="123"/>
      <c r="AZ373" s="123"/>
      <c r="BJ373" s="123"/>
      <c r="BT373" s="123"/>
      <c r="BU373" s="123"/>
      <c r="CD373" s="123"/>
      <c r="CN373" s="123"/>
      <c r="CX373" s="123"/>
      <c r="DH373" s="123"/>
      <c r="DR373" s="123"/>
      <c r="EB373" s="123"/>
      <c r="EL373" s="123"/>
      <c r="EV373" s="123"/>
      <c r="FF373" s="123"/>
      <c r="FP373" s="123"/>
      <c r="FZ373" s="123"/>
      <c r="GJ373" s="123"/>
      <c r="GT373" s="123"/>
      <c r="HD373" s="123"/>
      <c r="HN373" s="123"/>
      <c r="HX373" s="123"/>
      <c r="IH373" s="123"/>
      <c r="IR373" s="123"/>
    </row>
    <row xmlns:x14ac="http://schemas.microsoft.com/office/spreadsheetml/2009/9/ac" r="374" s="3" customFormat="true" x14ac:dyDescent="0.25">
      <c r="A374" s="385"/>
      <c r="B374" s="123"/>
      <c r="L374" s="123"/>
      <c r="V374" s="123"/>
      <c r="AF374" s="123"/>
      <c r="AP374" s="123"/>
      <c r="AZ374" s="123"/>
      <c r="BJ374" s="123"/>
      <c r="BT374" s="123"/>
      <c r="BU374" s="123"/>
      <c r="CD374" s="123"/>
      <c r="CN374" s="123"/>
      <c r="CX374" s="123"/>
      <c r="DH374" s="123"/>
      <c r="DR374" s="123"/>
      <c r="EB374" s="123"/>
      <c r="EL374" s="123"/>
      <c r="EV374" s="123"/>
      <c r="FF374" s="123"/>
      <c r="FP374" s="123"/>
      <c r="FZ374" s="123"/>
      <c r="GJ374" s="123"/>
      <c r="GT374" s="123"/>
      <c r="HD374" s="123"/>
      <c r="HN374" s="123"/>
      <c r="HX374" s="123"/>
      <c r="IH374" s="123"/>
      <c r="IR374" s="123"/>
    </row>
    <row xmlns:x14ac="http://schemas.microsoft.com/office/spreadsheetml/2009/9/ac" r="375" s="3" customFormat="true" x14ac:dyDescent="0.25">
      <c r="A375" s="385"/>
      <c r="B375" s="123"/>
      <c r="L375" s="123"/>
      <c r="V375" s="123"/>
      <c r="AF375" s="123"/>
      <c r="AP375" s="123"/>
      <c r="AZ375" s="123"/>
      <c r="BJ375" s="123"/>
      <c r="BT375" s="123"/>
      <c r="BU375" s="123"/>
      <c r="CD375" s="123"/>
      <c r="CN375" s="123"/>
      <c r="CX375" s="123"/>
      <c r="DH375" s="123"/>
      <c r="DR375" s="123"/>
      <c r="EB375" s="123"/>
      <c r="EL375" s="123"/>
      <c r="EV375" s="123"/>
      <c r="FF375" s="123"/>
      <c r="FP375" s="123"/>
      <c r="FZ375" s="123"/>
      <c r="GJ375" s="123"/>
      <c r="GT375" s="123"/>
      <c r="HD375" s="123"/>
      <c r="HN375" s="123"/>
      <c r="HX375" s="123"/>
      <c r="IH375" s="123"/>
      <c r="IR375" s="123"/>
    </row>
    <row xmlns:x14ac="http://schemas.microsoft.com/office/spreadsheetml/2009/9/ac" r="376" s="3" customFormat="true" x14ac:dyDescent="0.25">
      <c r="A376" s="385"/>
      <c r="B376" s="123"/>
      <c r="L376" s="123"/>
      <c r="V376" s="123"/>
      <c r="AF376" s="123"/>
      <c r="AP376" s="123"/>
      <c r="AZ376" s="123"/>
      <c r="BJ376" s="123"/>
      <c r="BT376" s="123"/>
      <c r="BU376" s="123"/>
      <c r="CD376" s="123"/>
      <c r="CN376" s="123"/>
      <c r="CX376" s="123"/>
      <c r="DH376" s="123"/>
      <c r="DR376" s="123"/>
      <c r="EB376" s="123"/>
      <c r="EL376" s="123"/>
      <c r="EV376" s="123"/>
      <c r="FF376" s="123"/>
      <c r="FP376" s="123"/>
      <c r="FZ376" s="123"/>
      <c r="GJ376" s="123"/>
      <c r="GT376" s="123"/>
      <c r="HD376" s="123"/>
      <c r="HN376" s="123"/>
      <c r="HX376" s="123"/>
      <c r="IH376" s="123"/>
      <c r="IR376" s="123"/>
    </row>
    <row xmlns:x14ac="http://schemas.microsoft.com/office/spreadsheetml/2009/9/ac" r="377" s="3" customFormat="true" x14ac:dyDescent="0.25">
      <c r="A377" s="385"/>
      <c r="B377" s="123"/>
      <c r="L377" s="123"/>
      <c r="V377" s="123"/>
      <c r="AF377" s="123"/>
      <c r="AP377" s="123"/>
      <c r="AZ377" s="123"/>
      <c r="BJ377" s="123"/>
      <c r="BT377" s="123"/>
      <c r="BU377" s="123"/>
      <c r="CD377" s="123"/>
      <c r="CN377" s="123"/>
      <c r="CX377" s="123"/>
      <c r="DH377" s="123"/>
      <c r="DR377" s="123"/>
      <c r="EB377" s="123"/>
      <c r="EL377" s="123"/>
      <c r="EV377" s="123"/>
      <c r="FF377" s="123"/>
      <c r="FP377" s="123"/>
      <c r="FZ377" s="123"/>
      <c r="GJ377" s="123"/>
      <c r="GT377" s="123"/>
      <c r="HD377" s="123"/>
      <c r="HN377" s="123"/>
      <c r="HX377" s="123"/>
      <c r="IH377" s="123"/>
      <c r="IR377" s="123"/>
    </row>
    <row xmlns:x14ac="http://schemas.microsoft.com/office/spreadsheetml/2009/9/ac" r="378" s="3" customFormat="true" x14ac:dyDescent="0.25">
      <c r="A378" s="385"/>
      <c r="B378" s="123"/>
      <c r="L378" s="123"/>
      <c r="V378" s="123"/>
      <c r="AF378" s="123"/>
      <c r="AP378" s="123"/>
      <c r="AZ378" s="123"/>
      <c r="BJ378" s="123"/>
      <c r="BT378" s="123"/>
      <c r="BU378" s="123"/>
      <c r="CD378" s="123"/>
      <c r="CN378" s="123"/>
      <c r="CX378" s="123"/>
      <c r="DH378" s="123"/>
      <c r="DR378" s="123"/>
      <c r="EB378" s="123"/>
      <c r="EL378" s="123"/>
      <c r="EV378" s="123"/>
      <c r="FF378" s="123"/>
      <c r="FP378" s="123"/>
      <c r="FZ378" s="123"/>
      <c r="GJ378" s="123"/>
      <c r="GT378" s="123"/>
      <c r="HD378" s="123"/>
      <c r="HN378" s="123"/>
      <c r="HX378" s="123"/>
      <c r="IH378" s="123"/>
      <c r="IR378" s="123"/>
    </row>
    <row xmlns:x14ac="http://schemas.microsoft.com/office/spreadsheetml/2009/9/ac" r="379" s="3" customFormat="true" x14ac:dyDescent="0.25">
      <c r="A379" s="385"/>
      <c r="B379" s="123"/>
      <c r="L379" s="123"/>
      <c r="V379" s="123"/>
      <c r="AF379" s="123"/>
      <c r="AP379" s="123"/>
      <c r="AZ379" s="123"/>
      <c r="BJ379" s="123"/>
      <c r="BT379" s="123"/>
      <c r="BU379" s="123"/>
      <c r="CD379" s="123"/>
      <c r="CN379" s="123"/>
      <c r="CX379" s="123"/>
      <c r="DH379" s="123"/>
      <c r="DR379" s="123"/>
      <c r="EB379" s="123"/>
      <c r="EL379" s="123"/>
      <c r="EV379" s="123"/>
      <c r="FF379" s="123"/>
      <c r="FP379" s="123"/>
      <c r="FZ379" s="123"/>
      <c r="GJ379" s="123"/>
      <c r="GT379" s="123"/>
      <c r="HD379" s="123"/>
      <c r="HN379" s="123"/>
      <c r="HX379" s="123"/>
      <c r="IH379" s="123"/>
      <c r="IR379" s="123"/>
    </row>
    <row xmlns:x14ac="http://schemas.microsoft.com/office/spreadsheetml/2009/9/ac" r="380" s="3" customFormat="true" x14ac:dyDescent="0.25">
      <c r="A380" s="385"/>
      <c r="B380" s="123"/>
      <c r="L380" s="123"/>
      <c r="V380" s="123"/>
      <c r="AF380" s="123"/>
      <c r="AP380" s="123"/>
      <c r="AZ380" s="123"/>
      <c r="BJ380" s="123"/>
      <c r="BT380" s="123"/>
      <c r="BU380" s="123"/>
      <c r="CD380" s="123"/>
      <c r="CN380" s="123"/>
      <c r="CX380" s="123"/>
      <c r="DH380" s="123"/>
      <c r="DR380" s="123"/>
      <c r="EB380" s="123"/>
      <c r="EL380" s="123"/>
      <c r="EV380" s="123"/>
      <c r="FF380" s="123"/>
      <c r="FP380" s="123"/>
      <c r="FZ380" s="123"/>
      <c r="GJ380" s="123"/>
      <c r="GT380" s="123"/>
      <c r="HD380" s="123"/>
      <c r="HN380" s="123"/>
      <c r="HX380" s="123"/>
      <c r="IH380" s="123"/>
      <c r="IR380" s="123"/>
    </row>
    <row xmlns:x14ac="http://schemas.microsoft.com/office/spreadsheetml/2009/9/ac" r="381" s="3" customFormat="true" x14ac:dyDescent="0.25">
      <c r="A381" s="385"/>
      <c r="B381" s="123"/>
      <c r="L381" s="123"/>
      <c r="V381" s="123"/>
      <c r="AF381" s="123"/>
      <c r="AP381" s="123"/>
      <c r="AZ381" s="123"/>
      <c r="BJ381" s="123"/>
      <c r="BT381" s="123"/>
      <c r="BU381" s="123"/>
      <c r="CD381" s="123"/>
      <c r="CN381" s="123"/>
      <c r="CX381" s="123"/>
      <c r="DH381" s="123"/>
      <c r="DR381" s="123"/>
      <c r="EB381" s="123"/>
      <c r="EL381" s="123"/>
      <c r="EV381" s="123"/>
      <c r="FF381" s="123"/>
      <c r="FP381" s="123"/>
      <c r="FZ381" s="123"/>
      <c r="GJ381" s="123"/>
      <c r="GT381" s="123"/>
      <c r="HD381" s="123"/>
      <c r="HN381" s="123"/>
      <c r="HX381" s="123"/>
      <c r="IH381" s="123"/>
      <c r="IR381" s="123"/>
    </row>
    <row xmlns:x14ac="http://schemas.microsoft.com/office/spreadsheetml/2009/9/ac" r="382" s="3" customFormat="true" x14ac:dyDescent="0.25">
      <c r="A382" s="385"/>
      <c r="B382" s="123"/>
      <c r="L382" s="123"/>
      <c r="V382" s="123"/>
      <c r="AF382" s="123"/>
      <c r="AP382" s="123"/>
      <c r="AZ382" s="123"/>
      <c r="BJ382" s="123"/>
      <c r="BT382" s="123"/>
      <c r="BU382" s="123"/>
      <c r="CD382" s="123"/>
      <c r="CN382" s="123"/>
      <c r="CX382" s="123"/>
      <c r="DH382" s="123"/>
      <c r="DR382" s="123"/>
      <c r="EB382" s="123"/>
      <c r="EL382" s="123"/>
      <c r="EV382" s="123"/>
      <c r="FF382" s="123"/>
      <c r="FP382" s="123"/>
      <c r="FZ382" s="123"/>
      <c r="GJ382" s="123"/>
      <c r="GT382" s="123"/>
      <c r="HD382" s="123"/>
      <c r="HN382" s="123"/>
      <c r="HX382" s="123"/>
      <c r="IH382" s="123"/>
      <c r="IR382" s="123"/>
    </row>
    <row xmlns:x14ac="http://schemas.microsoft.com/office/spreadsheetml/2009/9/ac" r="383" s="3" customFormat="true" x14ac:dyDescent="0.25">
      <c r="A383" s="385"/>
      <c r="B383" s="123"/>
      <c r="L383" s="123"/>
      <c r="V383" s="123"/>
      <c r="AF383" s="123"/>
      <c r="AP383" s="123"/>
      <c r="AZ383" s="123"/>
      <c r="BJ383" s="123"/>
      <c r="BT383" s="123"/>
      <c r="BU383" s="123"/>
      <c r="CD383" s="123"/>
      <c r="CN383" s="123"/>
      <c r="CX383" s="123"/>
      <c r="DH383" s="123"/>
      <c r="DR383" s="123"/>
      <c r="EB383" s="123"/>
      <c r="EL383" s="123"/>
      <c r="EV383" s="123"/>
      <c r="FF383" s="123"/>
      <c r="FP383" s="123"/>
      <c r="FZ383" s="123"/>
      <c r="GJ383" s="123"/>
      <c r="GT383" s="123"/>
      <c r="HD383" s="123"/>
      <c r="HN383" s="123"/>
      <c r="HX383" s="123"/>
      <c r="IH383" s="123"/>
      <c r="IR383" s="123"/>
    </row>
    <row xmlns:x14ac="http://schemas.microsoft.com/office/spreadsheetml/2009/9/ac" r="384" s="3" customFormat="true" x14ac:dyDescent="0.25">
      <c r="A384" s="385"/>
      <c r="B384" s="123"/>
      <c r="L384" s="123"/>
      <c r="V384" s="123"/>
      <c r="AF384" s="123"/>
      <c r="AP384" s="123"/>
      <c r="AZ384" s="123"/>
      <c r="BJ384" s="123"/>
      <c r="BT384" s="123"/>
      <c r="BU384" s="123"/>
      <c r="CD384" s="123"/>
      <c r="CN384" s="123"/>
      <c r="CX384" s="123"/>
      <c r="DH384" s="123"/>
      <c r="DR384" s="123"/>
      <c r="EB384" s="123"/>
      <c r="EL384" s="123"/>
      <c r="EV384" s="123"/>
      <c r="FF384" s="123"/>
      <c r="FP384" s="123"/>
      <c r="FZ384" s="123"/>
      <c r="GJ384" s="123"/>
      <c r="GT384" s="123"/>
      <c r="HD384" s="123"/>
      <c r="HN384" s="123"/>
      <c r="HX384" s="123"/>
      <c r="IH384" s="123"/>
      <c r="IR384" s="123"/>
    </row>
    <row xmlns:x14ac="http://schemas.microsoft.com/office/spreadsheetml/2009/9/ac" r="385" s="3" customFormat="true" x14ac:dyDescent="0.25">
      <c r="A385" s="385"/>
      <c r="B385" s="123"/>
      <c r="L385" s="123"/>
      <c r="V385" s="123"/>
      <c r="AF385" s="123"/>
      <c r="AP385" s="123"/>
      <c r="AZ385" s="123"/>
      <c r="BJ385" s="123"/>
      <c r="BT385" s="123"/>
      <c r="BU385" s="123"/>
      <c r="CD385" s="123"/>
      <c r="CN385" s="123"/>
      <c r="CX385" s="123"/>
      <c r="DH385" s="123"/>
      <c r="DR385" s="123"/>
      <c r="EB385" s="123"/>
      <c r="EL385" s="123"/>
      <c r="EV385" s="123"/>
      <c r="FF385" s="123"/>
      <c r="FP385" s="123"/>
      <c r="FZ385" s="123"/>
      <c r="GJ385" s="123"/>
      <c r="GT385" s="123"/>
      <c r="HD385" s="123"/>
      <c r="HN385" s="123"/>
      <c r="HX385" s="123"/>
      <c r="IH385" s="123"/>
      <c r="IR385" s="123"/>
    </row>
    <row xmlns:x14ac="http://schemas.microsoft.com/office/spreadsheetml/2009/9/ac" r="386" s="3" customFormat="true" x14ac:dyDescent="0.25">
      <c r="A386" s="385"/>
      <c r="B386" s="123"/>
      <c r="L386" s="123"/>
      <c r="V386" s="123"/>
      <c r="AF386" s="123"/>
      <c r="AP386" s="123"/>
      <c r="AZ386" s="123"/>
      <c r="BJ386" s="123"/>
      <c r="BT386" s="123"/>
      <c r="BU386" s="123"/>
      <c r="CD386" s="123"/>
      <c r="CN386" s="123"/>
      <c r="CX386" s="123"/>
      <c r="DH386" s="123"/>
      <c r="DR386" s="123"/>
      <c r="EB386" s="123"/>
      <c r="EL386" s="123"/>
      <c r="EV386" s="123"/>
      <c r="FF386" s="123"/>
      <c r="FP386" s="123"/>
      <c r="FZ386" s="123"/>
      <c r="GJ386" s="123"/>
      <c r="GT386" s="123"/>
      <c r="HD386" s="123"/>
      <c r="HN386" s="123"/>
      <c r="HX386" s="123"/>
      <c r="IH386" s="123"/>
      <c r="IR386" s="123"/>
    </row>
    <row xmlns:x14ac="http://schemas.microsoft.com/office/spreadsheetml/2009/9/ac" r="387" s="3" customFormat="true" x14ac:dyDescent="0.25">
      <c r="A387" s="385"/>
      <c r="B387" s="123"/>
      <c r="L387" s="123"/>
      <c r="V387" s="123"/>
      <c r="AF387" s="123"/>
      <c r="AP387" s="123"/>
      <c r="AZ387" s="123"/>
      <c r="BJ387" s="123"/>
      <c r="BT387" s="123"/>
      <c r="BU387" s="123"/>
      <c r="CD387" s="123"/>
      <c r="CN387" s="123"/>
      <c r="CX387" s="123"/>
      <c r="DH387" s="123"/>
      <c r="DR387" s="123"/>
      <c r="EB387" s="123"/>
      <c r="EL387" s="123"/>
      <c r="EV387" s="123"/>
      <c r="FF387" s="123"/>
      <c r="FP387" s="123"/>
      <c r="FZ387" s="123"/>
      <c r="GJ387" s="123"/>
      <c r="GT387" s="123"/>
      <c r="HD387" s="123"/>
      <c r="HN387" s="123"/>
      <c r="HX387" s="123"/>
      <c r="IH387" s="123"/>
      <c r="IR387" s="123"/>
    </row>
    <row xmlns:x14ac="http://schemas.microsoft.com/office/spreadsheetml/2009/9/ac" r="388" s="3" customFormat="true" x14ac:dyDescent="0.25">
      <c r="A388" s="385"/>
      <c r="B388" s="123"/>
      <c r="L388" s="123"/>
      <c r="V388" s="123"/>
      <c r="AF388" s="123"/>
      <c r="AP388" s="123"/>
      <c r="AZ388" s="123"/>
      <c r="BJ388" s="123"/>
      <c r="BT388" s="123"/>
      <c r="BU388" s="123"/>
      <c r="CD388" s="123"/>
      <c r="CN388" s="123"/>
      <c r="CX388" s="123"/>
      <c r="DH388" s="123"/>
      <c r="DR388" s="123"/>
      <c r="EB388" s="123"/>
      <c r="EL388" s="123"/>
      <c r="EV388" s="123"/>
      <c r="FF388" s="123"/>
      <c r="FP388" s="123"/>
      <c r="FZ388" s="123"/>
      <c r="GJ388" s="123"/>
      <c r="GT388" s="123"/>
      <c r="HD388" s="123"/>
      <c r="HN388" s="123"/>
      <c r="HX388" s="123"/>
      <c r="IH388" s="123"/>
      <c r="IR388" s="123"/>
    </row>
    <row xmlns:x14ac="http://schemas.microsoft.com/office/spreadsheetml/2009/9/ac" r="389" s="3" customFormat="true" x14ac:dyDescent="0.25">
      <c r="A389" s="385"/>
      <c r="B389" s="123"/>
      <c r="L389" s="123"/>
      <c r="V389" s="123"/>
      <c r="AF389" s="123"/>
      <c r="AP389" s="123"/>
      <c r="AZ389" s="123"/>
      <c r="BJ389" s="123"/>
      <c r="BT389" s="123"/>
      <c r="BU389" s="123"/>
      <c r="CD389" s="123"/>
      <c r="CN389" s="123"/>
      <c r="CX389" s="123"/>
      <c r="DH389" s="123"/>
      <c r="DR389" s="123"/>
      <c r="EB389" s="123"/>
      <c r="EL389" s="123"/>
      <c r="EV389" s="123"/>
      <c r="FF389" s="123"/>
      <c r="FP389" s="123"/>
      <c r="FZ389" s="123"/>
      <c r="GJ389" s="123"/>
      <c r="GT389" s="123"/>
      <c r="HD389" s="123"/>
      <c r="HN389" s="123"/>
      <c r="HX389" s="123"/>
      <c r="IH389" s="123"/>
      <c r="IR389" s="123"/>
    </row>
    <row xmlns:x14ac="http://schemas.microsoft.com/office/spreadsheetml/2009/9/ac" r="390" s="3" customFormat="true" x14ac:dyDescent="0.25">
      <c r="A390" s="385"/>
      <c r="B390" s="123"/>
      <c r="L390" s="123"/>
      <c r="V390" s="123"/>
      <c r="AF390" s="123"/>
      <c r="AP390" s="123"/>
      <c r="AZ390" s="123"/>
      <c r="BJ390" s="123"/>
      <c r="BT390" s="123"/>
      <c r="BU390" s="123"/>
      <c r="CD390" s="123"/>
      <c r="CN390" s="123"/>
      <c r="CX390" s="123"/>
      <c r="DH390" s="123"/>
      <c r="DR390" s="123"/>
      <c r="EB390" s="123"/>
      <c r="EL390" s="123"/>
      <c r="EV390" s="123"/>
      <c r="FF390" s="123"/>
      <c r="FP390" s="123"/>
      <c r="FZ390" s="123"/>
      <c r="GJ390" s="123"/>
      <c r="GT390" s="123"/>
      <c r="HD390" s="123"/>
      <c r="HN390" s="123"/>
      <c r="HX390" s="123"/>
      <c r="IH390" s="123"/>
      <c r="IR390" s="123"/>
    </row>
    <row xmlns:x14ac="http://schemas.microsoft.com/office/spreadsheetml/2009/9/ac" r="391" s="3" customFormat="true" x14ac:dyDescent="0.25">
      <c r="A391" s="385"/>
      <c r="B391" s="123"/>
      <c r="L391" s="123"/>
      <c r="V391" s="123"/>
      <c r="AF391" s="123"/>
      <c r="AP391" s="123"/>
      <c r="AZ391" s="123"/>
      <c r="BJ391" s="123"/>
      <c r="BT391" s="123"/>
      <c r="BU391" s="123"/>
      <c r="CD391" s="123"/>
      <c r="CN391" s="123"/>
      <c r="CX391" s="123"/>
      <c r="DH391" s="123"/>
      <c r="DR391" s="123"/>
      <c r="EB391" s="123"/>
      <c r="EL391" s="123"/>
      <c r="EV391" s="123"/>
      <c r="FF391" s="123"/>
      <c r="FP391" s="123"/>
      <c r="FZ391" s="123"/>
      <c r="GJ391" s="123"/>
      <c r="GT391" s="123"/>
      <c r="HD391" s="123"/>
      <c r="HN391" s="123"/>
      <c r="HX391" s="123"/>
      <c r="IH391" s="123"/>
      <c r="IR391" s="123"/>
    </row>
    <row xmlns:x14ac="http://schemas.microsoft.com/office/spreadsheetml/2009/9/ac" r="392" s="3" customFormat="true" x14ac:dyDescent="0.25">
      <c r="A392" s="385"/>
      <c r="B392" s="123"/>
      <c r="L392" s="123"/>
      <c r="V392" s="123"/>
      <c r="AF392" s="123"/>
      <c r="AP392" s="123"/>
      <c r="AZ392" s="123"/>
      <c r="BJ392" s="123"/>
      <c r="BT392" s="123"/>
      <c r="BU392" s="123"/>
      <c r="CD392" s="123"/>
      <c r="CN392" s="123"/>
      <c r="CX392" s="123"/>
      <c r="DH392" s="123"/>
      <c r="DR392" s="123"/>
      <c r="EB392" s="123"/>
      <c r="EL392" s="123"/>
      <c r="EV392" s="123"/>
      <c r="FF392" s="123"/>
      <c r="FP392" s="123"/>
      <c r="FZ392" s="123"/>
      <c r="GJ392" s="123"/>
      <c r="GT392" s="123"/>
      <c r="HD392" s="123"/>
      <c r="HN392" s="123"/>
      <c r="HX392" s="123"/>
      <c r="IH392" s="123"/>
      <c r="IR392" s="123"/>
    </row>
    <row xmlns:x14ac="http://schemas.microsoft.com/office/spreadsheetml/2009/9/ac" r="393" s="3" customFormat="true" x14ac:dyDescent="0.25">
      <c r="A393" s="385"/>
      <c r="B393" s="123"/>
      <c r="L393" s="123"/>
      <c r="V393" s="123"/>
      <c r="AF393" s="123"/>
      <c r="AP393" s="123"/>
      <c r="AZ393" s="123"/>
      <c r="BJ393" s="123"/>
      <c r="BT393" s="123"/>
      <c r="BU393" s="123"/>
      <c r="CD393" s="123"/>
      <c r="CN393" s="123"/>
      <c r="CX393" s="123"/>
      <c r="DH393" s="123"/>
      <c r="DR393" s="123"/>
      <c r="EB393" s="123"/>
      <c r="EL393" s="123"/>
      <c r="EV393" s="123"/>
      <c r="FF393" s="123"/>
      <c r="FP393" s="123"/>
      <c r="FZ393" s="123"/>
      <c r="GJ393" s="123"/>
      <c r="GT393" s="123"/>
      <c r="HD393" s="123"/>
      <c r="HN393" s="123"/>
      <c r="HX393" s="123"/>
      <c r="IH393" s="123"/>
      <c r="IR393" s="123"/>
    </row>
    <row xmlns:x14ac="http://schemas.microsoft.com/office/spreadsheetml/2009/9/ac" r="394" s="3" customFormat="true" x14ac:dyDescent="0.25">
      <c r="A394" s="385"/>
      <c r="B394" s="123"/>
      <c r="L394" s="123"/>
      <c r="V394" s="123"/>
      <c r="AF394" s="123"/>
      <c r="AP394" s="123"/>
      <c r="AZ394" s="123"/>
      <c r="BJ394" s="123"/>
      <c r="BT394" s="123"/>
      <c r="BU394" s="123"/>
      <c r="CD394" s="123"/>
      <c r="CN394" s="123"/>
      <c r="CX394" s="123"/>
      <c r="DH394" s="123"/>
      <c r="DR394" s="123"/>
      <c r="EB394" s="123"/>
      <c r="EL394" s="123"/>
      <c r="EV394" s="123"/>
      <c r="FF394" s="123"/>
      <c r="FP394" s="123"/>
      <c r="FZ394" s="123"/>
      <c r="GJ394" s="123"/>
      <c r="GT394" s="123"/>
      <c r="HD394" s="123"/>
      <c r="HN394" s="123"/>
      <c r="HX394" s="123"/>
      <c r="IH394" s="123"/>
      <c r="IR394" s="123"/>
    </row>
    <row xmlns:x14ac="http://schemas.microsoft.com/office/spreadsheetml/2009/9/ac" r="395" s="3" customFormat="true" x14ac:dyDescent="0.25">
      <c r="A395" s="385"/>
      <c r="B395" s="123"/>
      <c r="L395" s="123"/>
      <c r="V395" s="123"/>
      <c r="AF395" s="123"/>
      <c r="AP395" s="123"/>
      <c r="AZ395" s="123"/>
      <c r="BJ395" s="123"/>
      <c r="BT395" s="123"/>
      <c r="BU395" s="123"/>
      <c r="CD395" s="123"/>
      <c r="CN395" s="123"/>
      <c r="CX395" s="123"/>
      <c r="DH395" s="123"/>
      <c r="DR395" s="123"/>
      <c r="EB395" s="123"/>
      <c r="EL395" s="123"/>
      <c r="EV395" s="123"/>
      <c r="FF395" s="123"/>
      <c r="FP395" s="123"/>
      <c r="FZ395" s="123"/>
      <c r="GJ395" s="123"/>
      <c r="GT395" s="123"/>
      <c r="HD395" s="123"/>
      <c r="HN395" s="123"/>
      <c r="HX395" s="123"/>
      <c r="IH395" s="123"/>
      <c r="IR395" s="123"/>
    </row>
    <row xmlns:x14ac="http://schemas.microsoft.com/office/spreadsheetml/2009/9/ac" r="396" s="3" customFormat="true" x14ac:dyDescent="0.25">
      <c r="A396" s="385"/>
      <c r="B396" s="123"/>
      <c r="L396" s="123"/>
      <c r="V396" s="123"/>
      <c r="AF396" s="123"/>
      <c r="AP396" s="123"/>
      <c r="AZ396" s="123"/>
      <c r="BJ396" s="123"/>
      <c r="BT396" s="123"/>
      <c r="BU396" s="123"/>
      <c r="CD396" s="123"/>
      <c r="CN396" s="123"/>
      <c r="CX396" s="123"/>
      <c r="DH396" s="123"/>
      <c r="DR396" s="123"/>
      <c r="EB396" s="123"/>
      <c r="EL396" s="123"/>
      <c r="EV396" s="123"/>
      <c r="FF396" s="123"/>
      <c r="FP396" s="123"/>
      <c r="FZ396" s="123"/>
      <c r="GJ396" s="123"/>
      <c r="GT396" s="123"/>
      <c r="HD396" s="123"/>
      <c r="HN396" s="123"/>
      <c r="HX396" s="123"/>
      <c r="IH396" s="123"/>
      <c r="IR396" s="123"/>
    </row>
    <row xmlns:x14ac="http://schemas.microsoft.com/office/spreadsheetml/2009/9/ac" r="397" s="3" customFormat="true" x14ac:dyDescent="0.25">
      <c r="A397" s="385"/>
      <c r="B397" s="123"/>
      <c r="L397" s="123"/>
      <c r="V397" s="123"/>
      <c r="AF397" s="123"/>
      <c r="AP397" s="123"/>
      <c r="AZ397" s="123"/>
      <c r="BJ397" s="123"/>
      <c r="BT397" s="123"/>
      <c r="BU397" s="123"/>
      <c r="CD397" s="123"/>
      <c r="CN397" s="123"/>
      <c r="CX397" s="123"/>
      <c r="DH397" s="123"/>
      <c r="DR397" s="123"/>
      <c r="EB397" s="123"/>
      <c r="EL397" s="123"/>
      <c r="EV397" s="123"/>
      <c r="FF397" s="123"/>
      <c r="FP397" s="123"/>
      <c r="FZ397" s="123"/>
      <c r="GJ397" s="123"/>
      <c r="GT397" s="123"/>
      <c r="HD397" s="123"/>
      <c r="HN397" s="123"/>
      <c r="HX397" s="123"/>
      <c r="IH397" s="123"/>
      <c r="IR397" s="123"/>
    </row>
    <row xmlns:x14ac="http://schemas.microsoft.com/office/spreadsheetml/2009/9/ac" r="398" s="3" customFormat="true" x14ac:dyDescent="0.25">
      <c r="A398" s="385"/>
      <c r="B398" s="123"/>
      <c r="L398" s="123"/>
      <c r="V398" s="123"/>
      <c r="AF398" s="123"/>
      <c r="AP398" s="123"/>
      <c r="AZ398" s="123"/>
      <c r="BJ398" s="123"/>
      <c r="BT398" s="123"/>
      <c r="BU398" s="123"/>
      <c r="CD398" s="123"/>
      <c r="CN398" s="123"/>
      <c r="CX398" s="123"/>
      <c r="DH398" s="123"/>
      <c r="DR398" s="123"/>
      <c r="EB398" s="123"/>
      <c r="EL398" s="123"/>
      <c r="EV398" s="123"/>
      <c r="FF398" s="123"/>
      <c r="FP398" s="123"/>
      <c r="FZ398" s="123"/>
      <c r="GJ398" s="123"/>
      <c r="GT398" s="123"/>
      <c r="HD398" s="123"/>
      <c r="HN398" s="123"/>
      <c r="HX398" s="123"/>
      <c r="IH398" s="123"/>
      <c r="IR398" s="123"/>
    </row>
    <row xmlns:x14ac="http://schemas.microsoft.com/office/spreadsheetml/2009/9/ac" r="399" s="3" customFormat="true" x14ac:dyDescent="0.25">
      <c r="A399" s="385"/>
      <c r="B399" s="123"/>
      <c r="L399" s="123"/>
      <c r="V399" s="123"/>
      <c r="AF399" s="123"/>
      <c r="AP399" s="123"/>
      <c r="AZ399" s="123"/>
      <c r="BJ399" s="123"/>
      <c r="BT399" s="123"/>
      <c r="BU399" s="123"/>
      <c r="CD399" s="123"/>
      <c r="CN399" s="123"/>
      <c r="CX399" s="123"/>
      <c r="DH399" s="123"/>
      <c r="DR399" s="123"/>
      <c r="EB399" s="123"/>
      <c r="EL399" s="123"/>
      <c r="EV399" s="123"/>
      <c r="FF399" s="123"/>
      <c r="FP399" s="123"/>
      <c r="FZ399" s="123"/>
      <c r="GJ399" s="123"/>
      <c r="GT399" s="123"/>
      <c r="HD399" s="123"/>
      <c r="HN399" s="123"/>
      <c r="HX399" s="123"/>
      <c r="IH399" s="123"/>
      <c r="IR399" s="123"/>
    </row>
    <row xmlns:x14ac="http://schemas.microsoft.com/office/spreadsheetml/2009/9/ac" r="400" s="3" customFormat="true" x14ac:dyDescent="0.25">
      <c r="A400" s="385"/>
      <c r="B400" s="123"/>
      <c r="L400" s="123"/>
      <c r="V400" s="123"/>
      <c r="AF400" s="123"/>
      <c r="AP400" s="123"/>
      <c r="AZ400" s="123"/>
      <c r="BJ400" s="123"/>
      <c r="BT400" s="123"/>
      <c r="BU400" s="123"/>
      <c r="CD400" s="123"/>
      <c r="CN400" s="123"/>
      <c r="CX400" s="123"/>
      <c r="DH400" s="123"/>
      <c r="DR400" s="123"/>
      <c r="EB400" s="123"/>
      <c r="EL400" s="123"/>
      <c r="EV400" s="123"/>
      <c r="FF400" s="123"/>
      <c r="FP400" s="123"/>
      <c r="FZ400" s="123"/>
      <c r="GJ400" s="123"/>
      <c r="GT400" s="123"/>
      <c r="HD400" s="123"/>
      <c r="HN400" s="123"/>
      <c r="HX400" s="123"/>
      <c r="IH400" s="123"/>
      <c r="IR400" s="123"/>
    </row>
    <row xmlns:x14ac="http://schemas.microsoft.com/office/spreadsheetml/2009/9/ac" r="401" s="3" customFormat="true" x14ac:dyDescent="0.25">
      <c r="A401" s="385"/>
      <c r="B401" s="123"/>
      <c r="L401" s="123"/>
      <c r="V401" s="123"/>
      <c r="AF401" s="123"/>
      <c r="AP401" s="123"/>
      <c r="AZ401" s="123"/>
      <c r="BJ401" s="123"/>
      <c r="BT401" s="123"/>
      <c r="BU401" s="123"/>
      <c r="CD401" s="123"/>
      <c r="CN401" s="123"/>
      <c r="CX401" s="123"/>
      <c r="DH401" s="123"/>
      <c r="DR401" s="123"/>
      <c r="EB401" s="123"/>
      <c r="EL401" s="123"/>
      <c r="EV401" s="123"/>
      <c r="FF401" s="123"/>
      <c r="FP401" s="123"/>
      <c r="FZ401" s="123"/>
      <c r="GJ401" s="123"/>
      <c r="GT401" s="123"/>
      <c r="HD401" s="123"/>
      <c r="HN401" s="123"/>
      <c r="HX401" s="123"/>
      <c r="IH401" s="123"/>
      <c r="IR401" s="123"/>
    </row>
    <row xmlns:x14ac="http://schemas.microsoft.com/office/spreadsheetml/2009/9/ac" r="402" s="3" customFormat="true" x14ac:dyDescent="0.25">
      <c r="A402" s="385"/>
      <c r="B402" s="123"/>
      <c r="L402" s="123"/>
      <c r="V402" s="123"/>
      <c r="AF402" s="123"/>
      <c r="AP402" s="123"/>
      <c r="AZ402" s="123"/>
      <c r="BJ402" s="123"/>
      <c r="BT402" s="123"/>
      <c r="BU402" s="123"/>
      <c r="CD402" s="123"/>
      <c r="CN402" s="123"/>
      <c r="CX402" s="123"/>
      <c r="DH402" s="123"/>
      <c r="DR402" s="123"/>
      <c r="EB402" s="123"/>
      <c r="EL402" s="123"/>
      <c r="EV402" s="123"/>
      <c r="FF402" s="123"/>
      <c r="FP402" s="123"/>
      <c r="FZ402" s="123"/>
      <c r="GJ402" s="123"/>
      <c r="GT402" s="123"/>
      <c r="HD402" s="123"/>
      <c r="HN402" s="123"/>
      <c r="HX402" s="123"/>
      <c r="IH402" s="123"/>
      <c r="IR402" s="123"/>
    </row>
    <row xmlns:x14ac="http://schemas.microsoft.com/office/spreadsheetml/2009/9/ac" r="403" s="3" customFormat="true" x14ac:dyDescent="0.25">
      <c r="A403" s="385"/>
      <c r="B403" s="123"/>
      <c r="L403" s="123"/>
      <c r="V403" s="123"/>
      <c r="AF403" s="123"/>
      <c r="AP403" s="123"/>
      <c r="AZ403" s="123"/>
      <c r="BJ403" s="123"/>
      <c r="BT403" s="123"/>
      <c r="BU403" s="123"/>
      <c r="CD403" s="123"/>
      <c r="CN403" s="123"/>
      <c r="CX403" s="123"/>
      <c r="DH403" s="123"/>
      <c r="DR403" s="123"/>
      <c r="EB403" s="123"/>
      <c r="EL403" s="123"/>
      <c r="EV403" s="123"/>
      <c r="FF403" s="123"/>
      <c r="FP403" s="123"/>
      <c r="FZ403" s="123"/>
      <c r="GJ403" s="123"/>
      <c r="GT403" s="123"/>
      <c r="HD403" s="123"/>
      <c r="HN403" s="123"/>
      <c r="HX403" s="123"/>
      <c r="IH403" s="123"/>
      <c r="IR403" s="123"/>
    </row>
    <row xmlns:x14ac="http://schemas.microsoft.com/office/spreadsheetml/2009/9/ac" r="404" s="3" customFormat="true" x14ac:dyDescent="0.25">
      <c r="A404" s="385"/>
      <c r="B404" s="123"/>
      <c r="L404" s="123"/>
      <c r="V404" s="123"/>
      <c r="AF404" s="123"/>
      <c r="AP404" s="123"/>
      <c r="AZ404" s="123"/>
      <c r="BJ404" s="123"/>
      <c r="BT404" s="123"/>
      <c r="BU404" s="123"/>
      <c r="CD404" s="123"/>
      <c r="CN404" s="123"/>
      <c r="CX404" s="123"/>
      <c r="DH404" s="123"/>
      <c r="DR404" s="123"/>
      <c r="EB404" s="123"/>
      <c r="EL404" s="123"/>
      <c r="EV404" s="123"/>
      <c r="FF404" s="123"/>
      <c r="FP404" s="123"/>
      <c r="FZ404" s="123"/>
      <c r="GJ404" s="123"/>
      <c r="GT404" s="123"/>
      <c r="HD404" s="123"/>
      <c r="HN404" s="123"/>
      <c r="HX404" s="123"/>
      <c r="IH404" s="123"/>
      <c r="IR404" s="123"/>
    </row>
    <row xmlns:x14ac="http://schemas.microsoft.com/office/spreadsheetml/2009/9/ac" r="405" s="3" customFormat="true" x14ac:dyDescent="0.25">
      <c r="A405" s="385"/>
      <c r="B405" s="123"/>
      <c r="L405" s="123"/>
      <c r="V405" s="123"/>
      <c r="AF405" s="123"/>
      <c r="AP405" s="123"/>
      <c r="AZ405" s="123"/>
      <c r="BJ405" s="123"/>
      <c r="BT405" s="123"/>
      <c r="BU405" s="123"/>
      <c r="CD405" s="123"/>
      <c r="CN405" s="123"/>
      <c r="CX405" s="123"/>
      <c r="DH405" s="123"/>
      <c r="DR405" s="123"/>
      <c r="EB405" s="123"/>
      <c r="EL405" s="123"/>
      <c r="EV405" s="123"/>
      <c r="FF405" s="123"/>
      <c r="FP405" s="123"/>
      <c r="FZ405" s="123"/>
      <c r="GJ405" s="123"/>
      <c r="GT405" s="123"/>
      <c r="HD405" s="123"/>
      <c r="HN405" s="123"/>
      <c r="HX405" s="123"/>
      <c r="IH405" s="123"/>
      <c r="IR405" s="123"/>
    </row>
    <row xmlns:x14ac="http://schemas.microsoft.com/office/spreadsheetml/2009/9/ac" r="406" s="3" customFormat="true" x14ac:dyDescent="0.25">
      <c r="A406" s="385"/>
      <c r="B406" s="123"/>
      <c r="L406" s="123"/>
      <c r="V406" s="123"/>
      <c r="AF406" s="123"/>
      <c r="AP406" s="123"/>
      <c r="AZ406" s="123"/>
      <c r="BJ406" s="123"/>
      <c r="BT406" s="123"/>
      <c r="BU406" s="123"/>
      <c r="CD406" s="123"/>
      <c r="CN406" s="123"/>
      <c r="CX406" s="123"/>
      <c r="DH406" s="123"/>
      <c r="DR406" s="123"/>
      <c r="EB406" s="123"/>
      <c r="EL406" s="123"/>
      <c r="EV406" s="123"/>
      <c r="FF406" s="123"/>
      <c r="FP406" s="123"/>
      <c r="FZ406" s="123"/>
      <c r="GJ406" s="123"/>
      <c r="GT406" s="123"/>
      <c r="HD406" s="123"/>
      <c r="HN406" s="123"/>
      <c r="HX406" s="123"/>
      <c r="IH406" s="123"/>
      <c r="IR406" s="123"/>
    </row>
    <row xmlns:x14ac="http://schemas.microsoft.com/office/spreadsheetml/2009/9/ac" r="407" s="3" customFormat="true" x14ac:dyDescent="0.25">
      <c r="A407" s="385"/>
      <c r="B407" s="123"/>
      <c r="L407" s="123"/>
      <c r="V407" s="123"/>
      <c r="AF407" s="123"/>
      <c r="AP407" s="123"/>
      <c r="AZ407" s="123"/>
      <c r="BJ407" s="123"/>
      <c r="BT407" s="123"/>
      <c r="BU407" s="123"/>
      <c r="CD407" s="123"/>
      <c r="CN407" s="123"/>
      <c r="CX407" s="123"/>
      <c r="DH407" s="123"/>
      <c r="DR407" s="123"/>
      <c r="EB407" s="123"/>
      <c r="EL407" s="123"/>
      <c r="EV407" s="123"/>
      <c r="FF407" s="123"/>
      <c r="FP407" s="123"/>
      <c r="FZ407" s="123"/>
      <c r="GJ407" s="123"/>
      <c r="GT407" s="123"/>
      <c r="HD407" s="123"/>
      <c r="HN407" s="123"/>
      <c r="HX407" s="123"/>
      <c r="IH407" s="123"/>
      <c r="IR407" s="123"/>
    </row>
    <row xmlns:x14ac="http://schemas.microsoft.com/office/spreadsheetml/2009/9/ac" r="408" s="3" customFormat="true" x14ac:dyDescent="0.25">
      <c r="A408" s="385"/>
      <c r="B408" s="123"/>
      <c r="L408" s="123"/>
      <c r="V408" s="123"/>
      <c r="AF408" s="123"/>
      <c r="AP408" s="123"/>
      <c r="AZ408" s="123"/>
      <c r="BJ408" s="123"/>
      <c r="BT408" s="123"/>
      <c r="BU408" s="123"/>
      <c r="CD408" s="123"/>
      <c r="CN408" s="123"/>
      <c r="CX408" s="123"/>
      <c r="DH408" s="123"/>
      <c r="DR408" s="123"/>
      <c r="EB408" s="123"/>
      <c r="EL408" s="123"/>
      <c r="EV408" s="123"/>
      <c r="FF408" s="123"/>
      <c r="FP408" s="123"/>
      <c r="FZ408" s="123"/>
      <c r="GJ408" s="123"/>
      <c r="GT408" s="123"/>
      <c r="HD408" s="123"/>
      <c r="HN408" s="123"/>
      <c r="HX408" s="123"/>
      <c r="IH408" s="123"/>
      <c r="IR408" s="123"/>
    </row>
    <row xmlns:x14ac="http://schemas.microsoft.com/office/spreadsheetml/2009/9/ac" r="409" s="3" customFormat="true" x14ac:dyDescent="0.25">
      <c r="A409" s="385"/>
      <c r="B409" s="123"/>
      <c r="L409" s="123"/>
      <c r="V409" s="123"/>
      <c r="AF409" s="123"/>
      <c r="AP409" s="123"/>
      <c r="AZ409" s="123"/>
      <c r="BJ409" s="123"/>
      <c r="BT409" s="123"/>
      <c r="BU409" s="123"/>
      <c r="CD409" s="123"/>
      <c r="CN409" s="123"/>
      <c r="CX409" s="123"/>
      <c r="DH409" s="123"/>
      <c r="DR409" s="123"/>
      <c r="EB409" s="123"/>
      <c r="EL409" s="123"/>
      <c r="EV409" s="123"/>
      <c r="FF409" s="123"/>
      <c r="FP409" s="123"/>
      <c r="FZ409" s="123"/>
      <c r="GJ409" s="123"/>
      <c r="GT409" s="123"/>
      <c r="HD409" s="123"/>
      <c r="HN409" s="123"/>
      <c r="HX409" s="123"/>
      <c r="IH409" s="123"/>
      <c r="IR409" s="123"/>
    </row>
    <row xmlns:x14ac="http://schemas.microsoft.com/office/spreadsheetml/2009/9/ac" r="410" s="3" customFormat="true" x14ac:dyDescent="0.25">
      <c r="A410" s="385"/>
      <c r="B410" s="123"/>
      <c r="L410" s="123"/>
      <c r="V410" s="123"/>
      <c r="AF410" s="123"/>
      <c r="AP410" s="123"/>
      <c r="AZ410" s="123"/>
      <c r="BJ410" s="123"/>
      <c r="BT410" s="123"/>
      <c r="BU410" s="123"/>
      <c r="CD410" s="123"/>
      <c r="CN410" s="123"/>
      <c r="CX410" s="123"/>
      <c r="DH410" s="123"/>
      <c r="DR410" s="123"/>
      <c r="EB410" s="123"/>
      <c r="EL410" s="123"/>
      <c r="EV410" s="123"/>
      <c r="FF410" s="123"/>
      <c r="FP410" s="123"/>
      <c r="FZ410" s="123"/>
      <c r="GJ410" s="123"/>
      <c r="GT410" s="123"/>
      <c r="HD410" s="123"/>
      <c r="HN410" s="123"/>
      <c r="HX410" s="123"/>
      <c r="IH410" s="123"/>
      <c r="IR410" s="123"/>
    </row>
    <row xmlns:x14ac="http://schemas.microsoft.com/office/spreadsheetml/2009/9/ac" r="411" s="3" customFormat="true" x14ac:dyDescent="0.25">
      <c r="A411" s="385"/>
      <c r="B411" s="123"/>
      <c r="L411" s="123"/>
      <c r="V411" s="123"/>
      <c r="AF411" s="123"/>
      <c r="AP411" s="123"/>
      <c r="AZ411" s="123"/>
      <c r="BJ411" s="123"/>
      <c r="BT411" s="123"/>
      <c r="BU411" s="123"/>
      <c r="CD411" s="123"/>
      <c r="CN411" s="123"/>
      <c r="CX411" s="123"/>
      <c r="DH411" s="123"/>
      <c r="DR411" s="123"/>
      <c r="EB411" s="123"/>
      <c r="EL411" s="123"/>
      <c r="EV411" s="123"/>
      <c r="FF411" s="123"/>
      <c r="FP411" s="123"/>
      <c r="FZ411" s="123"/>
      <c r="GJ411" s="123"/>
      <c r="GT411" s="123"/>
      <c r="HD411" s="123"/>
      <c r="HN411" s="123"/>
      <c r="HX411" s="123"/>
      <c r="IH411" s="123"/>
      <c r="IR411" s="123"/>
    </row>
    <row xmlns:x14ac="http://schemas.microsoft.com/office/spreadsheetml/2009/9/ac" r="412" s="3" customFormat="true" x14ac:dyDescent="0.25">
      <c r="A412" s="385"/>
      <c r="B412" s="123"/>
      <c r="L412" s="123"/>
      <c r="V412" s="123"/>
      <c r="AF412" s="123"/>
      <c r="AP412" s="123"/>
      <c r="AZ412" s="123"/>
      <c r="BJ412" s="123"/>
      <c r="BT412" s="123"/>
      <c r="BU412" s="123"/>
      <c r="CD412" s="123"/>
      <c r="CN412" s="123"/>
      <c r="CX412" s="123"/>
      <c r="DH412" s="123"/>
      <c r="DR412" s="123"/>
      <c r="EB412" s="123"/>
      <c r="EL412" s="123"/>
      <c r="EV412" s="123"/>
      <c r="FF412" s="123"/>
      <c r="FP412" s="123"/>
      <c r="FZ412" s="123"/>
      <c r="GJ412" s="123"/>
      <c r="GT412" s="123"/>
      <c r="HD412" s="123"/>
      <c r="HN412" s="123"/>
      <c r="HX412" s="123"/>
      <c r="IH412" s="123"/>
      <c r="IR412" s="123"/>
    </row>
    <row xmlns:x14ac="http://schemas.microsoft.com/office/spreadsheetml/2009/9/ac" r="413" s="3" customFormat="true" x14ac:dyDescent="0.25">
      <c r="A413" s="385"/>
      <c r="B413" s="123"/>
      <c r="L413" s="123"/>
      <c r="V413" s="123"/>
      <c r="AF413" s="123"/>
      <c r="AP413" s="123"/>
      <c r="AZ413" s="123"/>
      <c r="BJ413" s="123"/>
      <c r="BT413" s="123"/>
      <c r="BU413" s="123"/>
      <c r="CD413" s="123"/>
      <c r="CN413" s="123"/>
      <c r="CX413" s="123"/>
      <c r="DH413" s="123"/>
      <c r="DR413" s="123"/>
      <c r="EB413" s="123"/>
      <c r="EL413" s="123"/>
      <c r="EV413" s="123"/>
      <c r="FF413" s="123"/>
      <c r="FP413" s="123"/>
      <c r="FZ413" s="123"/>
      <c r="GJ413" s="123"/>
      <c r="GT413" s="123"/>
      <c r="HD413" s="123"/>
      <c r="HN413" s="123"/>
      <c r="HX413" s="123"/>
      <c r="IH413" s="123"/>
      <c r="IR413" s="123"/>
    </row>
    <row xmlns:x14ac="http://schemas.microsoft.com/office/spreadsheetml/2009/9/ac" r="414" s="3" customFormat="true" x14ac:dyDescent="0.25">
      <c r="A414" s="385"/>
      <c r="B414" s="123"/>
      <c r="L414" s="123"/>
      <c r="V414" s="123"/>
      <c r="AF414" s="123"/>
      <c r="AP414" s="123"/>
      <c r="AZ414" s="123"/>
      <c r="BJ414" s="123"/>
      <c r="BT414" s="123"/>
      <c r="BU414" s="123"/>
      <c r="CD414" s="123"/>
      <c r="CN414" s="123"/>
      <c r="CX414" s="123"/>
      <c r="DH414" s="123"/>
      <c r="DR414" s="123"/>
      <c r="EB414" s="123"/>
      <c r="EL414" s="123"/>
      <c r="EV414" s="123"/>
      <c r="FF414" s="123"/>
      <c r="FP414" s="123"/>
      <c r="FZ414" s="123"/>
      <c r="GJ414" s="123"/>
      <c r="GT414" s="123"/>
      <c r="HD414" s="123"/>
      <c r="HN414" s="123"/>
      <c r="HX414" s="123"/>
      <c r="IH414" s="123"/>
      <c r="IR414" s="123"/>
    </row>
    <row xmlns:x14ac="http://schemas.microsoft.com/office/spreadsheetml/2009/9/ac" r="415" s="3" customFormat="true" x14ac:dyDescent="0.25">
      <c r="A415" s="385"/>
      <c r="B415" s="123"/>
      <c r="L415" s="123"/>
      <c r="V415" s="123"/>
      <c r="AF415" s="123"/>
      <c r="AP415" s="123"/>
      <c r="AZ415" s="123"/>
      <c r="BJ415" s="123"/>
      <c r="BT415" s="123"/>
      <c r="BU415" s="123"/>
      <c r="CD415" s="123"/>
      <c r="CN415" s="123"/>
      <c r="CX415" s="123"/>
      <c r="DH415" s="123"/>
      <c r="DR415" s="123"/>
      <c r="EB415" s="123"/>
      <c r="EL415" s="123"/>
      <c r="EV415" s="123"/>
      <c r="FF415" s="123"/>
      <c r="FP415" s="123"/>
      <c r="FZ415" s="123"/>
      <c r="GJ415" s="123"/>
      <c r="GT415" s="123"/>
      <c r="HD415" s="123"/>
      <c r="HN415" s="123"/>
      <c r="HX415" s="123"/>
      <c r="IH415" s="123"/>
      <c r="IR415" s="123"/>
    </row>
    <row xmlns:x14ac="http://schemas.microsoft.com/office/spreadsheetml/2009/9/ac" r="416" s="3" customFormat="true" x14ac:dyDescent="0.25">
      <c r="A416" s="385"/>
      <c r="B416" s="123"/>
      <c r="L416" s="123"/>
      <c r="V416" s="123"/>
      <c r="AF416" s="123"/>
      <c r="AP416" s="123"/>
      <c r="AZ416" s="123"/>
      <c r="BJ416" s="123"/>
      <c r="BT416" s="123"/>
      <c r="BU416" s="123"/>
      <c r="CD416" s="123"/>
      <c r="CN416" s="123"/>
      <c r="CX416" s="123"/>
      <c r="DH416" s="123"/>
      <c r="DR416" s="123"/>
      <c r="EB416" s="123"/>
      <c r="EL416" s="123"/>
      <c r="EV416" s="123"/>
      <c r="FF416" s="123"/>
      <c r="FP416" s="123"/>
      <c r="FZ416" s="123"/>
      <c r="GJ416" s="123"/>
      <c r="GT416" s="123"/>
      <c r="HD416" s="123"/>
      <c r="HN416" s="123"/>
      <c r="HX416" s="123"/>
      <c r="IH416" s="123"/>
      <c r="IR416" s="123"/>
    </row>
    <row xmlns:x14ac="http://schemas.microsoft.com/office/spreadsheetml/2009/9/ac" r="417" s="3" customFormat="true" x14ac:dyDescent="0.25">
      <c r="A417" s="385"/>
      <c r="B417" s="123"/>
      <c r="L417" s="123"/>
      <c r="V417" s="123"/>
      <c r="AF417" s="123"/>
      <c r="AP417" s="123"/>
      <c r="AZ417" s="123"/>
      <c r="BJ417" s="123"/>
      <c r="BT417" s="123"/>
      <c r="BU417" s="123"/>
      <c r="CD417" s="123"/>
      <c r="CN417" s="123"/>
      <c r="CX417" s="123"/>
      <c r="DH417" s="123"/>
      <c r="DR417" s="123"/>
      <c r="EB417" s="123"/>
      <c r="EL417" s="123"/>
      <c r="EV417" s="123"/>
      <c r="FF417" s="123"/>
      <c r="FP417" s="123"/>
      <c r="FZ417" s="123"/>
      <c r="GJ417" s="123"/>
      <c r="GT417" s="123"/>
      <c r="HD417" s="123"/>
      <c r="HN417" s="123"/>
      <c r="HX417" s="123"/>
      <c r="IH417" s="123"/>
      <c r="IR417" s="123"/>
    </row>
    <row xmlns:x14ac="http://schemas.microsoft.com/office/spreadsheetml/2009/9/ac" r="418" s="3" customFormat="true" x14ac:dyDescent="0.25">
      <c r="A418" s="385"/>
      <c r="B418" s="123"/>
      <c r="L418" s="123"/>
      <c r="V418" s="123"/>
      <c r="AF418" s="123"/>
      <c r="AP418" s="123"/>
      <c r="AZ418" s="123"/>
      <c r="BJ418" s="123"/>
      <c r="BT418" s="123"/>
      <c r="BU418" s="123"/>
      <c r="CD418" s="123"/>
      <c r="CN418" s="123"/>
      <c r="CX418" s="123"/>
      <c r="DH418" s="123"/>
      <c r="DR418" s="123"/>
      <c r="EB418" s="123"/>
      <c r="EL418" s="123"/>
      <c r="EV418" s="123"/>
      <c r="FF418" s="123"/>
      <c r="FP418" s="123"/>
      <c r="FZ418" s="123"/>
      <c r="GJ418" s="123"/>
      <c r="GT418" s="123"/>
      <c r="HD418" s="123"/>
      <c r="HN418" s="123"/>
      <c r="HX418" s="123"/>
      <c r="IH418" s="123"/>
      <c r="IR418" s="123"/>
    </row>
    <row xmlns:x14ac="http://schemas.microsoft.com/office/spreadsheetml/2009/9/ac" r="419" s="3" customFormat="true" x14ac:dyDescent="0.25">
      <c r="A419" s="385"/>
      <c r="B419" s="123"/>
      <c r="L419" s="123"/>
      <c r="V419" s="123"/>
      <c r="AF419" s="123"/>
      <c r="AP419" s="123"/>
      <c r="AZ419" s="123"/>
      <c r="BJ419" s="123"/>
      <c r="BT419" s="123"/>
      <c r="BU419" s="123"/>
      <c r="CD419" s="123"/>
      <c r="CN419" s="123"/>
      <c r="CX419" s="123"/>
      <c r="DH419" s="123"/>
      <c r="DR419" s="123"/>
      <c r="EB419" s="123"/>
      <c r="EL419" s="123"/>
      <c r="EV419" s="123"/>
      <c r="FF419" s="123"/>
      <c r="FP419" s="123"/>
      <c r="FZ419" s="123"/>
      <c r="GJ419" s="123"/>
      <c r="GT419" s="123"/>
      <c r="HD419" s="123"/>
      <c r="HN419" s="123"/>
      <c r="HX419" s="123"/>
      <c r="IH419" s="123"/>
      <c r="IR419" s="123"/>
    </row>
    <row xmlns:x14ac="http://schemas.microsoft.com/office/spreadsheetml/2009/9/ac" r="420" s="3" customFormat="true" x14ac:dyDescent="0.25">
      <c r="A420" s="385"/>
      <c r="B420" s="123"/>
      <c r="L420" s="123"/>
      <c r="V420" s="123"/>
      <c r="AF420" s="123"/>
      <c r="AP420" s="123"/>
      <c r="AZ420" s="123"/>
      <c r="BJ420" s="123"/>
      <c r="BT420" s="123"/>
      <c r="BU420" s="123"/>
      <c r="CD420" s="123"/>
      <c r="CN420" s="123"/>
      <c r="CX420" s="123"/>
      <c r="DH420" s="123"/>
      <c r="DR420" s="123"/>
      <c r="EB420" s="123"/>
      <c r="EL420" s="123"/>
      <c r="EV420" s="123"/>
      <c r="FF420" s="123"/>
      <c r="FP420" s="123"/>
      <c r="FZ420" s="123"/>
      <c r="GJ420" s="123"/>
      <c r="GT420" s="123"/>
      <c r="HD420" s="123"/>
      <c r="HN420" s="123"/>
      <c r="HX420" s="123"/>
      <c r="IH420" s="123"/>
      <c r="IR420" s="123"/>
    </row>
    <row xmlns:x14ac="http://schemas.microsoft.com/office/spreadsheetml/2009/9/ac" r="421" s="3" customFormat="true" x14ac:dyDescent="0.25">
      <c r="A421" s="385"/>
      <c r="B421" s="123"/>
      <c r="L421" s="123"/>
      <c r="V421" s="123"/>
      <c r="AF421" s="123"/>
      <c r="AP421" s="123"/>
      <c r="AZ421" s="123"/>
      <c r="BJ421" s="123"/>
      <c r="BT421" s="123"/>
      <c r="BU421" s="123"/>
      <c r="CD421" s="123"/>
      <c r="CN421" s="123"/>
      <c r="CX421" s="123"/>
      <c r="DH421" s="123"/>
      <c r="DR421" s="123"/>
      <c r="EB421" s="123"/>
      <c r="EL421" s="123"/>
      <c r="EV421" s="123"/>
      <c r="FF421" s="123"/>
      <c r="FP421" s="123"/>
      <c r="FZ421" s="123"/>
      <c r="GJ421" s="123"/>
      <c r="GT421" s="123"/>
      <c r="HD421" s="123"/>
      <c r="HN421" s="123"/>
      <c r="HX421" s="123"/>
      <c r="IH421" s="123"/>
      <c r="IR421" s="123"/>
    </row>
    <row xmlns:x14ac="http://schemas.microsoft.com/office/spreadsheetml/2009/9/ac" r="422" s="3" customFormat="true" x14ac:dyDescent="0.25">
      <c r="A422" s="385"/>
      <c r="B422" s="123"/>
      <c r="L422" s="123"/>
      <c r="V422" s="123"/>
      <c r="AF422" s="123"/>
      <c r="AP422" s="123"/>
      <c r="AZ422" s="123"/>
      <c r="BJ422" s="123"/>
      <c r="BT422" s="123"/>
      <c r="BU422" s="123"/>
      <c r="CD422" s="123"/>
      <c r="CN422" s="123"/>
      <c r="CX422" s="123"/>
      <c r="DH422" s="123"/>
      <c r="DR422" s="123"/>
      <c r="EB422" s="123"/>
      <c r="EL422" s="123"/>
      <c r="EV422" s="123"/>
      <c r="FF422" s="123"/>
      <c r="FP422" s="123"/>
      <c r="FZ422" s="123"/>
      <c r="GJ422" s="123"/>
      <c r="GT422" s="123"/>
      <c r="HD422" s="123"/>
      <c r="HN422" s="123"/>
      <c r="HX422" s="123"/>
      <c r="IH422" s="123"/>
      <c r="IR422" s="123"/>
    </row>
    <row xmlns:x14ac="http://schemas.microsoft.com/office/spreadsheetml/2009/9/ac" r="423" s="3" customFormat="true" x14ac:dyDescent="0.25">
      <c r="A423" s="385"/>
      <c r="B423" s="123"/>
      <c r="L423" s="123"/>
      <c r="V423" s="123"/>
      <c r="AF423" s="123"/>
      <c r="AP423" s="123"/>
      <c r="AZ423" s="123"/>
      <c r="BJ423" s="123"/>
      <c r="BT423" s="123"/>
      <c r="BU423" s="123"/>
      <c r="CD423" s="123"/>
      <c r="CN423" s="123"/>
      <c r="CX423" s="123"/>
      <c r="DH423" s="123"/>
      <c r="DR423" s="123"/>
      <c r="EB423" s="123"/>
      <c r="EL423" s="123"/>
      <c r="EV423" s="123"/>
      <c r="FF423" s="123"/>
      <c r="FP423" s="123"/>
      <c r="FZ423" s="123"/>
      <c r="GJ423" s="123"/>
      <c r="GT423" s="123"/>
      <c r="HD423" s="123"/>
      <c r="HN423" s="123"/>
      <c r="HX423" s="123"/>
      <c r="IH423" s="123"/>
      <c r="IR423" s="123"/>
    </row>
    <row xmlns:x14ac="http://schemas.microsoft.com/office/spreadsheetml/2009/9/ac" r="424" s="3" customFormat="true" x14ac:dyDescent="0.25">
      <c r="A424" s="385"/>
      <c r="B424" s="123"/>
      <c r="L424" s="123"/>
      <c r="V424" s="123"/>
      <c r="AF424" s="123"/>
      <c r="AP424" s="123"/>
      <c r="AZ424" s="123"/>
      <c r="BJ424" s="123"/>
      <c r="BT424" s="123"/>
      <c r="BU424" s="123"/>
      <c r="CD424" s="123"/>
      <c r="CN424" s="123"/>
      <c r="CX424" s="123"/>
      <c r="DH424" s="123"/>
      <c r="DR424" s="123"/>
      <c r="EB424" s="123"/>
      <c r="EL424" s="123"/>
      <c r="EV424" s="123"/>
      <c r="FF424" s="123"/>
      <c r="FP424" s="123"/>
      <c r="FZ424" s="123"/>
      <c r="GJ424" s="123"/>
      <c r="GT424" s="123"/>
      <c r="HD424" s="123"/>
      <c r="HN424" s="123"/>
      <c r="HX424" s="123"/>
      <c r="IH424" s="123"/>
      <c r="IR424" s="123"/>
    </row>
    <row xmlns:x14ac="http://schemas.microsoft.com/office/spreadsheetml/2009/9/ac" r="425" s="3" customFormat="true" x14ac:dyDescent="0.25">
      <c r="A425" s="385"/>
      <c r="B425" s="123"/>
      <c r="L425" s="123"/>
      <c r="V425" s="123"/>
      <c r="AF425" s="123"/>
      <c r="AP425" s="123"/>
      <c r="AZ425" s="123"/>
      <c r="BJ425" s="123"/>
      <c r="BT425" s="123"/>
      <c r="BU425" s="123"/>
      <c r="CD425" s="123"/>
      <c r="CN425" s="123"/>
      <c r="CX425" s="123"/>
      <c r="DH425" s="123"/>
      <c r="DR425" s="123"/>
      <c r="EB425" s="123"/>
      <c r="EL425" s="123"/>
      <c r="EV425" s="123"/>
      <c r="FF425" s="123"/>
      <c r="FP425" s="123"/>
      <c r="FZ425" s="123"/>
      <c r="GJ425" s="123"/>
      <c r="GT425" s="123"/>
      <c r="HD425" s="123"/>
      <c r="HN425" s="123"/>
      <c r="HX425" s="123"/>
      <c r="IH425" s="123"/>
      <c r="IR425" s="123"/>
    </row>
    <row xmlns:x14ac="http://schemas.microsoft.com/office/spreadsheetml/2009/9/ac" r="426" s="3" customFormat="true" x14ac:dyDescent="0.25">
      <c r="A426" s="385"/>
      <c r="B426" s="123"/>
      <c r="L426" s="123"/>
      <c r="V426" s="123"/>
      <c r="AF426" s="123"/>
      <c r="AP426" s="123"/>
      <c r="AZ426" s="123"/>
      <c r="BJ426" s="123"/>
      <c r="BT426" s="123"/>
      <c r="BU426" s="123"/>
      <c r="CD426" s="123"/>
      <c r="CN426" s="123"/>
      <c r="CX426" s="123"/>
      <c r="DH426" s="123"/>
      <c r="DR426" s="123"/>
      <c r="EB426" s="123"/>
      <c r="EL426" s="123"/>
      <c r="EV426" s="123"/>
      <c r="FF426" s="123"/>
      <c r="FP426" s="123"/>
      <c r="FZ426" s="123"/>
      <c r="GJ426" s="123"/>
      <c r="GT426" s="123"/>
      <c r="HD426" s="123"/>
      <c r="HN426" s="123"/>
      <c r="HX426" s="123"/>
      <c r="IH426" s="123"/>
      <c r="IR426" s="123"/>
    </row>
    <row xmlns:x14ac="http://schemas.microsoft.com/office/spreadsheetml/2009/9/ac" r="427" s="3" customFormat="true" x14ac:dyDescent="0.25">
      <c r="A427" s="385"/>
      <c r="B427" s="123"/>
      <c r="L427" s="123"/>
      <c r="V427" s="123"/>
      <c r="AF427" s="123"/>
      <c r="AP427" s="123"/>
      <c r="AZ427" s="123"/>
      <c r="BJ427" s="123"/>
      <c r="BT427" s="123"/>
      <c r="BU427" s="123"/>
      <c r="CD427" s="123"/>
      <c r="CN427" s="123"/>
      <c r="CX427" s="123"/>
      <c r="DH427" s="123"/>
      <c r="DR427" s="123"/>
      <c r="EB427" s="123"/>
      <c r="EL427" s="123"/>
      <c r="EV427" s="123"/>
      <c r="FF427" s="123"/>
      <c r="FP427" s="123"/>
      <c r="FZ427" s="123"/>
      <c r="GJ427" s="123"/>
      <c r="GT427" s="123"/>
      <c r="HD427" s="123"/>
      <c r="HN427" s="123"/>
      <c r="HX427" s="123"/>
      <c r="IH427" s="123"/>
      <c r="IR427" s="123"/>
    </row>
    <row xmlns:x14ac="http://schemas.microsoft.com/office/spreadsheetml/2009/9/ac" r="428" s="3" customFormat="true" x14ac:dyDescent="0.25">
      <c r="A428" s="385"/>
      <c r="B428" s="123"/>
      <c r="L428" s="123"/>
      <c r="V428" s="123"/>
      <c r="AF428" s="123"/>
      <c r="AP428" s="123"/>
      <c r="AZ428" s="123"/>
      <c r="BJ428" s="123"/>
      <c r="BT428" s="123"/>
      <c r="BU428" s="123"/>
      <c r="CD428" s="123"/>
      <c r="CN428" s="123"/>
      <c r="CX428" s="123"/>
      <c r="DH428" s="123"/>
      <c r="DR428" s="123"/>
      <c r="EB428" s="123"/>
      <c r="EL428" s="123"/>
      <c r="EV428" s="123"/>
      <c r="FF428" s="123"/>
      <c r="FP428" s="123"/>
      <c r="FZ428" s="123"/>
      <c r="GJ428" s="123"/>
      <c r="GT428" s="123"/>
      <c r="HD428" s="123"/>
      <c r="HN428" s="123"/>
      <c r="HX428" s="123"/>
      <c r="IH428" s="123"/>
      <c r="IR428" s="123"/>
    </row>
    <row xmlns:x14ac="http://schemas.microsoft.com/office/spreadsheetml/2009/9/ac" r="429" s="3" customFormat="true" x14ac:dyDescent="0.25">
      <c r="A429" s="385"/>
      <c r="B429" s="123"/>
      <c r="L429" s="123"/>
      <c r="V429" s="123"/>
      <c r="AF429" s="123"/>
      <c r="AP429" s="123"/>
      <c r="AZ429" s="123"/>
      <c r="BJ429" s="123"/>
      <c r="BT429" s="123"/>
      <c r="BU429" s="123"/>
      <c r="CD429" s="123"/>
      <c r="CN429" s="123"/>
      <c r="CX429" s="123"/>
      <c r="DH429" s="123"/>
      <c r="DR429" s="123"/>
      <c r="EB429" s="123"/>
      <c r="EL429" s="123"/>
      <c r="EV429" s="123"/>
      <c r="FF429" s="123"/>
      <c r="FP429" s="123"/>
      <c r="FZ429" s="123"/>
      <c r="GJ429" s="123"/>
      <c r="GT429" s="123"/>
      <c r="HD429" s="123"/>
      <c r="HN429" s="123"/>
      <c r="HX429" s="123"/>
      <c r="IH429" s="123"/>
      <c r="IR429" s="123"/>
    </row>
    <row xmlns:x14ac="http://schemas.microsoft.com/office/spreadsheetml/2009/9/ac" r="430" s="3" customFormat="true" x14ac:dyDescent="0.25">
      <c r="A430" s="385"/>
      <c r="B430" s="123"/>
      <c r="L430" s="123"/>
      <c r="V430" s="123"/>
      <c r="AF430" s="123"/>
      <c r="AP430" s="123"/>
      <c r="AZ430" s="123"/>
      <c r="BJ430" s="123"/>
      <c r="BT430" s="123"/>
      <c r="BU430" s="123"/>
      <c r="CD430" s="123"/>
      <c r="CN430" s="123"/>
      <c r="CX430" s="123"/>
      <c r="DH430" s="123"/>
      <c r="DR430" s="123"/>
      <c r="EB430" s="123"/>
      <c r="EL430" s="123"/>
      <c r="EV430" s="123"/>
      <c r="FF430" s="123"/>
      <c r="FP430" s="123"/>
      <c r="FZ430" s="123"/>
      <c r="GJ430" s="123"/>
      <c r="GT430" s="123"/>
      <c r="HD430" s="123"/>
      <c r="HN430" s="123"/>
      <c r="HX430" s="123"/>
      <c r="IH430" s="123"/>
      <c r="IR430" s="123"/>
    </row>
    <row xmlns:x14ac="http://schemas.microsoft.com/office/spreadsheetml/2009/9/ac" r="431" s="3" customFormat="true" x14ac:dyDescent="0.25">
      <c r="A431" s="385"/>
      <c r="B431" s="123"/>
      <c r="L431" s="123"/>
      <c r="V431" s="123"/>
      <c r="AF431" s="123"/>
      <c r="AP431" s="123"/>
      <c r="AZ431" s="123"/>
      <c r="BJ431" s="123"/>
      <c r="BT431" s="123"/>
      <c r="BU431" s="123"/>
      <c r="CD431" s="123"/>
      <c r="CN431" s="123"/>
      <c r="CX431" s="123"/>
      <c r="DH431" s="123"/>
      <c r="DR431" s="123"/>
      <c r="EB431" s="123"/>
      <c r="EL431" s="123"/>
      <c r="EV431" s="123"/>
      <c r="FF431" s="123"/>
      <c r="FP431" s="123"/>
      <c r="FZ431" s="123"/>
      <c r="GJ431" s="123"/>
      <c r="GT431" s="123"/>
      <c r="HD431" s="123"/>
      <c r="HN431" s="123"/>
      <c r="HX431" s="123"/>
      <c r="IH431" s="123"/>
      <c r="IR431" s="123"/>
    </row>
    <row xmlns:x14ac="http://schemas.microsoft.com/office/spreadsheetml/2009/9/ac" r="432" s="3" customFormat="true" x14ac:dyDescent="0.25">
      <c r="A432" s="385"/>
      <c r="B432" s="123"/>
      <c r="L432" s="123"/>
      <c r="V432" s="123"/>
      <c r="AF432" s="123"/>
      <c r="AP432" s="123"/>
      <c r="AZ432" s="123"/>
      <c r="BJ432" s="123"/>
      <c r="BT432" s="123"/>
      <c r="BU432" s="123"/>
      <c r="CD432" s="123"/>
      <c r="CN432" s="123"/>
      <c r="CX432" s="123"/>
      <c r="DH432" s="123"/>
      <c r="DR432" s="123"/>
      <c r="EB432" s="123"/>
      <c r="EL432" s="123"/>
      <c r="EV432" s="123"/>
      <c r="FF432" s="123"/>
      <c r="FP432" s="123"/>
      <c r="FZ432" s="123"/>
      <c r="GJ432" s="123"/>
      <c r="GT432" s="123"/>
      <c r="HD432" s="123"/>
      <c r="HN432" s="123"/>
      <c r="HX432" s="123"/>
      <c r="IH432" s="123"/>
      <c r="IR432" s="123"/>
    </row>
    <row xmlns:x14ac="http://schemas.microsoft.com/office/spreadsheetml/2009/9/ac" r="433" s="3" customFormat="true" x14ac:dyDescent="0.25">
      <c r="A433" s="385"/>
      <c r="B433" s="123"/>
      <c r="L433" s="123"/>
      <c r="V433" s="123"/>
      <c r="AF433" s="123"/>
      <c r="AP433" s="123"/>
      <c r="AZ433" s="123"/>
      <c r="BJ433" s="123"/>
      <c r="BT433" s="123"/>
      <c r="BU433" s="123"/>
      <c r="CD433" s="123"/>
      <c r="CN433" s="123"/>
      <c r="CX433" s="123"/>
      <c r="DH433" s="123"/>
      <c r="DR433" s="123"/>
      <c r="EB433" s="123"/>
      <c r="EL433" s="123"/>
      <c r="EV433" s="123"/>
      <c r="FF433" s="123"/>
      <c r="FP433" s="123"/>
      <c r="FZ433" s="123"/>
      <c r="GJ433" s="123"/>
      <c r="GT433" s="123"/>
      <c r="HD433" s="123"/>
      <c r="HN433" s="123"/>
      <c r="HX433" s="123"/>
      <c r="IH433" s="123"/>
      <c r="IR433" s="123"/>
    </row>
    <row xmlns:x14ac="http://schemas.microsoft.com/office/spreadsheetml/2009/9/ac" r="434" s="3" customFormat="true" x14ac:dyDescent="0.25">
      <c r="A434" s="385"/>
      <c r="B434" s="123"/>
      <c r="L434" s="123"/>
      <c r="V434" s="123"/>
      <c r="AF434" s="123"/>
      <c r="AP434" s="123"/>
      <c r="AZ434" s="123"/>
      <c r="BJ434" s="123"/>
      <c r="BT434" s="123"/>
      <c r="BU434" s="123"/>
      <c r="CD434" s="123"/>
      <c r="CN434" s="123"/>
      <c r="CX434" s="123"/>
      <c r="DH434" s="123"/>
      <c r="DR434" s="123"/>
      <c r="EB434" s="123"/>
      <c r="EL434" s="123"/>
      <c r="EV434" s="123"/>
      <c r="FF434" s="123"/>
      <c r="FP434" s="123"/>
      <c r="FZ434" s="123"/>
      <c r="GJ434" s="123"/>
      <c r="GT434" s="123"/>
      <c r="HD434" s="123"/>
      <c r="HN434" s="123"/>
      <c r="HX434" s="123"/>
      <c r="IH434" s="123"/>
      <c r="IR434" s="123"/>
    </row>
    <row xmlns:x14ac="http://schemas.microsoft.com/office/spreadsheetml/2009/9/ac" r="435" s="3" customFormat="true" x14ac:dyDescent="0.25">
      <c r="A435" s="385"/>
      <c r="B435" s="123"/>
      <c r="L435" s="123"/>
      <c r="V435" s="123"/>
      <c r="AF435" s="123"/>
      <c r="AP435" s="123"/>
      <c r="AZ435" s="123"/>
      <c r="BJ435" s="123"/>
      <c r="BT435" s="123"/>
      <c r="BU435" s="123"/>
      <c r="CD435" s="123"/>
      <c r="CN435" s="123"/>
      <c r="CX435" s="123"/>
      <c r="DH435" s="123"/>
      <c r="DR435" s="123"/>
      <c r="EB435" s="123"/>
      <c r="EL435" s="123"/>
      <c r="EV435" s="123"/>
      <c r="FF435" s="123"/>
      <c r="FP435" s="123"/>
      <c r="FZ435" s="123"/>
      <c r="GJ435" s="123"/>
      <c r="GT435" s="123"/>
      <c r="HD435" s="123"/>
      <c r="HN435" s="123"/>
      <c r="HX435" s="123"/>
      <c r="IH435" s="123"/>
      <c r="IR435" s="123"/>
    </row>
    <row xmlns:x14ac="http://schemas.microsoft.com/office/spreadsheetml/2009/9/ac" r="436" s="3" customFormat="true" x14ac:dyDescent="0.25">
      <c r="A436" s="385"/>
      <c r="B436" s="123"/>
      <c r="L436" s="123"/>
      <c r="V436" s="123"/>
      <c r="AF436" s="123"/>
      <c r="AP436" s="123"/>
      <c r="AZ436" s="123"/>
      <c r="BJ436" s="123"/>
      <c r="BT436" s="123"/>
      <c r="BU436" s="123"/>
      <c r="CD436" s="123"/>
      <c r="CN436" s="123"/>
      <c r="CX436" s="123"/>
      <c r="DH436" s="123"/>
      <c r="DR436" s="123"/>
      <c r="EB436" s="123"/>
      <c r="EL436" s="123"/>
      <c r="EV436" s="123"/>
      <c r="FF436" s="123"/>
      <c r="FP436" s="123"/>
      <c r="FZ436" s="123"/>
      <c r="GJ436" s="123"/>
      <c r="GT436" s="123"/>
      <c r="HD436" s="123"/>
      <c r="HN436" s="123"/>
      <c r="HX436" s="123"/>
      <c r="IH436" s="123"/>
      <c r="IR436" s="123"/>
    </row>
    <row xmlns:x14ac="http://schemas.microsoft.com/office/spreadsheetml/2009/9/ac" r="437" s="3" customFormat="true" x14ac:dyDescent="0.25">
      <c r="A437" s="385"/>
      <c r="B437" s="123"/>
      <c r="L437" s="123"/>
      <c r="V437" s="123"/>
      <c r="AF437" s="123"/>
      <c r="AP437" s="123"/>
      <c r="AZ437" s="123"/>
      <c r="BJ437" s="123"/>
      <c r="BT437" s="123"/>
      <c r="BU437" s="123"/>
      <c r="CD437" s="123"/>
      <c r="CN437" s="123"/>
      <c r="CX437" s="123"/>
      <c r="DH437" s="123"/>
      <c r="DR437" s="123"/>
      <c r="EB437" s="123"/>
      <c r="EL437" s="123"/>
      <c r="EV437" s="123"/>
      <c r="FF437" s="123"/>
      <c r="FP437" s="123"/>
      <c r="FZ437" s="123"/>
      <c r="GJ437" s="123"/>
      <c r="GT437" s="123"/>
      <c r="HD437" s="123"/>
      <c r="HN437" s="123"/>
      <c r="HX437" s="123"/>
      <c r="IH437" s="123"/>
      <c r="IR437" s="123"/>
    </row>
    <row xmlns:x14ac="http://schemas.microsoft.com/office/spreadsheetml/2009/9/ac" r="438" s="3" customFormat="true" x14ac:dyDescent="0.25">
      <c r="A438" s="385"/>
      <c r="B438" s="123"/>
      <c r="L438" s="123"/>
      <c r="V438" s="123"/>
      <c r="AF438" s="123"/>
      <c r="AP438" s="123"/>
      <c r="AZ438" s="123"/>
      <c r="BJ438" s="123"/>
      <c r="BT438" s="123"/>
      <c r="BU438" s="123"/>
      <c r="CD438" s="123"/>
      <c r="CN438" s="123"/>
      <c r="CX438" s="123"/>
      <c r="DH438" s="123"/>
      <c r="DR438" s="123"/>
      <c r="EB438" s="123"/>
      <c r="EL438" s="123"/>
      <c r="EV438" s="123"/>
      <c r="FF438" s="123"/>
      <c r="FP438" s="123"/>
      <c r="FZ438" s="123"/>
      <c r="GJ438" s="123"/>
      <c r="GT438" s="123"/>
      <c r="HD438" s="123"/>
      <c r="HN438" s="123"/>
      <c r="HX438" s="123"/>
      <c r="IH438" s="123"/>
      <c r="IR438" s="123"/>
    </row>
    <row xmlns:x14ac="http://schemas.microsoft.com/office/spreadsheetml/2009/9/ac" r="439" s="3" customFormat="true" x14ac:dyDescent="0.25">
      <c r="A439" s="385"/>
      <c r="B439" s="123"/>
      <c r="L439" s="123"/>
      <c r="V439" s="123"/>
      <c r="AF439" s="123"/>
      <c r="AP439" s="123"/>
      <c r="AZ439" s="123"/>
      <c r="BJ439" s="123"/>
      <c r="BT439" s="123"/>
      <c r="BU439" s="123"/>
      <c r="CD439" s="123"/>
      <c r="CN439" s="123"/>
      <c r="CX439" s="123"/>
      <c r="DH439" s="123"/>
      <c r="DR439" s="123"/>
      <c r="EB439" s="123"/>
      <c r="EL439" s="123"/>
      <c r="EV439" s="123"/>
      <c r="FF439" s="123"/>
      <c r="FP439" s="123"/>
      <c r="FZ439" s="123"/>
      <c r="GJ439" s="123"/>
      <c r="GT439" s="123"/>
      <c r="HD439" s="123"/>
      <c r="HN439" s="123"/>
      <c r="HX439" s="123"/>
      <c r="IH439" s="123"/>
      <c r="IR439" s="123"/>
    </row>
    <row xmlns:x14ac="http://schemas.microsoft.com/office/spreadsheetml/2009/9/ac" r="440" s="3" customFormat="true" x14ac:dyDescent="0.25">
      <c r="A440" s="385"/>
      <c r="B440" s="123"/>
      <c r="L440" s="123"/>
      <c r="V440" s="123"/>
      <c r="AF440" s="123"/>
      <c r="AP440" s="123"/>
      <c r="AZ440" s="123"/>
      <c r="BJ440" s="123"/>
      <c r="BT440" s="123"/>
      <c r="BU440" s="123"/>
      <c r="CD440" s="123"/>
      <c r="CN440" s="123"/>
      <c r="CX440" s="123"/>
      <c r="DH440" s="123"/>
      <c r="DR440" s="123"/>
      <c r="EB440" s="123"/>
      <c r="EL440" s="123"/>
      <c r="EV440" s="123"/>
      <c r="FF440" s="123"/>
      <c r="FP440" s="123"/>
      <c r="FZ440" s="123"/>
      <c r="GJ440" s="123"/>
      <c r="GT440" s="123"/>
      <c r="HD440" s="123"/>
      <c r="HN440" s="123"/>
      <c r="HX440" s="123"/>
      <c r="IH440" s="123"/>
      <c r="IR440" s="123"/>
    </row>
    <row xmlns:x14ac="http://schemas.microsoft.com/office/spreadsheetml/2009/9/ac" r="441" s="3" customFormat="true" x14ac:dyDescent="0.25">
      <c r="A441" s="385"/>
      <c r="B441" s="123"/>
      <c r="L441" s="123"/>
      <c r="V441" s="123"/>
      <c r="AF441" s="123"/>
      <c r="AP441" s="123"/>
      <c r="AZ441" s="123"/>
      <c r="BJ441" s="123"/>
      <c r="BT441" s="123"/>
      <c r="BU441" s="123"/>
      <c r="CD441" s="123"/>
      <c r="CN441" s="123"/>
      <c r="CX441" s="123"/>
      <c r="DH441" s="123"/>
      <c r="DR441" s="123"/>
      <c r="EB441" s="123"/>
      <c r="EL441" s="123"/>
      <c r="EV441" s="123"/>
      <c r="FF441" s="123"/>
      <c r="FP441" s="123"/>
      <c r="FZ441" s="123"/>
      <c r="GJ441" s="123"/>
      <c r="GT441" s="123"/>
      <c r="HD441" s="123"/>
      <c r="HN441" s="123"/>
      <c r="HX441" s="123"/>
      <c r="IH441" s="123"/>
      <c r="IR441" s="123"/>
    </row>
    <row xmlns:x14ac="http://schemas.microsoft.com/office/spreadsheetml/2009/9/ac" r="442" s="3" customFormat="true" x14ac:dyDescent="0.25">
      <c r="A442" s="385"/>
      <c r="B442" s="123"/>
      <c r="L442" s="123"/>
      <c r="V442" s="123"/>
      <c r="AF442" s="123"/>
      <c r="AP442" s="123"/>
      <c r="AZ442" s="123"/>
      <c r="BJ442" s="123"/>
      <c r="BT442" s="123"/>
      <c r="BU442" s="123"/>
      <c r="CD442" s="123"/>
      <c r="CN442" s="123"/>
      <c r="CX442" s="123"/>
      <c r="DH442" s="123"/>
      <c r="DR442" s="123"/>
      <c r="EB442" s="123"/>
      <c r="EL442" s="123"/>
      <c r="EV442" s="123"/>
      <c r="FF442" s="123"/>
      <c r="FP442" s="123"/>
      <c r="FZ442" s="123"/>
      <c r="GJ442" s="123"/>
      <c r="GT442" s="123"/>
      <c r="HD442" s="123"/>
      <c r="HN442" s="123"/>
      <c r="HX442" s="123"/>
      <c r="IH442" s="123"/>
      <c r="IR442" s="123"/>
    </row>
    <row xmlns:x14ac="http://schemas.microsoft.com/office/spreadsheetml/2009/9/ac" r="443" s="3" customFormat="true" x14ac:dyDescent="0.25">
      <c r="A443" s="385"/>
      <c r="B443" s="123"/>
      <c r="L443" s="123"/>
      <c r="V443" s="123"/>
      <c r="AF443" s="123"/>
      <c r="AP443" s="123"/>
      <c r="AZ443" s="123"/>
      <c r="BJ443" s="123"/>
      <c r="BT443" s="123"/>
      <c r="BU443" s="123"/>
      <c r="CD443" s="123"/>
      <c r="CN443" s="123"/>
      <c r="CX443" s="123"/>
      <c r="DH443" s="123"/>
      <c r="DR443" s="123"/>
      <c r="EB443" s="123"/>
      <c r="EL443" s="123"/>
      <c r="EV443" s="123"/>
      <c r="FF443" s="123"/>
      <c r="FP443" s="123"/>
      <c r="FZ443" s="123"/>
      <c r="GJ443" s="123"/>
      <c r="GT443" s="123"/>
      <c r="HD443" s="123"/>
      <c r="HN443" s="123"/>
      <c r="HX443" s="123"/>
      <c r="IH443" s="123"/>
      <c r="IR443" s="123"/>
    </row>
    <row xmlns:x14ac="http://schemas.microsoft.com/office/spreadsheetml/2009/9/ac" r="444" s="3" customFormat="true" x14ac:dyDescent="0.25">
      <c r="A444" s="385"/>
      <c r="B444" s="123"/>
      <c r="L444" s="123"/>
      <c r="V444" s="123"/>
      <c r="AF444" s="123"/>
      <c r="AP444" s="123"/>
      <c r="AZ444" s="123"/>
      <c r="BJ444" s="123"/>
      <c r="BT444" s="123"/>
      <c r="BU444" s="123"/>
      <c r="CD444" s="123"/>
      <c r="CN444" s="123"/>
      <c r="CX444" s="123"/>
      <c r="DH444" s="123"/>
      <c r="DR444" s="123"/>
      <c r="EB444" s="123"/>
      <c r="EL444" s="123"/>
      <c r="EV444" s="123"/>
      <c r="FF444" s="123"/>
      <c r="FP444" s="123"/>
      <c r="FZ444" s="123"/>
      <c r="GJ444" s="123"/>
      <c r="GT444" s="123"/>
      <c r="HD444" s="123"/>
      <c r="HN444" s="123"/>
      <c r="HX444" s="123"/>
      <c r="IH444" s="123"/>
      <c r="IR444" s="123"/>
    </row>
    <row xmlns:x14ac="http://schemas.microsoft.com/office/spreadsheetml/2009/9/ac" r="445" s="3" customFormat="true" x14ac:dyDescent="0.25">
      <c r="A445" s="385"/>
      <c r="B445" s="123"/>
      <c r="L445" s="123"/>
      <c r="V445" s="123"/>
      <c r="AF445" s="123"/>
      <c r="AP445" s="123"/>
      <c r="AZ445" s="123"/>
      <c r="BJ445" s="123"/>
      <c r="BT445" s="123"/>
      <c r="BU445" s="123"/>
      <c r="CD445" s="123"/>
      <c r="CN445" s="123"/>
      <c r="CX445" s="123"/>
      <c r="DH445" s="123"/>
      <c r="DR445" s="123"/>
      <c r="EB445" s="123"/>
      <c r="EL445" s="123"/>
      <c r="EV445" s="123"/>
      <c r="FF445" s="123"/>
      <c r="FP445" s="123"/>
      <c r="FZ445" s="123"/>
      <c r="GJ445" s="123"/>
      <c r="GT445" s="123"/>
      <c r="HD445" s="123"/>
      <c r="HN445" s="123"/>
      <c r="HX445" s="123"/>
      <c r="IH445" s="123"/>
      <c r="IR445" s="123"/>
    </row>
    <row xmlns:x14ac="http://schemas.microsoft.com/office/spreadsheetml/2009/9/ac" r="446" s="3" customFormat="true" x14ac:dyDescent="0.25">
      <c r="A446" s="385"/>
      <c r="B446" s="123"/>
      <c r="L446" s="123"/>
      <c r="V446" s="123"/>
      <c r="AF446" s="123"/>
      <c r="AP446" s="123"/>
      <c r="AZ446" s="123"/>
      <c r="BJ446" s="123"/>
      <c r="BT446" s="123"/>
      <c r="BU446" s="123"/>
      <c r="CD446" s="123"/>
      <c r="CN446" s="123"/>
      <c r="CX446" s="123"/>
      <c r="DH446" s="123"/>
      <c r="DR446" s="123"/>
      <c r="EB446" s="123"/>
      <c r="EL446" s="123"/>
      <c r="EV446" s="123"/>
      <c r="FF446" s="123"/>
      <c r="FP446" s="123"/>
      <c r="FZ446" s="123"/>
      <c r="GJ446" s="123"/>
      <c r="GT446" s="123"/>
      <c r="HD446" s="123"/>
      <c r="HN446" s="123"/>
      <c r="HX446" s="123"/>
      <c r="IH446" s="123"/>
      <c r="IR446" s="123"/>
    </row>
    <row xmlns:x14ac="http://schemas.microsoft.com/office/spreadsheetml/2009/9/ac" r="447" s="3" customFormat="true" x14ac:dyDescent="0.25">
      <c r="A447" s="385"/>
      <c r="B447" s="123"/>
      <c r="L447" s="123"/>
      <c r="V447" s="123"/>
      <c r="AF447" s="123"/>
      <c r="AP447" s="123"/>
      <c r="AZ447" s="123"/>
      <c r="BJ447" s="123"/>
      <c r="BT447" s="123"/>
      <c r="BU447" s="123"/>
      <c r="CD447" s="123"/>
      <c r="CN447" s="123"/>
      <c r="CX447" s="123"/>
      <c r="DH447" s="123"/>
      <c r="DR447" s="123"/>
      <c r="EB447" s="123"/>
      <c r="EL447" s="123"/>
      <c r="EV447" s="123"/>
      <c r="FF447" s="123"/>
      <c r="FP447" s="123"/>
      <c r="FZ447" s="123"/>
      <c r="GJ447" s="123"/>
      <c r="GT447" s="123"/>
      <c r="HD447" s="123"/>
      <c r="HN447" s="123"/>
      <c r="HX447" s="123"/>
      <c r="IH447" s="123"/>
      <c r="IR447" s="123"/>
    </row>
    <row xmlns:x14ac="http://schemas.microsoft.com/office/spreadsheetml/2009/9/ac" r="448" s="3" customFormat="true" x14ac:dyDescent="0.25">
      <c r="A448" s="385"/>
      <c r="B448" s="123"/>
      <c r="L448" s="123"/>
      <c r="V448" s="123"/>
      <c r="AF448" s="123"/>
      <c r="AP448" s="123"/>
      <c r="AZ448" s="123"/>
      <c r="BJ448" s="123"/>
      <c r="BT448" s="123"/>
      <c r="BU448" s="123"/>
      <c r="CD448" s="123"/>
      <c r="CN448" s="123"/>
      <c r="CX448" s="123"/>
      <c r="DH448" s="123"/>
      <c r="DR448" s="123"/>
      <c r="EB448" s="123"/>
      <c r="EL448" s="123"/>
      <c r="EV448" s="123"/>
      <c r="FF448" s="123"/>
      <c r="FP448" s="123"/>
      <c r="FZ448" s="123"/>
      <c r="GJ448" s="123"/>
      <c r="GT448" s="123"/>
      <c r="HD448" s="123"/>
      <c r="HN448" s="123"/>
      <c r="HX448" s="123"/>
      <c r="IH448" s="123"/>
      <c r="IR448" s="123"/>
    </row>
    <row xmlns:x14ac="http://schemas.microsoft.com/office/spreadsheetml/2009/9/ac" r="449" s="3" customFormat="true" x14ac:dyDescent="0.25">
      <c r="A449" s="385"/>
      <c r="B449" s="123"/>
      <c r="L449" s="123"/>
      <c r="V449" s="123"/>
      <c r="AF449" s="123"/>
      <c r="AP449" s="123"/>
      <c r="AZ449" s="123"/>
      <c r="BJ449" s="123"/>
      <c r="BT449" s="123"/>
      <c r="BU449" s="123"/>
      <c r="CD449" s="123"/>
      <c r="CN449" s="123"/>
      <c r="CX449" s="123"/>
      <c r="DH449" s="123"/>
      <c r="DR449" s="123"/>
      <c r="EB449" s="123"/>
      <c r="EL449" s="123"/>
      <c r="EV449" s="123"/>
      <c r="FF449" s="123"/>
      <c r="FP449" s="123"/>
      <c r="FZ449" s="123"/>
      <c r="GJ449" s="123"/>
      <c r="GT449" s="123"/>
      <c r="HD449" s="123"/>
      <c r="HN449" s="123"/>
      <c r="HX449" s="123"/>
      <c r="IH449" s="123"/>
      <c r="IR449" s="123"/>
    </row>
    <row xmlns:x14ac="http://schemas.microsoft.com/office/spreadsheetml/2009/9/ac" r="450" s="3" customFormat="true" x14ac:dyDescent="0.25">
      <c r="A450" s="385"/>
      <c r="B450" s="123"/>
      <c r="L450" s="123"/>
      <c r="V450" s="123"/>
      <c r="AF450" s="123"/>
      <c r="AP450" s="123"/>
      <c r="AZ450" s="123"/>
      <c r="BJ450" s="123"/>
      <c r="BT450" s="123"/>
      <c r="BU450" s="123"/>
      <c r="CD450" s="123"/>
      <c r="CN450" s="123"/>
      <c r="CX450" s="123"/>
      <c r="DH450" s="123"/>
      <c r="DR450" s="123"/>
      <c r="EB450" s="123"/>
      <c r="EL450" s="123"/>
      <c r="EV450" s="123"/>
      <c r="FF450" s="123"/>
      <c r="FP450" s="123"/>
      <c r="FZ450" s="123"/>
      <c r="GJ450" s="123"/>
      <c r="GT450" s="123"/>
      <c r="HD450" s="123"/>
      <c r="HN450" s="123"/>
      <c r="HX450" s="123"/>
      <c r="IH450" s="123"/>
      <c r="IR450" s="123"/>
    </row>
    <row xmlns:x14ac="http://schemas.microsoft.com/office/spreadsheetml/2009/9/ac" r="451" s="3" customFormat="true" x14ac:dyDescent="0.25">
      <c r="A451" s="385"/>
      <c r="B451" s="123"/>
      <c r="L451" s="123"/>
      <c r="V451" s="123"/>
      <c r="AF451" s="123"/>
      <c r="AP451" s="123"/>
      <c r="AZ451" s="123"/>
      <c r="BJ451" s="123"/>
      <c r="BT451" s="123"/>
      <c r="BU451" s="123"/>
      <c r="CD451" s="123"/>
      <c r="CN451" s="123"/>
      <c r="CX451" s="123"/>
      <c r="DH451" s="123"/>
      <c r="DR451" s="123"/>
      <c r="EB451" s="123"/>
      <c r="EL451" s="123"/>
      <c r="EV451" s="123"/>
      <c r="FF451" s="123"/>
      <c r="FP451" s="123"/>
      <c r="FZ451" s="123"/>
      <c r="GJ451" s="123"/>
      <c r="GT451" s="123"/>
      <c r="HD451" s="123"/>
      <c r="HN451" s="123"/>
      <c r="HX451" s="123"/>
      <c r="IH451" s="123"/>
      <c r="IR451" s="123"/>
    </row>
    <row xmlns:x14ac="http://schemas.microsoft.com/office/spreadsheetml/2009/9/ac" r="452" s="3" customFormat="true" x14ac:dyDescent="0.25">
      <c r="A452" s="385"/>
      <c r="B452" s="123"/>
      <c r="L452" s="123"/>
      <c r="V452" s="123"/>
      <c r="AF452" s="123"/>
      <c r="AP452" s="123"/>
      <c r="AZ452" s="123"/>
      <c r="BJ452" s="123"/>
      <c r="BT452" s="123"/>
      <c r="BU452" s="123"/>
      <c r="CD452" s="123"/>
      <c r="CN452" s="123"/>
      <c r="CX452" s="123"/>
      <c r="DH452" s="123"/>
      <c r="DR452" s="123"/>
      <c r="EB452" s="123"/>
      <c r="EL452" s="123"/>
      <c r="EV452" s="123"/>
      <c r="FF452" s="123"/>
      <c r="FP452" s="123"/>
      <c r="FZ452" s="123"/>
      <c r="GJ452" s="123"/>
      <c r="GT452" s="123"/>
      <c r="HD452" s="123"/>
      <c r="HN452" s="123"/>
      <c r="HX452" s="123"/>
      <c r="IH452" s="123"/>
      <c r="IR452" s="123"/>
    </row>
    <row xmlns:x14ac="http://schemas.microsoft.com/office/spreadsheetml/2009/9/ac" r="453" s="3" customFormat="true" x14ac:dyDescent="0.25">
      <c r="A453" s="385"/>
      <c r="B453" s="123"/>
      <c r="L453" s="123"/>
      <c r="V453" s="123"/>
      <c r="AF453" s="123"/>
      <c r="AP453" s="123"/>
      <c r="AZ453" s="123"/>
      <c r="BJ453" s="123"/>
      <c r="BT453" s="123"/>
      <c r="BU453" s="123"/>
      <c r="CD453" s="123"/>
      <c r="CN453" s="123"/>
      <c r="CX453" s="123"/>
      <c r="DH453" s="123"/>
      <c r="DR453" s="123"/>
      <c r="EB453" s="123"/>
      <c r="EL453" s="123"/>
      <c r="EV453" s="123"/>
      <c r="FF453" s="123"/>
      <c r="FP453" s="123"/>
      <c r="FZ453" s="123"/>
      <c r="GJ453" s="123"/>
      <c r="GT453" s="123"/>
      <c r="HD453" s="123"/>
      <c r="HN453" s="123"/>
      <c r="HX453" s="123"/>
      <c r="IH453" s="123"/>
      <c r="IR453" s="123"/>
    </row>
    <row xmlns:x14ac="http://schemas.microsoft.com/office/spreadsheetml/2009/9/ac" r="454" s="3" customFormat="true" x14ac:dyDescent="0.25">
      <c r="A454" s="385"/>
      <c r="B454" s="123"/>
      <c r="L454" s="123"/>
      <c r="V454" s="123"/>
      <c r="AF454" s="123"/>
      <c r="AP454" s="123"/>
      <c r="AZ454" s="123"/>
      <c r="BJ454" s="123"/>
      <c r="BT454" s="123"/>
      <c r="BU454" s="123"/>
      <c r="CD454" s="123"/>
      <c r="CN454" s="123"/>
      <c r="CX454" s="123"/>
      <c r="DH454" s="123"/>
      <c r="DR454" s="123"/>
      <c r="EB454" s="123"/>
      <c r="EL454" s="123"/>
      <c r="EV454" s="123"/>
      <c r="FF454" s="123"/>
      <c r="FP454" s="123"/>
      <c r="FZ454" s="123"/>
      <c r="GJ454" s="123"/>
      <c r="GT454" s="123"/>
      <c r="HD454" s="123"/>
      <c r="HN454" s="123"/>
      <c r="HX454" s="123"/>
      <c r="IH454" s="123"/>
      <c r="IR454" s="123"/>
    </row>
    <row xmlns:x14ac="http://schemas.microsoft.com/office/spreadsheetml/2009/9/ac" r="455" s="3" customFormat="true" x14ac:dyDescent="0.25">
      <c r="A455" s="385"/>
      <c r="B455" s="123"/>
      <c r="L455" s="123"/>
      <c r="V455" s="123"/>
      <c r="AF455" s="123"/>
      <c r="AP455" s="123"/>
      <c r="AZ455" s="123"/>
      <c r="BJ455" s="123"/>
      <c r="BT455" s="123"/>
      <c r="BU455" s="123"/>
      <c r="CD455" s="123"/>
      <c r="CN455" s="123"/>
      <c r="CX455" s="123"/>
      <c r="DH455" s="123"/>
      <c r="DR455" s="123"/>
      <c r="EB455" s="123"/>
      <c r="EL455" s="123"/>
      <c r="EV455" s="123"/>
      <c r="FF455" s="123"/>
      <c r="FP455" s="123"/>
      <c r="FZ455" s="123"/>
      <c r="GJ455" s="123"/>
      <c r="GT455" s="123"/>
      <c r="HD455" s="123"/>
      <c r="HN455" s="123"/>
      <c r="HX455" s="123"/>
      <c r="IH455" s="123"/>
      <c r="IR455" s="123"/>
    </row>
    <row xmlns:x14ac="http://schemas.microsoft.com/office/spreadsheetml/2009/9/ac" r="456" s="3" customFormat="true" x14ac:dyDescent="0.25">
      <c r="A456" s="385"/>
      <c r="B456" s="123"/>
      <c r="L456" s="123"/>
      <c r="V456" s="123"/>
      <c r="AF456" s="123"/>
      <c r="AP456" s="123"/>
      <c r="AZ456" s="123"/>
      <c r="BJ456" s="123"/>
      <c r="BT456" s="123"/>
      <c r="BU456" s="123"/>
      <c r="CD456" s="123"/>
      <c r="CN456" s="123"/>
      <c r="CX456" s="123"/>
      <c r="DH456" s="123"/>
      <c r="DR456" s="123"/>
      <c r="EB456" s="123"/>
      <c r="EL456" s="123"/>
      <c r="EV456" s="123"/>
      <c r="FF456" s="123"/>
      <c r="FP456" s="123"/>
      <c r="FZ456" s="123"/>
      <c r="GJ456" s="123"/>
      <c r="GT456" s="123"/>
      <c r="HD456" s="123"/>
      <c r="HN456" s="123"/>
      <c r="HX456" s="123"/>
      <c r="IH456" s="123"/>
      <c r="IR456" s="123"/>
    </row>
    <row xmlns:x14ac="http://schemas.microsoft.com/office/spreadsheetml/2009/9/ac" r="457" s="3" customFormat="true" x14ac:dyDescent="0.25">
      <c r="A457" s="385"/>
      <c r="B457" s="123"/>
      <c r="L457" s="123"/>
      <c r="V457" s="123"/>
      <c r="AF457" s="123"/>
      <c r="AP457" s="123"/>
      <c r="AZ457" s="123"/>
      <c r="BJ457" s="123"/>
      <c r="BT457" s="123"/>
      <c r="BU457" s="123"/>
      <c r="CD457" s="123"/>
      <c r="CN457" s="123"/>
      <c r="CX457" s="123"/>
      <c r="DH457" s="123"/>
      <c r="DR457" s="123"/>
      <c r="EB457" s="123"/>
      <c r="EL457" s="123"/>
      <c r="EV457" s="123"/>
      <c r="FF457" s="123"/>
      <c r="FP457" s="123"/>
      <c r="FZ457" s="123"/>
      <c r="GJ457" s="123"/>
      <c r="GT457" s="123"/>
      <c r="HD457" s="123"/>
      <c r="HN457" s="123"/>
      <c r="HX457" s="123"/>
      <c r="IH457" s="123"/>
      <c r="IR457" s="123"/>
    </row>
    <row xmlns:x14ac="http://schemas.microsoft.com/office/spreadsheetml/2009/9/ac" r="458" s="3" customFormat="true" x14ac:dyDescent="0.25">
      <c r="A458" s="385"/>
      <c r="B458" s="123"/>
      <c r="L458" s="123"/>
      <c r="V458" s="123"/>
      <c r="AF458" s="123"/>
      <c r="AP458" s="123"/>
      <c r="AZ458" s="123"/>
      <c r="BJ458" s="123"/>
      <c r="BT458" s="123"/>
      <c r="BU458" s="123"/>
      <c r="CD458" s="123"/>
      <c r="CN458" s="123"/>
      <c r="CX458" s="123"/>
      <c r="DH458" s="123"/>
      <c r="DR458" s="123"/>
      <c r="EB458" s="123"/>
      <c r="EL458" s="123"/>
      <c r="EV458" s="123"/>
      <c r="FF458" s="123"/>
      <c r="FP458" s="123"/>
      <c r="FZ458" s="123"/>
      <c r="GJ458" s="123"/>
      <c r="GT458" s="123"/>
      <c r="HD458" s="123"/>
      <c r="HN458" s="123"/>
      <c r="HX458" s="123"/>
      <c r="IH458" s="123"/>
      <c r="IR458" s="123"/>
    </row>
    <row xmlns:x14ac="http://schemas.microsoft.com/office/spreadsheetml/2009/9/ac" r="459" s="3" customFormat="true" x14ac:dyDescent="0.25">
      <c r="A459" s="385"/>
      <c r="B459" s="123"/>
      <c r="L459" s="123"/>
      <c r="V459" s="123"/>
      <c r="AF459" s="123"/>
      <c r="AP459" s="123"/>
      <c r="AZ459" s="123"/>
      <c r="BJ459" s="123"/>
      <c r="BT459" s="123"/>
      <c r="BU459" s="123"/>
      <c r="CD459" s="123"/>
      <c r="CN459" s="123"/>
      <c r="CX459" s="123"/>
      <c r="DH459" s="123"/>
      <c r="DR459" s="123"/>
      <c r="EB459" s="123"/>
      <c r="EL459" s="123"/>
      <c r="EV459" s="123"/>
      <c r="FF459" s="123"/>
      <c r="FP459" s="123"/>
      <c r="FZ459" s="123"/>
      <c r="GJ459" s="123"/>
      <c r="GT459" s="123"/>
      <c r="HD459" s="123"/>
      <c r="HN459" s="123"/>
      <c r="HX459" s="123"/>
      <c r="IH459" s="123"/>
      <c r="IR459" s="123"/>
    </row>
    <row xmlns:x14ac="http://schemas.microsoft.com/office/spreadsheetml/2009/9/ac" r="460" s="3" customFormat="true" x14ac:dyDescent="0.25">
      <c r="A460" s="385"/>
      <c r="B460" s="123"/>
      <c r="L460" s="123"/>
      <c r="V460" s="123"/>
      <c r="AF460" s="123"/>
      <c r="AP460" s="123"/>
      <c r="AZ460" s="123"/>
      <c r="BJ460" s="123"/>
      <c r="BT460" s="123"/>
      <c r="BU460" s="123"/>
      <c r="CD460" s="123"/>
      <c r="CN460" s="123"/>
      <c r="CX460" s="123"/>
      <c r="DH460" s="123"/>
      <c r="DR460" s="123"/>
      <c r="EB460" s="123"/>
      <c r="EL460" s="123"/>
      <c r="EV460" s="123"/>
      <c r="FF460" s="123"/>
      <c r="FP460" s="123"/>
      <c r="FZ460" s="123"/>
      <c r="GJ460" s="123"/>
      <c r="GT460" s="123"/>
      <c r="HD460" s="123"/>
      <c r="HN460" s="123"/>
      <c r="HX460" s="123"/>
      <c r="IH460" s="123"/>
      <c r="IR460" s="123"/>
    </row>
    <row xmlns:x14ac="http://schemas.microsoft.com/office/spreadsheetml/2009/9/ac" r="461" s="3" customFormat="true" x14ac:dyDescent="0.25">
      <c r="A461" s="385"/>
      <c r="B461" s="123"/>
      <c r="L461" s="123"/>
      <c r="V461" s="123"/>
      <c r="AF461" s="123"/>
      <c r="AP461" s="123"/>
      <c r="AZ461" s="123"/>
      <c r="BJ461" s="123"/>
      <c r="BT461" s="123"/>
      <c r="BU461" s="123"/>
      <c r="CD461" s="123"/>
      <c r="CN461" s="123"/>
      <c r="CX461" s="123"/>
      <c r="DH461" s="123"/>
      <c r="DR461" s="123"/>
      <c r="EB461" s="123"/>
      <c r="EL461" s="123"/>
      <c r="EV461" s="123"/>
      <c r="FF461" s="123"/>
      <c r="FP461" s="123"/>
      <c r="FZ461" s="123"/>
      <c r="GJ461" s="123"/>
      <c r="GT461" s="123"/>
      <c r="HD461" s="123"/>
      <c r="HN461" s="123"/>
      <c r="HX461" s="123"/>
      <c r="IH461" s="123"/>
      <c r="IR461" s="123"/>
    </row>
    <row xmlns:x14ac="http://schemas.microsoft.com/office/spreadsheetml/2009/9/ac" r="462" s="3" customFormat="true" x14ac:dyDescent="0.25">
      <c r="A462" s="385"/>
      <c r="B462" s="123"/>
      <c r="L462" s="123"/>
      <c r="V462" s="123"/>
      <c r="AF462" s="123"/>
      <c r="AP462" s="123"/>
      <c r="AZ462" s="123"/>
      <c r="BJ462" s="123"/>
      <c r="BT462" s="123"/>
      <c r="BU462" s="123"/>
      <c r="CD462" s="123"/>
      <c r="CN462" s="123"/>
      <c r="CX462" s="123"/>
      <c r="DH462" s="123"/>
      <c r="DR462" s="123"/>
      <c r="EB462" s="123"/>
      <c r="EL462" s="123"/>
      <c r="EV462" s="123"/>
      <c r="FF462" s="123"/>
      <c r="FP462" s="123"/>
      <c r="FZ462" s="123"/>
      <c r="GJ462" s="123"/>
      <c r="GT462" s="123"/>
      <c r="HD462" s="123"/>
      <c r="HN462" s="123"/>
      <c r="HX462" s="123"/>
      <c r="IH462" s="123"/>
      <c r="IR462" s="123"/>
    </row>
    <row xmlns:x14ac="http://schemas.microsoft.com/office/spreadsheetml/2009/9/ac" r="463" s="3" customFormat="true" x14ac:dyDescent="0.25">
      <c r="A463" s="385"/>
      <c r="B463" s="123"/>
      <c r="L463" s="123"/>
      <c r="V463" s="123"/>
      <c r="AF463" s="123"/>
      <c r="AP463" s="123"/>
      <c r="AZ463" s="123"/>
      <c r="BJ463" s="123"/>
      <c r="BT463" s="123"/>
      <c r="BU463" s="123"/>
      <c r="CD463" s="123"/>
      <c r="CN463" s="123"/>
      <c r="CX463" s="123"/>
      <c r="DH463" s="123"/>
      <c r="DR463" s="123"/>
      <c r="EB463" s="123"/>
      <c r="EL463" s="123"/>
      <c r="EV463" s="123"/>
      <c r="FF463" s="123"/>
      <c r="FP463" s="123"/>
      <c r="FZ463" s="123"/>
      <c r="GJ463" s="123"/>
      <c r="GT463" s="123"/>
      <c r="HD463" s="123"/>
      <c r="HN463" s="123"/>
      <c r="HX463" s="123"/>
      <c r="IH463" s="123"/>
      <c r="IR463" s="123"/>
    </row>
    <row xmlns:x14ac="http://schemas.microsoft.com/office/spreadsheetml/2009/9/ac" r="464" s="3" customFormat="true" x14ac:dyDescent="0.25">
      <c r="A464" s="385"/>
      <c r="B464" s="123"/>
      <c r="L464" s="123"/>
      <c r="V464" s="123"/>
      <c r="AF464" s="123"/>
      <c r="AP464" s="123"/>
      <c r="AZ464" s="123"/>
      <c r="BJ464" s="123"/>
      <c r="BT464" s="123"/>
      <c r="BU464" s="123"/>
      <c r="CD464" s="123"/>
      <c r="CN464" s="123"/>
      <c r="CX464" s="123"/>
      <c r="DH464" s="123"/>
      <c r="DR464" s="123"/>
      <c r="EB464" s="123"/>
      <c r="EL464" s="123"/>
      <c r="EV464" s="123"/>
      <c r="FF464" s="123"/>
      <c r="FP464" s="123"/>
      <c r="FZ464" s="123"/>
      <c r="GJ464" s="123"/>
      <c r="GT464" s="123"/>
      <c r="HD464" s="123"/>
      <c r="HN464" s="123"/>
      <c r="HX464" s="123"/>
      <c r="IH464" s="123"/>
      <c r="IR464" s="123"/>
    </row>
    <row xmlns:x14ac="http://schemas.microsoft.com/office/spreadsheetml/2009/9/ac" r="465" s="3" customFormat="true" x14ac:dyDescent="0.25">
      <c r="A465" s="385"/>
      <c r="B465" s="123"/>
      <c r="L465" s="123"/>
      <c r="V465" s="123"/>
      <c r="AF465" s="123"/>
      <c r="AP465" s="123"/>
      <c r="AZ465" s="123"/>
      <c r="BJ465" s="123"/>
      <c r="BT465" s="123"/>
      <c r="BU465" s="123"/>
      <c r="CD465" s="123"/>
      <c r="CN465" s="123"/>
      <c r="CX465" s="123"/>
      <c r="DH465" s="123"/>
      <c r="DR465" s="123"/>
      <c r="EB465" s="123"/>
      <c r="EL465" s="123"/>
      <c r="EV465" s="123"/>
      <c r="FF465" s="123"/>
      <c r="FP465" s="123"/>
      <c r="FZ465" s="123"/>
      <c r="GJ465" s="123"/>
      <c r="GT465" s="123"/>
      <c r="HD465" s="123"/>
      <c r="HN465" s="123"/>
      <c r="HX465" s="123"/>
      <c r="IH465" s="123"/>
      <c r="IR465" s="123"/>
    </row>
    <row xmlns:x14ac="http://schemas.microsoft.com/office/spreadsheetml/2009/9/ac" r="466" s="3" customFormat="true" x14ac:dyDescent="0.25">
      <c r="A466" s="385"/>
      <c r="B466" s="123"/>
      <c r="L466" s="123"/>
      <c r="V466" s="123"/>
      <c r="AF466" s="123"/>
      <c r="AP466" s="123"/>
      <c r="AZ466" s="123"/>
      <c r="BJ466" s="123"/>
      <c r="BT466" s="123"/>
      <c r="BU466" s="123"/>
      <c r="CD466" s="123"/>
      <c r="CN466" s="123"/>
      <c r="CX466" s="123"/>
      <c r="DH466" s="123"/>
      <c r="DR466" s="123"/>
      <c r="EB466" s="123"/>
      <c r="EL466" s="123"/>
      <c r="EV466" s="123"/>
      <c r="FF466" s="123"/>
      <c r="FP466" s="123"/>
      <c r="FZ466" s="123"/>
      <c r="GJ466" s="123"/>
      <c r="GT466" s="123"/>
      <c r="HD466" s="123"/>
      <c r="HN466" s="123"/>
      <c r="HX466" s="123"/>
      <c r="IH466" s="123"/>
      <c r="IR466" s="123"/>
    </row>
    <row xmlns:x14ac="http://schemas.microsoft.com/office/spreadsheetml/2009/9/ac" r="467" s="3" customFormat="true" x14ac:dyDescent="0.25">
      <c r="A467" s="385"/>
      <c r="B467" s="123"/>
      <c r="L467" s="123"/>
      <c r="V467" s="123"/>
      <c r="AF467" s="123"/>
      <c r="AP467" s="123"/>
      <c r="AZ467" s="123"/>
      <c r="BJ467" s="123"/>
      <c r="BT467" s="123"/>
      <c r="BU467" s="123"/>
      <c r="CD467" s="123"/>
      <c r="CN467" s="123"/>
      <c r="CX467" s="123"/>
      <c r="DH467" s="123"/>
      <c r="DR467" s="123"/>
      <c r="EB467" s="123"/>
      <c r="EL467" s="123"/>
      <c r="EV467" s="123"/>
      <c r="FF467" s="123"/>
      <c r="FP467" s="123"/>
      <c r="FZ467" s="123"/>
      <c r="GJ467" s="123"/>
      <c r="GT467" s="123"/>
      <c r="HD467" s="123"/>
      <c r="HN467" s="123"/>
      <c r="HX467" s="123"/>
      <c r="IH467" s="123"/>
      <c r="IR467" s="123"/>
    </row>
    <row xmlns:x14ac="http://schemas.microsoft.com/office/spreadsheetml/2009/9/ac" r="468" s="3" customFormat="true" x14ac:dyDescent="0.25">
      <c r="A468" s="385"/>
      <c r="B468" s="123"/>
      <c r="L468" s="123"/>
      <c r="V468" s="123"/>
      <c r="AF468" s="123"/>
      <c r="AP468" s="123"/>
      <c r="AZ468" s="123"/>
      <c r="BJ468" s="123"/>
      <c r="BT468" s="123"/>
      <c r="BU468" s="123"/>
      <c r="CD468" s="123"/>
      <c r="CN468" s="123"/>
      <c r="CX468" s="123"/>
      <c r="DH468" s="123"/>
      <c r="DR468" s="123"/>
      <c r="EB468" s="123"/>
      <c r="EL468" s="123"/>
      <c r="EV468" s="123"/>
      <c r="FF468" s="123"/>
      <c r="FP468" s="123"/>
      <c r="FZ468" s="123"/>
      <c r="GJ468" s="123"/>
      <c r="GT468" s="123"/>
      <c r="HD468" s="123"/>
      <c r="HN468" s="123"/>
      <c r="HX468" s="123"/>
      <c r="IH468" s="123"/>
      <c r="IR468" s="123"/>
    </row>
    <row xmlns:x14ac="http://schemas.microsoft.com/office/spreadsheetml/2009/9/ac" r="469" s="3" customFormat="true" x14ac:dyDescent="0.25">
      <c r="A469" s="385"/>
      <c r="B469" s="123"/>
      <c r="L469" s="123"/>
      <c r="V469" s="123"/>
      <c r="AF469" s="123"/>
      <c r="AP469" s="123"/>
      <c r="AZ469" s="123"/>
      <c r="BJ469" s="123"/>
      <c r="BT469" s="123"/>
      <c r="BU469" s="123"/>
      <c r="CD469" s="123"/>
      <c r="CN469" s="123"/>
      <c r="CX469" s="123"/>
      <c r="DH469" s="123"/>
      <c r="DR469" s="123"/>
      <c r="EB469" s="123"/>
      <c r="EL469" s="123"/>
      <c r="EV469" s="123"/>
      <c r="FF469" s="123"/>
      <c r="FP469" s="123"/>
      <c r="FZ469" s="123"/>
      <c r="GJ469" s="123"/>
      <c r="GT469" s="123"/>
      <c r="HD469" s="123"/>
      <c r="HN469" s="123"/>
      <c r="HX469" s="123"/>
      <c r="IH469" s="123"/>
      <c r="IR469" s="123"/>
    </row>
    <row xmlns:x14ac="http://schemas.microsoft.com/office/spreadsheetml/2009/9/ac" r="470" s="3" customFormat="true" x14ac:dyDescent="0.25">
      <c r="A470" s="385"/>
      <c r="B470" s="123"/>
      <c r="L470" s="123"/>
      <c r="V470" s="123"/>
      <c r="AF470" s="123"/>
      <c r="AP470" s="123"/>
      <c r="AZ470" s="123"/>
      <c r="BJ470" s="123"/>
      <c r="BT470" s="123"/>
      <c r="BU470" s="123"/>
      <c r="CD470" s="123"/>
      <c r="CN470" s="123"/>
      <c r="CX470" s="123"/>
      <c r="DH470" s="123"/>
      <c r="DR470" s="123"/>
      <c r="EB470" s="123"/>
      <c r="EL470" s="123"/>
      <c r="EV470" s="123"/>
      <c r="FF470" s="123"/>
      <c r="FP470" s="123"/>
      <c r="FZ470" s="123"/>
      <c r="GJ470" s="123"/>
      <c r="GT470" s="123"/>
      <c r="HD470" s="123"/>
      <c r="HN470" s="123"/>
      <c r="HX470" s="123"/>
      <c r="IH470" s="123"/>
      <c r="IR470" s="123"/>
    </row>
    <row xmlns:x14ac="http://schemas.microsoft.com/office/spreadsheetml/2009/9/ac" r="471" s="3" customFormat="true" x14ac:dyDescent="0.25">
      <c r="A471" s="385"/>
      <c r="B471" s="123"/>
      <c r="L471" s="123"/>
      <c r="V471" s="123"/>
      <c r="AF471" s="123"/>
      <c r="AP471" s="123"/>
      <c r="AZ471" s="123"/>
      <c r="BJ471" s="123"/>
      <c r="BT471" s="123"/>
      <c r="BU471" s="123"/>
      <c r="CD471" s="123"/>
      <c r="CN471" s="123"/>
      <c r="CX471" s="123"/>
      <c r="DH471" s="123"/>
      <c r="DR471" s="123"/>
      <c r="EB471" s="123"/>
      <c r="EL471" s="123"/>
      <c r="EV471" s="123"/>
      <c r="FF471" s="123"/>
      <c r="FP471" s="123"/>
      <c r="FZ471" s="123"/>
      <c r="GJ471" s="123"/>
      <c r="GT471" s="123"/>
      <c r="HD471" s="123"/>
      <c r="HN471" s="123"/>
      <c r="HX471" s="123"/>
      <c r="IH471" s="123"/>
      <c r="IR471" s="123"/>
    </row>
    <row xmlns:x14ac="http://schemas.microsoft.com/office/spreadsheetml/2009/9/ac" r="472" s="3" customFormat="true" x14ac:dyDescent="0.25">
      <c r="A472" s="385"/>
      <c r="B472" s="123"/>
      <c r="L472" s="123"/>
      <c r="V472" s="123"/>
      <c r="AF472" s="123"/>
      <c r="AP472" s="123"/>
      <c r="AZ472" s="123"/>
      <c r="BJ472" s="123"/>
      <c r="BT472" s="123"/>
      <c r="BU472" s="123"/>
      <c r="CD472" s="123"/>
      <c r="CN472" s="123"/>
      <c r="CX472" s="123"/>
      <c r="DH472" s="123"/>
      <c r="DR472" s="123"/>
      <c r="EB472" s="123"/>
      <c r="EL472" s="123"/>
      <c r="EV472" s="123"/>
      <c r="FF472" s="123"/>
      <c r="FP472" s="123"/>
      <c r="FZ472" s="123"/>
      <c r="GJ472" s="123"/>
      <c r="GT472" s="123"/>
      <c r="HD472" s="123"/>
      <c r="HN472" s="123"/>
      <c r="HX472" s="123"/>
      <c r="IH472" s="123"/>
      <c r="IR472" s="123"/>
    </row>
    <row xmlns:x14ac="http://schemas.microsoft.com/office/spreadsheetml/2009/9/ac" r="473" s="3" customFormat="true" x14ac:dyDescent="0.25">
      <c r="A473" s="385"/>
      <c r="B473" s="123"/>
      <c r="L473" s="123"/>
      <c r="V473" s="123"/>
      <c r="AF473" s="123"/>
      <c r="AP473" s="123"/>
      <c r="AZ473" s="123"/>
      <c r="BJ473" s="123"/>
      <c r="BT473" s="123"/>
      <c r="BU473" s="123"/>
      <c r="CD473" s="123"/>
      <c r="CN473" s="123"/>
      <c r="CX473" s="123"/>
      <c r="DH473" s="123"/>
      <c r="DR473" s="123"/>
      <c r="EB473" s="123"/>
      <c r="EL473" s="123"/>
      <c r="EV473" s="123"/>
      <c r="FF473" s="123"/>
      <c r="FP473" s="123"/>
      <c r="FZ473" s="123"/>
      <c r="GJ473" s="123"/>
      <c r="GT473" s="123"/>
      <c r="HD473" s="123"/>
      <c r="HN473" s="123"/>
      <c r="HX473" s="123"/>
      <c r="IH473" s="123"/>
      <c r="IR473" s="123"/>
    </row>
    <row xmlns:x14ac="http://schemas.microsoft.com/office/spreadsheetml/2009/9/ac" r="474" s="3" customFormat="true" x14ac:dyDescent="0.25">
      <c r="A474" s="385"/>
      <c r="B474" s="123"/>
      <c r="L474" s="123"/>
      <c r="V474" s="123"/>
      <c r="AF474" s="123"/>
      <c r="AP474" s="123"/>
      <c r="AZ474" s="123"/>
      <c r="BJ474" s="123"/>
      <c r="BT474" s="123"/>
      <c r="BU474" s="123"/>
      <c r="CD474" s="123"/>
      <c r="CN474" s="123"/>
      <c r="CX474" s="123"/>
      <c r="DH474" s="123"/>
      <c r="DR474" s="123"/>
      <c r="EB474" s="123"/>
      <c r="EL474" s="123"/>
      <c r="EV474" s="123"/>
      <c r="FF474" s="123"/>
      <c r="FP474" s="123"/>
      <c r="FZ474" s="123"/>
      <c r="GJ474" s="123"/>
      <c r="GT474" s="123"/>
      <c r="HD474" s="123"/>
      <c r="HN474" s="123"/>
      <c r="HX474" s="123"/>
      <c r="IH474" s="123"/>
      <c r="IR474" s="123"/>
    </row>
    <row xmlns:x14ac="http://schemas.microsoft.com/office/spreadsheetml/2009/9/ac" r="475" s="3" customFormat="true" x14ac:dyDescent="0.25">
      <c r="A475" s="385"/>
      <c r="B475" s="123"/>
      <c r="L475" s="123"/>
      <c r="V475" s="123"/>
      <c r="AF475" s="123"/>
      <c r="AP475" s="123"/>
      <c r="AZ475" s="123"/>
      <c r="BJ475" s="123"/>
      <c r="BT475" s="123"/>
      <c r="BU475" s="123"/>
      <c r="CD475" s="123"/>
      <c r="CN475" s="123"/>
      <c r="CX475" s="123"/>
      <c r="DH475" s="123"/>
      <c r="DR475" s="123"/>
      <c r="EB475" s="123"/>
      <c r="EL475" s="123"/>
      <c r="EV475" s="123"/>
      <c r="FF475" s="123"/>
      <c r="FP475" s="123"/>
      <c r="FZ475" s="123"/>
      <c r="GJ475" s="123"/>
      <c r="GT475" s="123"/>
      <c r="HD475" s="123"/>
      <c r="HN475" s="123"/>
      <c r="HX475" s="123"/>
      <c r="IH475" s="123"/>
      <c r="IR475" s="123"/>
    </row>
    <row xmlns:x14ac="http://schemas.microsoft.com/office/spreadsheetml/2009/9/ac" r="476" s="3" customFormat="true" x14ac:dyDescent="0.25">
      <c r="A476" s="385"/>
      <c r="B476" s="123"/>
      <c r="L476" s="123"/>
      <c r="V476" s="123"/>
      <c r="AF476" s="123"/>
      <c r="AP476" s="123"/>
      <c r="AZ476" s="123"/>
      <c r="BJ476" s="123"/>
      <c r="BT476" s="123"/>
      <c r="BU476" s="123"/>
      <c r="CD476" s="123"/>
      <c r="CN476" s="123"/>
      <c r="CX476" s="123"/>
      <c r="DH476" s="123"/>
      <c r="DR476" s="123"/>
      <c r="EB476" s="123"/>
      <c r="EL476" s="123"/>
      <c r="EV476" s="123"/>
      <c r="FF476" s="123"/>
      <c r="FP476" s="123"/>
      <c r="FZ476" s="123"/>
      <c r="GJ476" s="123"/>
      <c r="GT476" s="123"/>
      <c r="HD476" s="123"/>
      <c r="HN476" s="123"/>
      <c r="HX476" s="123"/>
      <c r="IH476" s="123"/>
      <c r="IR476" s="123"/>
    </row>
    <row xmlns:x14ac="http://schemas.microsoft.com/office/spreadsheetml/2009/9/ac" r="477" s="3" customFormat="true" x14ac:dyDescent="0.25">
      <c r="A477" s="385"/>
      <c r="B477" s="123"/>
      <c r="L477" s="123"/>
      <c r="V477" s="123"/>
      <c r="AF477" s="123"/>
      <c r="AP477" s="123"/>
      <c r="AZ477" s="123"/>
      <c r="BJ477" s="123"/>
      <c r="BT477" s="123"/>
      <c r="BU477" s="123"/>
      <c r="CD477" s="123"/>
      <c r="CN477" s="123"/>
      <c r="CX477" s="123"/>
      <c r="DH477" s="123"/>
      <c r="DR477" s="123"/>
      <c r="EB477" s="123"/>
      <c r="EL477" s="123"/>
      <c r="EV477" s="123"/>
      <c r="FF477" s="123"/>
      <c r="FP477" s="123"/>
      <c r="FZ477" s="123"/>
      <c r="GJ477" s="123"/>
      <c r="GT477" s="123"/>
      <c r="HD477" s="123"/>
      <c r="HN477" s="123"/>
      <c r="HX477" s="123"/>
      <c r="IH477" s="123"/>
      <c r="IR477" s="123"/>
    </row>
    <row xmlns:x14ac="http://schemas.microsoft.com/office/spreadsheetml/2009/9/ac" r="478" s="3" customFormat="true" x14ac:dyDescent="0.25">
      <c r="A478" s="385"/>
      <c r="B478" s="123"/>
      <c r="L478" s="123"/>
      <c r="V478" s="123"/>
      <c r="AF478" s="123"/>
      <c r="AP478" s="123"/>
      <c r="AZ478" s="123"/>
      <c r="BJ478" s="123"/>
      <c r="BT478" s="123"/>
      <c r="BU478" s="123"/>
      <c r="CD478" s="123"/>
      <c r="CN478" s="123"/>
      <c r="CX478" s="123"/>
      <c r="DH478" s="123"/>
      <c r="DR478" s="123"/>
      <c r="EB478" s="123"/>
      <c r="EL478" s="123"/>
      <c r="EV478" s="123"/>
      <c r="FF478" s="123"/>
      <c r="FP478" s="123"/>
      <c r="FZ478" s="123"/>
      <c r="GJ478" s="123"/>
      <c r="GT478" s="123"/>
      <c r="HD478" s="123"/>
      <c r="HN478" s="123"/>
      <c r="HX478" s="123"/>
      <c r="IH478" s="123"/>
      <c r="IR478" s="123"/>
    </row>
    <row xmlns:x14ac="http://schemas.microsoft.com/office/spreadsheetml/2009/9/ac" r="479" s="3" customFormat="true" x14ac:dyDescent="0.25">
      <c r="A479" s="385"/>
      <c r="B479" s="123"/>
      <c r="L479" s="123"/>
      <c r="V479" s="123"/>
      <c r="AF479" s="123"/>
      <c r="AP479" s="123"/>
      <c r="AZ479" s="123"/>
      <c r="BJ479" s="123"/>
      <c r="BT479" s="123"/>
      <c r="BU479" s="123"/>
      <c r="CD479" s="123"/>
      <c r="CN479" s="123"/>
      <c r="CX479" s="123"/>
      <c r="DH479" s="123"/>
      <c r="DR479" s="123"/>
      <c r="EB479" s="123"/>
      <c r="EL479" s="123"/>
      <c r="EV479" s="123"/>
      <c r="FF479" s="123"/>
      <c r="FP479" s="123"/>
      <c r="FZ479" s="123"/>
      <c r="GJ479" s="123"/>
      <c r="GT479" s="123"/>
      <c r="HD479" s="123"/>
      <c r="HN479" s="123"/>
      <c r="HX479" s="123"/>
      <c r="IH479" s="123"/>
      <c r="IR479" s="123"/>
    </row>
    <row xmlns:x14ac="http://schemas.microsoft.com/office/spreadsheetml/2009/9/ac" r="480" s="3" customFormat="true" x14ac:dyDescent="0.25">
      <c r="A480" s="385"/>
      <c r="B480" s="123"/>
      <c r="L480" s="123"/>
      <c r="V480" s="123"/>
      <c r="AF480" s="123"/>
      <c r="AP480" s="123"/>
      <c r="AZ480" s="123"/>
      <c r="BJ480" s="123"/>
      <c r="BT480" s="123"/>
      <c r="BU480" s="123"/>
      <c r="CD480" s="123"/>
      <c r="CN480" s="123"/>
      <c r="CX480" s="123"/>
      <c r="DH480" s="123"/>
      <c r="DR480" s="123"/>
      <c r="EB480" s="123"/>
      <c r="EL480" s="123"/>
      <c r="EV480" s="123"/>
      <c r="FF480" s="123"/>
      <c r="FP480" s="123"/>
      <c r="FZ480" s="123"/>
      <c r="GJ480" s="123"/>
      <c r="GT480" s="123"/>
      <c r="HD480" s="123"/>
      <c r="HN480" s="123"/>
      <c r="HX480" s="123"/>
      <c r="IH480" s="123"/>
      <c r="IR480" s="123"/>
    </row>
    <row xmlns:x14ac="http://schemas.microsoft.com/office/spreadsheetml/2009/9/ac" r="481" s="3" customFormat="true" x14ac:dyDescent="0.25">
      <c r="A481" s="385"/>
      <c r="B481" s="123"/>
      <c r="L481" s="123"/>
      <c r="V481" s="123"/>
      <c r="AF481" s="123"/>
      <c r="AP481" s="123"/>
      <c r="AZ481" s="123"/>
      <c r="BJ481" s="123"/>
      <c r="BT481" s="123"/>
      <c r="BU481" s="123"/>
      <c r="CD481" s="123"/>
      <c r="CN481" s="123"/>
      <c r="CX481" s="123"/>
      <c r="DH481" s="123"/>
      <c r="DR481" s="123"/>
      <c r="EB481" s="123"/>
      <c r="EL481" s="123"/>
      <c r="EV481" s="123"/>
      <c r="FF481" s="123"/>
      <c r="FP481" s="123"/>
      <c r="FZ481" s="123"/>
      <c r="GJ481" s="123"/>
      <c r="GT481" s="123"/>
      <c r="HD481" s="123"/>
      <c r="HN481" s="123"/>
      <c r="HX481" s="123"/>
      <c r="IH481" s="123"/>
      <c r="IR481" s="123"/>
    </row>
    <row xmlns:x14ac="http://schemas.microsoft.com/office/spreadsheetml/2009/9/ac" r="482" s="3" customFormat="true" x14ac:dyDescent="0.25">
      <c r="A482" s="385"/>
      <c r="B482" s="123"/>
      <c r="L482" s="123"/>
      <c r="V482" s="123"/>
      <c r="AF482" s="123"/>
      <c r="AP482" s="123"/>
      <c r="AZ482" s="123"/>
      <c r="BJ482" s="123"/>
      <c r="BT482" s="123"/>
      <c r="BU482" s="123"/>
      <c r="CD482" s="123"/>
      <c r="CN482" s="123"/>
      <c r="CX482" s="123"/>
      <c r="DH482" s="123"/>
      <c r="DR482" s="123"/>
      <c r="EB482" s="123"/>
      <c r="EL482" s="123"/>
      <c r="EV482" s="123"/>
      <c r="FF482" s="123"/>
      <c r="FP482" s="123"/>
      <c r="FZ482" s="123"/>
      <c r="GJ482" s="123"/>
      <c r="GT482" s="123"/>
      <c r="HD482" s="123"/>
      <c r="HN482" s="123"/>
      <c r="HX482" s="123"/>
      <c r="IH482" s="123"/>
      <c r="IR482" s="123"/>
    </row>
    <row xmlns:x14ac="http://schemas.microsoft.com/office/spreadsheetml/2009/9/ac" r="483" s="3" customFormat="true" x14ac:dyDescent="0.25">
      <c r="A483" s="385"/>
      <c r="B483" s="123"/>
      <c r="L483" s="123"/>
      <c r="V483" s="123"/>
      <c r="AF483" s="123"/>
      <c r="AP483" s="123"/>
      <c r="AZ483" s="123"/>
      <c r="BJ483" s="123"/>
      <c r="BT483" s="123"/>
      <c r="BU483" s="123"/>
      <c r="CD483" s="123"/>
      <c r="CN483" s="123"/>
      <c r="CX483" s="123"/>
      <c r="DH483" s="123"/>
      <c r="DR483" s="123"/>
      <c r="EB483" s="123"/>
      <c r="EL483" s="123"/>
      <c r="EV483" s="123"/>
      <c r="FF483" s="123"/>
      <c r="FP483" s="123"/>
      <c r="FZ483" s="123"/>
      <c r="GJ483" s="123"/>
      <c r="GT483" s="123"/>
      <c r="HD483" s="123"/>
      <c r="HN483" s="123"/>
      <c r="HX483" s="123"/>
      <c r="IH483" s="123"/>
      <c r="IR483" s="123"/>
    </row>
    <row xmlns:x14ac="http://schemas.microsoft.com/office/spreadsheetml/2009/9/ac" r="484" s="3" customFormat="true" x14ac:dyDescent="0.25">
      <c r="A484" s="385"/>
      <c r="B484" s="123"/>
      <c r="L484" s="123"/>
      <c r="V484" s="123"/>
      <c r="AF484" s="123"/>
      <c r="AP484" s="123"/>
      <c r="AZ484" s="123"/>
      <c r="BJ484" s="123"/>
      <c r="BT484" s="123"/>
      <c r="BU484" s="123"/>
      <c r="CD484" s="123"/>
      <c r="CN484" s="123"/>
      <c r="CX484" s="123"/>
      <c r="DH484" s="123"/>
      <c r="DR484" s="123"/>
      <c r="EB484" s="123"/>
      <c r="EL484" s="123"/>
      <c r="EV484" s="123"/>
      <c r="FF484" s="123"/>
      <c r="FP484" s="123"/>
      <c r="FZ484" s="123"/>
      <c r="GJ484" s="123"/>
      <c r="GT484" s="123"/>
      <c r="HD484" s="123"/>
      <c r="HN484" s="123"/>
      <c r="HX484" s="123"/>
      <c r="IH484" s="123"/>
      <c r="IR484" s="123"/>
    </row>
    <row xmlns:x14ac="http://schemas.microsoft.com/office/spreadsheetml/2009/9/ac" r="485" s="3" customFormat="true" x14ac:dyDescent="0.25">
      <c r="A485" s="385"/>
      <c r="B485" s="123"/>
      <c r="L485" s="123"/>
      <c r="V485" s="123"/>
      <c r="AF485" s="123"/>
      <c r="AP485" s="123"/>
      <c r="AZ485" s="123"/>
      <c r="BJ485" s="123"/>
      <c r="BT485" s="123"/>
      <c r="BU485" s="123"/>
      <c r="CD485" s="123"/>
      <c r="CN485" s="123"/>
      <c r="CX485" s="123"/>
      <c r="DH485" s="123"/>
      <c r="DR485" s="123"/>
      <c r="EB485" s="123"/>
      <c r="EL485" s="123"/>
      <c r="EV485" s="123"/>
      <c r="FF485" s="123"/>
      <c r="FP485" s="123"/>
      <c r="FZ485" s="123"/>
      <c r="GJ485" s="123"/>
      <c r="GT485" s="123"/>
      <c r="HD485" s="123"/>
      <c r="HN485" s="123"/>
      <c r="HX485" s="123"/>
      <c r="IH485" s="123"/>
      <c r="IR485" s="123"/>
    </row>
    <row xmlns:x14ac="http://schemas.microsoft.com/office/spreadsheetml/2009/9/ac" r="486" s="3" customFormat="true" x14ac:dyDescent="0.25">
      <c r="A486" s="385"/>
      <c r="B486" s="123"/>
      <c r="L486" s="123"/>
      <c r="V486" s="123"/>
      <c r="AF486" s="123"/>
      <c r="AP486" s="123"/>
      <c r="AZ486" s="123"/>
      <c r="BJ486" s="123"/>
      <c r="BT486" s="123"/>
      <c r="BU486" s="123"/>
      <c r="CD486" s="123"/>
      <c r="CN486" s="123"/>
      <c r="CX486" s="123"/>
      <c r="DH486" s="123"/>
      <c r="DR486" s="123"/>
      <c r="EB486" s="123"/>
      <c r="EL486" s="123"/>
      <c r="EV486" s="123"/>
      <c r="FF486" s="123"/>
      <c r="FP486" s="123"/>
      <c r="FZ486" s="123"/>
      <c r="GJ486" s="123"/>
      <c r="GT486" s="123"/>
      <c r="HD486" s="123"/>
      <c r="HN486" s="123"/>
      <c r="HX486" s="123"/>
      <c r="IH486" s="123"/>
      <c r="IR486" s="123"/>
    </row>
    <row xmlns:x14ac="http://schemas.microsoft.com/office/spreadsheetml/2009/9/ac" r="487" s="3" customFormat="true" x14ac:dyDescent="0.25">
      <c r="A487" s="385"/>
      <c r="B487" s="123"/>
      <c r="L487" s="123"/>
      <c r="V487" s="123"/>
      <c r="AF487" s="123"/>
      <c r="AP487" s="123"/>
      <c r="AZ487" s="123"/>
      <c r="BJ487" s="123"/>
      <c r="BT487" s="123"/>
      <c r="BU487" s="123"/>
      <c r="CD487" s="123"/>
      <c r="CN487" s="123"/>
      <c r="CX487" s="123"/>
      <c r="DH487" s="123"/>
      <c r="DR487" s="123"/>
      <c r="EB487" s="123"/>
      <c r="EL487" s="123"/>
      <c r="EV487" s="123"/>
      <c r="FF487" s="123"/>
      <c r="FP487" s="123"/>
      <c r="FZ487" s="123"/>
      <c r="GJ487" s="123"/>
      <c r="GT487" s="123"/>
      <c r="HD487" s="123"/>
      <c r="HN487" s="123"/>
      <c r="HX487" s="123"/>
      <c r="IH487" s="123"/>
      <c r="IR487" s="123"/>
    </row>
    <row xmlns:x14ac="http://schemas.microsoft.com/office/spreadsheetml/2009/9/ac" r="488" s="3" customFormat="true" x14ac:dyDescent="0.25">
      <c r="A488" s="385"/>
      <c r="B488" s="123"/>
      <c r="L488" s="123"/>
      <c r="V488" s="123"/>
      <c r="AF488" s="123"/>
      <c r="AP488" s="123"/>
      <c r="AZ488" s="123"/>
      <c r="BJ488" s="123"/>
      <c r="BT488" s="123"/>
      <c r="BU488" s="123"/>
      <c r="CD488" s="123"/>
      <c r="CN488" s="123"/>
      <c r="CX488" s="123"/>
      <c r="DH488" s="123"/>
      <c r="DR488" s="123"/>
      <c r="EB488" s="123"/>
      <c r="EL488" s="123"/>
      <c r="EV488" s="123"/>
      <c r="FF488" s="123"/>
      <c r="FP488" s="123"/>
      <c r="FZ488" s="123"/>
      <c r="GJ488" s="123"/>
      <c r="GT488" s="123"/>
      <c r="HD488" s="123"/>
      <c r="HN488" s="123"/>
      <c r="HX488" s="123"/>
      <c r="IH488" s="123"/>
      <c r="IR488" s="123"/>
    </row>
    <row xmlns:x14ac="http://schemas.microsoft.com/office/spreadsheetml/2009/9/ac" r="489" s="3" customFormat="true" x14ac:dyDescent="0.25">
      <c r="A489" s="385"/>
      <c r="B489" s="123"/>
      <c r="L489" s="123"/>
      <c r="V489" s="123"/>
      <c r="AF489" s="123"/>
      <c r="AP489" s="123"/>
      <c r="AZ489" s="123"/>
      <c r="BJ489" s="123"/>
      <c r="BT489" s="123"/>
      <c r="BU489" s="123"/>
      <c r="CD489" s="123"/>
      <c r="CN489" s="123"/>
      <c r="CX489" s="123"/>
      <c r="DH489" s="123"/>
      <c r="DR489" s="123"/>
      <c r="EB489" s="123"/>
      <c r="EL489" s="123"/>
      <c r="EV489" s="123"/>
      <c r="FF489" s="123"/>
      <c r="FP489" s="123"/>
      <c r="FZ489" s="123"/>
      <c r="GJ489" s="123"/>
      <c r="GT489" s="123"/>
      <c r="HD489" s="123"/>
      <c r="HN489" s="123"/>
      <c r="HX489" s="123"/>
      <c r="IH489" s="123"/>
      <c r="IR489" s="123"/>
    </row>
    <row xmlns:x14ac="http://schemas.microsoft.com/office/spreadsheetml/2009/9/ac" r="490" s="3" customFormat="true" x14ac:dyDescent="0.25">
      <c r="A490" s="385"/>
      <c r="B490" s="123"/>
      <c r="L490" s="123"/>
      <c r="V490" s="123"/>
      <c r="AF490" s="123"/>
      <c r="AP490" s="123"/>
      <c r="AZ490" s="123"/>
      <c r="BJ490" s="123"/>
      <c r="BT490" s="123"/>
      <c r="BU490" s="123"/>
      <c r="CD490" s="123"/>
      <c r="CN490" s="123"/>
      <c r="CX490" s="123"/>
      <c r="DH490" s="123"/>
      <c r="DR490" s="123"/>
      <c r="EB490" s="123"/>
      <c r="EL490" s="123"/>
      <c r="EV490" s="123"/>
      <c r="FF490" s="123"/>
      <c r="FP490" s="123"/>
      <c r="FZ490" s="123"/>
      <c r="GJ490" s="123"/>
      <c r="GT490" s="123"/>
      <c r="HD490" s="123"/>
      <c r="HN490" s="123"/>
      <c r="HX490" s="123"/>
      <c r="IH490" s="123"/>
      <c r="IR490" s="123"/>
    </row>
    <row xmlns:x14ac="http://schemas.microsoft.com/office/spreadsheetml/2009/9/ac" r="491" s="3" customFormat="true" x14ac:dyDescent="0.25">
      <c r="A491" s="385"/>
      <c r="B491" s="123"/>
      <c r="L491" s="123"/>
      <c r="V491" s="123"/>
      <c r="AF491" s="123"/>
      <c r="AP491" s="123"/>
      <c r="AZ491" s="123"/>
      <c r="BJ491" s="123"/>
      <c r="BT491" s="123"/>
      <c r="BU491" s="123"/>
      <c r="CD491" s="123"/>
      <c r="CN491" s="123"/>
      <c r="CX491" s="123"/>
      <c r="DH491" s="123"/>
      <c r="DR491" s="123"/>
      <c r="EB491" s="123"/>
      <c r="EL491" s="123"/>
      <c r="EV491" s="123"/>
      <c r="FF491" s="123"/>
      <c r="FP491" s="123"/>
      <c r="FZ491" s="123"/>
      <c r="GJ491" s="123"/>
      <c r="GT491" s="123"/>
      <c r="HD491" s="123"/>
      <c r="HN491" s="123"/>
      <c r="HX491" s="123"/>
      <c r="IH491" s="123"/>
      <c r="IR491" s="123"/>
    </row>
    <row xmlns:x14ac="http://schemas.microsoft.com/office/spreadsheetml/2009/9/ac" r="492" s="3" customFormat="true" x14ac:dyDescent="0.25">
      <c r="A492" s="385"/>
      <c r="B492" s="123"/>
      <c r="L492" s="123"/>
      <c r="V492" s="123"/>
      <c r="AF492" s="123"/>
      <c r="AP492" s="123"/>
      <c r="AZ492" s="123"/>
      <c r="BJ492" s="123"/>
      <c r="BT492" s="123"/>
      <c r="BU492" s="123"/>
      <c r="CD492" s="123"/>
      <c r="CN492" s="123"/>
      <c r="CX492" s="123"/>
      <c r="DH492" s="123"/>
      <c r="DR492" s="123"/>
      <c r="EB492" s="123"/>
      <c r="EL492" s="123"/>
      <c r="EV492" s="123"/>
      <c r="FF492" s="123"/>
      <c r="FP492" s="123"/>
      <c r="FZ492" s="123"/>
      <c r="GJ492" s="123"/>
      <c r="GT492" s="123"/>
      <c r="HD492" s="123"/>
      <c r="HN492" s="123"/>
      <c r="HX492" s="123"/>
      <c r="IH492" s="123"/>
      <c r="IR492" s="123"/>
    </row>
    <row xmlns:x14ac="http://schemas.microsoft.com/office/spreadsheetml/2009/9/ac" r="493" s="3" customFormat="true" x14ac:dyDescent="0.25">
      <c r="A493" s="385"/>
      <c r="B493" s="123"/>
      <c r="L493" s="123"/>
      <c r="V493" s="123"/>
      <c r="AF493" s="123"/>
      <c r="AP493" s="123"/>
      <c r="AZ493" s="123"/>
      <c r="BJ493" s="123"/>
      <c r="BT493" s="123"/>
      <c r="BU493" s="123"/>
      <c r="CD493" s="123"/>
      <c r="CN493" s="123"/>
      <c r="CX493" s="123"/>
      <c r="DH493" s="123"/>
      <c r="DR493" s="123"/>
      <c r="EB493" s="123"/>
      <c r="EL493" s="123"/>
      <c r="EV493" s="123"/>
      <c r="FF493" s="123"/>
      <c r="FP493" s="123"/>
      <c r="FZ493" s="123"/>
      <c r="GJ493" s="123"/>
      <c r="GT493" s="123"/>
      <c r="HD493" s="123"/>
      <c r="HN493" s="123"/>
      <c r="HX493" s="123"/>
      <c r="IH493" s="123"/>
      <c r="IR493" s="123"/>
    </row>
    <row xmlns:x14ac="http://schemas.microsoft.com/office/spreadsheetml/2009/9/ac" r="494" s="3" customFormat="true" x14ac:dyDescent="0.25">
      <c r="A494" s="385"/>
      <c r="B494" s="123"/>
      <c r="L494" s="123"/>
      <c r="V494" s="123"/>
      <c r="AF494" s="123"/>
      <c r="AP494" s="123"/>
      <c r="AZ494" s="123"/>
      <c r="BJ494" s="123"/>
      <c r="BT494" s="123"/>
      <c r="BU494" s="123"/>
      <c r="CD494" s="123"/>
      <c r="CN494" s="123"/>
      <c r="CX494" s="123"/>
      <c r="DH494" s="123"/>
      <c r="DR494" s="123"/>
      <c r="EB494" s="123"/>
      <c r="EL494" s="123"/>
      <c r="EV494" s="123"/>
      <c r="FF494" s="123"/>
      <c r="FP494" s="123"/>
      <c r="FZ494" s="123"/>
      <c r="GJ494" s="123"/>
      <c r="GT494" s="123"/>
      <c r="HD494" s="123"/>
      <c r="HN494" s="123"/>
      <c r="HX494" s="123"/>
      <c r="IH494" s="123"/>
      <c r="IR494" s="123"/>
    </row>
    <row xmlns:x14ac="http://schemas.microsoft.com/office/spreadsheetml/2009/9/ac" r="495" s="3" customFormat="true" x14ac:dyDescent="0.25">
      <c r="A495" s="385"/>
      <c r="B495" s="123"/>
      <c r="L495" s="123"/>
      <c r="V495" s="123"/>
      <c r="AF495" s="123"/>
      <c r="AP495" s="123"/>
      <c r="AZ495" s="123"/>
      <c r="BJ495" s="123"/>
      <c r="BT495" s="123"/>
      <c r="BU495" s="123"/>
      <c r="CD495" s="123"/>
      <c r="CN495" s="123"/>
      <c r="CX495" s="123"/>
      <c r="DH495" s="123"/>
      <c r="DR495" s="123"/>
      <c r="EB495" s="123"/>
      <c r="EL495" s="123"/>
      <c r="EV495" s="123"/>
      <c r="FF495" s="123"/>
      <c r="FP495" s="123"/>
      <c r="FZ495" s="123"/>
      <c r="GJ495" s="123"/>
      <c r="GT495" s="123"/>
      <c r="HD495" s="123"/>
      <c r="HN495" s="123"/>
      <c r="HX495" s="123"/>
      <c r="IH495" s="123"/>
      <c r="IR495" s="123"/>
    </row>
    <row xmlns:x14ac="http://schemas.microsoft.com/office/spreadsheetml/2009/9/ac" r="496" s="3" customFormat="true" x14ac:dyDescent="0.25">
      <c r="A496" s="385"/>
      <c r="B496" s="123"/>
      <c r="L496" s="123"/>
      <c r="V496" s="123"/>
      <c r="AF496" s="123"/>
      <c r="AP496" s="123"/>
      <c r="AZ496" s="123"/>
      <c r="BJ496" s="123"/>
      <c r="BT496" s="123"/>
      <c r="BU496" s="123"/>
      <c r="CD496" s="123"/>
      <c r="CN496" s="123"/>
      <c r="CX496" s="123"/>
      <c r="DH496" s="123"/>
      <c r="DR496" s="123"/>
      <c r="EB496" s="123"/>
      <c r="EL496" s="123"/>
      <c r="EV496" s="123"/>
      <c r="FF496" s="123"/>
      <c r="FP496" s="123"/>
      <c r="FZ496" s="123"/>
      <c r="GJ496" s="123"/>
      <c r="GT496" s="123"/>
      <c r="HD496" s="123"/>
      <c r="HN496" s="123"/>
      <c r="HX496" s="123"/>
      <c r="IH496" s="123"/>
      <c r="IR496" s="123"/>
    </row>
    <row xmlns:x14ac="http://schemas.microsoft.com/office/spreadsheetml/2009/9/ac" r="497" s="3" customFormat="true" x14ac:dyDescent="0.25">
      <c r="A497" s="385"/>
      <c r="B497" s="123"/>
      <c r="L497" s="123"/>
      <c r="V497" s="123"/>
      <c r="AF497" s="123"/>
      <c r="AP497" s="123"/>
      <c r="AZ497" s="123"/>
      <c r="BJ497" s="123"/>
      <c r="BT497" s="123"/>
      <c r="BU497" s="123"/>
      <c r="CD497" s="123"/>
      <c r="CN497" s="123"/>
      <c r="CX497" s="123"/>
      <c r="DH497" s="123"/>
      <c r="DR497" s="123"/>
      <c r="EB497" s="123"/>
      <c r="EL497" s="123"/>
      <c r="EV497" s="123"/>
      <c r="FF497" s="123"/>
      <c r="FP497" s="123"/>
      <c r="FZ497" s="123"/>
      <c r="GJ497" s="123"/>
      <c r="GT497" s="123"/>
      <c r="HD497" s="123"/>
      <c r="HN497" s="123"/>
      <c r="HX497" s="123"/>
      <c r="IH497" s="123"/>
      <c r="IR497" s="123"/>
    </row>
    <row xmlns:x14ac="http://schemas.microsoft.com/office/spreadsheetml/2009/9/ac" r="498" s="3" customFormat="true" x14ac:dyDescent="0.25">
      <c r="A498" s="385"/>
      <c r="B498" s="123"/>
      <c r="L498" s="123"/>
      <c r="V498" s="123"/>
      <c r="AF498" s="123"/>
      <c r="AP498" s="123"/>
      <c r="AZ498" s="123"/>
      <c r="BJ498" s="123"/>
      <c r="BT498" s="123"/>
      <c r="BU498" s="123"/>
      <c r="CD498" s="123"/>
      <c r="CN498" s="123"/>
      <c r="CX498" s="123"/>
      <c r="DH498" s="123"/>
      <c r="DR498" s="123"/>
      <c r="EB498" s="123"/>
      <c r="EL498" s="123"/>
      <c r="EV498" s="123"/>
      <c r="FF498" s="123"/>
      <c r="FP498" s="123"/>
      <c r="FZ498" s="123"/>
      <c r="GJ498" s="123"/>
      <c r="GT498" s="123"/>
      <c r="HD498" s="123"/>
      <c r="HN498" s="123"/>
      <c r="HX498" s="123"/>
      <c r="IH498" s="123"/>
      <c r="IR498" s="123"/>
    </row>
    <row xmlns:x14ac="http://schemas.microsoft.com/office/spreadsheetml/2009/9/ac" r="499" s="3" customFormat="true" x14ac:dyDescent="0.25">
      <c r="A499" s="385"/>
      <c r="B499" s="123"/>
      <c r="L499" s="123"/>
      <c r="V499" s="123"/>
      <c r="AF499" s="123"/>
      <c r="AP499" s="123"/>
      <c r="AZ499" s="123"/>
      <c r="BJ499" s="123"/>
      <c r="BT499" s="123"/>
      <c r="BU499" s="123"/>
      <c r="CD499" s="123"/>
      <c r="CN499" s="123"/>
      <c r="CX499" s="123"/>
      <c r="DH499" s="123"/>
      <c r="DR499" s="123"/>
      <c r="EB499" s="123"/>
      <c r="EL499" s="123"/>
      <c r="EV499" s="123"/>
      <c r="FF499" s="123"/>
      <c r="FP499" s="123"/>
      <c r="FZ499" s="123"/>
      <c r="GJ499" s="123"/>
      <c r="GT499" s="123"/>
      <c r="HD499" s="123"/>
      <c r="HN499" s="123"/>
      <c r="HX499" s="123"/>
      <c r="IH499" s="123"/>
      <c r="IR499" s="123"/>
    </row>
    <row xmlns:x14ac="http://schemas.microsoft.com/office/spreadsheetml/2009/9/ac" r="500" s="3" customFormat="true" x14ac:dyDescent="0.25">
      <c r="A500" s="385"/>
      <c r="B500" s="123"/>
      <c r="L500" s="123"/>
      <c r="V500" s="123"/>
      <c r="AF500" s="123"/>
      <c r="AP500" s="123"/>
      <c r="AZ500" s="123"/>
      <c r="BJ500" s="123"/>
      <c r="BT500" s="123"/>
      <c r="BU500" s="123"/>
      <c r="CD500" s="123"/>
      <c r="CN500" s="123"/>
      <c r="CX500" s="123"/>
      <c r="DH500" s="123"/>
      <c r="DR500" s="123"/>
      <c r="EB500" s="123"/>
      <c r="EL500" s="123"/>
      <c r="EV500" s="123"/>
      <c r="FF500" s="123"/>
      <c r="FP500" s="123"/>
      <c r="FZ500" s="123"/>
      <c r="GJ500" s="123"/>
      <c r="GT500" s="123"/>
      <c r="HD500" s="123"/>
      <c r="HN500" s="123"/>
      <c r="HX500" s="123"/>
      <c r="IH500" s="123"/>
      <c r="IR500" s="123"/>
    </row>
    <row xmlns:x14ac="http://schemas.microsoft.com/office/spreadsheetml/2009/9/ac" r="501" s="3" customFormat="true" x14ac:dyDescent="0.25">
      <c r="A501" s="385"/>
      <c r="B501" s="123"/>
      <c r="L501" s="123"/>
      <c r="V501" s="123"/>
      <c r="AF501" s="123"/>
      <c r="AP501" s="123"/>
      <c r="AZ501" s="123"/>
      <c r="BJ501" s="123"/>
      <c r="BT501" s="123"/>
      <c r="BU501" s="123"/>
      <c r="CD501" s="123"/>
      <c r="CN501" s="123"/>
      <c r="CX501" s="123"/>
      <c r="DH501" s="123"/>
      <c r="DR501" s="123"/>
      <c r="EB501" s="123"/>
      <c r="EL501" s="123"/>
      <c r="EV501" s="123"/>
      <c r="FF501" s="123"/>
      <c r="FP501" s="123"/>
      <c r="FZ501" s="123"/>
      <c r="GJ501" s="123"/>
      <c r="GT501" s="123"/>
      <c r="HD501" s="123"/>
      <c r="HN501" s="123"/>
      <c r="HX501" s="123"/>
      <c r="IH501" s="123"/>
      <c r="IR501" s="123"/>
    </row>
    <row xmlns:x14ac="http://schemas.microsoft.com/office/spreadsheetml/2009/9/ac" r="502" s="3" customFormat="true" x14ac:dyDescent="0.25">
      <c r="A502" s="385"/>
      <c r="B502" s="123"/>
      <c r="L502" s="123"/>
      <c r="V502" s="123"/>
      <c r="AF502" s="123"/>
      <c r="AP502" s="123"/>
      <c r="AZ502" s="123"/>
      <c r="BJ502" s="123"/>
      <c r="BT502" s="123"/>
      <c r="BU502" s="123"/>
      <c r="CD502" s="123"/>
      <c r="CN502" s="123"/>
      <c r="CX502" s="123"/>
      <c r="DH502" s="123"/>
      <c r="DR502" s="123"/>
      <c r="EB502" s="123"/>
      <c r="EL502" s="123"/>
      <c r="EV502" s="123"/>
      <c r="FF502" s="123"/>
      <c r="FP502" s="123"/>
      <c r="FZ502" s="123"/>
      <c r="GJ502" s="123"/>
      <c r="GT502" s="123"/>
      <c r="HD502" s="123"/>
      <c r="HN502" s="123"/>
      <c r="HX502" s="123"/>
      <c r="IH502" s="123"/>
      <c r="IR502" s="123"/>
    </row>
    <row xmlns:x14ac="http://schemas.microsoft.com/office/spreadsheetml/2009/9/ac" r="503" s="3" customFormat="true" x14ac:dyDescent="0.25">
      <c r="A503" s="385"/>
      <c r="B503" s="123"/>
      <c r="L503" s="123"/>
      <c r="V503" s="123"/>
      <c r="AF503" s="123"/>
      <c r="AP503" s="123"/>
      <c r="AZ503" s="123"/>
      <c r="BJ503" s="123"/>
      <c r="BT503" s="123"/>
      <c r="BU503" s="123"/>
      <c r="CD503" s="123"/>
      <c r="CN503" s="123"/>
      <c r="CX503" s="123"/>
      <c r="DH503" s="123"/>
      <c r="DR503" s="123"/>
      <c r="EB503" s="123"/>
      <c r="EL503" s="123"/>
      <c r="EV503" s="123"/>
      <c r="FF503" s="123"/>
      <c r="FP503" s="123"/>
      <c r="FZ503" s="123"/>
      <c r="GJ503" s="123"/>
      <c r="GT503" s="123"/>
      <c r="HD503" s="123"/>
      <c r="HN503" s="123"/>
      <c r="HX503" s="123"/>
      <c r="IH503" s="123"/>
      <c r="IR503" s="123"/>
    </row>
    <row xmlns:x14ac="http://schemas.microsoft.com/office/spreadsheetml/2009/9/ac" r="504" s="3" customFormat="true" x14ac:dyDescent="0.25">
      <c r="A504" s="385"/>
      <c r="B504" s="123"/>
      <c r="L504" s="123"/>
      <c r="V504" s="123"/>
      <c r="AF504" s="123"/>
      <c r="AP504" s="123"/>
      <c r="AZ504" s="123"/>
      <c r="BJ504" s="123"/>
      <c r="BT504" s="123"/>
      <c r="BU504" s="123"/>
      <c r="CD504" s="123"/>
      <c r="CN504" s="123"/>
      <c r="CX504" s="123"/>
      <c r="DH504" s="123"/>
      <c r="DR504" s="123"/>
      <c r="EB504" s="123"/>
      <c r="EL504" s="123"/>
      <c r="EV504" s="123"/>
      <c r="FF504" s="123"/>
      <c r="FP504" s="123"/>
      <c r="FZ504" s="123"/>
      <c r="GJ504" s="123"/>
      <c r="GT504" s="123"/>
      <c r="HD504" s="123"/>
      <c r="HN504" s="123"/>
      <c r="HX504" s="123"/>
      <c r="IH504" s="123"/>
      <c r="IR504" s="123"/>
    </row>
    <row xmlns:x14ac="http://schemas.microsoft.com/office/spreadsheetml/2009/9/ac" r="505" s="3" customFormat="true" x14ac:dyDescent="0.25">
      <c r="A505" s="385"/>
      <c r="B505" s="123"/>
      <c r="L505" s="123"/>
      <c r="V505" s="123"/>
      <c r="AF505" s="123"/>
      <c r="AP505" s="123"/>
      <c r="AZ505" s="123"/>
      <c r="BJ505" s="123"/>
      <c r="BT505" s="123"/>
      <c r="BU505" s="123"/>
      <c r="CD505" s="123"/>
      <c r="CN505" s="123"/>
      <c r="CX505" s="123"/>
      <c r="DH505" s="123"/>
      <c r="DR505" s="123"/>
      <c r="EB505" s="123"/>
      <c r="EL505" s="123"/>
      <c r="EV505" s="123"/>
      <c r="FF505" s="123"/>
      <c r="FP505" s="123"/>
      <c r="FZ505" s="123"/>
      <c r="GJ505" s="123"/>
      <c r="GT505" s="123"/>
      <c r="HD505" s="123"/>
      <c r="HN505" s="123"/>
      <c r="HX505" s="123"/>
      <c r="IH505" s="123"/>
      <c r="IR505" s="123"/>
    </row>
    <row xmlns:x14ac="http://schemas.microsoft.com/office/spreadsheetml/2009/9/ac" r="506" s="3" customFormat="true" x14ac:dyDescent="0.25">
      <c r="A506" s="385"/>
      <c r="B506" s="123"/>
      <c r="L506" s="123"/>
      <c r="V506" s="123"/>
      <c r="AF506" s="123"/>
      <c r="AP506" s="123"/>
      <c r="AZ506" s="123"/>
      <c r="BJ506" s="123"/>
      <c r="BT506" s="123"/>
      <c r="BU506" s="123"/>
      <c r="CD506" s="123"/>
      <c r="CN506" s="123"/>
      <c r="CX506" s="123"/>
      <c r="DH506" s="123"/>
      <c r="DR506" s="123"/>
      <c r="EB506" s="123"/>
      <c r="EL506" s="123"/>
      <c r="EV506" s="123"/>
      <c r="FF506" s="123"/>
      <c r="FP506" s="123"/>
      <c r="FZ506" s="123"/>
      <c r="GJ506" s="123"/>
      <c r="GT506" s="123"/>
      <c r="HD506" s="123"/>
      <c r="HN506" s="123"/>
      <c r="HX506" s="123"/>
      <c r="IH506" s="123"/>
      <c r="IR506" s="123"/>
    </row>
    <row xmlns:x14ac="http://schemas.microsoft.com/office/spreadsheetml/2009/9/ac" r="507" s="3" customFormat="true" x14ac:dyDescent="0.25">
      <c r="A507" s="385"/>
      <c r="B507" s="123"/>
      <c r="L507" s="123"/>
      <c r="V507" s="123"/>
      <c r="AF507" s="123"/>
      <c r="AP507" s="123"/>
      <c r="AZ507" s="123"/>
      <c r="BJ507" s="123"/>
      <c r="BT507" s="123"/>
      <c r="BU507" s="123"/>
      <c r="CD507" s="123"/>
      <c r="CN507" s="123"/>
      <c r="CX507" s="123"/>
      <c r="DH507" s="123"/>
      <c r="DR507" s="123"/>
      <c r="EB507" s="123"/>
      <c r="EL507" s="123"/>
      <c r="EV507" s="123"/>
      <c r="FF507" s="123"/>
      <c r="FP507" s="123"/>
      <c r="FZ507" s="123"/>
      <c r="GJ507" s="123"/>
      <c r="GT507" s="123"/>
      <c r="HD507" s="123"/>
      <c r="HN507" s="123"/>
      <c r="HX507" s="123"/>
      <c r="IH507" s="123"/>
      <c r="IR507" s="123"/>
    </row>
    <row xmlns:x14ac="http://schemas.microsoft.com/office/spreadsheetml/2009/9/ac" r="508" s="3" customFormat="true" x14ac:dyDescent="0.25">
      <c r="A508" s="385"/>
      <c r="B508" s="123"/>
      <c r="L508" s="123"/>
      <c r="V508" s="123"/>
      <c r="AF508" s="123"/>
      <c r="AP508" s="123"/>
      <c r="AZ508" s="123"/>
      <c r="BJ508" s="123"/>
      <c r="BT508" s="123"/>
      <c r="BU508" s="123"/>
      <c r="CD508" s="123"/>
      <c r="CN508" s="123"/>
      <c r="CX508" s="123"/>
      <c r="DH508" s="123"/>
      <c r="DR508" s="123"/>
      <c r="EB508" s="123"/>
      <c r="EL508" s="123"/>
      <c r="EV508" s="123"/>
      <c r="FF508" s="123"/>
      <c r="FP508" s="123"/>
      <c r="FZ508" s="123"/>
      <c r="GJ508" s="123"/>
      <c r="GT508" s="123"/>
      <c r="HD508" s="123"/>
      <c r="HN508" s="123"/>
      <c r="HX508" s="123"/>
      <c r="IH508" s="123"/>
      <c r="IR508" s="123"/>
    </row>
    <row xmlns:x14ac="http://schemas.microsoft.com/office/spreadsheetml/2009/9/ac" r="509" s="3" customFormat="true" x14ac:dyDescent="0.25">
      <c r="A509" s="385"/>
      <c r="B509" s="123"/>
      <c r="L509" s="123"/>
      <c r="V509" s="123"/>
      <c r="AF509" s="123"/>
      <c r="AP509" s="123"/>
      <c r="AZ509" s="123"/>
      <c r="BJ509" s="123"/>
      <c r="BT509" s="123"/>
      <c r="BU509" s="123"/>
      <c r="CD509" s="123"/>
      <c r="CN509" s="123"/>
      <c r="CX509" s="123"/>
      <c r="DH509" s="123"/>
      <c r="DR509" s="123"/>
      <c r="EB509" s="123"/>
      <c r="EL509" s="123"/>
      <c r="EV509" s="123"/>
      <c r="FF509" s="123"/>
      <c r="FP509" s="123"/>
      <c r="FZ509" s="123"/>
      <c r="GJ509" s="123"/>
      <c r="GT509" s="123"/>
      <c r="HD509" s="123"/>
      <c r="HN509" s="123"/>
      <c r="HX509" s="123"/>
      <c r="IH509" s="123"/>
      <c r="IR509" s="123"/>
    </row>
    <row xmlns:x14ac="http://schemas.microsoft.com/office/spreadsheetml/2009/9/ac" r="510" s="3" customFormat="true" x14ac:dyDescent="0.25">
      <c r="A510" s="385"/>
      <c r="B510" s="123"/>
      <c r="L510" s="123"/>
      <c r="V510" s="123"/>
      <c r="AF510" s="123"/>
      <c r="AP510" s="123"/>
      <c r="AZ510" s="123"/>
      <c r="BJ510" s="123"/>
      <c r="BT510" s="123"/>
      <c r="BU510" s="123"/>
      <c r="CD510" s="123"/>
      <c r="CN510" s="123"/>
      <c r="CX510" s="123"/>
      <c r="DH510" s="123"/>
      <c r="DR510" s="123"/>
      <c r="EB510" s="123"/>
      <c r="EL510" s="123"/>
      <c r="EV510" s="123"/>
      <c r="FF510" s="123"/>
      <c r="FP510" s="123"/>
      <c r="FZ510" s="123"/>
      <c r="GJ510" s="123"/>
      <c r="GT510" s="123"/>
      <c r="HD510" s="123"/>
      <c r="HN510" s="123"/>
      <c r="HX510" s="123"/>
      <c r="IH510" s="123"/>
      <c r="IR510" s="123"/>
    </row>
    <row xmlns:x14ac="http://schemas.microsoft.com/office/spreadsheetml/2009/9/ac" r="511" s="3" customFormat="true" x14ac:dyDescent="0.25">
      <c r="A511" s="385"/>
      <c r="B511" s="123"/>
      <c r="L511" s="123"/>
      <c r="V511" s="123"/>
      <c r="AF511" s="123"/>
      <c r="AP511" s="123"/>
      <c r="AZ511" s="123"/>
      <c r="BJ511" s="123"/>
      <c r="BT511" s="123"/>
      <c r="BU511" s="123"/>
      <c r="CD511" s="123"/>
      <c r="CN511" s="123"/>
      <c r="CX511" s="123"/>
      <c r="DH511" s="123"/>
      <c r="DR511" s="123"/>
      <c r="EB511" s="123"/>
      <c r="EL511" s="123"/>
      <c r="EV511" s="123"/>
      <c r="FF511" s="123"/>
      <c r="FP511" s="123"/>
      <c r="FZ511" s="123"/>
      <c r="GJ511" s="123"/>
      <c r="GT511" s="123"/>
      <c r="HD511" s="123"/>
      <c r="HN511" s="123"/>
      <c r="HX511" s="123"/>
      <c r="IH511" s="123"/>
      <c r="IR511" s="123"/>
    </row>
    <row xmlns:x14ac="http://schemas.microsoft.com/office/spreadsheetml/2009/9/ac" r="512" s="3" customFormat="true" x14ac:dyDescent="0.25">
      <c r="A512" s="385"/>
      <c r="B512" s="123"/>
      <c r="L512" s="123"/>
      <c r="V512" s="123"/>
      <c r="AF512" s="123"/>
      <c r="AP512" s="123"/>
      <c r="AZ512" s="123"/>
      <c r="BJ512" s="123"/>
      <c r="BT512" s="123"/>
      <c r="BU512" s="123"/>
      <c r="CD512" s="123"/>
      <c r="CN512" s="123"/>
      <c r="CX512" s="123"/>
      <c r="DH512" s="123"/>
      <c r="DR512" s="123"/>
      <c r="EB512" s="123"/>
      <c r="EL512" s="123"/>
      <c r="EV512" s="123"/>
      <c r="FF512" s="123"/>
      <c r="FP512" s="123"/>
      <c r="FZ512" s="123"/>
      <c r="GJ512" s="123"/>
      <c r="GT512" s="123"/>
      <c r="HD512" s="123"/>
      <c r="HN512" s="123"/>
      <c r="HX512" s="123"/>
      <c r="IH512" s="123"/>
      <c r="IR512" s="123"/>
    </row>
    <row xmlns:x14ac="http://schemas.microsoft.com/office/spreadsheetml/2009/9/ac" r="513" s="3" customFormat="true" x14ac:dyDescent="0.25">
      <c r="A513" s="385"/>
      <c r="B513" s="123"/>
      <c r="L513" s="123"/>
      <c r="V513" s="123"/>
      <c r="AF513" s="123"/>
      <c r="AP513" s="123"/>
      <c r="AZ513" s="123"/>
      <c r="BJ513" s="123"/>
      <c r="BT513" s="123"/>
      <c r="BU513" s="123"/>
      <c r="CD513" s="123"/>
      <c r="CN513" s="123"/>
      <c r="CX513" s="123"/>
      <c r="DH513" s="123"/>
      <c r="DR513" s="123"/>
      <c r="EB513" s="123"/>
      <c r="EL513" s="123"/>
      <c r="EV513" s="123"/>
      <c r="FF513" s="123"/>
      <c r="FP513" s="123"/>
      <c r="FZ513" s="123"/>
      <c r="GJ513" s="123"/>
      <c r="GT513" s="123"/>
      <c r="HD513" s="123"/>
      <c r="HN513" s="123"/>
      <c r="HX513" s="123"/>
      <c r="IH513" s="123"/>
      <c r="IR513" s="123"/>
    </row>
    <row xmlns:x14ac="http://schemas.microsoft.com/office/spreadsheetml/2009/9/ac" r="514" s="3" customFormat="true" x14ac:dyDescent="0.25">
      <c r="A514" s="385"/>
      <c r="B514" s="123"/>
      <c r="L514" s="123"/>
      <c r="V514" s="123"/>
      <c r="AF514" s="123"/>
      <c r="AP514" s="123"/>
      <c r="AZ514" s="123"/>
      <c r="BJ514" s="123"/>
      <c r="BT514" s="123"/>
      <c r="BU514" s="123"/>
      <c r="CD514" s="123"/>
      <c r="CN514" s="123"/>
      <c r="CX514" s="123"/>
      <c r="DH514" s="123"/>
      <c r="DR514" s="123"/>
      <c r="EB514" s="123"/>
      <c r="EL514" s="123"/>
      <c r="EV514" s="123"/>
      <c r="FF514" s="123"/>
      <c r="FP514" s="123"/>
      <c r="FZ514" s="123"/>
      <c r="GJ514" s="123"/>
      <c r="GT514" s="123"/>
      <c r="HD514" s="123"/>
      <c r="HN514" s="123"/>
      <c r="HX514" s="123"/>
      <c r="IH514" s="123"/>
      <c r="IR514" s="123"/>
    </row>
    <row xmlns:x14ac="http://schemas.microsoft.com/office/spreadsheetml/2009/9/ac" r="515" s="3" customFormat="true" x14ac:dyDescent="0.25">
      <c r="A515" s="385"/>
      <c r="B515" s="123"/>
      <c r="L515" s="123"/>
      <c r="V515" s="123"/>
      <c r="AF515" s="123"/>
      <c r="AP515" s="123"/>
      <c r="AZ515" s="123"/>
      <c r="BJ515" s="123"/>
      <c r="BT515" s="123"/>
      <c r="BU515" s="123"/>
      <c r="CD515" s="123"/>
      <c r="CN515" s="123"/>
      <c r="CX515" s="123"/>
      <c r="DH515" s="123"/>
      <c r="DR515" s="123"/>
      <c r="EB515" s="123"/>
      <c r="EL515" s="123"/>
      <c r="EV515" s="123"/>
      <c r="FF515" s="123"/>
      <c r="FP515" s="123"/>
      <c r="FZ515" s="123"/>
      <c r="GJ515" s="123"/>
      <c r="GT515" s="123"/>
      <c r="HD515" s="123"/>
      <c r="HN515" s="123"/>
      <c r="HX515" s="123"/>
      <c r="IH515" s="123"/>
      <c r="IR515" s="123"/>
    </row>
    <row xmlns:x14ac="http://schemas.microsoft.com/office/spreadsheetml/2009/9/ac" r="516" s="3" customFormat="true" x14ac:dyDescent="0.25">
      <c r="A516" s="385"/>
      <c r="B516" s="123"/>
      <c r="L516" s="123"/>
      <c r="V516" s="123"/>
      <c r="AF516" s="123"/>
      <c r="AP516" s="123"/>
      <c r="AZ516" s="123"/>
      <c r="BJ516" s="123"/>
      <c r="BT516" s="123"/>
      <c r="BU516" s="123"/>
      <c r="CD516" s="123"/>
      <c r="CN516" s="123"/>
      <c r="CX516" s="123"/>
      <c r="DH516" s="123"/>
      <c r="DR516" s="123"/>
      <c r="EB516" s="123"/>
      <c r="EL516" s="123"/>
      <c r="EV516" s="123"/>
      <c r="FF516" s="123"/>
      <c r="FP516" s="123"/>
      <c r="FZ516" s="123"/>
      <c r="GJ516" s="123"/>
      <c r="GT516" s="123"/>
      <c r="HD516" s="123"/>
      <c r="HN516" s="123"/>
      <c r="HX516" s="123"/>
      <c r="IH516" s="123"/>
      <c r="IR516" s="123"/>
    </row>
    <row xmlns:x14ac="http://schemas.microsoft.com/office/spreadsheetml/2009/9/ac" r="517" s="3" customFormat="true" x14ac:dyDescent="0.25">
      <c r="A517" s="385"/>
      <c r="B517" s="123"/>
      <c r="L517" s="123"/>
      <c r="V517" s="123"/>
      <c r="AF517" s="123"/>
      <c r="AP517" s="123"/>
      <c r="AZ517" s="123"/>
      <c r="BJ517" s="123"/>
      <c r="BT517" s="123"/>
      <c r="BU517" s="123"/>
      <c r="CD517" s="123"/>
      <c r="CN517" s="123"/>
      <c r="CX517" s="123"/>
      <c r="DH517" s="123"/>
      <c r="DR517" s="123"/>
      <c r="EB517" s="123"/>
      <c r="EL517" s="123"/>
      <c r="EV517" s="123"/>
      <c r="FF517" s="123"/>
      <c r="FP517" s="123"/>
      <c r="FZ517" s="123"/>
      <c r="GJ517" s="123"/>
      <c r="GT517" s="123"/>
      <c r="HD517" s="123"/>
      <c r="HN517" s="123"/>
      <c r="HX517" s="123"/>
      <c r="IH517" s="123"/>
      <c r="IR517" s="123"/>
    </row>
    <row xmlns:x14ac="http://schemas.microsoft.com/office/spreadsheetml/2009/9/ac" r="518" s="3" customFormat="true" x14ac:dyDescent="0.25">
      <c r="A518" s="385"/>
      <c r="B518" s="123"/>
      <c r="L518" s="123"/>
      <c r="V518" s="123"/>
      <c r="AF518" s="123"/>
      <c r="AP518" s="123"/>
      <c r="AZ518" s="123"/>
      <c r="BJ518" s="123"/>
      <c r="BT518" s="123"/>
      <c r="BU518" s="123"/>
      <c r="CD518" s="123"/>
      <c r="CN518" s="123"/>
      <c r="CX518" s="123"/>
      <c r="DH518" s="123"/>
      <c r="DR518" s="123"/>
      <c r="EB518" s="123"/>
      <c r="EL518" s="123"/>
      <c r="EV518" s="123"/>
      <c r="FF518" s="123"/>
      <c r="FP518" s="123"/>
      <c r="FZ518" s="123"/>
      <c r="GJ518" s="123"/>
      <c r="GT518" s="123"/>
      <c r="HD518" s="123"/>
      <c r="HN518" s="123"/>
      <c r="HX518" s="123"/>
      <c r="IH518" s="123"/>
      <c r="IR518" s="123"/>
    </row>
    <row xmlns:x14ac="http://schemas.microsoft.com/office/spreadsheetml/2009/9/ac" r="519" s="3" customFormat="true" x14ac:dyDescent="0.25">
      <c r="A519" s="385"/>
      <c r="B519" s="123"/>
      <c r="L519" s="123"/>
      <c r="V519" s="123"/>
      <c r="AF519" s="123"/>
      <c r="AP519" s="123"/>
      <c r="AZ519" s="123"/>
      <c r="BJ519" s="123"/>
      <c r="BT519" s="123"/>
      <c r="BU519" s="123"/>
      <c r="CD519" s="123"/>
      <c r="CN519" s="123"/>
      <c r="CX519" s="123"/>
      <c r="DH519" s="123"/>
      <c r="DR519" s="123"/>
      <c r="EB519" s="123"/>
      <c r="EL519" s="123"/>
      <c r="EV519" s="123"/>
      <c r="FF519" s="123"/>
      <c r="FP519" s="123"/>
      <c r="FZ519" s="123"/>
      <c r="GJ519" s="123"/>
      <c r="GT519" s="123"/>
      <c r="HD519" s="123"/>
      <c r="HN519" s="123"/>
      <c r="HX519" s="123"/>
      <c r="IH519" s="123"/>
      <c r="IR519" s="123"/>
    </row>
    <row xmlns:x14ac="http://schemas.microsoft.com/office/spreadsheetml/2009/9/ac" r="520" s="3" customFormat="true" x14ac:dyDescent="0.25">
      <c r="A520" s="385"/>
      <c r="B520" s="123"/>
      <c r="L520" s="123"/>
      <c r="V520" s="123"/>
      <c r="AF520" s="123"/>
      <c r="AP520" s="123"/>
      <c r="AZ520" s="123"/>
      <c r="BJ520" s="123"/>
      <c r="BT520" s="123"/>
      <c r="BU520" s="123"/>
      <c r="CD520" s="123"/>
      <c r="CN520" s="123"/>
      <c r="CX520" s="123"/>
      <c r="DH520" s="123"/>
      <c r="DR520" s="123"/>
      <c r="EB520" s="123"/>
      <c r="EL520" s="123"/>
      <c r="EV520" s="123"/>
      <c r="FF520" s="123"/>
      <c r="FP520" s="123"/>
      <c r="FZ520" s="123"/>
      <c r="GJ520" s="123"/>
      <c r="GT520" s="123"/>
      <c r="HD520" s="123"/>
      <c r="HN520" s="123"/>
      <c r="HX520" s="123"/>
      <c r="IH520" s="123"/>
      <c r="IR520" s="123"/>
    </row>
    <row xmlns:x14ac="http://schemas.microsoft.com/office/spreadsheetml/2009/9/ac" r="521" s="3" customFormat="true" x14ac:dyDescent="0.25">
      <c r="A521" s="385"/>
      <c r="B521" s="123"/>
      <c r="L521" s="123"/>
      <c r="V521" s="123"/>
      <c r="AF521" s="123"/>
      <c r="AP521" s="123"/>
      <c r="AZ521" s="123"/>
      <c r="BJ521" s="123"/>
      <c r="BT521" s="123"/>
      <c r="BU521" s="123"/>
      <c r="CD521" s="123"/>
      <c r="CN521" s="123"/>
      <c r="CX521" s="123"/>
      <c r="DH521" s="123"/>
      <c r="DR521" s="123"/>
      <c r="EB521" s="123"/>
      <c r="EL521" s="123"/>
      <c r="EV521" s="123"/>
      <c r="FF521" s="123"/>
      <c r="FP521" s="123"/>
      <c r="FZ521" s="123"/>
      <c r="GJ521" s="123"/>
      <c r="GT521" s="123"/>
      <c r="HD521" s="123"/>
      <c r="HN521" s="123"/>
      <c r="HX521" s="123"/>
      <c r="IH521" s="123"/>
      <c r="IR521" s="123"/>
    </row>
    <row xmlns:x14ac="http://schemas.microsoft.com/office/spreadsheetml/2009/9/ac" r="522" s="3" customFormat="true" x14ac:dyDescent="0.25">
      <c r="A522" s="385"/>
      <c r="B522" s="123"/>
      <c r="L522" s="123"/>
      <c r="V522" s="123"/>
      <c r="AF522" s="123"/>
      <c r="AP522" s="123"/>
      <c r="AZ522" s="123"/>
      <c r="BJ522" s="123"/>
      <c r="BT522" s="123"/>
      <c r="BU522" s="123"/>
      <c r="CD522" s="123"/>
      <c r="CN522" s="123"/>
      <c r="CX522" s="123"/>
      <c r="DH522" s="123"/>
      <c r="DR522" s="123"/>
      <c r="EB522" s="123"/>
      <c r="EL522" s="123"/>
      <c r="EV522" s="123"/>
      <c r="FF522" s="123"/>
      <c r="FP522" s="123"/>
      <c r="FZ522" s="123"/>
      <c r="GJ522" s="123"/>
      <c r="GT522" s="123"/>
      <c r="HD522" s="123"/>
      <c r="HN522" s="123"/>
      <c r="HX522" s="123"/>
      <c r="IH522" s="123"/>
      <c r="IR522" s="123"/>
    </row>
    <row xmlns:x14ac="http://schemas.microsoft.com/office/spreadsheetml/2009/9/ac" r="523" s="3" customFormat="true" x14ac:dyDescent="0.25">
      <c r="A523" s="385"/>
      <c r="B523" s="123"/>
      <c r="L523" s="123"/>
      <c r="V523" s="123"/>
      <c r="AF523" s="123"/>
      <c r="AP523" s="123"/>
      <c r="AZ523" s="123"/>
      <c r="BJ523" s="123"/>
      <c r="BT523" s="123"/>
      <c r="BU523" s="123"/>
      <c r="CD523" s="123"/>
      <c r="CN523" s="123"/>
      <c r="CX523" s="123"/>
      <c r="DH523" s="123"/>
      <c r="DR523" s="123"/>
      <c r="EB523" s="123"/>
      <c r="EL523" s="123"/>
      <c r="EV523" s="123"/>
      <c r="FF523" s="123"/>
      <c r="FP523" s="123"/>
      <c r="FZ523" s="123"/>
      <c r="GJ523" s="123"/>
      <c r="GT523" s="123"/>
      <c r="HD523" s="123"/>
      <c r="HN523" s="123"/>
      <c r="HX523" s="123"/>
      <c r="IH523" s="123"/>
      <c r="IR523" s="123"/>
    </row>
    <row xmlns:x14ac="http://schemas.microsoft.com/office/spreadsheetml/2009/9/ac" r="524" s="3" customFormat="true" x14ac:dyDescent="0.25">
      <c r="A524" s="385"/>
      <c r="B524" s="123"/>
      <c r="L524" s="123"/>
      <c r="V524" s="123"/>
      <c r="AF524" s="123"/>
      <c r="AP524" s="123"/>
      <c r="AZ524" s="123"/>
      <c r="BJ524" s="123"/>
      <c r="BT524" s="123"/>
      <c r="BU524" s="123"/>
      <c r="CD524" s="123"/>
      <c r="CN524" s="123"/>
      <c r="CX524" s="123"/>
      <c r="DH524" s="123"/>
      <c r="DR524" s="123"/>
      <c r="EB524" s="123"/>
      <c r="EL524" s="123"/>
      <c r="EV524" s="123"/>
      <c r="FF524" s="123"/>
      <c r="FP524" s="123"/>
      <c r="FZ524" s="123"/>
      <c r="GJ524" s="123"/>
      <c r="GT524" s="123"/>
      <c r="HD524" s="123"/>
      <c r="HN524" s="123"/>
      <c r="HX524" s="123"/>
      <c r="IH524" s="123"/>
      <c r="IR524" s="123"/>
    </row>
    <row xmlns:x14ac="http://schemas.microsoft.com/office/spreadsheetml/2009/9/ac" r="525" s="3" customFormat="true" x14ac:dyDescent="0.25">
      <c r="A525" s="385"/>
      <c r="B525" s="123"/>
      <c r="L525" s="123"/>
      <c r="V525" s="123"/>
      <c r="AF525" s="123"/>
      <c r="AP525" s="123"/>
      <c r="AZ525" s="123"/>
      <c r="BJ525" s="123"/>
      <c r="BT525" s="123"/>
      <c r="BU525" s="123"/>
      <c r="CD525" s="123"/>
      <c r="CN525" s="123"/>
      <c r="CX525" s="123"/>
      <c r="DH525" s="123"/>
      <c r="DR525" s="123"/>
      <c r="EB525" s="123"/>
      <c r="EL525" s="123"/>
      <c r="EV525" s="123"/>
      <c r="FF525" s="123"/>
      <c r="FP525" s="123"/>
      <c r="FZ525" s="123"/>
      <c r="GJ525" s="123"/>
      <c r="GT525" s="123"/>
      <c r="HD525" s="123"/>
      <c r="HN525" s="123"/>
      <c r="HX525" s="123"/>
      <c r="IH525" s="123"/>
      <c r="IR525" s="123"/>
    </row>
    <row xmlns:x14ac="http://schemas.microsoft.com/office/spreadsheetml/2009/9/ac" r="526" s="3" customFormat="true" x14ac:dyDescent="0.25">
      <c r="A526" s="385"/>
      <c r="B526" s="123"/>
      <c r="L526" s="123"/>
      <c r="V526" s="123"/>
      <c r="AF526" s="123"/>
      <c r="AP526" s="123"/>
      <c r="AZ526" s="123"/>
      <c r="BJ526" s="123"/>
      <c r="BT526" s="123"/>
      <c r="BU526" s="123"/>
      <c r="CD526" s="123"/>
      <c r="CN526" s="123"/>
      <c r="CX526" s="123"/>
      <c r="DH526" s="123"/>
      <c r="DR526" s="123"/>
      <c r="EB526" s="123"/>
      <c r="EL526" s="123"/>
      <c r="EV526" s="123"/>
      <c r="FF526" s="123"/>
      <c r="FP526" s="123"/>
      <c r="FZ526" s="123"/>
      <c r="GJ526" s="123"/>
      <c r="GT526" s="123"/>
      <c r="HD526" s="123"/>
      <c r="HN526" s="123"/>
      <c r="HX526" s="123"/>
      <c r="IH526" s="123"/>
      <c r="IR526" s="123"/>
    </row>
    <row xmlns:x14ac="http://schemas.microsoft.com/office/spreadsheetml/2009/9/ac" r="527" s="3" customFormat="true" x14ac:dyDescent="0.25">
      <c r="A527" s="385"/>
      <c r="B527" s="123"/>
      <c r="L527" s="123"/>
      <c r="V527" s="123"/>
      <c r="AF527" s="123"/>
      <c r="AP527" s="123"/>
      <c r="AZ527" s="123"/>
      <c r="BJ527" s="123"/>
      <c r="BT527" s="123"/>
      <c r="BU527" s="123"/>
      <c r="CD527" s="123"/>
      <c r="CN527" s="123"/>
      <c r="CX527" s="123"/>
      <c r="DH527" s="123"/>
      <c r="DR527" s="123"/>
      <c r="EB527" s="123"/>
      <c r="EL527" s="123"/>
      <c r="EV527" s="123"/>
      <c r="FF527" s="123"/>
      <c r="FP527" s="123"/>
      <c r="FZ527" s="123"/>
      <c r="GJ527" s="123"/>
      <c r="GT527" s="123"/>
      <c r="HD527" s="123"/>
      <c r="HN527" s="123"/>
      <c r="HX527" s="123"/>
      <c r="IH527" s="123"/>
      <c r="IR527" s="123"/>
    </row>
    <row xmlns:x14ac="http://schemas.microsoft.com/office/spreadsheetml/2009/9/ac" r="528" s="3" customFormat="true" x14ac:dyDescent="0.25">
      <c r="A528" s="385"/>
      <c r="B528" s="123"/>
      <c r="L528" s="123"/>
      <c r="V528" s="123"/>
      <c r="AF528" s="123"/>
      <c r="AP528" s="123"/>
      <c r="AZ528" s="123"/>
      <c r="BJ528" s="123"/>
      <c r="BT528" s="123"/>
      <c r="BU528" s="123"/>
      <c r="CD528" s="123"/>
      <c r="CN528" s="123"/>
      <c r="CX528" s="123"/>
      <c r="DH528" s="123"/>
      <c r="DR528" s="123"/>
      <c r="EB528" s="123"/>
      <c r="EL528" s="123"/>
      <c r="EV528" s="123"/>
      <c r="FF528" s="123"/>
      <c r="FP528" s="123"/>
      <c r="FZ528" s="123"/>
      <c r="GJ528" s="123"/>
      <c r="GT528" s="123"/>
      <c r="HD528" s="123"/>
      <c r="HN528" s="123"/>
      <c r="HX528" s="123"/>
      <c r="IH528" s="123"/>
      <c r="IR528" s="123"/>
    </row>
    <row xmlns:x14ac="http://schemas.microsoft.com/office/spreadsheetml/2009/9/ac" r="529" s="3" customFormat="true" x14ac:dyDescent="0.25">
      <c r="A529" s="385"/>
      <c r="B529" s="123"/>
      <c r="L529" s="123"/>
      <c r="V529" s="123"/>
      <c r="AF529" s="123"/>
      <c r="AP529" s="123"/>
      <c r="AZ529" s="123"/>
      <c r="BJ529" s="123"/>
      <c r="BT529" s="123"/>
      <c r="BU529" s="123"/>
      <c r="CD529" s="123"/>
      <c r="CN529" s="123"/>
      <c r="CX529" s="123"/>
      <c r="DH529" s="123"/>
      <c r="DR529" s="123"/>
      <c r="EB529" s="123"/>
      <c r="EL529" s="123"/>
      <c r="EV529" s="123"/>
      <c r="FF529" s="123"/>
      <c r="FP529" s="123"/>
      <c r="FZ529" s="123"/>
      <c r="GJ529" s="123"/>
      <c r="GT529" s="123"/>
      <c r="HD529" s="123"/>
      <c r="HN529" s="123"/>
      <c r="HX529" s="123"/>
      <c r="IH529" s="123"/>
      <c r="IR529" s="123"/>
    </row>
    <row xmlns:x14ac="http://schemas.microsoft.com/office/spreadsheetml/2009/9/ac" r="530" s="3" customFormat="true" x14ac:dyDescent="0.25">
      <c r="A530" s="385"/>
      <c r="B530" s="123"/>
      <c r="L530" s="123"/>
      <c r="V530" s="123"/>
      <c r="AF530" s="123"/>
      <c r="AP530" s="123"/>
      <c r="AZ530" s="123"/>
      <c r="BJ530" s="123"/>
      <c r="BT530" s="123"/>
      <c r="BU530" s="123"/>
      <c r="CD530" s="123"/>
      <c r="CN530" s="123"/>
      <c r="CX530" s="123"/>
      <c r="DH530" s="123"/>
      <c r="DR530" s="123"/>
      <c r="EB530" s="123"/>
      <c r="EL530" s="123"/>
      <c r="EV530" s="123"/>
      <c r="FF530" s="123"/>
      <c r="FP530" s="123"/>
      <c r="FZ530" s="123"/>
      <c r="GJ530" s="123"/>
      <c r="GT530" s="123"/>
      <c r="HD530" s="123"/>
      <c r="HN530" s="123"/>
      <c r="HX530" s="123"/>
      <c r="IH530" s="123"/>
      <c r="IR530" s="123"/>
    </row>
    <row xmlns:x14ac="http://schemas.microsoft.com/office/spreadsheetml/2009/9/ac" r="531" s="3" customFormat="true" x14ac:dyDescent="0.25">
      <c r="A531" s="385"/>
      <c r="B531" s="123"/>
      <c r="L531" s="123"/>
      <c r="V531" s="123"/>
      <c r="AF531" s="123"/>
      <c r="AP531" s="123"/>
      <c r="AZ531" s="123"/>
      <c r="BJ531" s="123"/>
      <c r="BT531" s="123"/>
      <c r="BU531" s="123"/>
      <c r="CD531" s="123"/>
      <c r="CN531" s="123"/>
      <c r="CX531" s="123"/>
      <c r="DH531" s="123"/>
      <c r="DR531" s="123"/>
      <c r="EB531" s="123"/>
      <c r="EL531" s="123"/>
      <c r="EV531" s="123"/>
      <c r="FF531" s="123"/>
      <c r="FP531" s="123"/>
      <c r="FZ531" s="123"/>
      <c r="GJ531" s="123"/>
      <c r="GT531" s="123"/>
      <c r="HD531" s="123"/>
      <c r="HN531" s="123"/>
      <c r="HX531" s="123"/>
      <c r="IH531" s="123"/>
      <c r="IR531" s="123"/>
    </row>
    <row xmlns:x14ac="http://schemas.microsoft.com/office/spreadsheetml/2009/9/ac" r="532" s="3" customFormat="true" x14ac:dyDescent="0.25">
      <c r="A532" s="385"/>
      <c r="B532" s="123"/>
      <c r="L532" s="123"/>
      <c r="V532" s="123"/>
      <c r="AF532" s="123"/>
      <c r="AP532" s="123"/>
      <c r="AZ532" s="123"/>
      <c r="BJ532" s="123"/>
      <c r="BT532" s="123"/>
      <c r="BU532" s="123"/>
      <c r="CD532" s="123"/>
      <c r="CN532" s="123"/>
      <c r="CX532" s="123"/>
      <c r="DH532" s="123"/>
      <c r="DR532" s="123"/>
      <c r="EB532" s="123"/>
      <c r="EL532" s="123"/>
      <c r="EV532" s="123"/>
      <c r="FF532" s="123"/>
      <c r="FP532" s="123"/>
      <c r="FZ532" s="123"/>
      <c r="GJ532" s="123"/>
      <c r="GT532" s="123"/>
      <c r="HD532" s="123"/>
      <c r="HN532" s="123"/>
      <c r="HX532" s="123"/>
      <c r="IH532" s="123"/>
      <c r="IR532" s="123"/>
    </row>
    <row xmlns:x14ac="http://schemas.microsoft.com/office/spreadsheetml/2009/9/ac" r="533" s="3" customFormat="true" x14ac:dyDescent="0.25">
      <c r="A533" s="385"/>
      <c r="B533" s="123"/>
      <c r="L533" s="123"/>
      <c r="V533" s="123"/>
      <c r="AF533" s="123"/>
      <c r="AP533" s="123"/>
      <c r="AZ533" s="123"/>
      <c r="BJ533" s="123"/>
      <c r="BT533" s="123"/>
      <c r="BU533" s="123"/>
      <c r="CD533" s="123"/>
      <c r="CN533" s="123"/>
      <c r="CX533" s="123"/>
      <c r="DH533" s="123"/>
      <c r="DR533" s="123"/>
      <c r="EB533" s="123"/>
      <c r="EL533" s="123"/>
      <c r="EV533" s="123"/>
      <c r="FF533" s="123"/>
      <c r="FP533" s="123"/>
      <c r="FZ533" s="123"/>
      <c r="GJ533" s="123"/>
      <c r="GT533" s="123"/>
      <c r="HD533" s="123"/>
      <c r="HN533" s="123"/>
      <c r="HX533" s="123"/>
      <c r="IH533" s="123"/>
      <c r="IR533" s="123"/>
    </row>
    <row xmlns:x14ac="http://schemas.microsoft.com/office/spreadsheetml/2009/9/ac" r="534" s="3" customFormat="true" x14ac:dyDescent="0.25">
      <c r="A534" s="385"/>
      <c r="B534" s="123"/>
      <c r="L534" s="123"/>
      <c r="V534" s="123"/>
      <c r="AF534" s="123"/>
      <c r="AP534" s="123"/>
      <c r="AZ534" s="123"/>
      <c r="BJ534" s="123"/>
      <c r="BT534" s="123"/>
      <c r="BU534" s="123"/>
      <c r="CD534" s="123"/>
      <c r="CN534" s="123"/>
      <c r="CX534" s="123"/>
      <c r="DH534" s="123"/>
      <c r="DR534" s="123"/>
      <c r="EB534" s="123"/>
      <c r="EL534" s="123"/>
      <c r="EV534" s="123"/>
      <c r="FF534" s="123"/>
      <c r="FP534" s="123"/>
      <c r="FZ534" s="123"/>
      <c r="GJ534" s="123"/>
      <c r="GT534" s="123"/>
      <c r="HD534" s="123"/>
      <c r="HN534" s="123"/>
      <c r="HX534" s="123"/>
      <c r="IH534" s="123"/>
      <c r="IR534" s="123"/>
    </row>
    <row xmlns:x14ac="http://schemas.microsoft.com/office/spreadsheetml/2009/9/ac" r="535" s="3" customFormat="true" x14ac:dyDescent="0.25">
      <c r="A535" s="385"/>
      <c r="B535" s="123"/>
      <c r="L535" s="123"/>
      <c r="V535" s="123"/>
      <c r="AF535" s="123"/>
      <c r="AP535" s="123"/>
      <c r="AZ535" s="123"/>
      <c r="BJ535" s="123"/>
      <c r="BT535" s="123"/>
      <c r="BU535" s="123"/>
      <c r="CD535" s="123"/>
      <c r="CN535" s="123"/>
      <c r="CX535" s="123"/>
      <c r="DH535" s="123"/>
      <c r="DR535" s="123"/>
      <c r="EB535" s="123"/>
      <c r="EL535" s="123"/>
      <c r="EV535" s="123"/>
      <c r="FF535" s="123"/>
      <c r="FP535" s="123"/>
      <c r="FZ535" s="123"/>
      <c r="GJ535" s="123"/>
      <c r="GT535" s="123"/>
      <c r="HD535" s="123"/>
      <c r="HN535" s="123"/>
      <c r="HX535" s="123"/>
      <c r="IH535" s="123"/>
      <c r="IR535" s="123"/>
    </row>
    <row xmlns:x14ac="http://schemas.microsoft.com/office/spreadsheetml/2009/9/ac" r="536" s="3" customFormat="true" x14ac:dyDescent="0.25">
      <c r="A536" s="385"/>
      <c r="B536" s="123"/>
      <c r="L536" s="123"/>
      <c r="V536" s="123"/>
      <c r="AF536" s="123"/>
      <c r="AP536" s="123"/>
      <c r="AZ536" s="123"/>
      <c r="BJ536" s="123"/>
      <c r="BT536" s="123"/>
      <c r="BU536" s="123"/>
      <c r="CD536" s="123"/>
      <c r="CN536" s="123"/>
      <c r="CX536" s="123"/>
      <c r="DH536" s="123"/>
      <c r="DR536" s="123"/>
      <c r="EB536" s="123"/>
      <c r="EL536" s="123"/>
      <c r="EV536" s="123"/>
      <c r="FF536" s="123"/>
      <c r="FP536" s="123"/>
      <c r="FZ536" s="123"/>
      <c r="GJ536" s="123"/>
      <c r="GT536" s="123"/>
      <c r="HD536" s="123"/>
      <c r="HN536" s="123"/>
      <c r="HX536" s="123"/>
      <c r="IH536" s="123"/>
      <c r="IR536" s="123"/>
    </row>
    <row xmlns:x14ac="http://schemas.microsoft.com/office/spreadsheetml/2009/9/ac" r="537" s="3" customFormat="true" x14ac:dyDescent="0.25">
      <c r="A537" s="385"/>
      <c r="B537" s="123"/>
      <c r="L537" s="123"/>
      <c r="V537" s="123"/>
      <c r="AF537" s="123"/>
      <c r="AP537" s="123"/>
      <c r="AZ537" s="123"/>
      <c r="BJ537" s="123"/>
      <c r="BT537" s="123"/>
      <c r="BU537" s="123"/>
      <c r="CD537" s="123"/>
      <c r="CN537" s="123"/>
      <c r="CX537" s="123"/>
      <c r="DH537" s="123"/>
      <c r="DR537" s="123"/>
      <c r="EB537" s="123"/>
      <c r="EL537" s="123"/>
      <c r="EV537" s="123"/>
      <c r="FF537" s="123"/>
      <c r="FP537" s="123"/>
      <c r="FZ537" s="123"/>
      <c r="GJ537" s="123"/>
      <c r="GT537" s="123"/>
      <c r="HD537" s="123"/>
      <c r="HN537" s="123"/>
      <c r="HX537" s="123"/>
      <c r="IH537" s="123"/>
      <c r="IR537" s="123"/>
    </row>
    <row xmlns:x14ac="http://schemas.microsoft.com/office/spreadsheetml/2009/9/ac" r="538" s="3" customFormat="true" x14ac:dyDescent="0.25">
      <c r="A538" s="385"/>
      <c r="B538" s="123"/>
      <c r="L538" s="123"/>
      <c r="V538" s="123"/>
      <c r="AF538" s="123"/>
      <c r="AP538" s="123"/>
      <c r="AZ538" s="123"/>
      <c r="BJ538" s="123"/>
      <c r="BT538" s="123"/>
      <c r="BU538" s="123"/>
      <c r="CD538" s="123"/>
      <c r="CN538" s="123"/>
      <c r="CX538" s="123"/>
      <c r="DH538" s="123"/>
      <c r="DR538" s="123"/>
      <c r="EB538" s="123"/>
      <c r="EL538" s="123"/>
      <c r="EV538" s="123"/>
      <c r="FF538" s="123"/>
      <c r="FP538" s="123"/>
      <c r="FZ538" s="123"/>
      <c r="GJ538" s="123"/>
      <c r="GT538" s="123"/>
      <c r="HD538" s="123"/>
      <c r="HN538" s="123"/>
      <c r="HX538" s="123"/>
      <c r="IH538" s="123"/>
      <c r="IR538" s="123"/>
    </row>
    <row xmlns:x14ac="http://schemas.microsoft.com/office/spreadsheetml/2009/9/ac" r="539" s="3" customFormat="true" x14ac:dyDescent="0.25">
      <c r="A539" s="385"/>
      <c r="B539" s="123"/>
      <c r="L539" s="123"/>
      <c r="V539" s="123"/>
      <c r="AF539" s="123"/>
      <c r="AP539" s="123"/>
      <c r="AZ539" s="123"/>
      <c r="BJ539" s="123"/>
      <c r="BT539" s="123"/>
      <c r="BU539" s="123"/>
      <c r="CD539" s="123"/>
      <c r="CN539" s="123"/>
      <c r="CX539" s="123"/>
      <c r="DH539" s="123"/>
      <c r="DR539" s="123"/>
      <c r="EB539" s="123"/>
      <c r="EL539" s="123"/>
      <c r="EV539" s="123"/>
      <c r="FF539" s="123"/>
      <c r="FP539" s="123"/>
      <c r="FZ539" s="123"/>
      <c r="GJ539" s="123"/>
      <c r="GT539" s="123"/>
      <c r="HD539" s="123"/>
      <c r="HN539" s="123"/>
      <c r="HX539" s="123"/>
      <c r="IH539" s="123"/>
      <c r="IR539" s="123"/>
    </row>
    <row xmlns:x14ac="http://schemas.microsoft.com/office/spreadsheetml/2009/9/ac" r="540" s="3" customFormat="true" x14ac:dyDescent="0.25">
      <c r="A540" s="385"/>
      <c r="B540" s="123"/>
      <c r="L540" s="123"/>
      <c r="V540" s="123"/>
      <c r="AF540" s="123"/>
      <c r="AP540" s="123"/>
      <c r="AZ540" s="123"/>
      <c r="BJ540" s="123"/>
      <c r="BT540" s="123"/>
      <c r="BU540" s="123"/>
      <c r="CD540" s="123"/>
      <c r="CN540" s="123"/>
      <c r="CX540" s="123"/>
      <c r="DH540" s="123"/>
      <c r="DR540" s="123"/>
      <c r="EB540" s="123"/>
      <c r="EL540" s="123"/>
      <c r="EV540" s="123"/>
      <c r="FF540" s="123"/>
      <c r="FP540" s="123"/>
      <c r="FZ540" s="123"/>
      <c r="GJ540" s="123"/>
      <c r="GT540" s="123"/>
      <c r="HD540" s="123"/>
      <c r="HN540" s="123"/>
      <c r="HX540" s="123"/>
      <c r="IH540" s="123"/>
      <c r="IR540" s="123"/>
    </row>
    <row xmlns:x14ac="http://schemas.microsoft.com/office/spreadsheetml/2009/9/ac" r="541" s="3" customFormat="true" x14ac:dyDescent="0.25">
      <c r="A541" s="385"/>
      <c r="B541" s="123"/>
      <c r="L541" s="123"/>
      <c r="V541" s="123"/>
      <c r="AF541" s="123"/>
      <c r="AP541" s="123"/>
      <c r="AZ541" s="123"/>
      <c r="BJ541" s="123"/>
      <c r="BT541" s="123"/>
      <c r="BU541" s="123"/>
      <c r="CD541" s="123"/>
      <c r="CN541" s="123"/>
      <c r="CX541" s="123"/>
      <c r="DH541" s="123"/>
      <c r="DR541" s="123"/>
      <c r="EB541" s="123"/>
      <c r="EL541" s="123"/>
      <c r="EV541" s="123"/>
      <c r="FF541" s="123"/>
      <c r="FP541" s="123"/>
      <c r="FZ541" s="123"/>
      <c r="GJ541" s="123"/>
      <c r="GT541" s="123"/>
      <c r="HD541" s="123"/>
      <c r="HN541" s="123"/>
      <c r="HX541" s="123"/>
      <c r="IH541" s="123"/>
      <c r="IR541" s="123"/>
    </row>
    <row xmlns:x14ac="http://schemas.microsoft.com/office/spreadsheetml/2009/9/ac" r="542" s="3" customFormat="true" x14ac:dyDescent="0.25">
      <c r="A542" s="385"/>
      <c r="B542" s="123"/>
      <c r="L542" s="123"/>
      <c r="V542" s="123"/>
      <c r="AF542" s="123"/>
      <c r="AP542" s="123"/>
      <c r="AZ542" s="123"/>
      <c r="BJ542" s="123"/>
      <c r="BT542" s="123"/>
      <c r="BU542" s="123"/>
      <c r="CD542" s="123"/>
      <c r="CN542" s="123"/>
      <c r="CX542" s="123"/>
      <c r="DH542" s="123"/>
      <c r="DR542" s="123"/>
      <c r="EB542" s="123"/>
      <c r="EL542" s="123"/>
      <c r="EV542" s="123"/>
      <c r="FF542" s="123"/>
      <c r="FP542" s="123"/>
      <c r="FZ542" s="123"/>
      <c r="GJ542" s="123"/>
      <c r="GT542" s="123"/>
      <c r="HD542" s="123"/>
      <c r="HN542" s="123"/>
      <c r="HX542" s="123"/>
      <c r="IH542" s="123"/>
      <c r="IR542" s="123"/>
    </row>
    <row xmlns:x14ac="http://schemas.microsoft.com/office/spreadsheetml/2009/9/ac" r="543" s="3" customFormat="true" x14ac:dyDescent="0.25">
      <c r="A543" s="385"/>
      <c r="B543" s="123"/>
      <c r="L543" s="123"/>
      <c r="V543" s="123"/>
      <c r="AF543" s="123"/>
      <c r="AP543" s="123"/>
      <c r="AZ543" s="123"/>
      <c r="BJ543" s="123"/>
      <c r="BT543" s="123"/>
      <c r="BU543" s="123"/>
      <c r="CD543" s="123"/>
      <c r="CN543" s="123"/>
      <c r="CX543" s="123"/>
      <c r="DH543" s="123"/>
      <c r="DR543" s="123"/>
      <c r="EB543" s="123"/>
      <c r="EL543" s="123"/>
      <c r="EV543" s="123"/>
      <c r="FF543" s="123"/>
      <c r="FP543" s="123"/>
      <c r="FZ543" s="123"/>
      <c r="GJ543" s="123"/>
      <c r="GT543" s="123"/>
      <c r="HD543" s="123"/>
      <c r="HN543" s="123"/>
      <c r="HX543" s="123"/>
      <c r="IH543" s="123"/>
      <c r="IR543" s="123"/>
    </row>
    <row xmlns:x14ac="http://schemas.microsoft.com/office/spreadsheetml/2009/9/ac" r="544" s="3" customFormat="true" x14ac:dyDescent="0.25">
      <c r="A544" s="385"/>
      <c r="B544" s="123"/>
      <c r="L544" s="123"/>
      <c r="V544" s="123"/>
      <c r="AF544" s="123"/>
      <c r="AP544" s="123"/>
      <c r="AZ544" s="123"/>
      <c r="BJ544" s="123"/>
      <c r="BT544" s="123"/>
      <c r="BU544" s="123"/>
      <c r="CD544" s="123"/>
      <c r="CN544" s="123"/>
      <c r="CX544" s="123"/>
      <c r="DH544" s="123"/>
      <c r="DR544" s="123"/>
      <c r="EB544" s="123"/>
      <c r="EL544" s="123"/>
      <c r="EV544" s="123"/>
      <c r="FF544" s="123"/>
      <c r="FP544" s="123"/>
      <c r="FZ544" s="123"/>
      <c r="GJ544" s="123"/>
      <c r="GT544" s="123"/>
      <c r="HD544" s="123"/>
      <c r="HN544" s="123"/>
      <c r="HX544" s="123"/>
      <c r="IH544" s="123"/>
      <c r="IR544" s="123"/>
    </row>
    <row xmlns:x14ac="http://schemas.microsoft.com/office/spreadsheetml/2009/9/ac" r="545" s="3" customFormat="true" x14ac:dyDescent="0.25">
      <c r="A545" s="385"/>
      <c r="B545" s="123"/>
      <c r="L545" s="123"/>
      <c r="V545" s="123"/>
      <c r="AF545" s="123"/>
      <c r="AP545" s="123"/>
      <c r="AZ545" s="123"/>
      <c r="BJ545" s="123"/>
      <c r="BT545" s="123"/>
      <c r="BU545" s="123"/>
      <c r="CD545" s="123"/>
      <c r="CN545" s="123"/>
      <c r="CX545" s="123"/>
      <c r="DH545" s="123"/>
      <c r="DR545" s="123"/>
      <c r="EB545" s="123"/>
      <c r="EL545" s="123"/>
      <c r="EV545" s="123"/>
      <c r="FF545" s="123"/>
      <c r="FP545" s="123"/>
      <c r="FZ545" s="123"/>
      <c r="GJ545" s="123"/>
      <c r="GT545" s="123"/>
      <c r="HD545" s="123"/>
      <c r="HN545" s="123"/>
      <c r="HX545" s="123"/>
      <c r="IH545" s="123"/>
      <c r="IR545" s="123"/>
    </row>
    <row xmlns:x14ac="http://schemas.microsoft.com/office/spreadsheetml/2009/9/ac" r="546" s="3" customFormat="true" x14ac:dyDescent="0.25">
      <c r="A546" s="385"/>
      <c r="B546" s="123"/>
      <c r="L546" s="123"/>
      <c r="V546" s="123"/>
      <c r="AF546" s="123"/>
      <c r="AP546" s="123"/>
      <c r="AZ546" s="123"/>
      <c r="BJ546" s="123"/>
      <c r="BT546" s="123"/>
      <c r="BU546" s="123"/>
      <c r="CD546" s="123"/>
      <c r="CN546" s="123"/>
      <c r="CX546" s="123"/>
      <c r="DH546" s="123"/>
      <c r="DR546" s="123"/>
      <c r="EB546" s="123"/>
      <c r="EL546" s="123"/>
      <c r="EV546" s="123"/>
      <c r="FF546" s="123"/>
      <c r="FP546" s="123"/>
      <c r="FZ546" s="123"/>
      <c r="GJ546" s="123"/>
      <c r="GT546" s="123"/>
      <c r="HD546" s="123"/>
      <c r="HN546" s="123"/>
      <c r="HX546" s="123"/>
      <c r="IH546" s="123"/>
      <c r="IR546" s="123"/>
    </row>
    <row xmlns:x14ac="http://schemas.microsoft.com/office/spreadsheetml/2009/9/ac" r="547" s="3" customFormat="true" x14ac:dyDescent="0.25">
      <c r="A547" s="385"/>
      <c r="B547" s="123"/>
      <c r="L547" s="123"/>
      <c r="V547" s="123"/>
      <c r="AF547" s="123"/>
      <c r="AP547" s="123"/>
      <c r="AZ547" s="123"/>
      <c r="BJ547" s="123"/>
      <c r="BT547" s="123"/>
      <c r="BU547" s="123"/>
      <c r="CD547" s="123"/>
      <c r="CN547" s="123"/>
      <c r="CX547" s="123"/>
      <c r="DH547" s="123"/>
      <c r="DR547" s="123"/>
      <c r="EB547" s="123"/>
      <c r="EL547" s="123"/>
      <c r="EV547" s="123"/>
      <c r="FF547" s="123"/>
      <c r="FP547" s="123"/>
      <c r="FZ547" s="123"/>
      <c r="GJ547" s="123"/>
      <c r="GT547" s="123"/>
      <c r="HD547" s="123"/>
      <c r="HN547" s="123"/>
      <c r="HX547" s="123"/>
      <c r="IH547" s="123"/>
      <c r="IR547" s="123"/>
    </row>
    <row xmlns:x14ac="http://schemas.microsoft.com/office/spreadsheetml/2009/9/ac" r="548" s="3" customFormat="true" x14ac:dyDescent="0.25">
      <c r="A548" s="385"/>
      <c r="B548" s="123"/>
      <c r="L548" s="123"/>
      <c r="V548" s="123"/>
      <c r="AF548" s="123"/>
      <c r="AP548" s="123"/>
      <c r="AZ548" s="123"/>
      <c r="BJ548" s="123"/>
      <c r="BT548" s="123"/>
      <c r="BU548" s="123"/>
      <c r="CD548" s="123"/>
      <c r="CN548" s="123"/>
      <c r="CX548" s="123"/>
      <c r="DH548" s="123"/>
      <c r="DR548" s="123"/>
      <c r="EB548" s="123"/>
      <c r="EL548" s="123"/>
      <c r="EV548" s="123"/>
      <c r="FF548" s="123"/>
      <c r="FP548" s="123"/>
      <c r="FZ548" s="123"/>
      <c r="GJ548" s="123"/>
      <c r="GT548" s="123"/>
      <c r="HD548" s="123"/>
      <c r="HN548" s="123"/>
      <c r="HX548" s="123"/>
      <c r="IH548" s="123"/>
      <c r="IR548" s="123"/>
    </row>
    <row xmlns:x14ac="http://schemas.microsoft.com/office/spreadsheetml/2009/9/ac" r="549" s="3" customFormat="true" x14ac:dyDescent="0.25">
      <c r="A549" s="385"/>
      <c r="B549" s="123"/>
      <c r="L549" s="123"/>
      <c r="V549" s="123"/>
      <c r="AF549" s="123"/>
      <c r="AP549" s="123"/>
      <c r="AZ549" s="123"/>
      <c r="BJ549" s="123"/>
      <c r="BT549" s="123"/>
      <c r="BU549" s="123"/>
      <c r="CD549" s="123"/>
      <c r="CN549" s="123"/>
      <c r="CX549" s="123"/>
      <c r="DH549" s="123"/>
      <c r="DR549" s="123"/>
      <c r="EB549" s="123"/>
      <c r="EL549" s="123"/>
      <c r="EV549" s="123"/>
      <c r="FF549" s="123"/>
      <c r="FP549" s="123"/>
      <c r="FZ549" s="123"/>
      <c r="GJ549" s="123"/>
      <c r="GT549" s="123"/>
      <c r="HD549" s="123"/>
      <c r="HN549" s="123"/>
      <c r="HX549" s="123"/>
      <c r="IH549" s="123"/>
      <c r="IR549" s="123"/>
    </row>
    <row xmlns:x14ac="http://schemas.microsoft.com/office/spreadsheetml/2009/9/ac" r="550" s="3" customFormat="true" x14ac:dyDescent="0.25">
      <c r="A550" s="385"/>
      <c r="B550" s="123"/>
      <c r="L550" s="123"/>
      <c r="V550" s="123"/>
      <c r="AF550" s="123"/>
      <c r="AP550" s="123"/>
      <c r="AZ550" s="123"/>
      <c r="BJ550" s="123"/>
      <c r="BT550" s="123"/>
      <c r="BU550" s="123"/>
      <c r="CD550" s="123"/>
      <c r="CN550" s="123"/>
      <c r="CX550" s="123"/>
      <c r="DH550" s="123"/>
      <c r="DR550" s="123"/>
      <c r="EB550" s="123"/>
      <c r="EL550" s="123"/>
      <c r="EV550" s="123"/>
      <c r="FF550" s="123"/>
      <c r="FP550" s="123"/>
      <c r="FZ550" s="123"/>
      <c r="GJ550" s="123"/>
      <c r="GT550" s="123"/>
      <c r="HD550" s="123"/>
      <c r="HN550" s="123"/>
      <c r="HX550" s="123"/>
      <c r="IH550" s="123"/>
      <c r="IR550" s="123"/>
    </row>
    <row xmlns:x14ac="http://schemas.microsoft.com/office/spreadsheetml/2009/9/ac" r="551" s="3" customFormat="true" x14ac:dyDescent="0.25">
      <c r="A551" s="385"/>
      <c r="B551" s="123"/>
      <c r="L551" s="123"/>
      <c r="V551" s="123"/>
      <c r="AF551" s="123"/>
      <c r="AP551" s="123"/>
      <c r="AZ551" s="123"/>
      <c r="BJ551" s="123"/>
      <c r="BT551" s="123"/>
      <c r="BU551" s="123"/>
      <c r="CD551" s="123"/>
      <c r="CN551" s="123"/>
      <c r="CX551" s="123"/>
      <c r="DH551" s="123"/>
      <c r="DR551" s="123"/>
      <c r="EB551" s="123"/>
      <c r="EL551" s="123"/>
      <c r="EV551" s="123"/>
      <c r="FF551" s="123"/>
      <c r="FP551" s="123"/>
      <c r="FZ551" s="123"/>
      <c r="GJ551" s="123"/>
      <c r="GT551" s="123"/>
      <c r="HD551" s="123"/>
      <c r="HN551" s="123"/>
      <c r="HX551" s="123"/>
      <c r="IH551" s="123"/>
      <c r="IR551" s="123"/>
    </row>
    <row xmlns:x14ac="http://schemas.microsoft.com/office/spreadsheetml/2009/9/ac" r="552" s="3" customFormat="true" x14ac:dyDescent="0.25">
      <c r="A552" s="385"/>
      <c r="B552" s="123"/>
      <c r="L552" s="123"/>
      <c r="V552" s="123"/>
      <c r="AF552" s="123"/>
      <c r="AP552" s="123"/>
      <c r="AZ552" s="123"/>
      <c r="BJ552" s="123"/>
      <c r="BT552" s="123"/>
      <c r="BU552" s="123"/>
      <c r="CD552" s="123"/>
      <c r="CN552" s="123"/>
      <c r="CX552" s="123"/>
      <c r="DH552" s="123"/>
      <c r="DR552" s="123"/>
      <c r="EB552" s="123"/>
      <c r="EL552" s="123"/>
      <c r="EV552" s="123"/>
      <c r="FF552" s="123"/>
      <c r="FP552" s="123"/>
      <c r="FZ552" s="123"/>
      <c r="GJ552" s="123"/>
      <c r="GT552" s="123"/>
      <c r="HD552" s="123"/>
      <c r="HN552" s="123"/>
      <c r="HX552" s="123"/>
      <c r="IH552" s="123"/>
      <c r="IR552" s="123"/>
    </row>
    <row xmlns:x14ac="http://schemas.microsoft.com/office/spreadsheetml/2009/9/ac" r="553" s="3" customFormat="true" x14ac:dyDescent="0.25">
      <c r="A553" s="385"/>
      <c r="B553" s="123"/>
      <c r="L553" s="123"/>
      <c r="V553" s="123"/>
      <c r="AF553" s="123"/>
      <c r="AP553" s="123"/>
      <c r="AZ553" s="123"/>
      <c r="BJ553" s="123"/>
      <c r="BT553" s="123"/>
      <c r="BU553" s="123"/>
      <c r="CD553" s="123"/>
      <c r="CN553" s="123"/>
      <c r="CX553" s="123"/>
      <c r="DH553" s="123"/>
      <c r="DR553" s="123"/>
      <c r="EB553" s="123"/>
      <c r="EL553" s="123"/>
      <c r="EV553" s="123"/>
      <c r="FF553" s="123"/>
      <c r="FP553" s="123"/>
      <c r="FZ553" s="123"/>
      <c r="GJ553" s="123"/>
      <c r="GT553" s="123"/>
      <c r="HD553" s="123"/>
      <c r="HN553" s="123"/>
      <c r="HX553" s="123"/>
      <c r="IH553" s="123"/>
      <c r="IR553" s="123"/>
    </row>
    <row xmlns:x14ac="http://schemas.microsoft.com/office/spreadsheetml/2009/9/ac" r="554" s="3" customFormat="true" x14ac:dyDescent="0.25">
      <c r="A554" s="385"/>
      <c r="B554" s="123"/>
      <c r="L554" s="123"/>
      <c r="V554" s="123"/>
      <c r="AF554" s="123"/>
      <c r="AP554" s="123"/>
      <c r="AZ554" s="123"/>
      <c r="BJ554" s="123"/>
      <c r="BT554" s="123"/>
      <c r="BU554" s="123"/>
      <c r="CD554" s="123"/>
      <c r="CN554" s="123"/>
      <c r="CX554" s="123"/>
      <c r="DH554" s="123"/>
      <c r="DR554" s="123"/>
      <c r="EB554" s="123"/>
      <c r="EL554" s="123"/>
      <c r="EV554" s="123"/>
      <c r="FF554" s="123"/>
      <c r="FP554" s="123"/>
      <c r="FZ554" s="123"/>
      <c r="GJ554" s="123"/>
      <c r="GT554" s="123"/>
      <c r="HD554" s="123"/>
      <c r="HN554" s="123"/>
      <c r="HX554" s="123"/>
      <c r="IH554" s="123"/>
      <c r="IR554" s="123"/>
    </row>
    <row xmlns:x14ac="http://schemas.microsoft.com/office/spreadsheetml/2009/9/ac" r="555" s="3" customFormat="true" x14ac:dyDescent="0.25">
      <c r="A555" s="385"/>
      <c r="B555" s="123"/>
      <c r="L555" s="123"/>
      <c r="V555" s="123"/>
      <c r="AF555" s="123"/>
      <c r="AP555" s="123"/>
      <c r="AZ555" s="123"/>
      <c r="BJ555" s="123"/>
      <c r="BT555" s="123"/>
      <c r="BU555" s="123"/>
      <c r="CD555" s="123"/>
      <c r="CN555" s="123"/>
      <c r="CX555" s="123"/>
      <c r="DH555" s="123"/>
      <c r="DR555" s="123"/>
      <c r="EB555" s="123"/>
      <c r="EL555" s="123"/>
      <c r="EV555" s="123"/>
      <c r="FF555" s="123"/>
      <c r="FP555" s="123"/>
      <c r="FZ555" s="123"/>
      <c r="GJ555" s="123"/>
      <c r="GT555" s="123"/>
      <c r="HD555" s="123"/>
      <c r="HN555" s="123"/>
      <c r="HX555" s="123"/>
      <c r="IH555" s="123"/>
      <c r="IR555" s="123"/>
    </row>
    <row xmlns:x14ac="http://schemas.microsoft.com/office/spreadsheetml/2009/9/ac" r="556" s="3" customFormat="true" x14ac:dyDescent="0.25">
      <c r="A556" s="385"/>
      <c r="B556" s="123"/>
      <c r="L556" s="123"/>
      <c r="V556" s="123"/>
      <c r="AF556" s="123"/>
      <c r="AP556" s="123"/>
      <c r="AZ556" s="123"/>
      <c r="BJ556" s="123"/>
      <c r="BT556" s="123"/>
      <c r="BU556" s="123"/>
      <c r="CD556" s="123"/>
      <c r="CN556" s="123"/>
      <c r="CX556" s="123"/>
      <c r="DH556" s="123"/>
      <c r="DR556" s="123"/>
      <c r="EB556" s="123"/>
      <c r="EL556" s="123"/>
      <c r="EV556" s="123"/>
      <c r="FF556" s="123"/>
      <c r="FP556" s="123"/>
      <c r="FZ556" s="123"/>
      <c r="GJ556" s="123"/>
      <c r="GT556" s="123"/>
      <c r="HD556" s="123"/>
      <c r="HN556" s="123"/>
      <c r="HX556" s="123"/>
      <c r="IH556" s="123"/>
      <c r="IR556" s="123"/>
    </row>
    <row xmlns:x14ac="http://schemas.microsoft.com/office/spreadsheetml/2009/9/ac" r="557" s="3" customFormat="true" x14ac:dyDescent="0.25">
      <c r="A557" s="385"/>
      <c r="B557" s="123"/>
      <c r="L557" s="123"/>
      <c r="V557" s="123"/>
      <c r="AF557" s="123"/>
      <c r="AP557" s="123"/>
      <c r="AZ557" s="123"/>
      <c r="BJ557" s="123"/>
      <c r="BT557" s="123"/>
      <c r="BU557" s="123"/>
      <c r="CD557" s="123"/>
      <c r="CN557" s="123"/>
      <c r="CX557" s="123"/>
      <c r="DH557" s="123"/>
      <c r="DR557" s="123"/>
      <c r="EB557" s="123"/>
      <c r="EL557" s="123"/>
      <c r="EV557" s="123"/>
      <c r="FF557" s="123"/>
      <c r="FP557" s="123"/>
      <c r="FZ557" s="123"/>
      <c r="GJ557" s="123"/>
      <c r="GT557" s="123"/>
      <c r="HD557" s="123"/>
      <c r="HN557" s="123"/>
      <c r="HX557" s="123"/>
      <c r="IH557" s="123"/>
      <c r="IR557" s="123"/>
    </row>
    <row xmlns:x14ac="http://schemas.microsoft.com/office/spreadsheetml/2009/9/ac" r="558" s="3" customFormat="true" x14ac:dyDescent="0.25">
      <c r="A558" s="385"/>
      <c r="B558" s="123"/>
      <c r="L558" s="123"/>
      <c r="V558" s="123"/>
      <c r="AF558" s="123"/>
      <c r="AP558" s="123"/>
      <c r="AZ558" s="123"/>
      <c r="BJ558" s="123"/>
      <c r="BT558" s="123"/>
      <c r="BU558" s="123"/>
      <c r="CD558" s="123"/>
      <c r="CN558" s="123"/>
      <c r="CX558" s="123"/>
      <c r="DH558" s="123"/>
      <c r="DR558" s="123"/>
      <c r="EB558" s="123"/>
      <c r="EL558" s="123"/>
      <c r="EV558" s="123"/>
      <c r="FF558" s="123"/>
      <c r="FP558" s="123"/>
      <c r="FZ558" s="123"/>
      <c r="GJ558" s="123"/>
      <c r="GT558" s="123"/>
      <c r="HD558" s="123"/>
      <c r="HN558" s="123"/>
      <c r="HX558" s="123"/>
      <c r="IH558" s="123"/>
      <c r="IR558" s="123"/>
    </row>
    <row xmlns:x14ac="http://schemas.microsoft.com/office/spreadsheetml/2009/9/ac" r="559" s="3" customFormat="true" x14ac:dyDescent="0.25">
      <c r="A559" s="385"/>
      <c r="B559" s="123"/>
      <c r="L559" s="123"/>
      <c r="V559" s="123"/>
      <c r="AF559" s="123"/>
      <c r="AP559" s="123"/>
      <c r="AZ559" s="123"/>
      <c r="BJ559" s="123"/>
      <c r="BT559" s="123"/>
      <c r="BU559" s="123"/>
      <c r="CD559" s="123"/>
      <c r="CN559" s="123"/>
      <c r="CX559" s="123"/>
      <c r="DH559" s="123"/>
      <c r="DR559" s="123"/>
      <c r="EB559" s="123"/>
      <c r="EL559" s="123"/>
      <c r="EV559" s="123"/>
      <c r="FF559" s="123"/>
      <c r="FP559" s="123"/>
      <c r="FZ559" s="123"/>
      <c r="GJ559" s="123"/>
      <c r="GT559" s="123"/>
      <c r="HD559" s="123"/>
      <c r="HN559" s="123"/>
      <c r="HX559" s="123"/>
      <c r="IH559" s="123"/>
      <c r="IR559" s="123"/>
    </row>
    <row xmlns:x14ac="http://schemas.microsoft.com/office/spreadsheetml/2009/9/ac" r="560" s="3" customFormat="true" x14ac:dyDescent="0.25">
      <c r="A560" s="385"/>
      <c r="B560" s="123"/>
      <c r="L560" s="123"/>
      <c r="V560" s="123"/>
      <c r="AF560" s="123"/>
      <c r="AP560" s="123"/>
      <c r="AZ560" s="123"/>
      <c r="BJ560" s="123"/>
      <c r="BT560" s="123"/>
      <c r="BU560" s="123"/>
      <c r="CD560" s="123"/>
      <c r="CN560" s="123"/>
      <c r="CX560" s="123"/>
      <c r="DH560" s="123"/>
      <c r="DR560" s="123"/>
      <c r="EB560" s="123"/>
      <c r="EL560" s="123"/>
      <c r="EV560" s="123"/>
      <c r="FF560" s="123"/>
      <c r="FP560" s="123"/>
      <c r="FZ560" s="123"/>
      <c r="GJ560" s="123"/>
      <c r="GT560" s="123"/>
      <c r="HD560" s="123"/>
      <c r="HN560" s="123"/>
      <c r="HX560" s="123"/>
      <c r="IH560" s="123"/>
      <c r="IR560" s="123"/>
    </row>
    <row xmlns:x14ac="http://schemas.microsoft.com/office/spreadsheetml/2009/9/ac" r="561" s="3" customFormat="true" x14ac:dyDescent="0.25">
      <c r="A561" s="385"/>
      <c r="B561" s="123"/>
      <c r="L561" s="123"/>
      <c r="V561" s="123"/>
      <c r="AF561" s="123"/>
      <c r="AP561" s="123"/>
      <c r="AZ561" s="123"/>
      <c r="BJ561" s="123"/>
      <c r="BT561" s="123"/>
      <c r="BU561" s="123"/>
      <c r="CD561" s="123"/>
      <c r="CN561" s="123"/>
      <c r="CX561" s="123"/>
      <c r="DH561" s="123"/>
      <c r="DR561" s="123"/>
      <c r="EB561" s="123"/>
      <c r="EL561" s="123"/>
      <c r="EV561" s="123"/>
      <c r="FF561" s="123"/>
      <c r="FP561" s="123"/>
      <c r="FZ561" s="123"/>
      <c r="GJ561" s="123"/>
      <c r="GT561" s="123"/>
      <c r="HD561" s="123"/>
      <c r="HN561" s="123"/>
      <c r="HX561" s="123"/>
      <c r="IH561" s="123"/>
      <c r="IR561" s="123"/>
    </row>
    <row xmlns:x14ac="http://schemas.microsoft.com/office/spreadsheetml/2009/9/ac" r="562" s="3" customFormat="true" x14ac:dyDescent="0.25">
      <c r="A562" s="385"/>
      <c r="B562" s="123"/>
      <c r="L562" s="123"/>
      <c r="V562" s="123"/>
      <c r="AF562" s="123"/>
      <c r="AP562" s="123"/>
      <c r="AZ562" s="123"/>
      <c r="BJ562" s="123"/>
      <c r="BT562" s="123"/>
      <c r="BU562" s="123"/>
      <c r="CD562" s="123"/>
      <c r="CN562" s="123"/>
      <c r="CX562" s="123"/>
      <c r="DH562" s="123"/>
      <c r="DR562" s="123"/>
      <c r="EB562" s="123"/>
      <c r="EL562" s="123"/>
      <c r="EV562" s="123"/>
      <c r="FF562" s="123"/>
      <c r="FP562" s="123"/>
      <c r="FZ562" s="123"/>
      <c r="GJ562" s="123"/>
      <c r="GT562" s="123"/>
      <c r="HD562" s="123"/>
      <c r="HN562" s="123"/>
      <c r="HX562" s="123"/>
      <c r="IH562" s="123"/>
      <c r="IR562" s="123"/>
    </row>
    <row xmlns:x14ac="http://schemas.microsoft.com/office/spreadsheetml/2009/9/ac" r="563" s="3" customFormat="true" x14ac:dyDescent="0.25">
      <c r="A563" s="385"/>
      <c r="B563" s="123"/>
      <c r="L563" s="123"/>
      <c r="V563" s="123"/>
      <c r="AF563" s="123"/>
      <c r="AP563" s="123"/>
      <c r="AZ563" s="123"/>
      <c r="BJ563" s="123"/>
      <c r="BT563" s="123"/>
      <c r="BU563" s="123"/>
      <c r="CD563" s="123"/>
      <c r="CN563" s="123"/>
      <c r="CX563" s="123"/>
      <c r="DH563" s="123"/>
      <c r="DR563" s="123"/>
      <c r="EB563" s="123"/>
      <c r="EL563" s="123"/>
      <c r="EV563" s="123"/>
      <c r="FF563" s="123"/>
      <c r="FP563" s="123"/>
      <c r="FZ563" s="123"/>
      <c r="GJ563" s="123"/>
      <c r="GT563" s="123"/>
      <c r="HD563" s="123"/>
      <c r="HN563" s="123"/>
      <c r="HX563" s="123"/>
      <c r="IH563" s="123"/>
      <c r="IR563" s="123"/>
    </row>
    <row xmlns:x14ac="http://schemas.microsoft.com/office/spreadsheetml/2009/9/ac" r="564" s="3" customFormat="true" x14ac:dyDescent="0.25">
      <c r="A564" s="385"/>
      <c r="B564" s="123"/>
      <c r="L564" s="123"/>
      <c r="V564" s="123"/>
      <c r="AF564" s="123"/>
      <c r="AP564" s="123"/>
      <c r="AZ564" s="123"/>
      <c r="BJ564" s="123"/>
      <c r="BT564" s="123"/>
      <c r="BU564" s="123"/>
      <c r="CD564" s="123"/>
      <c r="CN564" s="123"/>
      <c r="CX564" s="123"/>
      <c r="DH564" s="123"/>
      <c r="DR564" s="123"/>
      <c r="EB564" s="123"/>
      <c r="EL564" s="123"/>
      <c r="EV564" s="123"/>
      <c r="FF564" s="123"/>
      <c r="FP564" s="123"/>
      <c r="FZ564" s="123"/>
      <c r="GJ564" s="123"/>
      <c r="GT564" s="123"/>
      <c r="HD564" s="123"/>
      <c r="HN564" s="123"/>
      <c r="HX564" s="123"/>
      <c r="IH564" s="123"/>
      <c r="IR564" s="123"/>
    </row>
    <row xmlns:x14ac="http://schemas.microsoft.com/office/spreadsheetml/2009/9/ac" r="565" s="3" customFormat="true" x14ac:dyDescent="0.25">
      <c r="A565" s="385"/>
      <c r="B565" s="123"/>
      <c r="L565" s="123"/>
      <c r="V565" s="123"/>
      <c r="AF565" s="123"/>
      <c r="AP565" s="123"/>
      <c r="AZ565" s="123"/>
      <c r="BJ565" s="123"/>
      <c r="BT565" s="123"/>
      <c r="BU565" s="123"/>
      <c r="CD565" s="123"/>
      <c r="CN565" s="123"/>
      <c r="CX565" s="123"/>
      <c r="DH565" s="123"/>
      <c r="DR565" s="123"/>
      <c r="EB565" s="123"/>
      <c r="EL565" s="123"/>
      <c r="EV565" s="123"/>
      <c r="FF565" s="123"/>
      <c r="FP565" s="123"/>
      <c r="FZ565" s="123"/>
      <c r="GJ565" s="123"/>
      <c r="GT565" s="123"/>
      <c r="HD565" s="123"/>
      <c r="HN565" s="123"/>
      <c r="HX565" s="123"/>
      <c r="IH565" s="123"/>
      <c r="IR565" s="123"/>
    </row>
    <row xmlns:x14ac="http://schemas.microsoft.com/office/spreadsheetml/2009/9/ac" r="566" s="3" customFormat="true" x14ac:dyDescent="0.25">
      <c r="A566" s="385"/>
      <c r="B566" s="123"/>
      <c r="L566" s="123"/>
      <c r="V566" s="123"/>
      <c r="AF566" s="123"/>
      <c r="AP566" s="123"/>
      <c r="AZ566" s="123"/>
      <c r="BJ566" s="123"/>
      <c r="BT566" s="123"/>
      <c r="BU566" s="123"/>
      <c r="CD566" s="123"/>
      <c r="CN566" s="123"/>
      <c r="CX566" s="123"/>
      <c r="DH566" s="123"/>
      <c r="DR566" s="123"/>
      <c r="EB566" s="123"/>
      <c r="EL566" s="123"/>
      <c r="EV566" s="123"/>
      <c r="FF566" s="123"/>
      <c r="FP566" s="123"/>
      <c r="FZ566" s="123"/>
      <c r="GJ566" s="123"/>
      <c r="GT566" s="123"/>
      <c r="HD566" s="123"/>
      <c r="HN566" s="123"/>
      <c r="HX566" s="123"/>
      <c r="IH566" s="123"/>
      <c r="IR566" s="123"/>
    </row>
    <row xmlns:x14ac="http://schemas.microsoft.com/office/spreadsheetml/2009/9/ac" r="567" s="3" customFormat="true" x14ac:dyDescent="0.25">
      <c r="A567" s="385"/>
      <c r="B567" s="123"/>
      <c r="L567" s="123"/>
      <c r="V567" s="123"/>
      <c r="AF567" s="123"/>
      <c r="AP567" s="123"/>
      <c r="AZ567" s="123"/>
      <c r="BJ567" s="123"/>
      <c r="BT567" s="123"/>
      <c r="BU567" s="123"/>
      <c r="CD567" s="123"/>
      <c r="CN567" s="123"/>
      <c r="CX567" s="123"/>
      <c r="DH567" s="123"/>
      <c r="DR567" s="123"/>
      <c r="EB567" s="123"/>
      <c r="EL567" s="123"/>
      <c r="EV567" s="123"/>
      <c r="FF567" s="123"/>
      <c r="FP567" s="123"/>
      <c r="FZ567" s="123"/>
      <c r="GJ567" s="123"/>
      <c r="GT567" s="123"/>
      <c r="HD567" s="123"/>
      <c r="HN567" s="123"/>
      <c r="HX567" s="123"/>
      <c r="IH567" s="123"/>
      <c r="IR567" s="123"/>
    </row>
    <row xmlns:x14ac="http://schemas.microsoft.com/office/spreadsheetml/2009/9/ac" r="568" s="3" customFormat="true" x14ac:dyDescent="0.25">
      <c r="A568" s="385"/>
      <c r="B568" s="123"/>
      <c r="L568" s="123"/>
      <c r="V568" s="123"/>
      <c r="AF568" s="123"/>
      <c r="AP568" s="123"/>
      <c r="AZ568" s="123"/>
      <c r="BJ568" s="123"/>
      <c r="BT568" s="123"/>
      <c r="BU568" s="123"/>
      <c r="CD568" s="123"/>
      <c r="CN568" s="123"/>
      <c r="CX568" s="123"/>
      <c r="DH568" s="123"/>
      <c r="DR568" s="123"/>
      <c r="EB568" s="123"/>
      <c r="EL568" s="123"/>
      <c r="EV568" s="123"/>
      <c r="FF568" s="123"/>
      <c r="FP568" s="123"/>
      <c r="FZ568" s="123"/>
      <c r="GJ568" s="123"/>
      <c r="GT568" s="123"/>
      <c r="HD568" s="123"/>
      <c r="HN568" s="123"/>
      <c r="HX568" s="123"/>
      <c r="IH568" s="123"/>
      <c r="IR568" s="123"/>
    </row>
    <row xmlns:x14ac="http://schemas.microsoft.com/office/spreadsheetml/2009/9/ac" r="569" s="3" customFormat="true" x14ac:dyDescent="0.25">
      <c r="A569" s="385"/>
      <c r="B569" s="123"/>
      <c r="L569" s="123"/>
      <c r="V569" s="123"/>
      <c r="AF569" s="123"/>
      <c r="AP569" s="123"/>
      <c r="AZ569" s="123"/>
      <c r="BJ569" s="123"/>
      <c r="BT569" s="123"/>
      <c r="BU569" s="123"/>
      <c r="CD569" s="123"/>
      <c r="CN569" s="123"/>
      <c r="CX569" s="123"/>
      <c r="DH569" s="123"/>
      <c r="DR569" s="123"/>
      <c r="EB569" s="123"/>
      <c r="EL569" s="123"/>
      <c r="EV569" s="123"/>
      <c r="FF569" s="123"/>
      <c r="FP569" s="123"/>
      <c r="FZ569" s="123"/>
      <c r="GJ569" s="123"/>
      <c r="GT569" s="123"/>
      <c r="HD569" s="123"/>
      <c r="HN569" s="123"/>
      <c r="HX569" s="123"/>
      <c r="IH569" s="123"/>
      <c r="IR569" s="123"/>
    </row>
    <row xmlns:x14ac="http://schemas.microsoft.com/office/spreadsheetml/2009/9/ac" r="570" s="3" customFormat="true" x14ac:dyDescent="0.25">
      <c r="A570" s="385"/>
      <c r="B570" s="123"/>
      <c r="L570" s="123"/>
      <c r="V570" s="123"/>
      <c r="AF570" s="123"/>
      <c r="AP570" s="123"/>
      <c r="AZ570" s="123"/>
      <c r="BJ570" s="123"/>
      <c r="BT570" s="123"/>
      <c r="BU570" s="123"/>
      <c r="CD570" s="123"/>
      <c r="CN570" s="123"/>
      <c r="CX570" s="123"/>
      <c r="DH570" s="123"/>
      <c r="DR570" s="123"/>
      <c r="EB570" s="123"/>
      <c r="EL570" s="123"/>
      <c r="EV570" s="123"/>
      <c r="FF570" s="123"/>
      <c r="FP570" s="123"/>
      <c r="FZ570" s="123"/>
      <c r="GJ570" s="123"/>
      <c r="GT570" s="123"/>
      <c r="HD570" s="123"/>
      <c r="HN570" s="123"/>
      <c r="HX570" s="123"/>
      <c r="IH570" s="123"/>
      <c r="IR570" s="123"/>
    </row>
    <row xmlns:x14ac="http://schemas.microsoft.com/office/spreadsheetml/2009/9/ac" r="571" s="3" customFormat="true" x14ac:dyDescent="0.25">
      <c r="A571" s="385"/>
      <c r="B571" s="123"/>
      <c r="L571" s="123"/>
      <c r="V571" s="123"/>
      <c r="AF571" s="123"/>
      <c r="AP571" s="123"/>
      <c r="AZ571" s="123"/>
      <c r="BJ571" s="123"/>
      <c r="BT571" s="123"/>
      <c r="BU571" s="123"/>
      <c r="CD571" s="123"/>
      <c r="CN571" s="123"/>
      <c r="CX571" s="123"/>
      <c r="DH571" s="123"/>
      <c r="DR571" s="123"/>
      <c r="EB571" s="123"/>
      <c r="EL571" s="123"/>
      <c r="EV571" s="123"/>
      <c r="FF571" s="123"/>
      <c r="FP571" s="123"/>
      <c r="FZ571" s="123"/>
      <c r="GJ571" s="123"/>
      <c r="GT571" s="123"/>
      <c r="HD571" s="123"/>
      <c r="HN571" s="123"/>
      <c r="HX571" s="123"/>
      <c r="IH571" s="123"/>
      <c r="IR571" s="123"/>
    </row>
    <row xmlns:x14ac="http://schemas.microsoft.com/office/spreadsheetml/2009/9/ac" r="572" s="3" customFormat="true" x14ac:dyDescent="0.25">
      <c r="A572" s="385"/>
      <c r="B572" s="123"/>
      <c r="L572" s="123"/>
      <c r="V572" s="123"/>
      <c r="AF572" s="123"/>
      <c r="AP572" s="123"/>
      <c r="AZ572" s="123"/>
      <c r="BJ572" s="123"/>
      <c r="BT572" s="123"/>
      <c r="BU572" s="123"/>
      <c r="CD572" s="123"/>
      <c r="CN572" s="123"/>
      <c r="CX572" s="123"/>
      <c r="DH572" s="123"/>
      <c r="DR572" s="123"/>
      <c r="EB572" s="123"/>
      <c r="EL572" s="123"/>
      <c r="EV572" s="123"/>
      <c r="FF572" s="123"/>
      <c r="FP572" s="123"/>
      <c r="FZ572" s="123"/>
      <c r="GJ572" s="123"/>
      <c r="GT572" s="123"/>
      <c r="HD572" s="123"/>
      <c r="HN572" s="123"/>
      <c r="HX572" s="123"/>
      <c r="IH572" s="123"/>
      <c r="IR572" s="123"/>
    </row>
    <row xmlns:x14ac="http://schemas.microsoft.com/office/spreadsheetml/2009/9/ac" r="573" s="3" customFormat="true" x14ac:dyDescent="0.25">
      <c r="A573" s="385"/>
      <c r="B573" s="123"/>
      <c r="L573" s="123"/>
      <c r="V573" s="123"/>
      <c r="AF573" s="123"/>
      <c r="AP573" s="123"/>
      <c r="AZ573" s="123"/>
      <c r="BJ573" s="123"/>
      <c r="BT573" s="123"/>
      <c r="BU573" s="123"/>
      <c r="CD573" s="123"/>
      <c r="CN573" s="123"/>
      <c r="CX573" s="123"/>
      <c r="DH573" s="123"/>
      <c r="DR573" s="123"/>
      <c r="EB573" s="123"/>
      <c r="EL573" s="123"/>
      <c r="EV573" s="123"/>
      <c r="FF573" s="123"/>
      <c r="FP573" s="123"/>
      <c r="FZ573" s="123"/>
      <c r="GJ573" s="123"/>
      <c r="GT573" s="123"/>
      <c r="HD573" s="123"/>
      <c r="HN573" s="123"/>
      <c r="HX573" s="123"/>
      <c r="IH573" s="123"/>
      <c r="IR573" s="123"/>
    </row>
    <row xmlns:x14ac="http://schemas.microsoft.com/office/spreadsheetml/2009/9/ac" r="574" s="3" customFormat="true" x14ac:dyDescent="0.25">
      <c r="A574" s="385"/>
      <c r="B574" s="123"/>
      <c r="L574" s="123"/>
      <c r="V574" s="123"/>
      <c r="AF574" s="123"/>
      <c r="AP574" s="123"/>
      <c r="AZ574" s="123"/>
      <c r="BJ574" s="123"/>
      <c r="BT574" s="123"/>
      <c r="BU574" s="123"/>
      <c r="CD574" s="123"/>
      <c r="CN574" s="123"/>
      <c r="CX574" s="123"/>
      <c r="DH574" s="123"/>
      <c r="DR574" s="123"/>
      <c r="EB574" s="123"/>
      <c r="EL574" s="123"/>
      <c r="EV574" s="123"/>
      <c r="FF574" s="123"/>
      <c r="FP574" s="123"/>
      <c r="FZ574" s="123"/>
      <c r="GJ574" s="123"/>
      <c r="GT574" s="123"/>
      <c r="HD574" s="123"/>
      <c r="HN574" s="123"/>
      <c r="HX574" s="123"/>
      <c r="IH574" s="123"/>
      <c r="IR574" s="123"/>
    </row>
    <row xmlns:x14ac="http://schemas.microsoft.com/office/spreadsheetml/2009/9/ac" r="575" s="3" customFormat="true" x14ac:dyDescent="0.25">
      <c r="A575" s="385"/>
      <c r="B575" s="123"/>
      <c r="L575" s="123"/>
      <c r="V575" s="123"/>
      <c r="AF575" s="123"/>
      <c r="AP575" s="123"/>
      <c r="AZ575" s="123"/>
      <c r="BJ575" s="123"/>
      <c r="BT575" s="123"/>
      <c r="BU575" s="123"/>
      <c r="CD575" s="123"/>
      <c r="CN575" s="123"/>
      <c r="CX575" s="123"/>
      <c r="DH575" s="123"/>
      <c r="DR575" s="123"/>
      <c r="EB575" s="123"/>
      <c r="EL575" s="123"/>
      <c r="EV575" s="123"/>
      <c r="FF575" s="123"/>
      <c r="FP575" s="123"/>
      <c r="FZ575" s="123"/>
      <c r="GJ575" s="123"/>
      <c r="GT575" s="123"/>
      <c r="HD575" s="123"/>
      <c r="HN575" s="123"/>
      <c r="HX575" s="123"/>
      <c r="IH575" s="123"/>
      <c r="IR575" s="123"/>
    </row>
    <row xmlns:x14ac="http://schemas.microsoft.com/office/spreadsheetml/2009/9/ac" r="576" s="3" customFormat="true" x14ac:dyDescent="0.25">
      <c r="A576" s="385"/>
      <c r="B576" s="123"/>
      <c r="L576" s="123"/>
      <c r="V576" s="123"/>
      <c r="AF576" s="123"/>
      <c r="AP576" s="123"/>
      <c r="AZ576" s="123"/>
      <c r="BJ576" s="123"/>
      <c r="BT576" s="123"/>
      <c r="BU576" s="123"/>
      <c r="CD576" s="123"/>
      <c r="CN576" s="123"/>
      <c r="CX576" s="123"/>
      <c r="DH576" s="123"/>
      <c r="DR576" s="123"/>
      <c r="EB576" s="123"/>
      <c r="EL576" s="123"/>
      <c r="EV576" s="123"/>
      <c r="FF576" s="123"/>
      <c r="FP576" s="123"/>
      <c r="FZ576" s="123"/>
      <c r="GJ576" s="123"/>
      <c r="GT576" s="123"/>
      <c r="HD576" s="123"/>
      <c r="HN576" s="123"/>
      <c r="HX576" s="123"/>
      <c r="IH576" s="123"/>
      <c r="IR576" s="123"/>
    </row>
    <row xmlns:x14ac="http://schemas.microsoft.com/office/spreadsheetml/2009/9/ac" r="577" s="3" customFormat="true" x14ac:dyDescent="0.25">
      <c r="A577" s="385"/>
      <c r="B577" s="123"/>
      <c r="L577" s="123"/>
      <c r="V577" s="123"/>
      <c r="AF577" s="123"/>
      <c r="AP577" s="123"/>
      <c r="AZ577" s="123"/>
      <c r="BJ577" s="123"/>
      <c r="BT577" s="123"/>
      <c r="BU577" s="123"/>
      <c r="CD577" s="123"/>
      <c r="CN577" s="123"/>
      <c r="CX577" s="123"/>
      <c r="DH577" s="123"/>
      <c r="DR577" s="123"/>
      <c r="EB577" s="123"/>
      <c r="EL577" s="123"/>
      <c r="EV577" s="123"/>
      <c r="FF577" s="123"/>
      <c r="FP577" s="123"/>
      <c r="FZ577" s="123"/>
      <c r="GJ577" s="123"/>
      <c r="GT577" s="123"/>
      <c r="HD577" s="123"/>
      <c r="HN577" s="123"/>
      <c r="HX577" s="123"/>
      <c r="IH577" s="123"/>
      <c r="IR577" s="123"/>
    </row>
    <row xmlns:x14ac="http://schemas.microsoft.com/office/spreadsheetml/2009/9/ac" r="578" s="3" customFormat="true" x14ac:dyDescent="0.25">
      <c r="A578" s="385"/>
      <c r="B578" s="123"/>
      <c r="L578" s="123"/>
      <c r="V578" s="123"/>
      <c r="AF578" s="123"/>
      <c r="AP578" s="123"/>
      <c r="AZ578" s="123"/>
      <c r="BJ578" s="123"/>
      <c r="BT578" s="123"/>
      <c r="BU578" s="123"/>
      <c r="CD578" s="123"/>
      <c r="CN578" s="123"/>
      <c r="CX578" s="123"/>
      <c r="DH578" s="123"/>
      <c r="DR578" s="123"/>
      <c r="EB578" s="123"/>
      <c r="EL578" s="123"/>
      <c r="EV578" s="123"/>
      <c r="FF578" s="123"/>
      <c r="FP578" s="123"/>
      <c r="FZ578" s="123"/>
      <c r="GJ578" s="123"/>
      <c r="GT578" s="123"/>
      <c r="HD578" s="123"/>
      <c r="HN578" s="123"/>
      <c r="HX578" s="123"/>
      <c r="IH578" s="123"/>
      <c r="IR578" s="123"/>
    </row>
    <row xmlns:x14ac="http://schemas.microsoft.com/office/spreadsheetml/2009/9/ac" r="579" s="3" customFormat="true" x14ac:dyDescent="0.25">
      <c r="A579" s="385"/>
      <c r="B579" s="123"/>
      <c r="L579" s="123"/>
      <c r="V579" s="123"/>
      <c r="AF579" s="123"/>
      <c r="AP579" s="123"/>
      <c r="AZ579" s="123"/>
      <c r="BJ579" s="123"/>
      <c r="BT579" s="123"/>
      <c r="BU579" s="123"/>
      <c r="CD579" s="123"/>
      <c r="CN579" s="123"/>
      <c r="CX579" s="123"/>
      <c r="DH579" s="123"/>
      <c r="DR579" s="123"/>
      <c r="EB579" s="123"/>
      <c r="EL579" s="123"/>
      <c r="EV579" s="123"/>
      <c r="FF579" s="123"/>
      <c r="FP579" s="123"/>
      <c r="FZ579" s="123"/>
      <c r="GJ579" s="123"/>
      <c r="GT579" s="123"/>
      <c r="HD579" s="123"/>
      <c r="HN579" s="123"/>
      <c r="HX579" s="123"/>
      <c r="IH579" s="123"/>
      <c r="IR579" s="123"/>
    </row>
    <row xmlns:x14ac="http://schemas.microsoft.com/office/spreadsheetml/2009/9/ac" r="580" s="3" customFormat="true" x14ac:dyDescent="0.25">
      <c r="A580" s="385"/>
      <c r="B580" s="123"/>
      <c r="L580" s="123"/>
      <c r="V580" s="123"/>
      <c r="AF580" s="123"/>
      <c r="AP580" s="123"/>
      <c r="AZ580" s="123"/>
      <c r="BJ580" s="123"/>
      <c r="BT580" s="123"/>
      <c r="BU580" s="123"/>
      <c r="CD580" s="123"/>
      <c r="CN580" s="123"/>
      <c r="CX580" s="123"/>
      <c r="DH580" s="123"/>
      <c r="DR580" s="123"/>
      <c r="EB580" s="123"/>
      <c r="EL580" s="123"/>
      <c r="EV580" s="123"/>
      <c r="FF580" s="123"/>
      <c r="FP580" s="123"/>
      <c r="FZ580" s="123"/>
      <c r="GJ580" s="123"/>
      <c r="GT580" s="123"/>
      <c r="HD580" s="123"/>
      <c r="HN580" s="123"/>
      <c r="HX580" s="123"/>
      <c r="IH580" s="123"/>
      <c r="IR580" s="123"/>
    </row>
    <row xmlns:x14ac="http://schemas.microsoft.com/office/spreadsheetml/2009/9/ac" r="581" s="3" customFormat="true" x14ac:dyDescent="0.25">
      <c r="A581" s="385"/>
      <c r="B581" s="123"/>
      <c r="L581" s="123"/>
      <c r="V581" s="123"/>
      <c r="AF581" s="123"/>
      <c r="AP581" s="123"/>
      <c r="AZ581" s="123"/>
      <c r="BJ581" s="123"/>
      <c r="BT581" s="123"/>
      <c r="BU581" s="123"/>
      <c r="CD581" s="123"/>
      <c r="CN581" s="123"/>
      <c r="CX581" s="123"/>
      <c r="DH581" s="123"/>
      <c r="DR581" s="123"/>
      <c r="EB581" s="123"/>
      <c r="EL581" s="123"/>
      <c r="EV581" s="123"/>
      <c r="FF581" s="123"/>
      <c r="FP581" s="123"/>
      <c r="FZ581" s="123"/>
      <c r="GJ581" s="123"/>
      <c r="GT581" s="123"/>
      <c r="HD581" s="123"/>
      <c r="HN581" s="123"/>
      <c r="HX581" s="123"/>
      <c r="IH581" s="123"/>
      <c r="IR581" s="123"/>
    </row>
    <row xmlns:x14ac="http://schemas.microsoft.com/office/spreadsheetml/2009/9/ac" r="582" s="3" customFormat="true" x14ac:dyDescent="0.25">
      <c r="A582" s="385"/>
      <c r="B582" s="123"/>
      <c r="L582" s="123"/>
      <c r="V582" s="123"/>
      <c r="AF582" s="123"/>
      <c r="AP582" s="123"/>
      <c r="AZ582" s="123"/>
      <c r="BJ582" s="123"/>
      <c r="BT582" s="123"/>
      <c r="BU582" s="123"/>
      <c r="CD582" s="123"/>
      <c r="CN582" s="123"/>
      <c r="CX582" s="123"/>
      <c r="DH582" s="123"/>
      <c r="DR582" s="123"/>
      <c r="EB582" s="123"/>
      <c r="EL582" s="123"/>
      <c r="EV582" s="123"/>
      <c r="FF582" s="123"/>
      <c r="FP582" s="123"/>
      <c r="FZ582" s="123"/>
      <c r="GJ582" s="123"/>
      <c r="GT582" s="123"/>
      <c r="HD582" s="123"/>
      <c r="HN582" s="123"/>
      <c r="HX582" s="123"/>
      <c r="IH582" s="123"/>
      <c r="IR582" s="123"/>
    </row>
    <row xmlns:x14ac="http://schemas.microsoft.com/office/spreadsheetml/2009/9/ac" r="583" s="3" customFormat="true" x14ac:dyDescent="0.25">
      <c r="A583" s="385"/>
      <c r="B583" s="123"/>
      <c r="L583" s="123"/>
      <c r="V583" s="123"/>
      <c r="AF583" s="123"/>
      <c r="AP583" s="123"/>
      <c r="AZ583" s="123"/>
      <c r="BJ583" s="123"/>
      <c r="BT583" s="123"/>
      <c r="BU583" s="123"/>
      <c r="CD583" s="123"/>
      <c r="CN583" s="123"/>
      <c r="CX583" s="123"/>
      <c r="DH583" s="123"/>
      <c r="DR583" s="123"/>
      <c r="EB583" s="123"/>
      <c r="EL583" s="123"/>
      <c r="EV583" s="123"/>
      <c r="FF583" s="123"/>
      <c r="FP583" s="123"/>
      <c r="FZ583" s="123"/>
      <c r="GJ583" s="123"/>
      <c r="GT583" s="123"/>
      <c r="HD583" s="123"/>
      <c r="HN583" s="123"/>
      <c r="HX583" s="123"/>
      <c r="IH583" s="123"/>
      <c r="IR583" s="123"/>
    </row>
    <row xmlns:x14ac="http://schemas.microsoft.com/office/spreadsheetml/2009/9/ac" r="584" s="3" customFormat="true" x14ac:dyDescent="0.25">
      <c r="A584" s="385"/>
      <c r="B584" s="123"/>
      <c r="L584" s="123"/>
      <c r="V584" s="123"/>
      <c r="AF584" s="123"/>
      <c r="AP584" s="123"/>
      <c r="AZ584" s="123"/>
      <c r="BJ584" s="123"/>
      <c r="BT584" s="123"/>
      <c r="BU584" s="123"/>
      <c r="CD584" s="123"/>
      <c r="CN584" s="123"/>
      <c r="CX584" s="123"/>
      <c r="DH584" s="123"/>
      <c r="DR584" s="123"/>
      <c r="EB584" s="123"/>
      <c r="EL584" s="123"/>
      <c r="EV584" s="123"/>
      <c r="FF584" s="123"/>
      <c r="FP584" s="123"/>
      <c r="FZ584" s="123"/>
      <c r="GJ584" s="123"/>
      <c r="GT584" s="123"/>
      <c r="HD584" s="123"/>
      <c r="HN584" s="123"/>
      <c r="HX584" s="123"/>
      <c r="IH584" s="123"/>
      <c r="IR584" s="123"/>
    </row>
    <row xmlns:x14ac="http://schemas.microsoft.com/office/spreadsheetml/2009/9/ac" r="585" s="3" customFormat="true" x14ac:dyDescent="0.25">
      <c r="A585" s="385"/>
      <c r="B585" s="123"/>
      <c r="L585" s="123"/>
      <c r="V585" s="123"/>
      <c r="AF585" s="123"/>
      <c r="AP585" s="123"/>
      <c r="AZ585" s="123"/>
      <c r="BJ585" s="123"/>
      <c r="BT585" s="123"/>
      <c r="BU585" s="123"/>
      <c r="CD585" s="123"/>
      <c r="CN585" s="123"/>
      <c r="CX585" s="123"/>
      <c r="DH585" s="123"/>
      <c r="DR585" s="123"/>
      <c r="EB585" s="123"/>
      <c r="EL585" s="123"/>
      <c r="EV585" s="123"/>
      <c r="FF585" s="123"/>
      <c r="FP585" s="123"/>
      <c r="FZ585" s="123"/>
      <c r="GJ585" s="123"/>
      <c r="GT585" s="123"/>
      <c r="HD585" s="123"/>
      <c r="HN585" s="123"/>
      <c r="HX585" s="123"/>
      <c r="IH585" s="123"/>
      <c r="IR585" s="123"/>
    </row>
    <row xmlns:x14ac="http://schemas.microsoft.com/office/spreadsheetml/2009/9/ac" r="586" s="3" customFormat="true" x14ac:dyDescent="0.25">
      <c r="A586" s="385"/>
      <c r="B586" s="123"/>
      <c r="L586" s="123"/>
      <c r="V586" s="123"/>
      <c r="AF586" s="123"/>
      <c r="AP586" s="123"/>
      <c r="AZ586" s="123"/>
      <c r="BJ586" s="123"/>
      <c r="BT586" s="123"/>
      <c r="BU586" s="123"/>
      <c r="CD586" s="123"/>
      <c r="CN586" s="123"/>
      <c r="CX586" s="123"/>
      <c r="DH586" s="123"/>
      <c r="DR586" s="123"/>
      <c r="EB586" s="123"/>
      <c r="EL586" s="123"/>
      <c r="EV586" s="123"/>
      <c r="FF586" s="123"/>
      <c r="FP586" s="123"/>
      <c r="FZ586" s="123"/>
      <c r="GJ586" s="123"/>
      <c r="GT586" s="123"/>
      <c r="HD586" s="123"/>
      <c r="HN586" s="123"/>
      <c r="HX586" s="123"/>
      <c r="IH586" s="123"/>
      <c r="IR586" s="123"/>
    </row>
    <row xmlns:x14ac="http://schemas.microsoft.com/office/spreadsheetml/2009/9/ac" r="587" s="3" customFormat="true" x14ac:dyDescent="0.25">
      <c r="A587" s="385"/>
      <c r="B587" s="123"/>
      <c r="L587" s="123"/>
      <c r="V587" s="123"/>
      <c r="AF587" s="123"/>
      <c r="AP587" s="123"/>
      <c r="AZ587" s="123"/>
      <c r="BJ587" s="123"/>
      <c r="BT587" s="123"/>
      <c r="BU587" s="123"/>
      <c r="CD587" s="123"/>
      <c r="CN587" s="123"/>
      <c r="CX587" s="123"/>
      <c r="DH587" s="123"/>
      <c r="DR587" s="123"/>
      <c r="EB587" s="123"/>
      <c r="EL587" s="123"/>
      <c r="EV587" s="123"/>
      <c r="FF587" s="123"/>
      <c r="FP587" s="123"/>
      <c r="FZ587" s="123"/>
      <c r="GJ587" s="123"/>
      <c r="GT587" s="123"/>
      <c r="HD587" s="123"/>
      <c r="HN587" s="123"/>
      <c r="HX587" s="123"/>
      <c r="IH587" s="123"/>
      <c r="IR587" s="123"/>
    </row>
    <row xmlns:x14ac="http://schemas.microsoft.com/office/spreadsheetml/2009/9/ac" r="588" s="3" customFormat="true" x14ac:dyDescent="0.25">
      <c r="A588" s="385"/>
      <c r="B588" s="123"/>
      <c r="L588" s="123"/>
      <c r="V588" s="123"/>
      <c r="AF588" s="123"/>
      <c r="AP588" s="123"/>
      <c r="AZ588" s="123"/>
      <c r="BJ588" s="123"/>
      <c r="BT588" s="123"/>
      <c r="BU588" s="123"/>
      <c r="CD588" s="123"/>
      <c r="CN588" s="123"/>
      <c r="CX588" s="123"/>
      <c r="DH588" s="123"/>
      <c r="DR588" s="123"/>
      <c r="EB588" s="123"/>
      <c r="EL588" s="123"/>
      <c r="EV588" s="123"/>
      <c r="FF588" s="123"/>
      <c r="FP588" s="123"/>
      <c r="FZ588" s="123"/>
      <c r="GJ588" s="123"/>
      <c r="GT588" s="123"/>
      <c r="HD588" s="123"/>
      <c r="HN588" s="123"/>
      <c r="HX588" s="123"/>
      <c r="IH588" s="123"/>
      <c r="IR588" s="123"/>
    </row>
    <row xmlns:x14ac="http://schemas.microsoft.com/office/spreadsheetml/2009/9/ac" r="589" s="3" customFormat="true" x14ac:dyDescent="0.25">
      <c r="A589" s="385"/>
      <c r="B589" s="123"/>
      <c r="L589" s="123"/>
      <c r="V589" s="123"/>
      <c r="AF589" s="123"/>
      <c r="AP589" s="123"/>
      <c r="AZ589" s="123"/>
      <c r="BJ589" s="123"/>
      <c r="BT589" s="123"/>
      <c r="BU589" s="123"/>
      <c r="CD589" s="123"/>
      <c r="CN589" s="123"/>
      <c r="CX589" s="123"/>
      <c r="DH589" s="123"/>
      <c r="DR589" s="123"/>
      <c r="EB589" s="123"/>
      <c r="EL589" s="123"/>
      <c r="EV589" s="123"/>
      <c r="FF589" s="123"/>
      <c r="FP589" s="123"/>
      <c r="FZ589" s="123"/>
      <c r="GJ589" s="123"/>
      <c r="GT589" s="123"/>
      <c r="HD589" s="123"/>
      <c r="HN589" s="123"/>
      <c r="HX589" s="123"/>
      <c r="IH589" s="123"/>
      <c r="IR589" s="123"/>
    </row>
    <row xmlns:x14ac="http://schemas.microsoft.com/office/spreadsheetml/2009/9/ac" r="590" s="3" customFormat="true" x14ac:dyDescent="0.25">
      <c r="A590" s="385"/>
      <c r="B590" s="123"/>
      <c r="L590" s="123"/>
      <c r="V590" s="123"/>
      <c r="AF590" s="123"/>
      <c r="AP590" s="123"/>
      <c r="AZ590" s="123"/>
      <c r="BJ590" s="123"/>
      <c r="BT590" s="123"/>
      <c r="BU590" s="123"/>
      <c r="CD590" s="123"/>
      <c r="CN590" s="123"/>
      <c r="CX590" s="123"/>
      <c r="DH590" s="123"/>
      <c r="DR590" s="123"/>
      <c r="EB590" s="123"/>
      <c r="EL590" s="123"/>
      <c r="EV590" s="123"/>
      <c r="FF590" s="123"/>
      <c r="FP590" s="123"/>
      <c r="FZ590" s="123"/>
      <c r="GJ590" s="123"/>
      <c r="GT590" s="123"/>
      <c r="HD590" s="123"/>
      <c r="HN590" s="123"/>
      <c r="HX590" s="123"/>
      <c r="IH590" s="123"/>
      <c r="IR590" s="123"/>
    </row>
    <row xmlns:x14ac="http://schemas.microsoft.com/office/spreadsheetml/2009/9/ac" r="591" s="3" customFormat="true" x14ac:dyDescent="0.25">
      <c r="A591" s="385"/>
      <c r="B591" s="123"/>
      <c r="L591" s="123"/>
      <c r="V591" s="123"/>
      <c r="AF591" s="123"/>
      <c r="AP591" s="123"/>
      <c r="AZ591" s="123"/>
      <c r="BJ591" s="123"/>
      <c r="BT591" s="123"/>
      <c r="BU591" s="123"/>
      <c r="CD591" s="123"/>
      <c r="CN591" s="123"/>
      <c r="CX591" s="123"/>
      <c r="DH591" s="123"/>
      <c r="DR591" s="123"/>
      <c r="EB591" s="123"/>
      <c r="EL591" s="123"/>
      <c r="EV591" s="123"/>
      <c r="FF591" s="123"/>
      <c r="FP591" s="123"/>
      <c r="FZ591" s="123"/>
      <c r="GJ591" s="123"/>
      <c r="GT591" s="123"/>
      <c r="HD591" s="123"/>
      <c r="HN591" s="123"/>
      <c r="HX591" s="123"/>
      <c r="IH591" s="123"/>
      <c r="IR591" s="123"/>
    </row>
    <row xmlns:x14ac="http://schemas.microsoft.com/office/spreadsheetml/2009/9/ac" r="592" s="3" customFormat="true" x14ac:dyDescent="0.25">
      <c r="A592" s="385"/>
      <c r="B592" s="123"/>
      <c r="L592" s="123"/>
      <c r="V592" s="123"/>
      <c r="AF592" s="123"/>
      <c r="AP592" s="123"/>
      <c r="AZ592" s="123"/>
      <c r="BJ592" s="123"/>
      <c r="BT592" s="123"/>
      <c r="BU592" s="123"/>
      <c r="CD592" s="123"/>
      <c r="CN592" s="123"/>
      <c r="CX592" s="123"/>
      <c r="DH592" s="123"/>
      <c r="DR592" s="123"/>
      <c r="EB592" s="123"/>
      <c r="EL592" s="123"/>
      <c r="EV592" s="123"/>
      <c r="FF592" s="123"/>
      <c r="FP592" s="123"/>
      <c r="FZ592" s="123"/>
      <c r="GJ592" s="123"/>
      <c r="GT592" s="123"/>
      <c r="HD592" s="123"/>
      <c r="HN592" s="123"/>
      <c r="HX592" s="123"/>
      <c r="IH592" s="123"/>
      <c r="IR592" s="123"/>
    </row>
    <row xmlns:x14ac="http://schemas.microsoft.com/office/spreadsheetml/2009/9/ac" r="593" s="3" customFormat="true" x14ac:dyDescent="0.25">
      <c r="A593" s="385"/>
      <c r="B593" s="123"/>
      <c r="L593" s="123"/>
      <c r="V593" s="123"/>
      <c r="AF593" s="123"/>
      <c r="AP593" s="123"/>
      <c r="AZ593" s="123"/>
      <c r="BJ593" s="123"/>
      <c r="BT593" s="123"/>
      <c r="BU593" s="123"/>
      <c r="CD593" s="123"/>
      <c r="CN593" s="123"/>
      <c r="CX593" s="123"/>
      <c r="DH593" s="123"/>
      <c r="DR593" s="123"/>
      <c r="EB593" s="123"/>
      <c r="EL593" s="123"/>
      <c r="EV593" s="123"/>
      <c r="FF593" s="123"/>
      <c r="FP593" s="123"/>
      <c r="FZ593" s="123"/>
      <c r="GJ593" s="123"/>
      <c r="GT593" s="123"/>
      <c r="HD593" s="123"/>
      <c r="HN593" s="123"/>
      <c r="HX593" s="123"/>
      <c r="IH593" s="123"/>
      <c r="IR593" s="123"/>
    </row>
    <row xmlns:x14ac="http://schemas.microsoft.com/office/spreadsheetml/2009/9/ac" r="594" s="3" customFormat="true" x14ac:dyDescent="0.25">
      <c r="A594" s="385"/>
      <c r="B594" s="123"/>
      <c r="L594" s="123"/>
      <c r="V594" s="123"/>
      <c r="AF594" s="123"/>
      <c r="AP594" s="123"/>
      <c r="AZ594" s="123"/>
      <c r="BJ594" s="123"/>
      <c r="BT594" s="123"/>
      <c r="BU594" s="123"/>
      <c r="CD594" s="123"/>
      <c r="CN594" s="123"/>
      <c r="CX594" s="123"/>
      <c r="DH594" s="123"/>
      <c r="DR594" s="123"/>
      <c r="EB594" s="123"/>
      <c r="EL594" s="123"/>
      <c r="EV594" s="123"/>
      <c r="FF594" s="123"/>
      <c r="FP594" s="123"/>
      <c r="FZ594" s="123"/>
      <c r="GJ594" s="123"/>
      <c r="GT594" s="123"/>
      <c r="HD594" s="123"/>
      <c r="HN594" s="123"/>
      <c r="HX594" s="123"/>
      <c r="IH594" s="123"/>
      <c r="IR594" s="123"/>
    </row>
    <row xmlns:x14ac="http://schemas.microsoft.com/office/spreadsheetml/2009/9/ac" r="595" s="3" customFormat="true" x14ac:dyDescent="0.25">
      <c r="A595" s="385"/>
      <c r="B595" s="123"/>
      <c r="L595" s="123"/>
      <c r="V595" s="123"/>
      <c r="AF595" s="123"/>
      <c r="AP595" s="123"/>
      <c r="AZ595" s="123"/>
      <c r="BJ595" s="123"/>
      <c r="BT595" s="123"/>
      <c r="BU595" s="123"/>
      <c r="CD595" s="123"/>
      <c r="CN595" s="123"/>
      <c r="CX595" s="123"/>
      <c r="DH595" s="123"/>
      <c r="DR595" s="123"/>
      <c r="EB595" s="123"/>
      <c r="EL595" s="123"/>
      <c r="EV595" s="123"/>
      <c r="FF595" s="123"/>
      <c r="FP595" s="123"/>
      <c r="FZ595" s="123"/>
      <c r="GJ595" s="123"/>
      <c r="GT595" s="123"/>
      <c r="HD595" s="123"/>
      <c r="HN595" s="123"/>
      <c r="HX595" s="123"/>
      <c r="IH595" s="123"/>
      <c r="IR595" s="123"/>
    </row>
    <row xmlns:x14ac="http://schemas.microsoft.com/office/spreadsheetml/2009/9/ac" r="596" s="3" customFormat="true" x14ac:dyDescent="0.25">
      <c r="A596" s="385"/>
      <c r="B596" s="123"/>
      <c r="L596" s="123"/>
      <c r="V596" s="123"/>
      <c r="AF596" s="123"/>
      <c r="AP596" s="123"/>
      <c r="AZ596" s="123"/>
      <c r="BJ596" s="123"/>
      <c r="BT596" s="123"/>
      <c r="BU596" s="123"/>
      <c r="CD596" s="123"/>
      <c r="CN596" s="123"/>
      <c r="CX596" s="123"/>
      <c r="DH596" s="123"/>
      <c r="DR596" s="123"/>
      <c r="EB596" s="123"/>
      <c r="EL596" s="123"/>
      <c r="EV596" s="123"/>
      <c r="FF596" s="123"/>
      <c r="FP596" s="123"/>
      <c r="FZ596" s="123"/>
      <c r="GJ596" s="123"/>
      <c r="GT596" s="123"/>
      <c r="HD596" s="123"/>
      <c r="HN596" s="123"/>
      <c r="HX596" s="123"/>
      <c r="IH596" s="123"/>
      <c r="IR596" s="123"/>
    </row>
    <row xmlns:x14ac="http://schemas.microsoft.com/office/spreadsheetml/2009/9/ac" r="597" s="3" customFormat="true" x14ac:dyDescent="0.25">
      <c r="A597" s="385"/>
      <c r="B597" s="123"/>
      <c r="L597" s="123"/>
      <c r="V597" s="123"/>
      <c r="AF597" s="123"/>
      <c r="AP597" s="123"/>
      <c r="AZ597" s="123"/>
      <c r="BJ597" s="123"/>
      <c r="BT597" s="123"/>
      <c r="BU597" s="123"/>
      <c r="CD597" s="123"/>
      <c r="CN597" s="123"/>
      <c r="CX597" s="123"/>
      <c r="DH597" s="123"/>
      <c r="DR597" s="123"/>
      <c r="EB597" s="123"/>
      <c r="EL597" s="123"/>
      <c r="EV597" s="123"/>
      <c r="FF597" s="123"/>
      <c r="FP597" s="123"/>
      <c r="FZ597" s="123"/>
      <c r="GJ597" s="123"/>
      <c r="GT597" s="123"/>
      <c r="HD597" s="123"/>
      <c r="HN597" s="123"/>
      <c r="HX597" s="123"/>
      <c r="IH597" s="123"/>
      <c r="IR597" s="123"/>
    </row>
    <row xmlns:x14ac="http://schemas.microsoft.com/office/spreadsheetml/2009/9/ac" r="598" s="3" customFormat="true" x14ac:dyDescent="0.25">
      <c r="A598" s="385"/>
      <c r="B598" s="123"/>
      <c r="L598" s="123"/>
      <c r="V598" s="123"/>
      <c r="AF598" s="123"/>
      <c r="AP598" s="123"/>
      <c r="AZ598" s="123"/>
      <c r="BJ598" s="123"/>
      <c r="BT598" s="123"/>
      <c r="BU598" s="123"/>
      <c r="CD598" s="123"/>
      <c r="CN598" s="123"/>
      <c r="CX598" s="123"/>
      <c r="DH598" s="123"/>
      <c r="DR598" s="123"/>
      <c r="EB598" s="123"/>
      <c r="EL598" s="123"/>
      <c r="EV598" s="123"/>
      <c r="FF598" s="123"/>
      <c r="FP598" s="123"/>
      <c r="FZ598" s="123"/>
      <c r="GJ598" s="123"/>
      <c r="GT598" s="123"/>
      <c r="HD598" s="123"/>
      <c r="HN598" s="123"/>
      <c r="HX598" s="123"/>
      <c r="IH598" s="123"/>
      <c r="IR598" s="123"/>
    </row>
    <row xmlns:x14ac="http://schemas.microsoft.com/office/spreadsheetml/2009/9/ac" r="599" s="3" customFormat="true" x14ac:dyDescent="0.25">
      <c r="A599" s="385"/>
      <c r="B599" s="123"/>
      <c r="L599" s="123"/>
      <c r="V599" s="123"/>
      <c r="AF599" s="123"/>
      <c r="AP599" s="123"/>
      <c r="AZ599" s="123"/>
      <c r="BJ599" s="123"/>
      <c r="BT599" s="123"/>
      <c r="BU599" s="123"/>
      <c r="CD599" s="123"/>
      <c r="CN599" s="123"/>
      <c r="CX599" s="123"/>
      <c r="DH599" s="123"/>
      <c r="DR599" s="123"/>
      <c r="EB599" s="123"/>
      <c r="EL599" s="123"/>
      <c r="EV599" s="123"/>
      <c r="FF599" s="123"/>
      <c r="FP599" s="123"/>
      <c r="FZ599" s="123"/>
      <c r="GJ599" s="123"/>
      <c r="GT599" s="123"/>
      <c r="HD599" s="123"/>
      <c r="HN599" s="123"/>
      <c r="HX599" s="123"/>
      <c r="IH599" s="123"/>
      <c r="IR599" s="123"/>
    </row>
    <row xmlns:x14ac="http://schemas.microsoft.com/office/spreadsheetml/2009/9/ac" r="600" s="3" customFormat="true" x14ac:dyDescent="0.25">
      <c r="A600" s="385"/>
      <c r="B600" s="123"/>
      <c r="L600" s="123"/>
      <c r="V600" s="123"/>
      <c r="AF600" s="123"/>
      <c r="AP600" s="123"/>
      <c r="AZ600" s="123"/>
      <c r="BJ600" s="123"/>
      <c r="BT600" s="123"/>
      <c r="BU600" s="123"/>
      <c r="CD600" s="123"/>
      <c r="CN600" s="123"/>
      <c r="CX600" s="123"/>
      <c r="DH600" s="123"/>
      <c r="DR600" s="123"/>
      <c r="EB600" s="123"/>
      <c r="EL600" s="123"/>
      <c r="EV600" s="123"/>
      <c r="FF600" s="123"/>
      <c r="FP600" s="123"/>
      <c r="FZ600" s="123"/>
      <c r="GJ600" s="123"/>
      <c r="GT600" s="123"/>
      <c r="HD600" s="123"/>
      <c r="HN600" s="123"/>
      <c r="HX600" s="123"/>
      <c r="IH600" s="123"/>
      <c r="IR600" s="123"/>
    </row>
    <row xmlns:x14ac="http://schemas.microsoft.com/office/spreadsheetml/2009/9/ac" r="601" s="3" customFormat="true" x14ac:dyDescent="0.25">
      <c r="A601" s="385"/>
      <c r="B601" s="123"/>
      <c r="L601" s="123"/>
      <c r="V601" s="123"/>
      <c r="AF601" s="123"/>
      <c r="AP601" s="123"/>
      <c r="AZ601" s="123"/>
      <c r="BJ601" s="123"/>
      <c r="BT601" s="123"/>
      <c r="BU601" s="123"/>
      <c r="CD601" s="123"/>
      <c r="CN601" s="123"/>
      <c r="CX601" s="123"/>
      <c r="DH601" s="123"/>
      <c r="DR601" s="123"/>
      <c r="EB601" s="123"/>
      <c r="EL601" s="123"/>
      <c r="EV601" s="123"/>
      <c r="FF601" s="123"/>
      <c r="FP601" s="123"/>
      <c r="FZ601" s="123"/>
      <c r="GJ601" s="123"/>
      <c r="GT601" s="123"/>
      <c r="HD601" s="123"/>
      <c r="HN601" s="123"/>
      <c r="HX601" s="123"/>
      <c r="IH601" s="123"/>
      <c r="IR601" s="123"/>
    </row>
    <row xmlns:x14ac="http://schemas.microsoft.com/office/spreadsheetml/2009/9/ac" r="602" s="3" customFormat="true" x14ac:dyDescent="0.25">
      <c r="A602" s="385"/>
      <c r="B602" s="123"/>
      <c r="L602" s="123"/>
      <c r="V602" s="123"/>
      <c r="AF602" s="123"/>
      <c r="AP602" s="123"/>
      <c r="AZ602" s="123"/>
      <c r="BJ602" s="123"/>
      <c r="BT602" s="123"/>
      <c r="BU602" s="123"/>
      <c r="CD602" s="123"/>
      <c r="CN602" s="123"/>
      <c r="CX602" s="123"/>
      <c r="DH602" s="123"/>
      <c r="DR602" s="123"/>
      <c r="EB602" s="123"/>
      <c r="EL602" s="123"/>
      <c r="EV602" s="123"/>
      <c r="FF602" s="123"/>
      <c r="FP602" s="123"/>
      <c r="FZ602" s="123"/>
      <c r="GJ602" s="123"/>
      <c r="GT602" s="123"/>
      <c r="HD602" s="123"/>
      <c r="HN602" s="123"/>
      <c r="HX602" s="123"/>
      <c r="IH602" s="123"/>
      <c r="IR602" s="123"/>
    </row>
    <row xmlns:x14ac="http://schemas.microsoft.com/office/spreadsheetml/2009/9/ac" r="603" s="3" customFormat="true" x14ac:dyDescent="0.25">
      <c r="A603" s="385"/>
      <c r="B603" s="123"/>
      <c r="L603" s="123"/>
      <c r="V603" s="123"/>
      <c r="AF603" s="123"/>
      <c r="AP603" s="123"/>
      <c r="AZ603" s="123"/>
      <c r="BJ603" s="123"/>
      <c r="BT603" s="123"/>
      <c r="BU603" s="123"/>
      <c r="CD603" s="123"/>
      <c r="CN603" s="123"/>
      <c r="CX603" s="123"/>
      <c r="DH603" s="123"/>
      <c r="DR603" s="123"/>
      <c r="EB603" s="123"/>
      <c r="EL603" s="123"/>
      <c r="EV603" s="123"/>
      <c r="FF603" s="123"/>
      <c r="FP603" s="123"/>
      <c r="FZ603" s="123"/>
      <c r="GJ603" s="123"/>
      <c r="GT603" s="123"/>
      <c r="HD603" s="123"/>
      <c r="HN603" s="123"/>
      <c r="HX603" s="123"/>
      <c r="IH603" s="123"/>
      <c r="IR603" s="123"/>
    </row>
    <row xmlns:x14ac="http://schemas.microsoft.com/office/spreadsheetml/2009/9/ac" r="604" s="3" customFormat="true" x14ac:dyDescent="0.25">
      <c r="A604" s="385"/>
      <c r="B604" s="123"/>
      <c r="L604" s="123"/>
      <c r="V604" s="123"/>
      <c r="AF604" s="123"/>
      <c r="AP604" s="123"/>
      <c r="AZ604" s="123"/>
      <c r="BJ604" s="123"/>
      <c r="BT604" s="123"/>
      <c r="BU604" s="123"/>
      <c r="CD604" s="123"/>
      <c r="CN604" s="123"/>
      <c r="CX604" s="123"/>
      <c r="DH604" s="123"/>
      <c r="DR604" s="123"/>
      <c r="EB604" s="123"/>
      <c r="EL604" s="123"/>
      <c r="EV604" s="123"/>
      <c r="FF604" s="123"/>
      <c r="FP604" s="123"/>
      <c r="FZ604" s="123"/>
      <c r="GJ604" s="123"/>
      <c r="GT604" s="123"/>
      <c r="HD604" s="123"/>
      <c r="HN604" s="123"/>
      <c r="HX604" s="123"/>
      <c r="IH604" s="123"/>
      <c r="IR604" s="123"/>
    </row>
    <row xmlns:x14ac="http://schemas.microsoft.com/office/spreadsheetml/2009/9/ac" r="605" s="3" customFormat="true" x14ac:dyDescent="0.25">
      <c r="A605" s="385"/>
      <c r="B605" s="123"/>
      <c r="L605" s="123"/>
      <c r="V605" s="123"/>
      <c r="AF605" s="123"/>
      <c r="AP605" s="123"/>
      <c r="AZ605" s="123"/>
      <c r="BJ605" s="123"/>
      <c r="BT605" s="123"/>
      <c r="BU605" s="123"/>
      <c r="CD605" s="123"/>
      <c r="CN605" s="123"/>
      <c r="CX605" s="123"/>
      <c r="DH605" s="123"/>
      <c r="DR605" s="123"/>
      <c r="EB605" s="123"/>
      <c r="EL605" s="123"/>
      <c r="EV605" s="123"/>
      <c r="FF605" s="123"/>
      <c r="FP605" s="123"/>
      <c r="FZ605" s="123"/>
      <c r="GJ605" s="123"/>
      <c r="GT605" s="123"/>
      <c r="HD605" s="123"/>
      <c r="HN605" s="123"/>
      <c r="HX605" s="123"/>
      <c r="IH605" s="123"/>
      <c r="IR605" s="123"/>
    </row>
    <row xmlns:x14ac="http://schemas.microsoft.com/office/spreadsheetml/2009/9/ac" r="606" s="3" customFormat="true" x14ac:dyDescent="0.25">
      <c r="A606" s="385"/>
      <c r="B606" s="123"/>
      <c r="L606" s="123"/>
      <c r="V606" s="123"/>
      <c r="AF606" s="123"/>
      <c r="AP606" s="123"/>
      <c r="AZ606" s="123"/>
      <c r="BJ606" s="123"/>
      <c r="BT606" s="123"/>
      <c r="BU606" s="123"/>
      <c r="CD606" s="123"/>
      <c r="CN606" s="123"/>
      <c r="CX606" s="123"/>
      <c r="DH606" s="123"/>
      <c r="DR606" s="123"/>
      <c r="EB606" s="123"/>
      <c r="EL606" s="123"/>
      <c r="EV606" s="123"/>
      <c r="FF606" s="123"/>
      <c r="FP606" s="123"/>
      <c r="FZ606" s="123"/>
      <c r="GJ606" s="123"/>
      <c r="GT606" s="123"/>
      <c r="HD606" s="123"/>
      <c r="HN606" s="123"/>
      <c r="HX606" s="123"/>
      <c r="IH606" s="123"/>
      <c r="IR606" s="123"/>
    </row>
    <row xmlns:x14ac="http://schemas.microsoft.com/office/spreadsheetml/2009/9/ac" r="607" s="3" customFormat="true" x14ac:dyDescent="0.25">
      <c r="A607" s="385"/>
      <c r="B607" s="123"/>
      <c r="L607" s="123"/>
      <c r="V607" s="123"/>
      <c r="AF607" s="123"/>
      <c r="AP607" s="123"/>
      <c r="AZ607" s="123"/>
      <c r="BJ607" s="123"/>
      <c r="BT607" s="123"/>
      <c r="BU607" s="123"/>
      <c r="CD607" s="123"/>
      <c r="CN607" s="123"/>
      <c r="CX607" s="123"/>
      <c r="DH607" s="123"/>
      <c r="DR607" s="123"/>
      <c r="EB607" s="123"/>
      <c r="EL607" s="123"/>
      <c r="EV607" s="123"/>
      <c r="FF607" s="123"/>
      <c r="FP607" s="123"/>
      <c r="FZ607" s="123"/>
      <c r="GJ607" s="123"/>
      <c r="GT607" s="123"/>
      <c r="HD607" s="123"/>
      <c r="HN607" s="123"/>
      <c r="HX607" s="123"/>
      <c r="IH607" s="123"/>
      <c r="IR607" s="123"/>
    </row>
    <row xmlns:x14ac="http://schemas.microsoft.com/office/spreadsheetml/2009/9/ac" r="608" s="3" customFormat="true" x14ac:dyDescent="0.25">
      <c r="A608" s="385"/>
      <c r="B608" s="123"/>
      <c r="L608" s="123"/>
      <c r="V608" s="123"/>
      <c r="AF608" s="123"/>
      <c r="AP608" s="123"/>
      <c r="AZ608" s="123"/>
      <c r="BJ608" s="123"/>
      <c r="BT608" s="123"/>
      <c r="BU608" s="123"/>
      <c r="CD608" s="123"/>
      <c r="CN608" s="123"/>
      <c r="CX608" s="123"/>
      <c r="DH608" s="123"/>
      <c r="DR608" s="123"/>
      <c r="EB608" s="123"/>
      <c r="EL608" s="123"/>
      <c r="EV608" s="123"/>
      <c r="FF608" s="123"/>
      <c r="FP608" s="123"/>
      <c r="FZ608" s="123"/>
      <c r="GJ608" s="123"/>
      <c r="GT608" s="123"/>
      <c r="HD608" s="123"/>
      <c r="HN608" s="123"/>
      <c r="HX608" s="123"/>
      <c r="IH608" s="123"/>
      <c r="IR608" s="123"/>
    </row>
    <row xmlns:x14ac="http://schemas.microsoft.com/office/spreadsheetml/2009/9/ac" r="609" s="3" customFormat="true" x14ac:dyDescent="0.25">
      <c r="A609" s="385"/>
      <c r="B609" s="123"/>
      <c r="L609" s="123"/>
      <c r="V609" s="123"/>
      <c r="AF609" s="123"/>
      <c r="AP609" s="123"/>
      <c r="AZ609" s="123"/>
      <c r="BJ609" s="123"/>
      <c r="BT609" s="123"/>
      <c r="BU609" s="123"/>
      <c r="CD609" s="123"/>
      <c r="CN609" s="123"/>
      <c r="CX609" s="123"/>
      <c r="DH609" s="123"/>
      <c r="DR609" s="123"/>
      <c r="EB609" s="123"/>
      <c r="EL609" s="123"/>
      <c r="EV609" s="123"/>
      <c r="FF609" s="123"/>
      <c r="FP609" s="123"/>
      <c r="FZ609" s="123"/>
      <c r="GJ609" s="123"/>
      <c r="GT609" s="123"/>
      <c r="HD609" s="123"/>
      <c r="HN609" s="123"/>
      <c r="HX609" s="123"/>
      <c r="IH609" s="123"/>
      <c r="IR609" s="123"/>
    </row>
    <row xmlns:x14ac="http://schemas.microsoft.com/office/spreadsheetml/2009/9/ac" r="610" s="3" customFormat="true" x14ac:dyDescent="0.25">
      <c r="A610" s="385"/>
      <c r="B610" s="123"/>
      <c r="L610" s="123"/>
      <c r="V610" s="123"/>
      <c r="AF610" s="123"/>
      <c r="AP610" s="123"/>
      <c r="AZ610" s="123"/>
      <c r="BJ610" s="123"/>
      <c r="BT610" s="123"/>
      <c r="BU610" s="123"/>
      <c r="CD610" s="123"/>
      <c r="CN610" s="123"/>
      <c r="CX610" s="123"/>
      <c r="DH610" s="123"/>
      <c r="DR610" s="123"/>
      <c r="EB610" s="123"/>
      <c r="EL610" s="123"/>
      <c r="EV610" s="123"/>
      <c r="FF610" s="123"/>
      <c r="FP610" s="123"/>
      <c r="FZ610" s="123"/>
      <c r="GJ610" s="123"/>
      <c r="GT610" s="123"/>
      <c r="HD610" s="123"/>
      <c r="HN610" s="123"/>
      <c r="HX610" s="123"/>
      <c r="IH610" s="123"/>
      <c r="IR610" s="123"/>
    </row>
    <row xmlns:x14ac="http://schemas.microsoft.com/office/spreadsheetml/2009/9/ac" r="611" s="3" customFormat="true" x14ac:dyDescent="0.25">
      <c r="A611" s="385"/>
      <c r="B611" s="123"/>
      <c r="L611" s="123"/>
      <c r="V611" s="123"/>
      <c r="AF611" s="123"/>
      <c r="AP611" s="123"/>
      <c r="AZ611" s="123"/>
      <c r="BJ611" s="123"/>
      <c r="BT611" s="123"/>
      <c r="BU611" s="123"/>
      <c r="CD611" s="123"/>
      <c r="CN611" s="123"/>
      <c r="CX611" s="123"/>
      <c r="DH611" s="123"/>
      <c r="DR611" s="123"/>
      <c r="EB611" s="123"/>
      <c r="EL611" s="123"/>
      <c r="EV611" s="123"/>
      <c r="FF611" s="123"/>
      <c r="FP611" s="123"/>
      <c r="FZ611" s="123"/>
      <c r="GJ611" s="123"/>
      <c r="GT611" s="123"/>
      <c r="HD611" s="123"/>
      <c r="HN611" s="123"/>
      <c r="HX611" s="123"/>
      <c r="IH611" s="123"/>
      <c r="IR611" s="123"/>
    </row>
    <row xmlns:x14ac="http://schemas.microsoft.com/office/spreadsheetml/2009/9/ac" r="612" s="3" customFormat="true" x14ac:dyDescent="0.25">
      <c r="A612" s="385"/>
      <c r="B612" s="123"/>
      <c r="L612" s="123"/>
      <c r="V612" s="123"/>
      <c r="AF612" s="123"/>
      <c r="AP612" s="123"/>
      <c r="AZ612" s="123"/>
      <c r="BJ612" s="123"/>
      <c r="BT612" s="123"/>
      <c r="BU612" s="123"/>
      <c r="CD612" s="123"/>
      <c r="CN612" s="123"/>
      <c r="CX612" s="123"/>
      <c r="DH612" s="123"/>
      <c r="DR612" s="123"/>
      <c r="EB612" s="123"/>
      <c r="EL612" s="123"/>
      <c r="EV612" s="123"/>
      <c r="FF612" s="123"/>
      <c r="FP612" s="123"/>
      <c r="FZ612" s="123"/>
      <c r="GJ612" s="123"/>
      <c r="GT612" s="123"/>
      <c r="HD612" s="123"/>
      <c r="HN612" s="123"/>
      <c r="HX612" s="123"/>
      <c r="IH612" s="123"/>
      <c r="IR612" s="123"/>
    </row>
    <row xmlns:x14ac="http://schemas.microsoft.com/office/spreadsheetml/2009/9/ac" r="613" s="3" customFormat="true" x14ac:dyDescent="0.25">
      <c r="A613" s="385"/>
      <c r="B613" s="123"/>
      <c r="L613" s="123"/>
      <c r="V613" s="123"/>
      <c r="AF613" s="123"/>
      <c r="AP613" s="123"/>
      <c r="AZ613" s="123"/>
      <c r="BJ613" s="123"/>
      <c r="BT613" s="123"/>
      <c r="BU613" s="123"/>
      <c r="CD613" s="123"/>
      <c r="CN613" s="123"/>
      <c r="CX613" s="123"/>
      <c r="DH613" s="123"/>
      <c r="DR613" s="123"/>
      <c r="EB613" s="123"/>
      <c r="EL613" s="123"/>
      <c r="EV613" s="123"/>
      <c r="FF613" s="123"/>
      <c r="FP613" s="123"/>
      <c r="FZ613" s="123"/>
      <c r="GJ613" s="123"/>
      <c r="GT613" s="123"/>
      <c r="HD613" s="123"/>
      <c r="HN613" s="123"/>
      <c r="HX613" s="123"/>
      <c r="IH613" s="123"/>
      <c r="IR613" s="123"/>
    </row>
    <row xmlns:x14ac="http://schemas.microsoft.com/office/spreadsheetml/2009/9/ac" r="614" s="3" customFormat="true" x14ac:dyDescent="0.25">
      <c r="A614" s="385"/>
      <c r="B614" s="123"/>
      <c r="L614" s="123"/>
      <c r="V614" s="123"/>
      <c r="AF614" s="123"/>
      <c r="AP614" s="123"/>
      <c r="AZ614" s="123"/>
      <c r="BJ614" s="123"/>
      <c r="BT614" s="123"/>
      <c r="BU614" s="123"/>
      <c r="CD614" s="123"/>
      <c r="CN614" s="123"/>
      <c r="CX614" s="123"/>
      <c r="DH614" s="123"/>
      <c r="DR614" s="123"/>
      <c r="EB614" s="123"/>
      <c r="EL614" s="123"/>
      <c r="EV614" s="123"/>
      <c r="FF614" s="123"/>
      <c r="FP614" s="123"/>
      <c r="FZ614" s="123"/>
      <c r="GJ614" s="123"/>
      <c r="GT614" s="123"/>
      <c r="HD614" s="123"/>
      <c r="HN614" s="123"/>
      <c r="HX614" s="123"/>
      <c r="IH614" s="123"/>
      <c r="IR614" s="123"/>
    </row>
    <row xmlns:x14ac="http://schemas.microsoft.com/office/spreadsheetml/2009/9/ac" r="615" s="3" customFormat="true" x14ac:dyDescent="0.25">
      <c r="A615" s="385"/>
      <c r="B615" s="123"/>
      <c r="L615" s="123"/>
      <c r="V615" s="123"/>
      <c r="AF615" s="123"/>
      <c r="AP615" s="123"/>
      <c r="AZ615" s="123"/>
      <c r="BJ615" s="123"/>
      <c r="BT615" s="123"/>
      <c r="BU615" s="123"/>
      <c r="CD615" s="123"/>
      <c r="CN615" s="123"/>
      <c r="CX615" s="123"/>
      <c r="DH615" s="123"/>
      <c r="DR615" s="123"/>
      <c r="EB615" s="123"/>
      <c r="EL615" s="123"/>
      <c r="EV615" s="123"/>
      <c r="FF615" s="123"/>
      <c r="FP615" s="123"/>
      <c r="FZ615" s="123"/>
      <c r="GJ615" s="123"/>
      <c r="GT615" s="123"/>
      <c r="HD615" s="123"/>
      <c r="HN615" s="123"/>
      <c r="HX615" s="123"/>
      <c r="IH615" s="123"/>
      <c r="IR615" s="123"/>
    </row>
    <row xmlns:x14ac="http://schemas.microsoft.com/office/spreadsheetml/2009/9/ac" r="616" s="3" customFormat="true" x14ac:dyDescent="0.25">
      <c r="A616" s="385"/>
      <c r="B616" s="123"/>
      <c r="L616" s="123"/>
      <c r="V616" s="123"/>
      <c r="AF616" s="123"/>
      <c r="AP616" s="123"/>
      <c r="AZ616" s="123"/>
      <c r="BJ616" s="123"/>
      <c r="BT616" s="123"/>
      <c r="BU616" s="123"/>
      <c r="CD616" s="123"/>
      <c r="CN616" s="123"/>
      <c r="CX616" s="123"/>
      <c r="DH616" s="123"/>
      <c r="DR616" s="123"/>
      <c r="EB616" s="123"/>
      <c r="EL616" s="123"/>
      <c r="EV616" s="123"/>
      <c r="FF616" s="123"/>
      <c r="FP616" s="123"/>
      <c r="FZ616" s="123"/>
      <c r="GJ616" s="123"/>
      <c r="GT616" s="123"/>
      <c r="HD616" s="123"/>
      <c r="HN616" s="123"/>
      <c r="HX616" s="123"/>
      <c r="IH616" s="123"/>
      <c r="IR616" s="123"/>
    </row>
    <row xmlns:x14ac="http://schemas.microsoft.com/office/spreadsheetml/2009/9/ac" r="617" s="3" customFormat="true" x14ac:dyDescent="0.25">
      <c r="A617" s="385"/>
      <c r="B617" s="123"/>
      <c r="L617" s="123"/>
      <c r="V617" s="123"/>
      <c r="AF617" s="123"/>
      <c r="AP617" s="123"/>
      <c r="AZ617" s="123"/>
      <c r="BJ617" s="123"/>
      <c r="BT617" s="123"/>
      <c r="BU617" s="123"/>
      <c r="CD617" s="123"/>
      <c r="CN617" s="123"/>
      <c r="CX617" s="123"/>
      <c r="DH617" s="123"/>
      <c r="DR617" s="123"/>
      <c r="EB617" s="123"/>
      <c r="EL617" s="123"/>
      <c r="EV617" s="123"/>
      <c r="FF617" s="123"/>
      <c r="FP617" s="123"/>
      <c r="FZ617" s="123"/>
      <c r="GJ617" s="123"/>
      <c r="GT617" s="123"/>
      <c r="HD617" s="123"/>
      <c r="HN617" s="123"/>
      <c r="HX617" s="123"/>
      <c r="IH617" s="123"/>
      <c r="IR617" s="123"/>
    </row>
    <row xmlns:x14ac="http://schemas.microsoft.com/office/spreadsheetml/2009/9/ac" r="618" s="3" customFormat="true" x14ac:dyDescent="0.25">
      <c r="A618" s="385"/>
      <c r="B618" s="123"/>
      <c r="L618" s="123"/>
      <c r="V618" s="123"/>
      <c r="AF618" s="123"/>
      <c r="AP618" s="123"/>
      <c r="AZ618" s="123"/>
      <c r="BJ618" s="123"/>
      <c r="BT618" s="123"/>
      <c r="BU618" s="123"/>
      <c r="CD618" s="123"/>
      <c r="CN618" s="123"/>
      <c r="CX618" s="123"/>
      <c r="DH618" s="123"/>
      <c r="DR618" s="123"/>
      <c r="EB618" s="123"/>
      <c r="EL618" s="123"/>
      <c r="EV618" s="123"/>
      <c r="FF618" s="123"/>
      <c r="FP618" s="123"/>
      <c r="FZ618" s="123"/>
      <c r="GJ618" s="123"/>
      <c r="GT618" s="123"/>
      <c r="HD618" s="123"/>
      <c r="HN618" s="123"/>
      <c r="HX618" s="123"/>
      <c r="IH618" s="123"/>
      <c r="IR618" s="123"/>
    </row>
    <row xmlns:x14ac="http://schemas.microsoft.com/office/spreadsheetml/2009/9/ac" r="619" s="3" customFormat="true" x14ac:dyDescent="0.25">
      <c r="A619" s="385"/>
      <c r="B619" s="123"/>
      <c r="L619" s="123"/>
      <c r="V619" s="123"/>
      <c r="AF619" s="123"/>
      <c r="AP619" s="123"/>
      <c r="AZ619" s="123"/>
      <c r="BJ619" s="123"/>
      <c r="BT619" s="123"/>
      <c r="BU619" s="123"/>
      <c r="CD619" s="123"/>
      <c r="CN619" s="123"/>
      <c r="CX619" s="123"/>
      <c r="DH619" s="123"/>
      <c r="DR619" s="123"/>
      <c r="EB619" s="123"/>
      <c r="EL619" s="123"/>
      <c r="EV619" s="123"/>
      <c r="FF619" s="123"/>
      <c r="FP619" s="123"/>
      <c r="FZ619" s="123"/>
      <c r="GJ619" s="123"/>
      <c r="GT619" s="123"/>
      <c r="HD619" s="123"/>
      <c r="HN619" s="123"/>
      <c r="HX619" s="123"/>
      <c r="IH619" s="123"/>
      <c r="IR619" s="123"/>
    </row>
    <row xmlns:x14ac="http://schemas.microsoft.com/office/spreadsheetml/2009/9/ac" r="620" s="3" customFormat="true" x14ac:dyDescent="0.25">
      <c r="A620" s="385"/>
      <c r="B620" s="123"/>
      <c r="L620" s="123"/>
      <c r="V620" s="123"/>
      <c r="AF620" s="123"/>
      <c r="AP620" s="123"/>
      <c r="AZ620" s="123"/>
      <c r="BJ620" s="123"/>
      <c r="BT620" s="123"/>
      <c r="BU620" s="123"/>
      <c r="CD620" s="123"/>
      <c r="CN620" s="123"/>
      <c r="CX620" s="123"/>
      <c r="DH620" s="123"/>
      <c r="DR620" s="123"/>
      <c r="EB620" s="123"/>
      <c r="EL620" s="123"/>
      <c r="EV620" s="123"/>
      <c r="FF620" s="123"/>
      <c r="FP620" s="123"/>
      <c r="FZ620" s="123"/>
      <c r="GJ620" s="123"/>
      <c r="GT620" s="123"/>
      <c r="HD620" s="123"/>
      <c r="HN620" s="123"/>
      <c r="HX620" s="123"/>
      <c r="IH620" s="123"/>
      <c r="IR620" s="123"/>
    </row>
    <row xmlns:x14ac="http://schemas.microsoft.com/office/spreadsheetml/2009/9/ac" r="621" s="3" customFormat="true" x14ac:dyDescent="0.25">
      <c r="A621" s="385"/>
      <c r="B621" s="123"/>
      <c r="L621" s="123"/>
      <c r="V621" s="123"/>
      <c r="AF621" s="123"/>
      <c r="AP621" s="123"/>
      <c r="AZ621" s="123"/>
      <c r="BJ621" s="123"/>
      <c r="BT621" s="123"/>
      <c r="BU621" s="123"/>
      <c r="CD621" s="123"/>
      <c r="CN621" s="123"/>
      <c r="CX621" s="123"/>
      <c r="DH621" s="123"/>
      <c r="DR621" s="123"/>
      <c r="EB621" s="123"/>
      <c r="EL621" s="123"/>
      <c r="EV621" s="123"/>
      <c r="FF621" s="123"/>
      <c r="FP621" s="123"/>
      <c r="FZ621" s="123"/>
      <c r="GJ621" s="123"/>
      <c r="GT621" s="123"/>
      <c r="HD621" s="123"/>
      <c r="HN621" s="123"/>
      <c r="HX621" s="123"/>
      <c r="IH621" s="123"/>
      <c r="IR621" s="123"/>
    </row>
    <row xmlns:x14ac="http://schemas.microsoft.com/office/spreadsheetml/2009/9/ac" r="622" s="3" customFormat="true" x14ac:dyDescent="0.25">
      <c r="A622" s="385"/>
      <c r="B622" s="123"/>
      <c r="L622" s="123"/>
      <c r="V622" s="123"/>
      <c r="AF622" s="123"/>
      <c r="AP622" s="123"/>
      <c r="AZ622" s="123"/>
      <c r="BJ622" s="123"/>
      <c r="BT622" s="123"/>
      <c r="BU622" s="123"/>
      <c r="CD622" s="123"/>
      <c r="CN622" s="123"/>
      <c r="CX622" s="123"/>
      <c r="DH622" s="123"/>
      <c r="DR622" s="123"/>
      <c r="EB622" s="123"/>
      <c r="EL622" s="123"/>
      <c r="EV622" s="123"/>
      <c r="FF622" s="123"/>
      <c r="FP622" s="123"/>
      <c r="FZ622" s="123"/>
      <c r="GJ622" s="123"/>
      <c r="GT622" s="123"/>
      <c r="HD622" s="123"/>
      <c r="HN622" s="123"/>
      <c r="HX622" s="123"/>
      <c r="IH622" s="123"/>
      <c r="IR622" s="123"/>
    </row>
    <row xmlns:x14ac="http://schemas.microsoft.com/office/spreadsheetml/2009/9/ac" r="623" s="3" customFormat="true" x14ac:dyDescent="0.25">
      <c r="A623" s="385"/>
      <c r="B623" s="123"/>
      <c r="L623" s="123"/>
      <c r="V623" s="123"/>
      <c r="AF623" s="123"/>
      <c r="AP623" s="123"/>
      <c r="AZ623" s="123"/>
      <c r="BJ623" s="123"/>
      <c r="BT623" s="123"/>
      <c r="BU623" s="123"/>
      <c r="CD623" s="123"/>
      <c r="CN623" s="123"/>
      <c r="CX623" s="123"/>
      <c r="DH623" s="123"/>
      <c r="DR623" s="123"/>
      <c r="EB623" s="123"/>
      <c r="EL623" s="123"/>
      <c r="EV623" s="123"/>
      <c r="FF623" s="123"/>
      <c r="FP623" s="123"/>
      <c r="FZ623" s="123"/>
      <c r="GJ623" s="123"/>
      <c r="GT623" s="123"/>
      <c r="HD623" s="123"/>
      <c r="HN623" s="123"/>
      <c r="HX623" s="123"/>
      <c r="IH623" s="123"/>
      <c r="IR623" s="123"/>
    </row>
    <row xmlns:x14ac="http://schemas.microsoft.com/office/spreadsheetml/2009/9/ac" r="624" s="3" customFormat="true" x14ac:dyDescent="0.25">
      <c r="A624" s="385"/>
      <c r="B624" s="123"/>
      <c r="L624" s="123"/>
      <c r="V624" s="123"/>
      <c r="AF624" s="123"/>
      <c r="AP624" s="123"/>
      <c r="AZ624" s="123"/>
      <c r="BJ624" s="123"/>
      <c r="BT624" s="123"/>
      <c r="BU624" s="123"/>
      <c r="CD624" s="123"/>
      <c r="CN624" s="123"/>
      <c r="CX624" s="123"/>
      <c r="DH624" s="123"/>
      <c r="DR624" s="123"/>
      <c r="EB624" s="123"/>
      <c r="EL624" s="123"/>
      <c r="EV624" s="123"/>
      <c r="FF624" s="123"/>
      <c r="FP624" s="123"/>
      <c r="FZ624" s="123"/>
      <c r="GJ624" s="123"/>
      <c r="GT624" s="123"/>
      <c r="HD624" s="123"/>
      <c r="HN624" s="123"/>
      <c r="HX624" s="123"/>
      <c r="IH624" s="123"/>
      <c r="IR624" s="123"/>
    </row>
    <row xmlns:x14ac="http://schemas.microsoft.com/office/spreadsheetml/2009/9/ac" r="625" s="3" customFormat="true" x14ac:dyDescent="0.25">
      <c r="A625" s="385"/>
      <c r="B625" s="123"/>
      <c r="L625" s="123"/>
      <c r="V625" s="123"/>
      <c r="AF625" s="123"/>
      <c r="AP625" s="123"/>
      <c r="AZ625" s="123"/>
      <c r="BJ625" s="123"/>
      <c r="BT625" s="123"/>
      <c r="BU625" s="123"/>
      <c r="CD625" s="123"/>
      <c r="CN625" s="123"/>
      <c r="CX625" s="123"/>
      <c r="DH625" s="123"/>
      <c r="DR625" s="123"/>
      <c r="EB625" s="123"/>
      <c r="EL625" s="123"/>
      <c r="EV625" s="123"/>
      <c r="FF625" s="123"/>
      <c r="FP625" s="123"/>
      <c r="FZ625" s="123"/>
      <c r="GJ625" s="123"/>
      <c r="GT625" s="123"/>
      <c r="HD625" s="123"/>
      <c r="HN625" s="123"/>
      <c r="HX625" s="123"/>
      <c r="IH625" s="123"/>
      <c r="IR625" s="123"/>
    </row>
    <row xmlns:x14ac="http://schemas.microsoft.com/office/spreadsheetml/2009/9/ac" r="626" s="3" customFormat="true" x14ac:dyDescent="0.25">
      <c r="A626" s="385"/>
      <c r="B626" s="123"/>
      <c r="L626" s="123"/>
      <c r="V626" s="123"/>
      <c r="AF626" s="123"/>
      <c r="AP626" s="123"/>
      <c r="AZ626" s="123"/>
      <c r="BJ626" s="123"/>
      <c r="BT626" s="123"/>
      <c r="BU626" s="123"/>
      <c r="CD626" s="123"/>
      <c r="CN626" s="123"/>
      <c r="CX626" s="123"/>
      <c r="DH626" s="123"/>
      <c r="DR626" s="123"/>
      <c r="EB626" s="123"/>
      <c r="EL626" s="123"/>
      <c r="EV626" s="123"/>
      <c r="FF626" s="123"/>
      <c r="FP626" s="123"/>
      <c r="FZ626" s="123"/>
      <c r="GJ626" s="123"/>
      <c r="GT626" s="123"/>
      <c r="HD626" s="123"/>
      <c r="HN626" s="123"/>
      <c r="HX626" s="123"/>
      <c r="IH626" s="123"/>
      <c r="IR626" s="123"/>
    </row>
    <row xmlns:x14ac="http://schemas.microsoft.com/office/spreadsheetml/2009/9/ac" r="627" s="3" customFormat="true" x14ac:dyDescent="0.25">
      <c r="A627" s="385"/>
      <c r="B627" s="123"/>
      <c r="L627" s="123"/>
      <c r="V627" s="123"/>
      <c r="AF627" s="123"/>
      <c r="AP627" s="123"/>
      <c r="AZ627" s="123"/>
      <c r="BJ627" s="123"/>
      <c r="BT627" s="123"/>
      <c r="BU627" s="123"/>
      <c r="CD627" s="123"/>
      <c r="CN627" s="123"/>
      <c r="CX627" s="123"/>
      <c r="DH627" s="123"/>
      <c r="DR627" s="123"/>
      <c r="EB627" s="123"/>
      <c r="EL627" s="123"/>
      <c r="EV627" s="123"/>
      <c r="FF627" s="123"/>
      <c r="FP627" s="123"/>
      <c r="FZ627" s="123"/>
      <c r="GJ627" s="123"/>
      <c r="GT627" s="123"/>
      <c r="HD627" s="123"/>
      <c r="HN627" s="123"/>
      <c r="HX627" s="123"/>
      <c r="IH627" s="123"/>
      <c r="IR627" s="123"/>
    </row>
    <row xmlns:x14ac="http://schemas.microsoft.com/office/spreadsheetml/2009/9/ac" r="628" s="3" customFormat="true" x14ac:dyDescent="0.25">
      <c r="A628" s="385"/>
      <c r="B628" s="123"/>
      <c r="L628" s="123"/>
      <c r="V628" s="123"/>
      <c r="AF628" s="123"/>
      <c r="AP628" s="123"/>
      <c r="AZ628" s="123"/>
      <c r="BJ628" s="123"/>
      <c r="BT628" s="123"/>
      <c r="BU628" s="123"/>
      <c r="CD628" s="123"/>
      <c r="CN628" s="123"/>
      <c r="CX628" s="123"/>
      <c r="DH628" s="123"/>
      <c r="DR628" s="123"/>
      <c r="EB628" s="123"/>
      <c r="EL628" s="123"/>
      <c r="EV628" s="123"/>
      <c r="FF628" s="123"/>
      <c r="FP628" s="123"/>
      <c r="FZ628" s="123"/>
      <c r="GJ628" s="123"/>
      <c r="GT628" s="123"/>
      <c r="HD628" s="123"/>
      <c r="HN628" s="123"/>
      <c r="HX628" s="123"/>
      <c r="IH628" s="123"/>
      <c r="IR628" s="123"/>
    </row>
    <row xmlns:x14ac="http://schemas.microsoft.com/office/spreadsheetml/2009/9/ac" r="629" s="3" customFormat="true" x14ac:dyDescent="0.25">
      <c r="A629" s="385"/>
      <c r="B629" s="123"/>
      <c r="L629" s="123"/>
      <c r="V629" s="123"/>
      <c r="AF629" s="123"/>
      <c r="AP629" s="123"/>
      <c r="AZ629" s="123"/>
      <c r="BJ629" s="123"/>
      <c r="BT629" s="123"/>
      <c r="BU629" s="123"/>
      <c r="CD629" s="123"/>
      <c r="CN629" s="123"/>
      <c r="CX629" s="123"/>
      <c r="DH629" s="123"/>
      <c r="DR629" s="123"/>
      <c r="EB629" s="123"/>
      <c r="EL629" s="123"/>
      <c r="EV629" s="123"/>
      <c r="FF629" s="123"/>
      <c r="FP629" s="123"/>
      <c r="FZ629" s="123"/>
      <c r="GJ629" s="123"/>
      <c r="GT629" s="123"/>
      <c r="HD629" s="123"/>
      <c r="HN629" s="123"/>
      <c r="HX629" s="123"/>
      <c r="IH629" s="123"/>
      <c r="IR629" s="123"/>
    </row>
    <row xmlns:x14ac="http://schemas.microsoft.com/office/spreadsheetml/2009/9/ac" r="630" s="3" customFormat="true" x14ac:dyDescent="0.25">
      <c r="A630" s="385"/>
      <c r="B630" s="123"/>
      <c r="L630" s="123"/>
      <c r="V630" s="123"/>
      <c r="AF630" s="123"/>
      <c r="AP630" s="123"/>
      <c r="AZ630" s="123"/>
      <c r="BJ630" s="123"/>
      <c r="BT630" s="123"/>
      <c r="BU630" s="123"/>
      <c r="CD630" s="123"/>
      <c r="CN630" s="123"/>
      <c r="CX630" s="123"/>
      <c r="DH630" s="123"/>
      <c r="DR630" s="123"/>
      <c r="EB630" s="123"/>
      <c r="EL630" s="123"/>
      <c r="EV630" s="123"/>
      <c r="FF630" s="123"/>
      <c r="FP630" s="123"/>
      <c r="FZ630" s="123"/>
      <c r="GJ630" s="123"/>
      <c r="GT630" s="123"/>
      <c r="HD630" s="123"/>
      <c r="HN630" s="123"/>
      <c r="HX630" s="123"/>
      <c r="IH630" s="123"/>
      <c r="IR630" s="123"/>
    </row>
    <row xmlns:x14ac="http://schemas.microsoft.com/office/spreadsheetml/2009/9/ac" r="631" s="3" customFormat="true" x14ac:dyDescent="0.25">
      <c r="A631" s="385"/>
      <c r="B631" s="123"/>
      <c r="L631" s="123"/>
      <c r="V631" s="123"/>
      <c r="AF631" s="123"/>
      <c r="AP631" s="123"/>
      <c r="AZ631" s="123"/>
      <c r="BJ631" s="123"/>
      <c r="BT631" s="123"/>
      <c r="BU631" s="123"/>
      <c r="CD631" s="123"/>
      <c r="CN631" s="123"/>
      <c r="CX631" s="123"/>
      <c r="DH631" s="123"/>
      <c r="DR631" s="123"/>
      <c r="EB631" s="123"/>
      <c r="EL631" s="123"/>
      <c r="EV631" s="123"/>
      <c r="FF631" s="123"/>
      <c r="FP631" s="123"/>
      <c r="FZ631" s="123"/>
      <c r="GJ631" s="123"/>
      <c r="GT631" s="123"/>
      <c r="HD631" s="123"/>
      <c r="HN631" s="123"/>
      <c r="HX631" s="123"/>
      <c r="IH631" s="123"/>
      <c r="IR631" s="123"/>
    </row>
    <row xmlns:x14ac="http://schemas.microsoft.com/office/spreadsheetml/2009/9/ac" r="632" s="3" customFormat="true" x14ac:dyDescent="0.25">
      <c r="A632" s="385"/>
      <c r="B632" s="123"/>
      <c r="L632" s="123"/>
      <c r="V632" s="123"/>
      <c r="AF632" s="123"/>
      <c r="AP632" s="123"/>
      <c r="AZ632" s="123"/>
      <c r="BJ632" s="123"/>
      <c r="BT632" s="123"/>
      <c r="BU632" s="123"/>
      <c r="CD632" s="123"/>
      <c r="CN632" s="123"/>
      <c r="CX632" s="123"/>
      <c r="DH632" s="123"/>
      <c r="DR632" s="123"/>
      <c r="EB632" s="123"/>
      <c r="EL632" s="123"/>
      <c r="EV632" s="123"/>
      <c r="FF632" s="123"/>
      <c r="FP632" s="123"/>
      <c r="FZ632" s="123"/>
      <c r="GJ632" s="123"/>
      <c r="GT632" s="123"/>
      <c r="HD632" s="123"/>
      <c r="HN632" s="123"/>
      <c r="HX632" s="123"/>
      <c r="IH632" s="123"/>
      <c r="IR632" s="123"/>
    </row>
    <row xmlns:x14ac="http://schemas.microsoft.com/office/spreadsheetml/2009/9/ac" r="633" s="3" customFormat="true" x14ac:dyDescent="0.25">
      <c r="A633" s="385"/>
      <c r="B633" s="123"/>
      <c r="L633" s="123"/>
      <c r="V633" s="123"/>
      <c r="AF633" s="123"/>
      <c r="AP633" s="123"/>
      <c r="AZ633" s="123"/>
      <c r="BJ633" s="123"/>
      <c r="BT633" s="123"/>
      <c r="BU633" s="123"/>
      <c r="CD633" s="123"/>
      <c r="CN633" s="123"/>
      <c r="CX633" s="123"/>
      <c r="DH633" s="123"/>
      <c r="DR633" s="123"/>
      <c r="EB633" s="123"/>
      <c r="EL633" s="123"/>
      <c r="EV633" s="123"/>
      <c r="FF633" s="123"/>
      <c r="FP633" s="123"/>
      <c r="FZ633" s="123"/>
      <c r="GJ633" s="123"/>
      <c r="GT633" s="123"/>
      <c r="HD633" s="123"/>
      <c r="HN633" s="123"/>
      <c r="HX633" s="123"/>
      <c r="IH633" s="123"/>
      <c r="IR633" s="123"/>
    </row>
    <row xmlns:x14ac="http://schemas.microsoft.com/office/spreadsheetml/2009/9/ac" r="634" s="3" customFormat="true" x14ac:dyDescent="0.25">
      <c r="A634" s="385"/>
      <c r="B634" s="123"/>
      <c r="L634" s="123"/>
      <c r="V634" s="123"/>
      <c r="AF634" s="123"/>
      <c r="AP634" s="123"/>
      <c r="AZ634" s="123"/>
      <c r="BJ634" s="123"/>
      <c r="BT634" s="123"/>
      <c r="BU634" s="123"/>
      <c r="CD634" s="123"/>
      <c r="CN634" s="123"/>
      <c r="CX634" s="123"/>
      <c r="DH634" s="123"/>
      <c r="DR634" s="123"/>
      <c r="EB634" s="123"/>
      <c r="EL634" s="123"/>
      <c r="EV634" s="123"/>
      <c r="FF634" s="123"/>
      <c r="FP634" s="123"/>
      <c r="FZ634" s="123"/>
      <c r="GJ634" s="123"/>
      <c r="GT634" s="123"/>
      <c r="HD634" s="123"/>
      <c r="HN634" s="123"/>
      <c r="HX634" s="123"/>
      <c r="IH634" s="123"/>
      <c r="IR634" s="123"/>
    </row>
    <row xmlns:x14ac="http://schemas.microsoft.com/office/spreadsheetml/2009/9/ac" r="635" s="3" customFormat="true" x14ac:dyDescent="0.25">
      <c r="A635" s="385"/>
      <c r="B635" s="123"/>
      <c r="L635" s="123"/>
      <c r="V635" s="123"/>
      <c r="AF635" s="123"/>
      <c r="AP635" s="123"/>
      <c r="AZ635" s="123"/>
      <c r="BJ635" s="123"/>
      <c r="BT635" s="123"/>
      <c r="BU635" s="123"/>
      <c r="CD635" s="123"/>
      <c r="CN635" s="123"/>
      <c r="CX635" s="123"/>
      <c r="DH635" s="123"/>
      <c r="DR635" s="123"/>
      <c r="EB635" s="123"/>
      <c r="EL635" s="123"/>
      <c r="EV635" s="123"/>
      <c r="FF635" s="123"/>
      <c r="FP635" s="123"/>
      <c r="FZ635" s="123"/>
      <c r="GJ635" s="123"/>
      <c r="GT635" s="123"/>
      <c r="HD635" s="123"/>
      <c r="HN635" s="123"/>
      <c r="HX635" s="123"/>
      <c r="IH635" s="123"/>
      <c r="IR635" s="123"/>
    </row>
    <row xmlns:x14ac="http://schemas.microsoft.com/office/spreadsheetml/2009/9/ac" r="636" s="3" customFormat="true" x14ac:dyDescent="0.25">
      <c r="A636" s="385"/>
      <c r="B636" s="123"/>
      <c r="L636" s="123"/>
      <c r="V636" s="123"/>
      <c r="AF636" s="123"/>
      <c r="AP636" s="123"/>
      <c r="AZ636" s="123"/>
      <c r="BJ636" s="123"/>
      <c r="BT636" s="123"/>
      <c r="BU636" s="123"/>
      <c r="CD636" s="123"/>
      <c r="CN636" s="123"/>
      <c r="CX636" s="123"/>
      <c r="DH636" s="123"/>
      <c r="DR636" s="123"/>
      <c r="EB636" s="123"/>
      <c r="EL636" s="123"/>
      <c r="EV636" s="123"/>
      <c r="FF636" s="123"/>
      <c r="FP636" s="123"/>
      <c r="FZ636" s="123"/>
      <c r="GJ636" s="123"/>
      <c r="GT636" s="123"/>
      <c r="HD636" s="123"/>
      <c r="HN636" s="123"/>
      <c r="HX636" s="123"/>
      <c r="IH636" s="123"/>
      <c r="IR636" s="123"/>
    </row>
    <row xmlns:x14ac="http://schemas.microsoft.com/office/spreadsheetml/2009/9/ac" r="637" s="3" customFormat="true" x14ac:dyDescent="0.25">
      <c r="A637" s="385"/>
      <c r="B637" s="123"/>
      <c r="L637" s="123"/>
      <c r="V637" s="123"/>
      <c r="AF637" s="123"/>
      <c r="AP637" s="123"/>
      <c r="AZ637" s="123"/>
      <c r="BJ637" s="123"/>
      <c r="BT637" s="123"/>
      <c r="BU637" s="123"/>
      <c r="CD637" s="123"/>
      <c r="CN637" s="123"/>
      <c r="CX637" s="123"/>
      <c r="DH637" s="123"/>
      <c r="DR637" s="123"/>
      <c r="EB637" s="123"/>
      <c r="EL637" s="123"/>
      <c r="EV637" s="123"/>
      <c r="FF637" s="123"/>
      <c r="FP637" s="123"/>
      <c r="FZ637" s="123"/>
      <c r="GJ637" s="123"/>
      <c r="GT637" s="123"/>
      <c r="HD637" s="123"/>
      <c r="HN637" s="123"/>
      <c r="HX637" s="123"/>
      <c r="IH637" s="123"/>
      <c r="IR637" s="123"/>
    </row>
  </sheetData>
  <mergeCells count="9">
    <mergeCell ref="C26:I26"/>
    <mergeCell ref="BU26:CA26"/>
    <mergeCell ref="M26:S26"/>
    <mergeCell ref="AG26:AM26"/>
    <mergeCell ref="A2:A3"/>
    <mergeCell ref="BA26:BG26"/>
    <mergeCell ref="AQ26:AW26"/>
    <mergeCell ref="W26:AC26"/>
    <mergeCell ref="BK26:BQ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JB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style="124"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 min="242" max="242" width="24.625" style="124" customWidth="true"/>
    <col min="243" max="243" width="29.75" customWidth="true"/>
    <col min="244" max="249" width="7.875" customWidth="true"/>
    <col min="250" max="251" width="1.125" customWidth="true"/>
    <col min="252" max="252" width="24.625" style="124" customWidth="true"/>
    <col min="253" max="253" width="29.75" customWidth="true"/>
    <col min="254" max="259" width="7.875" customWidth="true"/>
    <col min="260" max="261" width="1.125" customWidth="true"/>
    <col min="262" max="262" width="24.625" style="124" customWidth="true"/>
    <col min="263" max="263" width="29.75" customWidth="true"/>
    <col min="264" max="269" width="7.875" customWidth="true"/>
    <col min="270" max="271" width="1.125" customWidth="true"/>
  </cols>
  <sheetData>
    <row xmlns:x14ac="http://schemas.microsoft.com/office/spreadsheetml/2009/9/ac" r="1" s="315" customFormat="true" ht="30" customHeight="true" x14ac:dyDescent="0.25">
      <c r="B1" s="331" t="s">
        <v>22</v>
      </c>
      <c r="C1" s="561" t="s">
        <v>195</v>
      </c>
      <c r="D1" s="312" t="s">
        <v>143</v>
      </c>
      <c r="E1" s="312"/>
      <c r="F1" s="312"/>
      <c r="G1" s="312"/>
      <c r="H1" s="312"/>
      <c r="I1" s="330"/>
      <c r="J1" s="313"/>
      <c r="K1" s="314"/>
      <c r="L1" s="331" t="s">
        <v>22</v>
      </c>
      <c r="M1" s="561" t="s">
        <v>195</v>
      </c>
      <c r="N1" s="312" t="s">
        <v>143</v>
      </c>
      <c r="O1" s="312"/>
      <c r="P1" s="312"/>
      <c r="Q1" s="312"/>
      <c r="R1" s="312"/>
      <c r="S1" s="330"/>
      <c r="T1" s="313"/>
      <c r="U1" s="314"/>
      <c r="V1" s="331" t="s">
        <v>22</v>
      </c>
      <c r="W1" s="561">
        <v>2017</v>
      </c>
      <c r="X1" s="312" t="s">
        <v>143</v>
      </c>
      <c r="Y1" s="312"/>
      <c r="Z1" s="312"/>
      <c r="AA1" s="312"/>
      <c r="AB1" s="312"/>
      <c r="AC1" s="330"/>
      <c r="AD1" s="313"/>
      <c r="AE1" s="314"/>
      <c r="AF1" s="331" t="s">
        <v>22</v>
      </c>
      <c r="AG1" s="561">
        <v>2020</v>
      </c>
      <c r="AH1" s="312" t="s">
        <v>143</v>
      </c>
      <c r="AI1" s="312"/>
      <c r="AJ1" s="312"/>
      <c r="AK1" s="312"/>
      <c r="AL1" s="312"/>
      <c r="AM1" s="330"/>
      <c r="AN1" s="313"/>
      <c r="AO1" s="314"/>
      <c r="AP1" s="331" t="s">
        <v>22</v>
      </c>
      <c r="AQ1" s="561">
        <v>2021</v>
      </c>
      <c r="AR1" s="312" t="s">
        <v>143</v>
      </c>
      <c r="AS1" s="312"/>
      <c r="AT1" s="312"/>
      <c r="AU1" s="312"/>
      <c r="AV1" s="312"/>
      <c r="AW1" s="330"/>
      <c r="AX1" s="313"/>
      <c r="AY1" s="314"/>
      <c r="AZ1" s="331" t="s">
        <v>22</v>
      </c>
      <c r="BA1" s="561">
        <v>2022</v>
      </c>
      <c r="BB1" s="312" t="s">
        <v>143</v>
      </c>
      <c r="BC1" s="312"/>
      <c r="BD1" s="312"/>
      <c r="BE1" s="312"/>
      <c r="BF1" s="312"/>
      <c r="BG1" s="330"/>
      <c r="BH1" s="313"/>
      <c r="BI1" s="314"/>
      <c r="BJ1" s="331" t="s">
        <v>22</v>
      </c>
      <c r="BK1" s="561">
        <v>2022</v>
      </c>
      <c r="BL1" s="312" t="s">
        <v>143</v>
      </c>
      <c r="BM1" s="312"/>
      <c r="BN1" s="312"/>
      <c r="BO1" s="312"/>
      <c r="BP1" s="312"/>
      <c r="BQ1" s="330"/>
      <c r="BR1" s="313"/>
      <c r="BS1" s="314"/>
    </row>
    <row xmlns:x14ac="http://schemas.microsoft.com/office/spreadsheetml/2009/9/ac" r="2" s="315" customFormat="true" ht="30" customHeight="true" x14ac:dyDescent="0.25">
      <c r="A2" s="580" t="s">
        <v>250</v>
      </c>
      <c r="B2" s="318" t="s">
        <v>193</v>
      </c>
      <c r="C2" s="261" t="s">
        <v>145</v>
      </c>
      <c r="D2" s="261" t="s">
        <v>144</v>
      </c>
      <c r="E2" s="319"/>
      <c r="F2" s="319"/>
      <c r="G2" s="319"/>
      <c r="H2" s="319"/>
      <c r="I2" s="320"/>
      <c r="J2" s="316" t="s">
        <v>196</v>
      </c>
      <c r="K2" s="362"/>
      <c r="L2" s="318" t="s">
        <v>194</v>
      </c>
      <c r="M2" s="261" t="s">
        <v>164</v>
      </c>
      <c r="N2" s="261" t="s">
        <v>163</v>
      </c>
      <c r="O2" s="319"/>
      <c r="P2" s="319"/>
      <c r="Q2" s="319"/>
      <c r="R2" s="319"/>
      <c r="S2" s="320"/>
      <c r="T2" s="316" t="s">
        <v>196</v>
      </c>
      <c r="U2" s="317"/>
      <c r="V2" s="318" t="s">
        <v>268</v>
      </c>
      <c r="W2" s="261" t="s">
        <v>164</v>
      </c>
      <c r="X2" s="261" t="s">
        <v>265</v>
      </c>
      <c r="Y2" s="319"/>
      <c r="Z2" s="319"/>
      <c r="AA2" s="319"/>
      <c r="AB2" s="319"/>
      <c r="AC2" s="320"/>
      <c r="AD2" s="316" t="s">
        <v>196</v>
      </c>
      <c r="AE2" s="317"/>
      <c r="AF2" s="318" t="s">
        <v>269</v>
      </c>
      <c r="AG2" s="261" t="s">
        <v>145</v>
      </c>
      <c r="AH2" s="261" t="s">
        <v>214</v>
      </c>
      <c r="AI2" s="319"/>
      <c r="AJ2" s="319"/>
      <c r="AK2" s="319"/>
      <c r="AL2" s="319"/>
      <c r="AM2" s="320"/>
      <c r="AN2" s="316" t="s">
        <v>196</v>
      </c>
      <c r="AO2" s="317"/>
      <c r="AP2" s="318" t="s">
        <v>264</v>
      </c>
      <c r="AQ2" s="261" t="s">
        <v>164</v>
      </c>
      <c r="AR2" s="261" t="s">
        <v>265</v>
      </c>
      <c r="AS2" s="319"/>
      <c r="AT2" s="319"/>
      <c r="AU2" s="319"/>
      <c r="AV2" s="319"/>
      <c r="AW2" s="320"/>
      <c r="AX2" s="316" t="s">
        <v>196</v>
      </c>
      <c r="AY2" s="317"/>
      <c r="AZ2" s="318" t="s">
        <v>255</v>
      </c>
      <c r="BA2" s="261" t="s">
        <v>145</v>
      </c>
      <c r="BB2" s="261" t="s">
        <v>256</v>
      </c>
      <c r="BC2" s="319"/>
      <c r="BD2" s="319"/>
      <c r="BE2" s="319"/>
      <c r="BF2" s="319"/>
      <c r="BG2" s="320"/>
      <c r="BH2" s="316" t="s">
        <v>196</v>
      </c>
      <c r="BI2" s="317"/>
      <c r="BJ2" s="318" t="s">
        <v>270</v>
      </c>
      <c r="BK2" s="261" t="s">
        <v>145</v>
      </c>
      <c r="BL2" s="261" t="s">
        <v>271</v>
      </c>
      <c r="BM2" s="319"/>
      <c r="BN2" s="319"/>
      <c r="BO2" s="319"/>
      <c r="BP2" s="319"/>
      <c r="BQ2" s="320"/>
      <c r="BR2" s="316" t="s">
        <v>196</v>
      </c>
      <c r="BS2" s="317"/>
    </row>
    <row xmlns:x14ac="http://schemas.microsoft.com/office/spreadsheetml/2009/9/ac" r="3" s="254" customFormat="true" ht="18" customHeight="true" x14ac:dyDescent="0.25">
      <c r="A3" s="580"/>
      <c r="B3" s="361" t="s">
        <v>153</v>
      </c>
      <c r="C3" s="263" t="s">
        <v>54</v>
      </c>
      <c r="D3" s="264" t="s">
        <v>7</v>
      </c>
      <c r="E3" s="265" t="s">
        <v>1</v>
      </c>
      <c r="F3" s="265" t="s">
        <v>2</v>
      </c>
      <c r="G3" s="265" t="s">
        <v>16</v>
      </c>
      <c r="H3" s="265" t="s">
        <v>17</v>
      </c>
      <c r="I3" s="266" t="s">
        <v>18</v>
      </c>
      <c r="J3" s="252"/>
      <c r="K3" s="267"/>
      <c r="L3" s="361" t="s">
        <v>153</v>
      </c>
      <c r="M3" s="263" t="s">
        <v>54</v>
      </c>
      <c r="N3" s="264" t="s">
        <v>7</v>
      </c>
      <c r="O3" s="265" t="s">
        <v>1</v>
      </c>
      <c r="P3" s="265" t="s">
        <v>2</v>
      </c>
      <c r="Q3" s="265" t="s">
        <v>16</v>
      </c>
      <c r="R3" s="265" t="s">
        <v>17</v>
      </c>
      <c r="S3" s="266" t="s">
        <v>18</v>
      </c>
      <c r="T3" s="252"/>
      <c r="U3" s="267"/>
      <c r="V3" s="361" t="s">
        <v>153</v>
      </c>
      <c r="W3" s="263" t="s">
        <v>54</v>
      </c>
      <c r="X3" s="264" t="s">
        <v>7</v>
      </c>
      <c r="Y3" s="265" t="s">
        <v>1</v>
      </c>
      <c r="Z3" s="265" t="s">
        <v>2</v>
      </c>
      <c r="AA3" s="265" t="s">
        <v>16</v>
      </c>
      <c r="AB3" s="265" t="s">
        <v>17</v>
      </c>
      <c r="AC3" s="266" t="s">
        <v>18</v>
      </c>
      <c r="AD3" s="252"/>
      <c r="AE3" s="267"/>
      <c r="AF3" s="361" t="s">
        <v>153</v>
      </c>
      <c r="AG3" s="263" t="s">
        <v>54</v>
      </c>
      <c r="AH3" s="264" t="s">
        <v>7</v>
      </c>
      <c r="AI3" s="265" t="s">
        <v>1</v>
      </c>
      <c r="AJ3" s="265" t="s">
        <v>2</v>
      </c>
      <c r="AK3" s="265" t="s">
        <v>16</v>
      </c>
      <c r="AL3" s="265" t="s">
        <v>17</v>
      </c>
      <c r="AM3" s="266" t="s">
        <v>18</v>
      </c>
      <c r="AN3" s="252"/>
      <c r="AO3" s="267"/>
      <c r="AP3" s="361" t="s">
        <v>153</v>
      </c>
      <c r="AQ3" s="263" t="s">
        <v>54</v>
      </c>
      <c r="AR3" s="264" t="s">
        <v>7</v>
      </c>
      <c r="AS3" s="265" t="s">
        <v>1</v>
      </c>
      <c r="AT3" s="265" t="s">
        <v>2</v>
      </c>
      <c r="AU3" s="265" t="s">
        <v>16</v>
      </c>
      <c r="AV3" s="265" t="s">
        <v>17</v>
      </c>
      <c r="AW3" s="266" t="s">
        <v>18</v>
      </c>
      <c r="AX3" s="252"/>
      <c r="AY3" s="267"/>
      <c r="AZ3" s="361" t="s">
        <v>153</v>
      </c>
      <c r="BA3" s="263" t="s">
        <v>54</v>
      </c>
      <c r="BB3" s="264" t="s">
        <v>7</v>
      </c>
      <c r="BC3" s="265" t="s">
        <v>1</v>
      </c>
      <c r="BD3" s="265" t="s">
        <v>2</v>
      </c>
      <c r="BE3" s="265" t="s">
        <v>16</v>
      </c>
      <c r="BF3" s="265" t="s">
        <v>17</v>
      </c>
      <c r="BG3" s="266" t="s">
        <v>18</v>
      </c>
      <c r="BH3" s="252"/>
      <c r="BI3" s="267"/>
      <c r="BJ3" s="361" t="s">
        <v>153</v>
      </c>
      <c r="BK3" s="263" t="s">
        <v>54</v>
      </c>
      <c r="BL3" s="264" t="s">
        <v>7</v>
      </c>
      <c r="BM3" s="265" t="s">
        <v>1</v>
      </c>
      <c r="BN3" s="265" t="s">
        <v>2</v>
      </c>
      <c r="BO3" s="265" t="s">
        <v>16</v>
      </c>
      <c r="BP3" s="265" t="s">
        <v>17</v>
      </c>
      <c r="BQ3" s="266" t="s">
        <v>18</v>
      </c>
      <c r="BR3" s="252"/>
      <c r="BS3" s="267"/>
      <c r="BT3" s="253"/>
      <c r="CD3" s="253"/>
      <c r="CE3" s="253"/>
      <c r="CF3" s="245"/>
      <c r="CG3" s="245"/>
      <c r="CH3" s="245"/>
      <c r="CI3" s="245"/>
      <c r="CJ3" s="245"/>
      <c r="CK3" s="245"/>
      <c r="CN3" s="253"/>
      <c r="CX3" s="253"/>
      <c r="DH3" s="253"/>
      <c r="DR3" s="253"/>
      <c r="EB3" s="253"/>
      <c r="EL3" s="253"/>
      <c r="EV3" s="253"/>
      <c r="FF3" s="253"/>
      <c r="FP3" s="253"/>
      <c r="FZ3" s="253"/>
      <c r="GJ3" s="253"/>
      <c r="GT3" s="253"/>
      <c r="HD3" s="253"/>
      <c r="HN3" s="253"/>
      <c r="HX3" s="253"/>
      <c r="IH3" s="253"/>
      <c r="IR3" s="253"/>
      <c r="JB3" s="253"/>
    </row>
    <row xmlns:x14ac="http://schemas.microsoft.com/office/spreadsheetml/2009/9/ac" r="4" s="4" customFormat="true" x14ac:dyDescent="0.25">
      <c r="A4" s="388" t="str">
        <f>IF(ISBLANK('Data Summary'!A6),"",'Data Summary'!A6)</f>
        <v>SRB_2016_SUR</v>
      </c>
      <c r="B4" s="117"/>
      <c r="C4" s="15" t="s">
        <v>3</v>
      </c>
      <c r="D4" s="9" t="str">
        <f t="shared" ref="D4:I4" si="0">IF(COUNTA(D14)=0,"",D14)</f>
        <v/>
      </c>
      <c r="E4" s="9" t="str">
        <f t="shared" si="0"/>
        <v/>
      </c>
      <c r="F4" s="9" t="str">
        <f t="shared" si="0"/>
        <v/>
      </c>
      <c r="G4" s="9" t="str">
        <f t="shared" si="0"/>
        <v/>
      </c>
      <c r="H4" s="9" t="str">
        <f t="shared" si="0"/>
        <v/>
      </c>
      <c r="I4" s="29" t="str">
        <f t="shared" si="0"/>
        <v/>
      </c>
      <c r="J4" s="23"/>
      <c r="K4" s="17"/>
      <c r="L4" s="117"/>
      <c r="M4" s="15" t="s">
        <v>3</v>
      </c>
      <c r="N4" s="9" t="str">
        <f t="shared" ref="N4:S4" si="1">IF(COUNTA(N14)=0,"",N14)</f>
        <v/>
      </c>
      <c r="O4" s="9" t="str">
        <f t="shared" si="1"/>
        <v/>
      </c>
      <c r="P4" s="9" t="str">
        <f t="shared" si="1"/>
        <v/>
      </c>
      <c r="Q4" s="9" t="str">
        <f t="shared" si="1"/>
        <v/>
      </c>
      <c r="R4" s="9" t="str">
        <f t="shared" si="1"/>
        <v/>
      </c>
      <c r="S4" s="29" t="str">
        <f t="shared" si="1"/>
        <v/>
      </c>
      <c r="T4" s="23"/>
      <c r="U4" s="17"/>
      <c r="V4" s="117"/>
      <c r="W4" s="15" t="s">
        <v>3</v>
      </c>
      <c r="X4" s="9" t="str">
        <f t="shared" ref="X4:AC4" si="2">IF(COUNTA(X14)=0,"",X14)</f>
        <v/>
      </c>
      <c r="Y4" s="9" t="str">
        <f t="shared" si="2"/>
        <v/>
      </c>
      <c r="Z4" s="9" t="str">
        <f t="shared" si="2"/>
        <v/>
      </c>
      <c r="AA4" s="9" t="str">
        <f t="shared" si="2"/>
        <v/>
      </c>
      <c r="AB4" s="9" t="str">
        <f t="shared" si="2"/>
        <v/>
      </c>
      <c r="AC4" s="29" t="str">
        <f t="shared" si="2"/>
        <v/>
      </c>
      <c r="AD4" s="23"/>
      <c r="AE4" s="17"/>
      <c r="AF4" s="117"/>
      <c r="AG4" s="15" t="s">
        <v>3</v>
      </c>
      <c r="AH4" s="9" t="str">
        <f t="shared" ref="AH4:AM4" si="3">IF(COUNTA(AH14)=0,"",AH14)</f>
        <v/>
      </c>
      <c r="AI4" s="9" t="str">
        <f t="shared" si="3"/>
        <v/>
      </c>
      <c r="AJ4" s="9" t="str">
        <f t="shared" si="3"/>
        <v/>
      </c>
      <c r="AK4" s="9" t="str">
        <f t="shared" si="3"/>
        <v/>
      </c>
      <c r="AL4" s="9" t="str">
        <f t="shared" si="3"/>
        <v/>
      </c>
      <c r="AM4" s="29" t="str">
        <f t="shared" si="3"/>
        <v/>
      </c>
      <c r="AN4" s="23"/>
      <c r="AO4" s="17"/>
      <c r="AP4" s="117"/>
      <c r="AQ4" s="15" t="s">
        <v>3</v>
      </c>
      <c r="AR4" s="9" t="str">
        <f t="shared" ref="AR4:AW4" si="4">IF(COUNTA(AR14)=0,"",AR14)</f>
        <v/>
      </c>
      <c r="AS4" s="9" t="str">
        <f t="shared" si="4"/>
        <v/>
      </c>
      <c r="AT4" s="9" t="str">
        <f t="shared" si="4"/>
        <v/>
      </c>
      <c r="AU4" s="9" t="str">
        <f t="shared" si="4"/>
        <v/>
      </c>
      <c r="AV4" s="9" t="str">
        <f t="shared" si="4"/>
        <v/>
      </c>
      <c r="AW4" s="29" t="str">
        <f t="shared" si="4"/>
        <v/>
      </c>
      <c r="AX4" s="23"/>
      <c r="AY4" s="17"/>
      <c r="AZ4" s="117"/>
      <c r="BA4" s="15" t="s">
        <v>3</v>
      </c>
      <c r="BB4" s="9">
        <f t="shared" ref="BB4:BG4" si="5">IF(COUNTA(BB14)=0,"",BB14)</f>
        <v>0</v>
      </c>
      <c r="BC4" s="9" t="str">
        <f t="shared" si="5"/>
        <v/>
      </c>
      <c r="BD4" s="9" t="str">
        <f t="shared" si="5"/>
        <v/>
      </c>
      <c r="BE4" s="9" t="str">
        <f t="shared" si="5"/>
        <v/>
      </c>
      <c r="BF4" s="9" t="str">
        <f t="shared" si="5"/>
        <v/>
      </c>
      <c r="BG4" s="29" t="str">
        <f t="shared" si="5"/>
        <v/>
      </c>
      <c r="BH4" s="23"/>
      <c r="BI4" s="17"/>
      <c r="BJ4" s="117"/>
      <c r="BK4" s="15" t="s">
        <v>3</v>
      </c>
      <c r="BL4" s="9" t="str">
        <f t="shared" ref="BL4:BQ4" si="6">IF(COUNTA(BL14)=0,"",BL14)</f>
        <v/>
      </c>
      <c r="BM4" s="9" t="str">
        <f t="shared" si="6"/>
        <v/>
      </c>
      <c r="BN4" s="9" t="str">
        <f t="shared" si="6"/>
        <v/>
      </c>
      <c r="BO4" s="9" t="str">
        <f t="shared" si="6"/>
        <v/>
      </c>
      <c r="BP4" s="9" t="str">
        <f t="shared" si="6"/>
        <v/>
      </c>
      <c r="BQ4" s="29" t="str">
        <f t="shared" si="6"/>
        <v/>
      </c>
      <c r="BR4" s="23"/>
      <c r="BS4" s="17"/>
      <c r="BT4" s="125"/>
      <c r="CD4" s="125"/>
      <c r="CE4" s="125"/>
      <c r="CF4" s="143"/>
      <c r="CG4" s="143"/>
      <c r="CH4" s="143"/>
      <c r="CI4" s="143"/>
      <c r="CJ4" s="143"/>
      <c r="CK4" s="143"/>
      <c r="CN4" s="125"/>
      <c r="CX4" s="125"/>
      <c r="DH4" s="125"/>
      <c r="DR4" s="125"/>
      <c r="EB4" s="125"/>
      <c r="EL4" s="125"/>
      <c r="EV4" s="125"/>
      <c r="FF4" s="125"/>
      <c r="FP4" s="125"/>
      <c r="FZ4" s="125"/>
      <c r="GJ4" s="125"/>
      <c r="GT4" s="125"/>
      <c r="HD4" s="125"/>
      <c r="HN4" s="125"/>
      <c r="HX4" s="125"/>
      <c r="IH4" s="125"/>
      <c r="IR4" s="125"/>
      <c r="JB4" s="125"/>
    </row>
    <row xmlns:x14ac="http://schemas.microsoft.com/office/spreadsheetml/2009/9/ac" r="5" s="4" customFormat="true" x14ac:dyDescent="0.25">
      <c r="A5" s="388" t="str">
        <f ca="true">IF(ISBLANK('Data Summary'!A7),"",'Data Summary'!A7)</f>
        <v>SRB_2016_UIS</v>
      </c>
      <c r="B5" s="117"/>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3"/>
      <c r="K5" s="17"/>
      <c r="L5" s="117"/>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3"/>
      <c r="U5" s="17"/>
      <c r="V5" s="117"/>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3"/>
      <c r="AE5" s="17"/>
      <c r="AF5" s="117"/>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3"/>
      <c r="AO5" s="17"/>
      <c r="AP5" s="117"/>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9" t="str">
        <f>IF((COUNTA(AW15:AW26)=0)+(COUNTA(AW14)=0),"",100-AW14-SUMPRODUCT(AQ15:AQ26,AW15:AW26))</f>
        <v/>
      </c>
      <c r="AX5" s="23"/>
      <c r="AY5" s="17"/>
      <c r="AZ5" s="117"/>
      <c r="BA5" s="15" t="s">
        <v>0</v>
      </c>
      <c r="BB5" s="9">
        <f>IF((COUNTA(BB15:BB26)=0)+(COUNTA(BB14)=0),"",100-BB14-SUMPRODUCT(BA15:BA26,BB15:BB26))</f>
        <v>1.5151515151515156</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29" t="str">
        <f>IF((COUNTA(BG15:BG26)=0)+(COUNTA(BG14)=0),"",100-BG14-SUMPRODUCT(BA15:BA26,BG15:BG26))</f>
        <v/>
      </c>
      <c r="BH5" s="23"/>
      <c r="BI5" s="17"/>
      <c r="BJ5" s="117"/>
      <c r="BK5" s="1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29" t="str">
        <f>IF((COUNTA(BQ15:BQ26)=0)+(COUNTA(BQ14)=0),"",100-BQ14-SUMPRODUCT(BK15:BK26,BQ15:BQ26))</f>
        <v/>
      </c>
      <c r="BR5" s="23"/>
      <c r="BS5" s="17"/>
      <c r="BT5" s="125"/>
      <c r="CD5" s="125"/>
      <c r="CE5" s="125"/>
      <c r="CF5" s="143"/>
      <c r="CG5" s="143"/>
      <c r="CH5" s="143"/>
      <c r="CI5" s="143"/>
      <c r="CJ5" s="143"/>
      <c r="CK5" s="143"/>
      <c r="CN5" s="125"/>
      <c r="CX5" s="125"/>
      <c r="DH5" s="125"/>
      <c r="DR5" s="125"/>
      <c r="EB5" s="125"/>
      <c r="EL5" s="125"/>
      <c r="EV5" s="125"/>
      <c r="FF5" s="125"/>
      <c r="FP5" s="125"/>
      <c r="FZ5" s="125"/>
      <c r="GJ5" s="125"/>
      <c r="GT5" s="125"/>
      <c r="HD5" s="125"/>
      <c r="HN5" s="125"/>
      <c r="HX5" s="125"/>
      <c r="IH5" s="125"/>
      <c r="IR5" s="125"/>
      <c r="JB5" s="125"/>
    </row>
    <row xmlns:x14ac="http://schemas.microsoft.com/office/spreadsheetml/2009/9/ac" r="6" s="4" customFormat="true" x14ac:dyDescent="0.2">
      <c r="A6" s="388" t="str">
        <f ca="true">IF(ISBLANK('Data Summary'!A8),"",'Data Summary'!A8)</f>
        <v>SRB_2017_PWH</v>
      </c>
      <c r="B6" s="117"/>
      <c r="C6" s="15" t="s">
        <v>19</v>
      </c>
      <c r="D6" s="9">
        <f>IF(COUNTA(D15:D26)=0,"",SUMPRODUCT(D15:D26,C15:C26))</f>
        <v>100</v>
      </c>
      <c r="E6" s="9" t="str">
        <f>IF(COUNTA(E15:E26)=0,"",SUMPRODUCT(E15:E26,C15:C26))</f>
        <v/>
      </c>
      <c r="F6" s="9">
        <f>IF(COUNTA(F15:F26)=0,"",SUMPRODUCT(F15:F26,C15:C26))</f>
        <v>100</v>
      </c>
      <c r="G6" s="9" t="str">
        <f>IF(COUNTA(G15:G26)=0,"",SUMPRODUCT(G15:G26,C15:C26))</f>
        <v/>
      </c>
      <c r="H6" s="9" t="str">
        <f>IF(COUNTA(H15:H26)=0,"",SUMPRODUCT(H15:H26,C15:C26))</f>
        <v/>
      </c>
      <c r="I6" s="29" t="str">
        <f>IF(COUNTA(I15:I26)=0,"",SUMPRODUCT(I15:I26,C15:C26))</f>
        <v/>
      </c>
      <c r="J6" s="23"/>
      <c r="K6" s="17"/>
      <c r="L6" s="117"/>
      <c r="M6" s="15" t="s">
        <v>19</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3"/>
      <c r="U6" s="17"/>
      <c r="V6" s="119"/>
      <c r="W6" s="15"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3"/>
      <c r="AE6" s="17"/>
      <c r="AF6" s="119" t="s">
        <v>213</v>
      </c>
      <c r="AG6" s="15" t="s">
        <v>19</v>
      </c>
      <c r="AH6" s="9">
        <f>IF(COUNTA(AH15:AH26)=0,"",SUMPRODUCT(AH15:AH26,AG15:AG26))</f>
        <v>99</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3"/>
      <c r="AO6" s="17"/>
      <c r="AP6" s="119"/>
      <c r="AQ6" s="15" t="s">
        <v>19</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29" t="str">
        <f>IF(COUNTA(AW15:AW26)=0,"",SUMPRODUCT(AW15:AW26,AQ15:AQ26))</f>
        <v/>
      </c>
      <c r="AX6" s="23"/>
      <c r="AY6" s="17"/>
      <c r="AZ6" s="119" t="s">
        <v>213</v>
      </c>
      <c r="BA6" s="15" t="s">
        <v>19</v>
      </c>
      <c r="BB6" s="9">
        <f>IF(COUNTA(BB15:BB26)=0,"",SUMPRODUCT(BB15:BB26,BA15:BA26))</f>
        <v>98.484848484848484</v>
      </c>
      <c r="BC6" s="9" t="str">
        <f>IF(COUNTA(BC15:BC26)=0,"",SUMPRODUCT(BC15:BC26,BA15:BA26))</f>
        <v/>
      </c>
      <c r="BD6" s="9" t="str">
        <f>IF(COUNTA(BD15:BD26)=0,"",SUMPRODUCT(BD15:BD26,BA15:BA26))</f>
        <v/>
      </c>
      <c r="BE6" s="9" t="str">
        <f>IF(COUNTA(BE15:BE26)=0,"",SUMPRODUCT(BE15:BE26,BA15:BA26))</f>
        <v/>
      </c>
      <c r="BF6" s="9" t="str">
        <f>IF(COUNTA(BF15:BF26)=0,"",SUMPRODUCT(BF15:BF26,BA15:BA26))</f>
        <v/>
      </c>
      <c r="BG6" s="29" t="str">
        <f>IF(COUNTA(BG15:BG26)=0,"",SUMPRODUCT(BG15:BG26,BA15:BA26))</f>
        <v/>
      </c>
      <c r="BH6" s="23"/>
      <c r="BI6" s="17"/>
      <c r="BJ6" s="119" t="s">
        <v>272</v>
      </c>
      <c r="BK6" s="15" t="s">
        <v>19</v>
      </c>
      <c r="BL6" s="9">
        <f>IF(COUNTA(BL15:BL26)=0,"",SUMPRODUCT(BL15:BL26,BK15:BK26))</f>
        <v>99</v>
      </c>
      <c r="BM6" s="9" t="str">
        <f>IF(COUNTA(BM15:BM26)=0,"",SUMPRODUCT(BM15:BM26,BK15:BK26))</f>
        <v/>
      </c>
      <c r="BN6" s="9" t="str">
        <f>IF(COUNTA(BN15:BN26)=0,"",SUMPRODUCT(BN15:BN26,BK15:BK26))</f>
        <v/>
      </c>
      <c r="BO6" s="9" t="str">
        <f>IF(COUNTA(BO15:BO26)=0,"",SUMPRODUCT(BO15:BO26,BK15:BK26))</f>
        <v/>
      </c>
      <c r="BP6" s="9" t="str">
        <f>IF(COUNTA(BP15:BP26)=0,"",SUMPRODUCT(BP15:BP26,BK15:BK26))</f>
        <v/>
      </c>
      <c r="BQ6" s="29" t="str">
        <f>IF(COUNTA(BQ15:BQ26)=0,"",SUMPRODUCT(BQ15:BQ26,BK15:BK26))</f>
        <v/>
      </c>
      <c r="BR6" s="23"/>
      <c r="BS6" s="17"/>
      <c r="BT6" s="125"/>
      <c r="CD6" s="125"/>
      <c r="CE6" s="125"/>
      <c r="CF6" s="143"/>
      <c r="CG6" s="143"/>
      <c r="CH6" s="143"/>
      <c r="CI6" s="143"/>
      <c r="CJ6" s="143"/>
      <c r="CK6" s="143"/>
      <c r="CN6" s="125"/>
      <c r="CX6" s="125"/>
      <c r="DH6" s="125"/>
      <c r="DR6" s="125"/>
      <c r="EB6" s="125"/>
      <c r="EL6" s="125"/>
      <c r="EV6" s="125"/>
      <c r="FF6" s="125"/>
      <c r="FP6" s="125"/>
      <c r="FZ6" s="125"/>
      <c r="GJ6" s="125"/>
      <c r="GT6" s="125"/>
      <c r="HD6" s="125"/>
      <c r="HN6" s="125"/>
      <c r="HX6" s="125"/>
      <c r="IH6" s="125"/>
      <c r="IR6" s="125"/>
      <c r="JB6" s="125"/>
    </row>
    <row xmlns:x14ac="http://schemas.microsoft.com/office/spreadsheetml/2009/9/ac" r="7" s="4" customFormat="true" x14ac:dyDescent="0.25">
      <c r="A7" s="388" t="str">
        <f ca="true">IF(ISBLANK('Data Summary'!A9),"",'Data Summary'!A9)</f>
        <v>SRB_2020_NPCD</v>
      </c>
      <c r="B7" s="117"/>
      <c r="C7" s="46" t="s">
        <v>51</v>
      </c>
      <c r="D7" s="19"/>
      <c r="E7" s="19"/>
      <c r="F7" s="19"/>
      <c r="G7" s="19"/>
      <c r="H7" s="19"/>
      <c r="I7" s="77"/>
      <c r="J7" s="23"/>
      <c r="K7" s="17"/>
      <c r="L7" s="117"/>
      <c r="M7" s="46" t="s">
        <v>51</v>
      </c>
      <c r="N7" s="19"/>
      <c r="O7" s="19"/>
      <c r="P7" s="19"/>
      <c r="Q7" s="19"/>
      <c r="R7" s="19"/>
      <c r="S7" s="77"/>
      <c r="T7" s="23"/>
      <c r="U7" s="17"/>
      <c r="V7" s="117"/>
      <c r="W7" s="46" t="s">
        <v>51</v>
      </c>
      <c r="X7" s="19"/>
      <c r="Y7" s="19"/>
      <c r="Z7" s="19"/>
      <c r="AA7" s="19"/>
      <c r="AB7" s="19"/>
      <c r="AC7" s="77"/>
      <c r="AD7" s="23"/>
      <c r="AE7" s="17"/>
      <c r="AF7" s="117"/>
      <c r="AG7" s="46" t="s">
        <v>51</v>
      </c>
      <c r="AH7" s="19"/>
      <c r="AI7" s="19"/>
      <c r="AJ7" s="19"/>
      <c r="AK7" s="19"/>
      <c r="AL7" s="19"/>
      <c r="AM7" s="77"/>
      <c r="AN7" s="23"/>
      <c r="AO7" s="17"/>
      <c r="AP7" s="117"/>
      <c r="AQ7" s="46" t="s">
        <v>51</v>
      </c>
      <c r="AR7" s="19"/>
      <c r="AS7" s="19"/>
      <c r="AT7" s="19"/>
      <c r="AU7" s="19"/>
      <c r="AV7" s="19"/>
      <c r="AW7" s="77"/>
      <c r="AX7" s="23"/>
      <c r="AY7" s="17"/>
      <c r="AZ7" s="117"/>
      <c r="BA7" s="46" t="s">
        <v>51</v>
      </c>
      <c r="BB7" s="19">
        <v>98.1</v>
      </c>
      <c r="BC7" s="19"/>
      <c r="BD7" s="19"/>
      <c r="BE7" s="19"/>
      <c r="BF7" s="19"/>
      <c r="BG7" s="77"/>
      <c r="BH7" s="23"/>
      <c r="BI7" s="17"/>
      <c r="BJ7" s="117"/>
      <c r="BK7" s="46" t="s">
        <v>51</v>
      </c>
      <c r="BL7" s="559"/>
      <c r="BM7" s="19"/>
      <c r="BN7" s="19"/>
      <c r="BO7" s="19"/>
      <c r="BP7" s="19"/>
      <c r="BQ7" s="77"/>
      <c r="BR7" s="23"/>
      <c r="BS7" s="17"/>
      <c r="BT7" s="125"/>
      <c r="CD7" s="125"/>
      <c r="CE7" s="125"/>
      <c r="CF7" s="143"/>
      <c r="CG7" s="143"/>
      <c r="CH7" s="143"/>
      <c r="CI7" s="143"/>
      <c r="CJ7" s="143"/>
      <c r="CK7" s="143"/>
      <c r="CN7" s="125"/>
      <c r="CX7" s="125"/>
      <c r="DH7" s="125"/>
      <c r="DR7" s="125"/>
      <c r="EB7" s="125"/>
      <c r="EL7" s="125"/>
      <c r="EV7" s="125"/>
      <c r="FF7" s="125"/>
      <c r="FP7" s="125"/>
      <c r="FZ7" s="125"/>
      <c r="GJ7" s="125"/>
      <c r="GT7" s="125"/>
      <c r="HD7" s="125"/>
      <c r="HN7" s="125"/>
      <c r="HX7" s="125"/>
      <c r="IH7" s="125"/>
      <c r="IR7" s="125"/>
      <c r="JB7" s="125"/>
    </row>
    <row xmlns:x14ac="http://schemas.microsoft.com/office/spreadsheetml/2009/9/ac" r="8" s="4" customFormat="true" x14ac:dyDescent="0.25">
      <c r="A8" s="388" t="str">
        <f ca="true">IF(ISBLANK('Data Summary'!A10),"",'Data Summary'!A10)</f>
        <v>SRB_2021_PWH</v>
      </c>
      <c r="B8" s="117"/>
      <c r="C8" s="46" t="s">
        <v>56</v>
      </c>
      <c r="D8" s="19"/>
      <c r="E8" s="19"/>
      <c r="F8" s="19"/>
      <c r="G8" s="19"/>
      <c r="H8" s="19"/>
      <c r="I8" s="77"/>
      <c r="J8" s="23"/>
      <c r="K8" s="17"/>
      <c r="L8" s="117"/>
      <c r="M8" s="46" t="s">
        <v>56</v>
      </c>
      <c r="N8" s="19"/>
      <c r="O8" s="19"/>
      <c r="P8" s="19"/>
      <c r="Q8" s="19"/>
      <c r="R8" s="19"/>
      <c r="S8" s="77"/>
      <c r="T8" s="23"/>
      <c r="U8" s="17"/>
      <c r="V8" s="117"/>
      <c r="W8" s="46" t="s">
        <v>56</v>
      </c>
      <c r="X8" s="19"/>
      <c r="Y8" s="19"/>
      <c r="Z8" s="19"/>
      <c r="AA8" s="19"/>
      <c r="AB8" s="19"/>
      <c r="AC8" s="77"/>
      <c r="AD8" s="23"/>
      <c r="AE8" s="17"/>
      <c r="AF8" s="117"/>
      <c r="AG8" s="46" t="s">
        <v>56</v>
      </c>
      <c r="AH8" s="19"/>
      <c r="AI8" s="19"/>
      <c r="AJ8" s="19"/>
      <c r="AK8" s="19"/>
      <c r="AL8" s="19"/>
      <c r="AM8" s="77"/>
      <c r="AN8" s="23"/>
      <c r="AO8" s="17"/>
      <c r="AP8" s="117"/>
      <c r="AQ8" s="46" t="s">
        <v>56</v>
      </c>
      <c r="AR8" s="19"/>
      <c r="AS8" s="19"/>
      <c r="AT8" s="19"/>
      <c r="AU8" s="19"/>
      <c r="AV8" s="19"/>
      <c r="AW8" s="77"/>
      <c r="AX8" s="23"/>
      <c r="AY8" s="17"/>
      <c r="AZ8" s="117"/>
      <c r="BA8" s="46" t="s">
        <v>56</v>
      </c>
      <c r="BB8" s="19">
        <v>84.848484848484844</v>
      </c>
      <c r="BC8" s="19"/>
      <c r="BD8" s="19"/>
      <c r="BE8" s="19"/>
      <c r="BF8" s="19"/>
      <c r="BG8" s="77"/>
      <c r="BH8" s="23"/>
      <c r="BI8" s="17"/>
      <c r="BJ8" s="117"/>
      <c r="BK8" s="46" t="s">
        <v>56</v>
      </c>
      <c r="BL8" s="559"/>
      <c r="BM8" s="19"/>
      <c r="BN8" s="19"/>
      <c r="BO8" s="19"/>
      <c r="BP8" s="19"/>
      <c r="BQ8" s="77"/>
      <c r="BR8" s="23"/>
      <c r="BS8" s="17"/>
      <c r="BT8" s="125"/>
      <c r="CD8" s="125"/>
      <c r="CE8" s="125"/>
      <c r="CF8" s="143"/>
      <c r="CG8" s="143"/>
      <c r="CH8" s="143"/>
      <c r="CI8" s="143"/>
      <c r="CJ8" s="143"/>
      <c r="CK8" s="143"/>
      <c r="CN8" s="125"/>
      <c r="CX8" s="125"/>
      <c r="DH8" s="125"/>
      <c r="DR8" s="125"/>
      <c r="EB8" s="125"/>
      <c r="EL8" s="125"/>
      <c r="EV8" s="125"/>
      <c r="FF8" s="125"/>
      <c r="FP8" s="125"/>
      <c r="FZ8" s="125"/>
      <c r="GJ8" s="125"/>
      <c r="GT8" s="125"/>
      <c r="HD8" s="125"/>
      <c r="HN8" s="125"/>
      <c r="HX8" s="125"/>
      <c r="IH8" s="125"/>
      <c r="IR8" s="125"/>
      <c r="JB8" s="125"/>
    </row>
    <row xmlns:x14ac="http://schemas.microsoft.com/office/spreadsheetml/2009/9/ac" r="9" s="4" customFormat="true" x14ac:dyDescent="0.25">
      <c r="A9" s="388" t="str">
        <f ca="true">IF(ISBLANK('Data Summary'!A11),"",'Data Summary'!A11)</f>
        <v>SRB_2022_SUR</v>
      </c>
      <c r="B9" s="117"/>
      <c r="C9" s="46" t="s">
        <v>95</v>
      </c>
      <c r="D9" s="19"/>
      <c r="E9" s="19"/>
      <c r="F9" s="19"/>
      <c r="G9" s="19"/>
      <c r="H9" s="19"/>
      <c r="I9" s="77"/>
      <c r="J9" s="23"/>
      <c r="K9" s="17"/>
      <c r="L9" s="117"/>
      <c r="M9" s="46" t="s">
        <v>95</v>
      </c>
      <c r="N9" s="19"/>
      <c r="O9" s="19"/>
      <c r="P9" s="19"/>
      <c r="Q9" s="19"/>
      <c r="R9" s="19"/>
      <c r="S9" s="77"/>
      <c r="T9" s="23"/>
      <c r="U9" s="17"/>
      <c r="V9" s="117"/>
      <c r="W9" s="46" t="s">
        <v>95</v>
      </c>
      <c r="X9" s="19"/>
      <c r="Y9" s="19"/>
      <c r="Z9" s="19"/>
      <c r="AA9" s="19"/>
      <c r="AB9" s="19"/>
      <c r="AC9" s="77"/>
      <c r="AD9" s="23"/>
      <c r="AE9" s="17"/>
      <c r="AF9" s="117"/>
      <c r="AG9" s="46" t="s">
        <v>95</v>
      </c>
      <c r="AH9" s="19"/>
      <c r="AI9" s="19"/>
      <c r="AJ9" s="19"/>
      <c r="AK9" s="19"/>
      <c r="AL9" s="19"/>
      <c r="AM9" s="77"/>
      <c r="AN9" s="23"/>
      <c r="AO9" s="17"/>
      <c r="AP9" s="117"/>
      <c r="AQ9" s="46" t="s">
        <v>95</v>
      </c>
      <c r="AR9" s="19"/>
      <c r="AS9" s="19"/>
      <c r="AT9" s="19"/>
      <c r="AU9" s="19"/>
      <c r="AV9" s="19"/>
      <c r="AW9" s="77"/>
      <c r="AX9" s="23"/>
      <c r="AY9" s="17"/>
      <c r="AZ9" s="117"/>
      <c r="BA9" s="46" t="s">
        <v>95</v>
      </c>
      <c r="BB9" s="19">
        <v>83.23636363636362</v>
      </c>
      <c r="BC9" s="19"/>
      <c r="BD9" s="19"/>
      <c r="BE9" s="19"/>
      <c r="BF9" s="19"/>
      <c r="BG9" s="77"/>
      <c r="BH9" s="23"/>
      <c r="BI9" s="17"/>
      <c r="BJ9" s="117"/>
      <c r="BK9" s="46" t="s">
        <v>95</v>
      </c>
      <c r="BL9" s="559"/>
      <c r="BM9" s="19"/>
      <c r="BN9" s="19"/>
      <c r="BO9" s="19"/>
      <c r="BP9" s="19"/>
      <c r="BQ9" s="77"/>
      <c r="BR9" s="23"/>
      <c r="BS9" s="17"/>
      <c r="BT9" s="125"/>
      <c r="CD9" s="125"/>
      <c r="CE9" s="125"/>
      <c r="CF9" s="143"/>
      <c r="CG9" s="143"/>
      <c r="CH9" s="143"/>
      <c r="CI9" s="143"/>
      <c r="CJ9" s="143"/>
      <c r="CK9" s="143"/>
      <c r="CN9" s="125"/>
      <c r="CX9" s="125"/>
      <c r="DH9" s="125"/>
      <c r="DR9" s="125"/>
      <c r="EB9" s="125"/>
      <c r="EL9" s="125"/>
      <c r="EV9" s="125"/>
      <c r="FF9" s="125"/>
      <c r="FP9" s="125"/>
      <c r="FZ9" s="125"/>
      <c r="GJ9" s="125"/>
      <c r="GT9" s="125"/>
      <c r="HD9" s="125"/>
      <c r="HN9" s="125"/>
      <c r="HX9" s="125"/>
      <c r="IH9" s="125"/>
      <c r="IR9" s="125"/>
      <c r="JB9" s="125"/>
    </row>
    <row xmlns:x14ac="http://schemas.microsoft.com/office/spreadsheetml/2009/9/ac" r="10" s="4" customFormat="true" x14ac:dyDescent="0.25">
      <c r="A10" s="388" t="str">
        <f ca="true">IF(ISBLANK('Data Summary'!A12),"",'Data Summary'!A12)</f>
        <v>SRB_2022_NPCD</v>
      </c>
      <c r="B10" s="117"/>
      <c r="C10" s="65" t="s">
        <v>21</v>
      </c>
      <c r="D10" s="19"/>
      <c r="E10" s="19"/>
      <c r="F10" s="19"/>
      <c r="G10" s="19"/>
      <c r="H10" s="19"/>
      <c r="I10" s="77"/>
      <c r="J10" s="23"/>
      <c r="K10" s="17"/>
      <c r="L10" s="117"/>
      <c r="M10" s="65" t="s">
        <v>21</v>
      </c>
      <c r="N10" s="19"/>
      <c r="O10" s="19"/>
      <c r="P10" s="19"/>
      <c r="Q10" s="19"/>
      <c r="R10" s="19"/>
      <c r="S10" s="77"/>
      <c r="T10" s="23"/>
      <c r="U10" s="17"/>
      <c r="V10" s="117"/>
      <c r="W10" s="65" t="s">
        <v>21</v>
      </c>
      <c r="X10" s="19"/>
      <c r="Y10" s="19"/>
      <c r="Z10" s="19"/>
      <c r="AA10" s="19"/>
      <c r="AB10" s="19"/>
      <c r="AC10" s="77"/>
      <c r="AD10" s="23"/>
      <c r="AE10" s="17"/>
      <c r="AF10" s="117"/>
      <c r="AG10" s="65" t="s">
        <v>21</v>
      </c>
      <c r="AH10" s="19"/>
      <c r="AI10" s="19"/>
      <c r="AJ10" s="19"/>
      <c r="AK10" s="19"/>
      <c r="AL10" s="19"/>
      <c r="AM10" s="77"/>
      <c r="AN10" s="23"/>
      <c r="AO10" s="17"/>
      <c r="AP10" s="117"/>
      <c r="AQ10" s="65" t="s">
        <v>21</v>
      </c>
      <c r="AR10" s="19"/>
      <c r="AS10" s="19"/>
      <c r="AT10" s="19"/>
      <c r="AU10" s="19"/>
      <c r="AV10" s="19"/>
      <c r="AW10" s="77"/>
      <c r="AX10" s="23"/>
      <c r="AY10" s="17"/>
      <c r="AZ10" s="117"/>
      <c r="BA10" s="65" t="s">
        <v>21</v>
      </c>
      <c r="BB10" s="19">
        <v>96.61363636363636</v>
      </c>
      <c r="BC10" s="19"/>
      <c r="BD10" s="19"/>
      <c r="BE10" s="19"/>
      <c r="BF10" s="19"/>
      <c r="BG10" s="77"/>
      <c r="BH10" s="23"/>
      <c r="BI10" s="17"/>
      <c r="BJ10" s="117"/>
      <c r="BK10" s="65" t="s">
        <v>21</v>
      </c>
      <c r="BL10" s="559"/>
      <c r="BM10" s="19"/>
      <c r="BN10" s="19"/>
      <c r="BO10" s="19"/>
      <c r="BP10" s="19"/>
      <c r="BQ10" s="77"/>
      <c r="BR10" s="23"/>
      <c r="BS10" s="17"/>
      <c r="BT10" s="125"/>
      <c r="CD10" s="125"/>
      <c r="CE10" s="125"/>
      <c r="CF10" s="143"/>
      <c r="CG10" s="143"/>
      <c r="CH10" s="143"/>
      <c r="CI10" s="143"/>
      <c r="CJ10" s="143"/>
      <c r="CK10" s="143"/>
      <c r="CN10" s="125"/>
      <c r="CX10" s="125"/>
      <c r="DH10" s="125"/>
      <c r="DR10" s="125"/>
      <c r="EB10" s="125"/>
      <c r="EL10" s="125"/>
      <c r="EV10" s="125"/>
      <c r="FF10" s="125"/>
      <c r="FP10" s="125"/>
      <c r="FZ10" s="125"/>
      <c r="GJ10" s="125"/>
      <c r="GT10" s="125"/>
      <c r="HD10" s="125"/>
      <c r="HN10" s="125"/>
      <c r="HX10" s="125"/>
      <c r="IH10" s="125"/>
      <c r="IR10" s="125"/>
      <c r="JB10" s="125"/>
    </row>
    <row xmlns:x14ac="http://schemas.microsoft.com/office/spreadsheetml/2009/9/ac" r="11" s="4" customFormat="true" x14ac:dyDescent="0.25">
      <c r="A11" s="389" t="str">
        <f ca="true">IF(ISBLANK('Data Summary'!A13),"",'Data Summary'!A13)</f>
        <v/>
      </c>
      <c r="B11" s="117"/>
      <c r="C11" s="65" t="s">
        <v>29</v>
      </c>
      <c r="D11" s="19"/>
      <c r="E11" s="7"/>
      <c r="F11" s="7"/>
      <c r="G11" s="7"/>
      <c r="H11" s="7"/>
      <c r="I11" s="25"/>
      <c r="J11" s="23"/>
      <c r="K11" s="17"/>
      <c r="L11" s="117"/>
      <c r="M11" s="65" t="s">
        <v>29</v>
      </c>
      <c r="N11" s="19"/>
      <c r="O11" s="7"/>
      <c r="P11" s="7"/>
      <c r="Q11" s="7"/>
      <c r="R11" s="7"/>
      <c r="S11" s="25"/>
      <c r="T11" s="23"/>
      <c r="U11" s="17"/>
      <c r="V11" s="117"/>
      <c r="W11" s="65" t="s">
        <v>29</v>
      </c>
      <c r="X11" s="19"/>
      <c r="Y11" s="7"/>
      <c r="Z11" s="7"/>
      <c r="AA11" s="7"/>
      <c r="AB11" s="7"/>
      <c r="AC11" s="25"/>
      <c r="AD11" s="23"/>
      <c r="AE11" s="17"/>
      <c r="AF11" s="117"/>
      <c r="AG11" s="65" t="s">
        <v>29</v>
      </c>
      <c r="AH11" s="19"/>
      <c r="AI11" s="7"/>
      <c r="AJ11" s="7"/>
      <c r="AK11" s="7"/>
      <c r="AL11" s="7"/>
      <c r="AM11" s="25"/>
      <c r="AN11" s="23"/>
      <c r="AO11" s="17"/>
      <c r="AP11" s="117"/>
      <c r="AQ11" s="65" t="s">
        <v>29</v>
      </c>
      <c r="AR11" s="19"/>
      <c r="AS11" s="7"/>
      <c r="AT11" s="7"/>
      <c r="AU11" s="7"/>
      <c r="AV11" s="7"/>
      <c r="AW11" s="25"/>
      <c r="AX11" s="23"/>
      <c r="AY11" s="17"/>
      <c r="AZ11" s="117"/>
      <c r="BA11" s="65" t="s">
        <v>29</v>
      </c>
      <c r="BB11" s="19">
        <v>83.562901744719923</v>
      </c>
      <c r="BC11" s="7"/>
      <c r="BD11" s="7"/>
      <c r="BE11" s="7"/>
      <c r="BF11" s="7"/>
      <c r="BG11" s="25"/>
      <c r="BH11" s="23"/>
      <c r="BI11" s="17"/>
      <c r="BJ11" s="117"/>
      <c r="BK11" s="65" t="s">
        <v>29</v>
      </c>
      <c r="BL11" s="559"/>
      <c r="BM11" s="7"/>
      <c r="BN11" s="7"/>
      <c r="BO11" s="7"/>
      <c r="BP11" s="7"/>
      <c r="BQ11" s="25"/>
      <c r="BR11" s="23"/>
      <c r="BS11" s="17"/>
      <c r="BT11" s="125"/>
      <c r="CD11" s="125"/>
      <c r="CE11" s="125"/>
      <c r="CF11" s="143"/>
      <c r="CG11" s="143"/>
      <c r="CH11" s="143"/>
      <c r="CI11" s="143"/>
      <c r="CJ11" s="143"/>
      <c r="CK11" s="143"/>
      <c r="CN11" s="125"/>
      <c r="CX11" s="125"/>
      <c r="DH11" s="125"/>
      <c r="DR11" s="125"/>
      <c r="EB11" s="125"/>
      <c r="EL11" s="125"/>
      <c r="EV11" s="125"/>
      <c r="FF11" s="125"/>
      <c r="FP11" s="125"/>
      <c r="FZ11" s="125"/>
      <c r="GJ11" s="125"/>
      <c r="GT11" s="125"/>
      <c r="HD11" s="125"/>
      <c r="HN11" s="125"/>
      <c r="HX11" s="125"/>
      <c r="IH11" s="125"/>
      <c r="IR11" s="125"/>
      <c r="JB11" s="125"/>
    </row>
    <row xmlns:x14ac="http://schemas.microsoft.com/office/spreadsheetml/2009/9/ac" r="12" s="1" customFormat="true" ht="15.75" customHeight="true" x14ac:dyDescent="0.2">
      <c r="A12" s="389" t="str">
        <f ca="true">IF(ISBLANK('Data Summary'!A14),"",'Data Summary'!A14)</f>
        <v/>
      </c>
      <c r="B12" s="117"/>
      <c r="C12" s="65" t="s">
        <v>155</v>
      </c>
      <c r="D12" s="19">
        <v>84.9</v>
      </c>
      <c r="E12" s="19"/>
      <c r="F12" s="19">
        <v>84.9</v>
      </c>
      <c r="G12" s="19"/>
      <c r="H12" s="19"/>
      <c r="I12" s="77"/>
      <c r="J12" s="23"/>
      <c r="K12" s="17"/>
      <c r="L12" s="117"/>
      <c r="M12" s="65" t="s">
        <v>155</v>
      </c>
      <c r="N12" s="19">
        <f>(R12*1200+S12*527)/(1200+527)</f>
        <v>73.72849506658946</v>
      </c>
      <c r="O12" s="19"/>
      <c r="P12" s="19"/>
      <c r="Q12" s="19"/>
      <c r="R12" s="19">
        <v>65.642889999999994</v>
      </c>
      <c r="S12" s="77">
        <v>92.139740000000003</v>
      </c>
      <c r="T12" s="23"/>
      <c r="U12" s="17"/>
      <c r="V12" s="117" t="s">
        <v>218</v>
      </c>
      <c r="W12" s="65" t="s">
        <v>155</v>
      </c>
      <c r="X12" s="19">
        <v>70.8</v>
      </c>
      <c r="Y12" s="19"/>
      <c r="Z12" s="19"/>
      <c r="AA12" s="19"/>
      <c r="AB12" s="19"/>
      <c r="AC12" s="77"/>
      <c r="AD12" s="23"/>
      <c r="AE12" s="17"/>
      <c r="AF12" s="117" t="s">
        <v>218</v>
      </c>
      <c r="AG12" s="65" t="s">
        <v>155</v>
      </c>
      <c r="AH12" s="19">
        <v>98</v>
      </c>
      <c r="AI12" s="19"/>
      <c r="AJ12" s="19"/>
      <c r="AK12" s="19"/>
      <c r="AL12" s="19"/>
      <c r="AM12" s="77"/>
      <c r="AN12" s="23"/>
      <c r="AO12" s="17"/>
      <c r="AP12" s="117" t="s">
        <v>218</v>
      </c>
      <c r="AQ12" s="65" t="s">
        <v>155</v>
      </c>
      <c r="AR12" s="19">
        <v>98</v>
      </c>
      <c r="AS12" s="19"/>
      <c r="AT12" s="19"/>
      <c r="AU12" s="19"/>
      <c r="AV12" s="19"/>
      <c r="AW12" s="77"/>
      <c r="AX12" s="23"/>
      <c r="AY12" s="17"/>
      <c r="AZ12" s="117" t="s">
        <v>218</v>
      </c>
      <c r="BA12" s="65" t="s">
        <v>155</v>
      </c>
      <c r="BB12" s="19">
        <v>81.975206611570243</v>
      </c>
      <c r="BC12" s="19"/>
      <c r="BD12" s="19"/>
      <c r="BE12" s="19"/>
      <c r="BF12" s="19"/>
      <c r="BG12" s="77"/>
      <c r="BH12" s="23"/>
      <c r="BI12" s="17"/>
      <c r="BJ12" s="117" t="s">
        <v>273</v>
      </c>
      <c r="BK12" s="65" t="s">
        <v>155</v>
      </c>
      <c r="BL12" s="559">
        <f>53.3+44.3</f>
        <v>97.6</v>
      </c>
      <c r="BM12" s="19"/>
      <c r="BN12" s="19"/>
      <c r="BO12" s="19"/>
      <c r="BP12" s="19"/>
      <c r="BQ12" s="77"/>
      <c r="BR12" s="23"/>
      <c r="BS12" s="17"/>
      <c r="BT12" s="126"/>
      <c r="CD12" s="126"/>
      <c r="CE12" s="126"/>
      <c r="CF12" s="148"/>
      <c r="CG12" s="148"/>
      <c r="CH12" s="148"/>
      <c r="CI12" s="148"/>
      <c r="CJ12" s="148"/>
      <c r="CK12" s="148"/>
      <c r="CN12" s="126"/>
      <c r="CX12" s="126"/>
      <c r="DH12" s="126"/>
      <c r="DR12" s="126"/>
      <c r="EB12" s="126"/>
      <c r="EL12" s="126"/>
      <c r="EV12" s="126"/>
      <c r="FF12" s="126"/>
      <c r="FP12" s="126"/>
      <c r="FZ12" s="126"/>
      <c r="GJ12" s="126"/>
      <c r="GT12" s="126"/>
      <c r="HD12" s="126"/>
      <c r="HN12" s="126"/>
      <c r="HX12" s="126"/>
      <c r="IH12" s="126"/>
      <c r="IR12" s="126"/>
      <c r="JB12" s="126"/>
    </row>
    <row xmlns:x14ac="http://schemas.microsoft.com/office/spreadsheetml/2009/9/ac" r="13" s="273" customFormat="true" ht="18" customHeight="true" x14ac:dyDescent="0.25">
      <c r="A13" s="389" t="str">
        <f ca="true">IF(ISBLANK('Data Summary'!A15),"",'Data Summary'!A15)</f>
        <v/>
      </c>
      <c r="B13" s="262" t="s">
        <v>55</v>
      </c>
      <c r="C13" s="268" t="s">
        <v>27</v>
      </c>
      <c r="D13" s="269"/>
      <c r="E13" s="269"/>
      <c r="F13" s="269"/>
      <c r="G13" s="270"/>
      <c r="H13" s="270"/>
      <c r="I13" s="271"/>
      <c r="J13" s="252"/>
      <c r="K13" s="267"/>
      <c r="L13" s="262" t="s">
        <v>55</v>
      </c>
      <c r="M13" s="268" t="s">
        <v>27</v>
      </c>
      <c r="N13" s="269"/>
      <c r="O13" s="269"/>
      <c r="P13" s="269"/>
      <c r="Q13" s="270"/>
      <c r="R13" s="270"/>
      <c r="S13" s="271"/>
      <c r="T13" s="252"/>
      <c r="U13" s="267"/>
      <c r="V13" s="262" t="s">
        <v>55</v>
      </c>
      <c r="W13" s="268" t="s">
        <v>27</v>
      </c>
      <c r="X13" s="269"/>
      <c r="Y13" s="269"/>
      <c r="Z13" s="269"/>
      <c r="AA13" s="270"/>
      <c r="AB13" s="270"/>
      <c r="AC13" s="271"/>
      <c r="AD13" s="252"/>
      <c r="AE13" s="267"/>
      <c r="AF13" s="262" t="s">
        <v>55</v>
      </c>
      <c r="AG13" s="268" t="s">
        <v>27</v>
      </c>
      <c r="AH13" s="269"/>
      <c r="AI13" s="269"/>
      <c r="AJ13" s="269"/>
      <c r="AK13" s="270"/>
      <c r="AL13" s="270"/>
      <c r="AM13" s="271"/>
      <c r="AN13" s="252"/>
      <c r="AO13" s="267"/>
      <c r="AP13" s="262" t="s">
        <v>55</v>
      </c>
      <c r="AQ13" s="268" t="s">
        <v>27</v>
      </c>
      <c r="AR13" s="269"/>
      <c r="AS13" s="269"/>
      <c r="AT13" s="269"/>
      <c r="AU13" s="270"/>
      <c r="AV13" s="270"/>
      <c r="AW13" s="271"/>
      <c r="AX13" s="252"/>
      <c r="AY13" s="267"/>
      <c r="AZ13" s="262" t="s">
        <v>55</v>
      </c>
      <c r="BA13" s="268" t="s">
        <v>27</v>
      </c>
      <c r="BB13" s="269"/>
      <c r="BC13" s="269"/>
      <c r="BD13" s="269"/>
      <c r="BE13" s="270"/>
      <c r="BF13" s="270"/>
      <c r="BG13" s="271"/>
      <c r="BH13" s="252"/>
      <c r="BI13" s="267"/>
      <c r="BJ13" s="262" t="s">
        <v>55</v>
      </c>
      <c r="BK13" s="268" t="s">
        <v>27</v>
      </c>
      <c r="BL13" s="269"/>
      <c r="BM13" s="269"/>
      <c r="BN13" s="269"/>
      <c r="BO13" s="270"/>
      <c r="BP13" s="270"/>
      <c r="BQ13" s="271"/>
      <c r="BR13" s="252"/>
      <c r="BS13" s="267"/>
      <c r="BT13" s="272"/>
      <c r="CD13" s="272"/>
      <c r="CE13" s="272"/>
      <c r="CF13" s="274"/>
      <c r="CG13" s="274"/>
      <c r="CH13" s="274"/>
      <c r="CI13" s="274"/>
      <c r="CJ13" s="274"/>
      <c r="CK13" s="274"/>
      <c r="CN13" s="272"/>
      <c r="CX13" s="272"/>
      <c r="DH13" s="272"/>
      <c r="DR13" s="272"/>
      <c r="EB13" s="272"/>
      <c r="EL13" s="272"/>
      <c r="EV13" s="272"/>
      <c r="FF13" s="272"/>
      <c r="FP13" s="272"/>
      <c r="FZ13" s="272"/>
      <c r="GJ13" s="272"/>
      <c r="GT13" s="272"/>
      <c r="HD13" s="272"/>
      <c r="HN13" s="272"/>
      <c r="HX13" s="272"/>
      <c r="IH13" s="272"/>
      <c r="IR13" s="272"/>
      <c r="JB13" s="272"/>
    </row>
    <row xmlns:x14ac="http://schemas.microsoft.com/office/spreadsheetml/2009/9/ac" r="14" x14ac:dyDescent="0.25">
      <c r="A14" s="389" t="str">
        <f ca="true">IF(ISBLANK('Data Summary'!A16),"",'Data Summary'!A16)</f>
        <v/>
      </c>
      <c r="B14" s="118" t="s">
        <v>30</v>
      </c>
      <c r="C14" s="20">
        <v>0</v>
      </c>
      <c r="D14" s="78"/>
      <c r="E14" s="45"/>
      <c r="F14" s="45"/>
      <c r="G14" s="7"/>
      <c r="H14" s="7"/>
      <c r="I14" s="25"/>
      <c r="J14" s="11"/>
      <c r="K14" s="16"/>
      <c r="L14" s="118" t="s">
        <v>30</v>
      </c>
      <c r="M14" s="20">
        <v>0</v>
      </c>
      <c r="N14" s="78"/>
      <c r="O14" s="45"/>
      <c r="P14" s="45"/>
      <c r="Q14" s="7"/>
      <c r="R14" s="7"/>
      <c r="S14" s="25"/>
      <c r="T14" s="11"/>
      <c r="U14" s="16"/>
      <c r="V14" s="118" t="s">
        <v>30</v>
      </c>
      <c r="W14" s="20">
        <v>0</v>
      </c>
      <c r="X14" s="78"/>
      <c r="Y14" s="45"/>
      <c r="Z14" s="45"/>
      <c r="AA14" s="7"/>
      <c r="AB14" s="7"/>
      <c r="AC14" s="25"/>
      <c r="AD14" s="11"/>
      <c r="AE14" s="16"/>
      <c r="AF14" s="118" t="s">
        <v>30</v>
      </c>
      <c r="AG14" s="20">
        <v>0</v>
      </c>
      <c r="AH14" s="78"/>
      <c r="AI14" s="45"/>
      <c r="AJ14" s="45"/>
      <c r="AK14" s="7"/>
      <c r="AL14" s="7"/>
      <c r="AM14" s="25"/>
      <c r="AN14" s="11"/>
      <c r="AO14" s="16"/>
      <c r="AP14" s="118" t="s">
        <v>30</v>
      </c>
      <c r="AQ14" s="20">
        <v>0</v>
      </c>
      <c r="AR14" s="78"/>
      <c r="AS14" s="45"/>
      <c r="AT14" s="45"/>
      <c r="AU14" s="7"/>
      <c r="AV14" s="7"/>
      <c r="AW14" s="25"/>
      <c r="AX14" s="11"/>
      <c r="AY14" s="16"/>
      <c r="AZ14" s="118" t="s">
        <v>30</v>
      </c>
      <c r="BA14" s="20">
        <v>0</v>
      </c>
      <c r="BB14" s="78">
        <v>0</v>
      </c>
      <c r="BC14" s="45"/>
      <c r="BD14" s="45"/>
      <c r="BE14" s="7"/>
      <c r="BF14" s="7"/>
      <c r="BG14" s="25"/>
      <c r="BH14" s="11"/>
      <c r="BI14" s="16"/>
      <c r="BJ14" s="118" t="s">
        <v>30</v>
      </c>
      <c r="BK14" s="20">
        <v>0</v>
      </c>
      <c r="BL14" s="78"/>
      <c r="BM14" s="45"/>
      <c r="BN14" s="45"/>
      <c r="BO14" s="7"/>
      <c r="BP14" s="7"/>
      <c r="BQ14" s="25"/>
      <c r="BR14" s="11"/>
      <c r="BS14" s="16"/>
      <c r="CE14" s="145"/>
      <c r="CF14" s="143"/>
      <c r="CG14" s="143"/>
      <c r="CH14" s="143"/>
      <c r="CI14" s="143"/>
      <c r="CJ14" s="143"/>
      <c r="CK14" s="143"/>
    </row>
    <row xmlns:x14ac="http://schemas.microsoft.com/office/spreadsheetml/2009/9/ac" r="15" s="2" customFormat="true" x14ac:dyDescent="0.25">
      <c r="A15" s="389" t="str">
        <f ca="true">IF(ISBLANK('Data Summary'!A17),"",'Data Summary'!A17)</f>
        <v/>
      </c>
      <c r="B15" s="118" t="s">
        <v>91</v>
      </c>
      <c r="C15" s="79">
        <v>0</v>
      </c>
      <c r="D15" s="45"/>
      <c r="E15" s="45"/>
      <c r="F15" s="45"/>
      <c r="G15" s="7"/>
      <c r="H15" s="7"/>
      <c r="I15" s="25"/>
      <c r="J15" s="11"/>
      <c r="K15" s="16"/>
      <c r="L15" s="118" t="s">
        <v>91</v>
      </c>
      <c r="M15" s="79">
        <v>0</v>
      </c>
      <c r="N15" s="45"/>
      <c r="O15" s="45"/>
      <c r="P15" s="45"/>
      <c r="Q15" s="7"/>
      <c r="R15" s="7"/>
      <c r="S15" s="25"/>
      <c r="T15" s="11"/>
      <c r="U15" s="16"/>
      <c r="V15" s="118" t="s">
        <v>91</v>
      </c>
      <c r="W15" s="79">
        <v>0</v>
      </c>
      <c r="X15" s="45"/>
      <c r="Y15" s="45"/>
      <c r="Z15" s="45"/>
      <c r="AA15" s="7"/>
      <c r="AB15" s="7"/>
      <c r="AC15" s="25"/>
      <c r="AD15" s="11"/>
      <c r="AE15" s="16"/>
      <c r="AF15" s="118" t="s">
        <v>91</v>
      </c>
      <c r="AG15" s="79">
        <v>0</v>
      </c>
      <c r="AH15" s="45"/>
      <c r="AI15" s="45"/>
      <c r="AJ15" s="45"/>
      <c r="AK15" s="7"/>
      <c r="AL15" s="7"/>
      <c r="AM15" s="25"/>
      <c r="AN15" s="11"/>
      <c r="AO15" s="16"/>
      <c r="AP15" s="118" t="s">
        <v>91</v>
      </c>
      <c r="AQ15" s="79">
        <v>0</v>
      </c>
      <c r="AR15" s="45"/>
      <c r="AS15" s="45"/>
      <c r="AT15" s="45"/>
      <c r="AU15" s="7"/>
      <c r="AV15" s="7"/>
      <c r="AW15" s="25"/>
      <c r="AX15" s="11"/>
      <c r="AY15" s="16"/>
      <c r="AZ15" s="118" t="s">
        <v>91</v>
      </c>
      <c r="BA15" s="79">
        <v>0</v>
      </c>
      <c r="BB15" s="45"/>
      <c r="BC15" s="45"/>
      <c r="BD15" s="45"/>
      <c r="BE15" s="7"/>
      <c r="BF15" s="7"/>
      <c r="BG15" s="25"/>
      <c r="BH15" s="11"/>
      <c r="BI15" s="16"/>
      <c r="BJ15" s="118" t="s">
        <v>91</v>
      </c>
      <c r="BK15" s="79">
        <v>0</v>
      </c>
      <c r="BL15" s="45"/>
      <c r="BM15" s="45"/>
      <c r="BN15" s="45"/>
      <c r="BO15" s="7"/>
      <c r="BP15" s="7"/>
      <c r="BQ15" s="25"/>
      <c r="BR15" s="11"/>
      <c r="BS15" s="16"/>
      <c r="BT15" s="128"/>
      <c r="CD15" s="128"/>
      <c r="CE15" s="146"/>
      <c r="CF15" s="149"/>
      <c r="CG15" s="149"/>
      <c r="CH15" s="149"/>
      <c r="CI15" s="149"/>
      <c r="CJ15" s="149"/>
      <c r="CK15" s="149"/>
      <c r="CN15" s="128"/>
      <c r="CX15" s="128"/>
      <c r="DH15" s="128"/>
      <c r="DR15" s="128"/>
      <c r="EB15" s="128"/>
      <c r="EL15" s="128"/>
      <c r="EV15" s="128"/>
      <c r="FF15" s="128"/>
      <c r="FP15" s="128"/>
      <c r="FZ15" s="128"/>
      <c r="GJ15" s="128"/>
      <c r="GT15" s="128"/>
      <c r="HD15" s="128"/>
      <c r="HN15" s="128"/>
      <c r="HX15" s="128"/>
      <c r="IH15" s="128"/>
      <c r="IR15" s="128"/>
      <c r="JB15" s="128"/>
    </row>
    <row xmlns:x14ac="http://schemas.microsoft.com/office/spreadsheetml/2009/9/ac" r="16" s="2" customFormat="true" x14ac:dyDescent="0.25">
      <c r="A16" s="389" t="str">
        <f ca="true">IF(ISBLANK('Data Summary'!A18),"",'Data Summary'!A18)</f>
        <v/>
      </c>
      <c r="B16" s="119" t="s">
        <v>148</v>
      </c>
      <c r="C16" s="21">
        <v>1</v>
      </c>
      <c r="D16" s="78">
        <f>100-2.9</f>
        <v>97.1</v>
      </c>
      <c r="E16" s="45"/>
      <c r="F16" s="78">
        <f>100-2.9</f>
        <v>97.1</v>
      </c>
      <c r="G16" s="7"/>
      <c r="H16" s="7"/>
      <c r="I16" s="25"/>
      <c r="J16" s="11"/>
      <c r="K16" s="16"/>
      <c r="L16" s="119"/>
      <c r="M16" s="21"/>
      <c r="N16" s="78"/>
      <c r="O16" s="45"/>
      <c r="P16" s="78"/>
      <c r="Q16" s="7"/>
      <c r="R16" s="7"/>
      <c r="S16" s="25"/>
      <c r="T16" s="11"/>
      <c r="U16" s="16"/>
      <c r="V16" s="119"/>
      <c r="W16" s="21"/>
      <c r="X16" s="78"/>
      <c r="Y16" s="45"/>
      <c r="Z16" s="78"/>
      <c r="AA16" s="7"/>
      <c r="AB16" s="7"/>
      <c r="AC16" s="25"/>
      <c r="AD16" s="11"/>
      <c r="AE16" s="16"/>
      <c r="AF16" s="119" t="s">
        <v>213</v>
      </c>
      <c r="AG16" s="21">
        <v>1</v>
      </c>
      <c r="AH16" s="78">
        <v>99</v>
      </c>
      <c r="AI16" s="45"/>
      <c r="AJ16" s="78"/>
      <c r="AK16" s="7"/>
      <c r="AL16" s="7"/>
      <c r="AM16" s="25"/>
      <c r="AN16" s="11"/>
      <c r="AO16" s="16"/>
      <c r="AP16" s="119"/>
      <c r="AQ16" s="21"/>
      <c r="AR16" s="78"/>
      <c r="AS16" s="45"/>
      <c r="AT16" s="78"/>
      <c r="AU16" s="7"/>
      <c r="AV16" s="7"/>
      <c r="AW16" s="25"/>
      <c r="AX16" s="11"/>
      <c r="AY16" s="16"/>
      <c r="AZ16" s="119" t="s">
        <v>258</v>
      </c>
      <c r="BA16" s="21">
        <v>1</v>
      </c>
      <c r="BB16" s="78">
        <v>97.348484848484844</v>
      </c>
      <c r="BC16" s="45"/>
      <c r="BD16" s="78"/>
      <c r="BE16" s="7"/>
      <c r="BF16" s="7"/>
      <c r="BG16" s="25"/>
      <c r="BH16" s="11"/>
      <c r="BI16" s="16"/>
      <c r="BJ16" s="119" t="s">
        <v>272</v>
      </c>
      <c r="BK16" s="21">
        <v>1</v>
      </c>
      <c r="BL16" s="78">
        <v>99</v>
      </c>
      <c r="BM16" s="45"/>
      <c r="BN16" s="78"/>
      <c r="BO16" s="7"/>
      <c r="BP16" s="7"/>
      <c r="BQ16" s="25"/>
      <c r="BR16" s="11"/>
      <c r="BS16" s="16"/>
      <c r="BT16" s="128"/>
      <c r="CD16" s="128"/>
      <c r="CE16" s="146"/>
      <c r="CF16" s="149"/>
      <c r="CG16" s="149"/>
      <c r="CH16" s="149"/>
      <c r="CI16" s="149"/>
      <c r="CJ16" s="149"/>
      <c r="CK16" s="149"/>
      <c r="CN16" s="128"/>
      <c r="CX16" s="128"/>
      <c r="DH16" s="128"/>
      <c r="DR16" s="128"/>
      <c r="EB16" s="128"/>
      <c r="EL16" s="128"/>
      <c r="EV16" s="128"/>
      <c r="FF16" s="128"/>
      <c r="FP16" s="128"/>
      <c r="FZ16" s="128"/>
      <c r="GJ16" s="128"/>
      <c r="GT16" s="128"/>
      <c r="HD16" s="128"/>
      <c r="HN16" s="128"/>
      <c r="HX16" s="128"/>
      <c r="IH16" s="128"/>
      <c r="IR16" s="128"/>
      <c r="JB16" s="128"/>
    </row>
    <row xmlns:x14ac="http://schemas.microsoft.com/office/spreadsheetml/2009/9/ac" r="17" s="2" customFormat="true" x14ac:dyDescent="0.25">
      <c r="A17" s="389" t="str">
        <f ca="true">IF(ISBLANK('Data Summary'!A19),"",'Data Summary'!A19)</f>
        <v/>
      </c>
      <c r="B17" s="119" t="s">
        <v>149</v>
      </c>
      <c r="C17" s="22">
        <v>1</v>
      </c>
      <c r="D17" s="45">
        <v>2.9</v>
      </c>
      <c r="E17" s="7"/>
      <c r="F17" s="45">
        <v>2.9</v>
      </c>
      <c r="G17" s="7"/>
      <c r="H17" s="7"/>
      <c r="I17" s="25"/>
      <c r="J17" s="11"/>
      <c r="K17" s="16"/>
      <c r="L17" s="119"/>
      <c r="M17" s="22"/>
      <c r="N17" s="45"/>
      <c r="O17" s="7"/>
      <c r="P17" s="45"/>
      <c r="Q17" s="7"/>
      <c r="R17" s="7"/>
      <c r="S17" s="25"/>
      <c r="T17" s="11"/>
      <c r="U17" s="16"/>
      <c r="V17" s="119"/>
      <c r="W17" s="22"/>
      <c r="X17" s="45"/>
      <c r="Y17" s="7"/>
      <c r="Z17" s="45"/>
      <c r="AA17" s="7"/>
      <c r="AB17" s="7"/>
      <c r="AC17" s="25"/>
      <c r="AD17" s="11"/>
      <c r="AE17" s="16"/>
      <c r="AF17" s="119"/>
      <c r="AG17" s="22"/>
      <c r="AH17" s="45"/>
      <c r="AI17" s="7"/>
      <c r="AJ17" s="45"/>
      <c r="AK17" s="7"/>
      <c r="AL17" s="7"/>
      <c r="AM17" s="25"/>
      <c r="AN17" s="11"/>
      <c r="AO17" s="16"/>
      <c r="AP17" s="119"/>
      <c r="AQ17" s="22"/>
      <c r="AR17" s="45"/>
      <c r="AS17" s="7"/>
      <c r="AT17" s="45"/>
      <c r="AU17" s="7"/>
      <c r="AV17" s="7"/>
      <c r="AW17" s="25"/>
      <c r="AX17" s="11"/>
      <c r="AY17" s="16"/>
      <c r="AZ17" s="119" t="s">
        <v>259</v>
      </c>
      <c r="BA17" s="22">
        <v>1</v>
      </c>
      <c r="BB17" s="45">
        <v>0</v>
      </c>
      <c r="BC17" s="7"/>
      <c r="BD17" s="45"/>
      <c r="BE17" s="7"/>
      <c r="BF17" s="7"/>
      <c r="BG17" s="25"/>
      <c r="BH17" s="11"/>
      <c r="BI17" s="16"/>
      <c r="BJ17" s="119"/>
      <c r="BK17" s="22"/>
      <c r="BL17" s="45"/>
      <c r="BM17" s="7"/>
      <c r="BN17" s="45"/>
      <c r="BO17" s="7"/>
      <c r="BP17" s="7"/>
      <c r="BQ17" s="25"/>
      <c r="BR17" s="11"/>
      <c r="BS17" s="16"/>
      <c r="BT17" s="128"/>
      <c r="CD17" s="128"/>
      <c r="CE17" s="146"/>
      <c r="CF17" s="149"/>
      <c r="CG17" s="149"/>
      <c r="CH17" s="149"/>
      <c r="CI17" s="149"/>
      <c r="CJ17" s="149"/>
      <c r="CK17" s="149"/>
      <c r="CN17" s="128"/>
      <c r="CX17" s="128"/>
      <c r="DH17" s="128"/>
      <c r="DR17" s="128"/>
      <c r="EB17" s="128"/>
      <c r="EL17" s="128"/>
      <c r="EV17" s="128"/>
      <c r="FF17" s="128"/>
      <c r="FP17" s="128"/>
      <c r="FZ17" s="128"/>
      <c r="GJ17" s="128"/>
      <c r="GT17" s="128"/>
      <c r="HD17" s="128"/>
      <c r="HN17" s="128"/>
      <c r="HX17" s="128"/>
      <c r="IH17" s="128"/>
      <c r="IR17" s="128"/>
      <c r="JB17" s="128"/>
    </row>
    <row xmlns:x14ac="http://schemas.microsoft.com/office/spreadsheetml/2009/9/ac" r="18" s="2" customFormat="true" x14ac:dyDescent="0.25">
      <c r="A18" s="389" t="str">
        <f ca="true">IF(ISBLANK('Data Summary'!A20),"",'Data Summary'!A20)</f>
        <v/>
      </c>
      <c r="B18" s="119"/>
      <c r="C18" s="22"/>
      <c r="D18" s="7"/>
      <c r="E18" s="7"/>
      <c r="F18" s="7"/>
      <c r="G18" s="7"/>
      <c r="H18" s="7"/>
      <c r="I18" s="25"/>
      <c r="J18" s="11"/>
      <c r="K18" s="16"/>
      <c r="L18" s="119"/>
      <c r="M18" s="22"/>
      <c r="N18" s="7"/>
      <c r="O18" s="7"/>
      <c r="P18" s="7"/>
      <c r="Q18" s="7"/>
      <c r="R18" s="7"/>
      <c r="S18" s="25"/>
      <c r="T18" s="11"/>
      <c r="U18" s="16"/>
      <c r="V18" s="119"/>
      <c r="W18" s="22"/>
      <c r="X18" s="7"/>
      <c r="Y18" s="7"/>
      <c r="Z18" s="7"/>
      <c r="AA18" s="7"/>
      <c r="AB18" s="7"/>
      <c r="AC18" s="25"/>
      <c r="AD18" s="11"/>
      <c r="AE18" s="16"/>
      <c r="AF18" s="119"/>
      <c r="AG18" s="22"/>
      <c r="AH18" s="7"/>
      <c r="AI18" s="7"/>
      <c r="AJ18" s="7"/>
      <c r="AK18" s="7"/>
      <c r="AL18" s="7"/>
      <c r="AM18" s="25"/>
      <c r="AN18" s="11"/>
      <c r="AO18" s="16"/>
      <c r="AP18" s="119"/>
      <c r="AQ18" s="22"/>
      <c r="AR18" s="7"/>
      <c r="AS18" s="7"/>
      <c r="AT18" s="7"/>
      <c r="AU18" s="7"/>
      <c r="AV18" s="7"/>
      <c r="AW18" s="25"/>
      <c r="AX18" s="11"/>
      <c r="AY18" s="16"/>
      <c r="AZ18" s="119" t="s">
        <v>260</v>
      </c>
      <c r="BA18" s="22">
        <v>1</v>
      </c>
      <c r="BB18" s="7">
        <v>1.1363636363636365</v>
      </c>
      <c r="BC18" s="7"/>
      <c r="BD18" s="7"/>
      <c r="BE18" s="7"/>
      <c r="BF18" s="7"/>
      <c r="BG18" s="25"/>
      <c r="BH18" s="11"/>
      <c r="BI18" s="16"/>
      <c r="BJ18" s="119"/>
      <c r="BK18" s="22"/>
      <c r="BL18" s="7"/>
      <c r="BM18" s="7"/>
      <c r="BN18" s="7"/>
      <c r="BO18" s="7"/>
      <c r="BP18" s="7"/>
      <c r="BQ18" s="25"/>
      <c r="BR18" s="11"/>
      <c r="BS18" s="16"/>
      <c r="BT18" s="128"/>
      <c r="CD18" s="128"/>
      <c r="CE18" s="146"/>
      <c r="CF18" s="149"/>
      <c r="CG18" s="149"/>
      <c r="CH18" s="149"/>
      <c r="CI18" s="149"/>
      <c r="CJ18" s="149"/>
      <c r="CK18" s="149"/>
      <c r="CN18" s="128"/>
      <c r="CX18" s="128"/>
      <c r="DH18" s="128"/>
      <c r="DR18" s="128"/>
      <c r="EB18" s="128"/>
      <c r="EL18" s="128"/>
      <c r="EV18" s="128"/>
      <c r="FF18" s="128"/>
      <c r="FP18" s="128"/>
      <c r="FZ18" s="128"/>
      <c r="GJ18" s="128"/>
      <c r="GT18" s="128"/>
      <c r="HD18" s="128"/>
      <c r="HN18" s="128"/>
      <c r="HX18" s="128"/>
      <c r="IH18" s="128"/>
      <c r="IR18" s="128"/>
      <c r="JB18" s="128"/>
    </row>
    <row xmlns:x14ac="http://schemas.microsoft.com/office/spreadsheetml/2009/9/ac" r="19" s="2" customFormat="true" x14ac:dyDescent="0.25">
      <c r="A19" s="389" t="str">
        <f ca="true">IF(ISBLANK('Data Summary'!A21),"",'Data Summary'!A21)</f>
        <v/>
      </c>
      <c r="B19" s="119"/>
      <c r="C19" s="22"/>
      <c r="D19" s="7"/>
      <c r="E19" s="7"/>
      <c r="F19" s="67"/>
      <c r="G19" s="7"/>
      <c r="H19" s="7"/>
      <c r="I19" s="25"/>
      <c r="J19" s="11"/>
      <c r="K19" s="16"/>
      <c r="L19" s="119"/>
      <c r="M19" s="22"/>
      <c r="N19" s="7"/>
      <c r="O19" s="7"/>
      <c r="P19" s="67"/>
      <c r="Q19" s="7"/>
      <c r="R19" s="7"/>
      <c r="S19" s="25"/>
      <c r="T19" s="11"/>
      <c r="U19" s="16"/>
      <c r="V19" s="119"/>
      <c r="W19" s="22"/>
      <c r="X19" s="7"/>
      <c r="Y19" s="7"/>
      <c r="Z19" s="67"/>
      <c r="AA19" s="7"/>
      <c r="AB19" s="7"/>
      <c r="AC19" s="25"/>
      <c r="AD19" s="11"/>
      <c r="AE19" s="16"/>
      <c r="AF19" s="119"/>
      <c r="AG19" s="22"/>
      <c r="AH19" s="7"/>
      <c r="AI19" s="7"/>
      <c r="AJ19" s="67"/>
      <c r="AK19" s="7"/>
      <c r="AL19" s="7"/>
      <c r="AM19" s="25"/>
      <c r="AN19" s="11"/>
      <c r="AO19" s="16"/>
      <c r="AP19" s="119"/>
      <c r="AQ19" s="22"/>
      <c r="AR19" s="7"/>
      <c r="AS19" s="7"/>
      <c r="AT19" s="67"/>
      <c r="AU19" s="7"/>
      <c r="AV19" s="7"/>
      <c r="AW19" s="25"/>
      <c r="AX19" s="11"/>
      <c r="AY19" s="16"/>
      <c r="AZ19" s="119" t="s">
        <v>261</v>
      </c>
      <c r="BA19" s="22">
        <v>0</v>
      </c>
      <c r="BB19" s="7">
        <v>1.5151515151515151</v>
      </c>
      <c r="BC19" s="7"/>
      <c r="BD19" s="67"/>
      <c r="BE19" s="7"/>
      <c r="BF19" s="7"/>
      <c r="BG19" s="25"/>
      <c r="BH19" s="11"/>
      <c r="BI19" s="16"/>
      <c r="BJ19" s="119"/>
      <c r="BK19" s="22"/>
      <c r="BL19" s="7"/>
      <c r="BM19" s="7"/>
      <c r="BN19" s="67"/>
      <c r="BO19" s="7"/>
      <c r="BP19" s="7"/>
      <c r="BQ19" s="25"/>
      <c r="BR19" s="11"/>
      <c r="BS19" s="16"/>
      <c r="BT19" s="128"/>
      <c r="CD19" s="128"/>
      <c r="CE19" s="146"/>
      <c r="CF19" s="149"/>
      <c r="CG19" s="149"/>
      <c r="CH19" s="149"/>
      <c r="CI19" s="149"/>
      <c r="CJ19" s="149"/>
      <c r="CK19" s="149"/>
      <c r="CN19" s="128"/>
      <c r="CX19" s="128"/>
      <c r="DH19" s="128"/>
      <c r="DR19" s="128"/>
      <c r="EB19" s="128"/>
      <c r="EL19" s="128"/>
      <c r="EV19" s="128"/>
      <c r="FF19" s="128"/>
      <c r="FP19" s="128"/>
      <c r="FZ19" s="128"/>
      <c r="GJ19" s="128"/>
      <c r="GT19" s="128"/>
      <c r="HD19" s="128"/>
      <c r="HN19" s="128"/>
      <c r="HX19" s="128"/>
      <c r="IH19" s="128"/>
      <c r="IR19" s="128"/>
      <c r="JB19" s="128"/>
    </row>
    <row xmlns:x14ac="http://schemas.microsoft.com/office/spreadsheetml/2009/9/ac" r="20" s="2" customFormat="true" x14ac:dyDescent="0.25">
      <c r="A20" s="389" t="str">
        <f ca="true">IF(ISBLANK('Data Summary'!A22),"",'Data Summary'!A22)</f>
        <v/>
      </c>
      <c r="B20" s="119"/>
      <c r="C20" s="21"/>
      <c r="D20" s="7"/>
      <c r="E20" s="67"/>
      <c r="F20" s="67"/>
      <c r="G20" s="7"/>
      <c r="H20" s="7"/>
      <c r="I20" s="25"/>
      <c r="J20" s="11"/>
      <c r="K20" s="16"/>
      <c r="L20" s="119"/>
      <c r="M20" s="21"/>
      <c r="N20" s="7"/>
      <c r="O20" s="67"/>
      <c r="P20" s="67"/>
      <c r="Q20" s="7"/>
      <c r="R20" s="7"/>
      <c r="S20" s="25"/>
      <c r="T20" s="11"/>
      <c r="U20" s="16"/>
      <c r="V20" s="119"/>
      <c r="W20" s="21"/>
      <c r="X20" s="7"/>
      <c r="Y20" s="67"/>
      <c r="Z20" s="67"/>
      <c r="AA20" s="7"/>
      <c r="AB20" s="7"/>
      <c r="AC20" s="25"/>
      <c r="AD20" s="11"/>
      <c r="AE20" s="16"/>
      <c r="AF20" s="119"/>
      <c r="AG20" s="21"/>
      <c r="AH20" s="7"/>
      <c r="AI20" s="67"/>
      <c r="AJ20" s="67"/>
      <c r="AK20" s="7"/>
      <c r="AL20" s="7"/>
      <c r="AM20" s="25"/>
      <c r="AN20" s="11"/>
      <c r="AO20" s="16"/>
      <c r="AP20" s="119"/>
      <c r="AQ20" s="21"/>
      <c r="AR20" s="7"/>
      <c r="AS20" s="67"/>
      <c r="AT20" s="67"/>
      <c r="AU20" s="7"/>
      <c r="AV20" s="7"/>
      <c r="AW20" s="25"/>
      <c r="AX20" s="11"/>
      <c r="AY20" s="16"/>
      <c r="AZ20" s="119" t="s">
        <v>262</v>
      </c>
      <c r="BA20" s="21">
        <v>0</v>
      </c>
      <c r="BB20" s="7">
        <v>0</v>
      </c>
      <c r="BC20" s="67"/>
      <c r="BD20" s="67"/>
      <c r="BE20" s="7"/>
      <c r="BF20" s="7"/>
      <c r="BG20" s="25"/>
      <c r="BH20" s="11"/>
      <c r="BI20" s="16"/>
      <c r="BJ20" s="119"/>
      <c r="BK20" s="21"/>
      <c r="BL20" s="7"/>
      <c r="BM20" s="67"/>
      <c r="BN20" s="67"/>
      <c r="BO20" s="7"/>
      <c r="BP20" s="7"/>
      <c r="BQ20" s="25"/>
      <c r="BR20" s="11"/>
      <c r="BS20" s="16"/>
      <c r="BT20" s="128"/>
      <c r="CD20" s="128"/>
      <c r="CE20" s="146"/>
      <c r="CF20" s="149"/>
      <c r="CG20" s="149"/>
      <c r="CH20" s="149"/>
      <c r="CI20" s="149"/>
      <c r="CJ20" s="149"/>
      <c r="CK20" s="149"/>
      <c r="CN20" s="128"/>
      <c r="CX20" s="128"/>
      <c r="DH20" s="128"/>
      <c r="DR20" s="128"/>
      <c r="EB20" s="128"/>
      <c r="EL20" s="128"/>
      <c r="EV20" s="128"/>
      <c r="FF20" s="128"/>
      <c r="FP20" s="128"/>
      <c r="FZ20" s="128"/>
      <c r="GJ20" s="128"/>
      <c r="GT20" s="128"/>
      <c r="HD20" s="128"/>
      <c r="HN20" s="128"/>
      <c r="HX20" s="128"/>
      <c r="IH20" s="128"/>
      <c r="IR20" s="128"/>
      <c r="JB20" s="128"/>
    </row>
    <row xmlns:x14ac="http://schemas.microsoft.com/office/spreadsheetml/2009/9/ac" r="21" s="2" customFormat="true" x14ac:dyDescent="0.25">
      <c r="A21" s="389" t="str">
        <f ca="true">IF(ISBLANK('Data Summary'!A23),"",'Data Summary'!A23)</f>
        <v/>
      </c>
      <c r="B21" s="119"/>
      <c r="C21" s="21"/>
      <c r="D21" s="67"/>
      <c r="E21" s="67"/>
      <c r="F21" s="67"/>
      <c r="G21" s="67"/>
      <c r="H21" s="67"/>
      <c r="I21" s="68"/>
      <c r="J21" s="11"/>
      <c r="K21" s="16"/>
      <c r="L21" s="119"/>
      <c r="M21" s="21"/>
      <c r="N21" s="67"/>
      <c r="O21" s="67"/>
      <c r="P21" s="67"/>
      <c r="Q21" s="67"/>
      <c r="R21" s="67"/>
      <c r="S21" s="68"/>
      <c r="T21" s="11"/>
      <c r="U21" s="16"/>
      <c r="V21" s="119"/>
      <c r="W21" s="21"/>
      <c r="X21" s="67"/>
      <c r="Y21" s="67"/>
      <c r="Z21" s="67"/>
      <c r="AA21" s="67"/>
      <c r="AB21" s="67"/>
      <c r="AC21" s="68"/>
      <c r="AD21" s="11"/>
      <c r="AE21" s="16"/>
      <c r="AF21" s="119"/>
      <c r="AG21" s="21"/>
      <c r="AH21" s="67"/>
      <c r="AI21" s="67"/>
      <c r="AJ21" s="67"/>
      <c r="AK21" s="67"/>
      <c r="AL21" s="67"/>
      <c r="AM21" s="68"/>
      <c r="AN21" s="11"/>
      <c r="AO21" s="16"/>
      <c r="AP21" s="119"/>
      <c r="AQ21" s="21"/>
      <c r="AR21" s="67"/>
      <c r="AS21" s="67"/>
      <c r="AT21" s="67"/>
      <c r="AU21" s="67"/>
      <c r="AV21" s="67"/>
      <c r="AW21" s="68"/>
      <c r="AX21" s="11"/>
      <c r="AY21" s="16"/>
      <c r="AZ21" s="119" t="s">
        <v>263</v>
      </c>
      <c r="BA21" s="21">
        <v>0</v>
      </c>
      <c r="BB21" s="67">
        <v>0</v>
      </c>
      <c r="BC21" s="67"/>
      <c r="BD21" s="67"/>
      <c r="BE21" s="67"/>
      <c r="BF21" s="67"/>
      <c r="BG21" s="68"/>
      <c r="BH21" s="11"/>
      <c r="BI21" s="16"/>
      <c r="BJ21" s="119"/>
      <c r="BK21" s="21"/>
      <c r="BL21" s="67"/>
      <c r="BM21" s="67"/>
      <c r="BN21" s="67"/>
      <c r="BO21" s="67"/>
      <c r="BP21" s="67"/>
      <c r="BQ21" s="68"/>
      <c r="BR21" s="11"/>
      <c r="BS21" s="16"/>
      <c r="BT21" s="128"/>
      <c r="CD21" s="128"/>
      <c r="CE21" s="146"/>
      <c r="CF21" s="149"/>
      <c r="CG21" s="149"/>
      <c r="CH21" s="149"/>
      <c r="CI21" s="149"/>
      <c r="CJ21" s="149"/>
      <c r="CK21" s="149"/>
      <c r="CN21" s="128"/>
      <c r="CX21" s="128"/>
      <c r="DH21" s="128"/>
      <c r="DR21" s="128"/>
      <c r="EB21" s="128"/>
      <c r="EL21" s="128"/>
      <c r="EV21" s="128"/>
      <c r="FF21" s="128"/>
      <c r="FP21" s="128"/>
      <c r="FZ21" s="128"/>
      <c r="GJ21" s="128"/>
      <c r="GT21" s="128"/>
      <c r="HD21" s="128"/>
      <c r="HN21" s="128"/>
      <c r="HX21" s="128"/>
      <c r="IH21" s="128"/>
      <c r="IR21" s="128"/>
      <c r="JB21" s="128"/>
    </row>
    <row xmlns:x14ac="http://schemas.microsoft.com/office/spreadsheetml/2009/9/ac" r="22" s="2" customFormat="true" x14ac:dyDescent="0.25">
      <c r="A22" s="389" t="str">
        <f ca="true">IF(ISBLANK('Data Summary'!A24),"",'Data Summary'!A24)</f>
        <v/>
      </c>
      <c r="B22" s="119"/>
      <c r="C22" s="21"/>
      <c r="D22" s="67"/>
      <c r="E22" s="67"/>
      <c r="F22" s="67"/>
      <c r="G22" s="67"/>
      <c r="H22" s="67"/>
      <c r="I22" s="68"/>
      <c r="J22" s="11"/>
      <c r="K22" s="16"/>
      <c r="L22" s="119"/>
      <c r="M22" s="21"/>
      <c r="N22" s="67"/>
      <c r="O22" s="67"/>
      <c r="P22" s="67"/>
      <c r="Q22" s="67"/>
      <c r="R22" s="67"/>
      <c r="S22" s="68"/>
      <c r="T22" s="11"/>
      <c r="U22" s="16"/>
      <c r="V22" s="119"/>
      <c r="W22" s="21"/>
      <c r="X22" s="67"/>
      <c r="Y22" s="67"/>
      <c r="Z22" s="67"/>
      <c r="AA22" s="67"/>
      <c r="AB22" s="67"/>
      <c r="AC22" s="68"/>
      <c r="AD22" s="11"/>
      <c r="AE22" s="16"/>
      <c r="AF22" s="119"/>
      <c r="AG22" s="21"/>
      <c r="AH22" s="67"/>
      <c r="AI22" s="67"/>
      <c r="AJ22" s="67"/>
      <c r="AK22" s="67"/>
      <c r="AL22" s="67"/>
      <c r="AM22" s="68"/>
      <c r="AN22" s="11"/>
      <c r="AO22" s="16"/>
      <c r="AP22" s="119"/>
      <c r="AQ22" s="21"/>
      <c r="AR22" s="67"/>
      <c r="AS22" s="67"/>
      <c r="AT22" s="67"/>
      <c r="AU22" s="67"/>
      <c r="AV22" s="67"/>
      <c r="AW22" s="68"/>
      <c r="AX22" s="11"/>
      <c r="AY22" s="16"/>
      <c r="AZ22" s="119"/>
      <c r="BA22" s="21"/>
      <c r="BB22" s="67"/>
      <c r="BC22" s="67"/>
      <c r="BD22" s="67"/>
      <c r="BE22" s="67"/>
      <c r="BF22" s="67"/>
      <c r="BG22" s="68"/>
      <c r="BH22" s="11"/>
      <c r="BI22" s="16"/>
      <c r="BJ22" s="119"/>
      <c r="BK22" s="21"/>
      <c r="BL22" s="67"/>
      <c r="BM22" s="67"/>
      <c r="BN22" s="67"/>
      <c r="BO22" s="67"/>
      <c r="BP22" s="67"/>
      <c r="BQ22" s="68"/>
      <c r="BR22" s="11"/>
      <c r="BS22" s="16"/>
      <c r="BT22" s="128"/>
      <c r="CD22" s="128"/>
      <c r="CE22" s="146"/>
      <c r="CF22" s="149"/>
      <c r="CG22" s="149"/>
      <c r="CH22" s="149"/>
      <c r="CI22" s="149"/>
      <c r="CJ22" s="149"/>
      <c r="CK22" s="149"/>
      <c r="CN22" s="128"/>
      <c r="CX22" s="128"/>
      <c r="DH22" s="128"/>
      <c r="DR22" s="128"/>
      <c r="EB22" s="128"/>
      <c r="EL22" s="128"/>
      <c r="EV22" s="128"/>
      <c r="FF22" s="128"/>
      <c r="FP22" s="128"/>
      <c r="FZ22" s="128"/>
      <c r="GJ22" s="128"/>
      <c r="GT22" s="128"/>
      <c r="HD22" s="128"/>
      <c r="HN22" s="128"/>
      <c r="HX22" s="128"/>
      <c r="IH22" s="128"/>
      <c r="IR22" s="128"/>
      <c r="JB22" s="128"/>
    </row>
    <row xmlns:x14ac="http://schemas.microsoft.com/office/spreadsheetml/2009/9/ac" r="23" s="2" customFormat="true" x14ac:dyDescent="0.25">
      <c r="A23" s="389" t="str">
        <f ca="true">IF(ISBLANK('Data Summary'!A25),"",'Data Summary'!A25)</f>
        <v/>
      </c>
      <c r="B23" s="119"/>
      <c r="C23" s="21"/>
      <c r="D23" s="67"/>
      <c r="E23" s="67"/>
      <c r="F23" s="67"/>
      <c r="G23" s="67"/>
      <c r="H23" s="67"/>
      <c r="I23" s="68"/>
      <c r="J23" s="11"/>
      <c r="K23" s="16"/>
      <c r="L23" s="119"/>
      <c r="M23" s="21"/>
      <c r="N23" s="67"/>
      <c r="O23" s="67"/>
      <c r="P23" s="67"/>
      <c r="Q23" s="67"/>
      <c r="R23" s="67"/>
      <c r="S23" s="68"/>
      <c r="T23" s="11"/>
      <c r="U23" s="16"/>
      <c r="V23" s="119"/>
      <c r="W23" s="21"/>
      <c r="X23" s="67"/>
      <c r="Y23" s="67"/>
      <c r="Z23" s="67"/>
      <c r="AA23" s="67"/>
      <c r="AB23" s="67"/>
      <c r="AC23" s="68"/>
      <c r="AD23" s="11"/>
      <c r="AE23" s="16"/>
      <c r="AF23" s="119"/>
      <c r="AG23" s="21"/>
      <c r="AH23" s="67"/>
      <c r="AI23" s="67"/>
      <c r="AJ23" s="67"/>
      <c r="AK23" s="67"/>
      <c r="AL23" s="67"/>
      <c r="AM23" s="68"/>
      <c r="AN23" s="11"/>
      <c r="AO23" s="16"/>
      <c r="AP23" s="119"/>
      <c r="AQ23" s="21"/>
      <c r="AR23" s="67"/>
      <c r="AS23" s="67"/>
      <c r="AT23" s="67"/>
      <c r="AU23" s="67"/>
      <c r="AV23" s="67"/>
      <c r="AW23" s="68"/>
      <c r="AX23" s="11"/>
      <c r="AY23" s="16"/>
      <c r="AZ23" s="119"/>
      <c r="BA23" s="21"/>
      <c r="BB23" s="67"/>
      <c r="BC23" s="67"/>
      <c r="BD23" s="67"/>
      <c r="BE23" s="67"/>
      <c r="BF23" s="67"/>
      <c r="BG23" s="68"/>
      <c r="BH23" s="11"/>
      <c r="BI23" s="16"/>
      <c r="BJ23" s="119"/>
      <c r="BK23" s="21"/>
      <c r="BL23" s="67"/>
      <c r="BM23" s="67"/>
      <c r="BN23" s="67"/>
      <c r="BO23" s="67"/>
      <c r="BP23" s="67"/>
      <c r="BQ23" s="68"/>
      <c r="BR23" s="11"/>
      <c r="BS23" s="16"/>
      <c r="BT23" s="128"/>
      <c r="CD23" s="128"/>
      <c r="CE23" s="146"/>
      <c r="CF23" s="149"/>
      <c r="CG23" s="149"/>
      <c r="CH23" s="149"/>
      <c r="CI23" s="149"/>
      <c r="CJ23" s="149"/>
      <c r="CK23" s="149"/>
      <c r="CN23" s="128"/>
      <c r="CX23" s="128"/>
      <c r="DH23" s="128"/>
      <c r="DR23" s="128"/>
      <c r="EB23" s="128"/>
      <c r="EL23" s="128"/>
      <c r="EV23" s="128"/>
      <c r="FF23" s="128"/>
      <c r="FP23" s="128"/>
      <c r="FZ23" s="128"/>
      <c r="GJ23" s="128"/>
      <c r="GT23" s="128"/>
      <c r="HD23" s="128"/>
      <c r="HN23" s="128"/>
      <c r="HX23" s="128"/>
      <c r="IH23" s="128"/>
      <c r="IR23" s="128"/>
      <c r="JB23" s="128"/>
    </row>
    <row xmlns:x14ac="http://schemas.microsoft.com/office/spreadsheetml/2009/9/ac" r="24" s="2" customFormat="true" x14ac:dyDescent="0.25">
      <c r="A24" s="389" t="str">
        <f ca="true">IF(ISBLANK('Data Summary'!A26),"",'Data Summary'!A26)</f>
        <v/>
      </c>
      <c r="B24" s="119"/>
      <c r="C24" s="21"/>
      <c r="D24" s="67"/>
      <c r="E24" s="67"/>
      <c r="F24" s="67"/>
      <c r="G24" s="67"/>
      <c r="H24" s="67"/>
      <c r="I24" s="68"/>
      <c r="J24" s="11"/>
      <c r="K24" s="16"/>
      <c r="L24" s="119"/>
      <c r="M24" s="21"/>
      <c r="N24" s="67"/>
      <c r="O24" s="67"/>
      <c r="P24" s="67"/>
      <c r="Q24" s="67"/>
      <c r="R24" s="67"/>
      <c r="S24" s="68"/>
      <c r="T24" s="11"/>
      <c r="U24" s="16"/>
      <c r="V24" s="119"/>
      <c r="W24" s="21"/>
      <c r="X24" s="67"/>
      <c r="Y24" s="67"/>
      <c r="Z24" s="67"/>
      <c r="AA24" s="67"/>
      <c r="AB24" s="67"/>
      <c r="AC24" s="68"/>
      <c r="AD24" s="11"/>
      <c r="AE24" s="16"/>
      <c r="AF24" s="119"/>
      <c r="AG24" s="21"/>
      <c r="AH24" s="67"/>
      <c r="AI24" s="67"/>
      <c r="AJ24" s="67"/>
      <c r="AK24" s="67"/>
      <c r="AL24" s="67"/>
      <c r="AM24" s="68"/>
      <c r="AN24" s="11"/>
      <c r="AO24" s="16"/>
      <c r="AP24" s="119"/>
      <c r="AQ24" s="21"/>
      <c r="AR24" s="67"/>
      <c r="AS24" s="67"/>
      <c r="AT24" s="67"/>
      <c r="AU24" s="67"/>
      <c r="AV24" s="67"/>
      <c r="AW24" s="68"/>
      <c r="AX24" s="11"/>
      <c r="AY24" s="16"/>
      <c r="AZ24" s="119"/>
      <c r="BA24" s="21"/>
      <c r="BB24" s="67"/>
      <c r="BC24" s="67"/>
      <c r="BD24" s="67"/>
      <c r="BE24" s="67"/>
      <c r="BF24" s="67"/>
      <c r="BG24" s="68"/>
      <c r="BH24" s="11"/>
      <c r="BI24" s="16"/>
      <c r="BJ24" s="119"/>
      <c r="BK24" s="21"/>
      <c r="BL24" s="67"/>
      <c r="BM24" s="67"/>
      <c r="BN24" s="67"/>
      <c r="BO24" s="67"/>
      <c r="BP24" s="67"/>
      <c r="BQ24" s="68"/>
      <c r="BR24" s="11"/>
      <c r="BS24" s="16"/>
      <c r="BT24" s="128"/>
      <c r="CD24" s="128"/>
      <c r="CE24" s="146"/>
      <c r="CF24" s="149"/>
      <c r="CG24" s="149"/>
      <c r="CH24" s="149"/>
      <c r="CI24" s="149"/>
      <c r="CJ24" s="149"/>
      <c r="CK24" s="149"/>
      <c r="CN24" s="128"/>
      <c r="CX24" s="128"/>
      <c r="DH24" s="128"/>
      <c r="DR24" s="128"/>
      <c r="EB24" s="128"/>
      <c r="EL24" s="128"/>
      <c r="EV24" s="128"/>
      <c r="FF24" s="128"/>
      <c r="FP24" s="128"/>
      <c r="FZ24" s="128"/>
      <c r="GJ24" s="128"/>
      <c r="GT24" s="128"/>
      <c r="HD24" s="128"/>
      <c r="HN24" s="128"/>
      <c r="HX24" s="128"/>
      <c r="IH24" s="128"/>
      <c r="IR24" s="128"/>
      <c r="JB24" s="128"/>
    </row>
    <row xmlns:x14ac="http://schemas.microsoft.com/office/spreadsheetml/2009/9/ac" r="25" s="2" customFormat="true" x14ac:dyDescent="0.25">
      <c r="A25" s="389" t="str">
        <f ca="true">IF(ISBLANK('Data Summary'!A27),"",'Data Summary'!A27)</f>
        <v/>
      </c>
      <c r="B25" s="119"/>
      <c r="C25" s="21"/>
      <c r="D25" s="67"/>
      <c r="E25" s="67"/>
      <c r="F25" s="67"/>
      <c r="G25" s="67"/>
      <c r="H25" s="67"/>
      <c r="I25" s="68"/>
      <c r="J25" s="11"/>
      <c r="K25" s="16"/>
      <c r="L25" s="119"/>
      <c r="M25" s="21"/>
      <c r="N25" s="67"/>
      <c r="O25" s="67"/>
      <c r="P25" s="67"/>
      <c r="Q25" s="67"/>
      <c r="R25" s="67"/>
      <c r="S25" s="68"/>
      <c r="T25" s="11"/>
      <c r="U25" s="16"/>
      <c r="V25" s="119"/>
      <c r="W25" s="21"/>
      <c r="X25" s="67"/>
      <c r="Y25" s="67"/>
      <c r="Z25" s="67"/>
      <c r="AA25" s="67"/>
      <c r="AB25" s="67"/>
      <c r="AC25" s="68"/>
      <c r="AD25" s="11"/>
      <c r="AE25" s="16"/>
      <c r="AF25" s="119"/>
      <c r="AG25" s="21"/>
      <c r="AH25" s="67"/>
      <c r="AI25" s="67"/>
      <c r="AJ25" s="67"/>
      <c r="AK25" s="67"/>
      <c r="AL25" s="67"/>
      <c r="AM25" s="68"/>
      <c r="AN25" s="11"/>
      <c r="AO25" s="16"/>
      <c r="AP25" s="119"/>
      <c r="AQ25" s="21"/>
      <c r="AR25" s="67"/>
      <c r="AS25" s="67"/>
      <c r="AT25" s="67"/>
      <c r="AU25" s="67"/>
      <c r="AV25" s="67"/>
      <c r="AW25" s="68"/>
      <c r="AX25" s="11"/>
      <c r="AY25" s="16"/>
      <c r="AZ25" s="119"/>
      <c r="BA25" s="21"/>
      <c r="BB25" s="67"/>
      <c r="BC25" s="67"/>
      <c r="BD25" s="67"/>
      <c r="BE25" s="67"/>
      <c r="BF25" s="67"/>
      <c r="BG25" s="68"/>
      <c r="BH25" s="11"/>
      <c r="BI25" s="16"/>
      <c r="BJ25" s="119"/>
      <c r="BK25" s="21"/>
      <c r="BL25" s="67"/>
      <c r="BM25" s="67"/>
      <c r="BN25" s="67"/>
      <c r="BO25" s="67"/>
      <c r="BP25" s="67"/>
      <c r="BQ25" s="68"/>
      <c r="BR25" s="11"/>
      <c r="BS25" s="16"/>
      <c r="BT25" s="128"/>
      <c r="CD25" s="128"/>
      <c r="CE25" s="146"/>
      <c r="CF25" s="149"/>
      <c r="CG25" s="149"/>
      <c r="CH25" s="149"/>
      <c r="CI25" s="149"/>
      <c r="CJ25" s="149"/>
      <c r="CK25" s="149"/>
      <c r="CN25" s="128"/>
      <c r="CX25" s="128"/>
      <c r="DH25" s="128"/>
      <c r="DR25" s="128"/>
      <c r="EB25" s="128"/>
      <c r="EL25" s="128"/>
      <c r="EV25" s="128"/>
      <c r="FF25" s="128"/>
      <c r="FP25" s="128"/>
      <c r="FZ25" s="128"/>
      <c r="GJ25" s="128"/>
      <c r="GT25" s="128"/>
      <c r="HD25" s="128"/>
      <c r="HN25" s="128"/>
      <c r="HX25" s="128"/>
      <c r="IH25" s="128"/>
      <c r="IR25" s="128"/>
      <c r="JB25" s="128"/>
    </row>
    <row xmlns:x14ac="http://schemas.microsoft.com/office/spreadsheetml/2009/9/ac" r="26" s="2" customFormat="true" x14ac:dyDescent="0.25">
      <c r="A26" s="389" t="str">
        <f ca="true">IF(ISBLANK('Data Summary'!A28),"",'Data Summary'!A28)</f>
        <v/>
      </c>
      <c r="B26" s="119"/>
      <c r="C26" s="105"/>
      <c r="D26" s="13"/>
      <c r="E26" s="13"/>
      <c r="F26" s="13"/>
      <c r="G26" s="13"/>
      <c r="H26" s="13"/>
      <c r="I26" s="106"/>
      <c r="J26" s="11"/>
      <c r="K26" s="16"/>
      <c r="L26" s="119"/>
      <c r="M26" s="105"/>
      <c r="N26" s="13"/>
      <c r="O26" s="13"/>
      <c r="P26" s="13"/>
      <c r="Q26" s="13"/>
      <c r="R26" s="13"/>
      <c r="S26" s="106"/>
      <c r="T26" s="11"/>
      <c r="U26" s="16"/>
      <c r="V26" s="119"/>
      <c r="W26" s="105"/>
      <c r="X26" s="13"/>
      <c r="Y26" s="13"/>
      <c r="Z26" s="13"/>
      <c r="AA26" s="13"/>
      <c r="AB26" s="13"/>
      <c r="AC26" s="106"/>
      <c r="AD26" s="11"/>
      <c r="AE26" s="16"/>
      <c r="AF26" s="119"/>
      <c r="AG26" s="105"/>
      <c r="AH26" s="13"/>
      <c r="AI26" s="13"/>
      <c r="AJ26" s="13"/>
      <c r="AK26" s="13"/>
      <c r="AL26" s="13"/>
      <c r="AM26" s="106"/>
      <c r="AN26" s="11"/>
      <c r="AO26" s="16"/>
      <c r="AP26" s="119"/>
      <c r="AQ26" s="105"/>
      <c r="AR26" s="13"/>
      <c r="AS26" s="13"/>
      <c r="AT26" s="13"/>
      <c r="AU26" s="13"/>
      <c r="AV26" s="13"/>
      <c r="AW26" s="106"/>
      <c r="AX26" s="11"/>
      <c r="AY26" s="16"/>
      <c r="AZ26" s="119"/>
      <c r="BA26" s="105"/>
      <c r="BB26" s="13"/>
      <c r="BC26" s="13"/>
      <c r="BD26" s="13"/>
      <c r="BE26" s="13"/>
      <c r="BF26" s="13"/>
      <c r="BG26" s="106"/>
      <c r="BH26" s="11"/>
      <c r="BI26" s="16"/>
      <c r="BJ26" s="119"/>
      <c r="BK26" s="105"/>
      <c r="BL26" s="13"/>
      <c r="BM26" s="13"/>
      <c r="BN26" s="13"/>
      <c r="BO26" s="13"/>
      <c r="BP26" s="13"/>
      <c r="BQ26" s="106"/>
      <c r="BR26" s="11"/>
      <c r="BS26" s="16"/>
      <c r="BT26" s="128"/>
      <c r="CD26" s="128"/>
      <c r="CE26" s="146"/>
      <c r="CF26" s="149"/>
      <c r="CG26" s="149"/>
      <c r="CH26" s="149"/>
      <c r="CI26" s="149"/>
      <c r="CJ26" s="149"/>
      <c r="CK26" s="149"/>
      <c r="CN26" s="128"/>
      <c r="CX26" s="128"/>
      <c r="DH26" s="128"/>
      <c r="DR26" s="128"/>
      <c r="EB26" s="128"/>
      <c r="EL26" s="128"/>
      <c r="EV26" s="128"/>
      <c r="FF26" s="128"/>
      <c r="FP26" s="128"/>
      <c r="FZ26" s="128"/>
      <c r="GJ26" s="128"/>
      <c r="GT26" s="128"/>
      <c r="HD26" s="128"/>
      <c r="HN26" s="128"/>
      <c r="HX26" s="128"/>
      <c r="IH26" s="128"/>
      <c r="IR26" s="128"/>
      <c r="JB26" s="128"/>
    </row>
    <row xmlns:x14ac="http://schemas.microsoft.com/office/spreadsheetml/2009/9/ac" r="27" s="2" customFormat="true" ht="93" customHeight="true" x14ac:dyDescent="0.25">
      <c r="A27" s="389" t="str">
        <f ca="true">IF(ISBLANK('Data Summary'!A29),"",'Data Summary'!A29)</f>
        <v/>
      </c>
      <c r="B27" s="120" t="s">
        <v>12</v>
      </c>
      <c r="C27" s="573" t="s">
        <v>162</v>
      </c>
      <c r="D27" s="574"/>
      <c r="E27" s="574"/>
      <c r="F27" s="574"/>
      <c r="G27" s="574"/>
      <c r="H27" s="574"/>
      <c r="I27" s="575"/>
      <c r="J27" s="11"/>
      <c r="K27" s="16"/>
      <c r="L27" s="120" t="s">
        <v>12</v>
      </c>
      <c r="M27" s="573" t="s">
        <v>166</v>
      </c>
      <c r="N27" s="574"/>
      <c r="O27" s="574"/>
      <c r="P27" s="574"/>
      <c r="Q27" s="574"/>
      <c r="R27" s="574"/>
      <c r="S27" s="575"/>
      <c r="T27" s="11"/>
      <c r="U27" s="16"/>
      <c r="V27" s="120" t="s">
        <v>12</v>
      </c>
      <c r="W27" s="577"/>
      <c r="X27" s="578"/>
      <c r="Y27" s="578"/>
      <c r="Z27" s="578"/>
      <c r="AA27" s="578"/>
      <c r="AB27" s="578"/>
      <c r="AC27" s="579"/>
      <c r="AD27" s="11"/>
      <c r="AE27" s="16"/>
      <c r="AF27" s="120" t="s">
        <v>12</v>
      </c>
      <c r="AG27" s="577" t="s">
        <v>219</v>
      </c>
      <c r="AH27" s="578"/>
      <c r="AI27" s="578"/>
      <c r="AJ27" s="578"/>
      <c r="AK27" s="578"/>
      <c r="AL27" s="578"/>
      <c r="AM27" s="579"/>
      <c r="AN27" s="11"/>
      <c r="AO27" s="16"/>
      <c r="AP27" s="120" t="s">
        <v>12</v>
      </c>
      <c r="AQ27" s="577"/>
      <c r="AR27" s="578"/>
      <c r="AS27" s="578"/>
      <c r="AT27" s="578"/>
      <c r="AU27" s="578"/>
      <c r="AV27" s="578"/>
      <c r="AW27" s="579"/>
      <c r="AX27" s="11"/>
      <c r="AY27" s="16"/>
      <c r="AZ27" s="120" t="s">
        <v>12</v>
      </c>
      <c r="BA27" s="577" t="s">
        <v>219</v>
      </c>
      <c r="BB27" s="578"/>
      <c r="BC27" s="578"/>
      <c r="BD27" s="578"/>
      <c r="BE27" s="578"/>
      <c r="BF27" s="578"/>
      <c r="BG27" s="579"/>
      <c r="BH27" s="11"/>
      <c r="BI27" s="16"/>
      <c r="BJ27" s="120" t="s">
        <v>12</v>
      </c>
      <c r="BK27" s="577" t="s">
        <v>274</v>
      </c>
      <c r="BL27" s="578"/>
      <c r="BM27" s="578"/>
      <c r="BN27" s="578"/>
      <c r="BO27" s="578"/>
      <c r="BP27" s="578"/>
      <c r="BQ27" s="579"/>
      <c r="BR27" s="11"/>
      <c r="BS27" s="16"/>
      <c r="BT27" s="128"/>
      <c r="CD27" s="128"/>
      <c r="CE27" s="576"/>
      <c r="CF27" s="576"/>
      <c r="CG27" s="576"/>
      <c r="CH27" s="576"/>
      <c r="CI27" s="576"/>
      <c r="CJ27" s="576"/>
      <c r="CK27" s="576"/>
      <c r="CN27" s="128"/>
      <c r="CX27" s="128"/>
      <c r="DH27" s="128"/>
      <c r="DR27" s="128"/>
      <c r="EB27" s="128"/>
      <c r="EL27" s="128"/>
      <c r="EV27" s="128"/>
      <c r="FF27" s="128"/>
      <c r="FP27" s="128"/>
      <c r="FZ27" s="128"/>
      <c r="GJ27" s="128"/>
      <c r="GT27" s="128"/>
      <c r="HD27" s="128"/>
      <c r="HN27" s="128"/>
      <c r="HX27" s="128"/>
      <c r="IH27" s="128"/>
      <c r="IR27" s="128"/>
      <c r="JB27" s="128"/>
    </row>
    <row xmlns:x14ac="http://schemas.microsoft.com/office/spreadsheetml/2009/9/ac" r="28" s="2" customFormat="true" ht="15.75" customHeight="true" x14ac:dyDescent="0.25">
      <c r="A28" s="389" t="str">
        <f ca="true">IF(ISBLANK('Data Summary'!A30),"",'Data Summary'!A30)</f>
        <v/>
      </c>
      <c r="B28" s="120"/>
      <c r="C28" s="64" t="s">
        <v>106</v>
      </c>
      <c r="D28" s="52"/>
      <c r="E28" s="52"/>
      <c r="F28" s="52"/>
      <c r="G28" s="52"/>
      <c r="H28" s="52"/>
      <c r="I28" s="99"/>
      <c r="J28" s="11"/>
      <c r="K28" s="16"/>
      <c r="L28" s="120"/>
      <c r="M28" s="142" t="s">
        <v>106</v>
      </c>
      <c r="N28" s="52"/>
      <c r="O28" s="52"/>
      <c r="P28" s="52"/>
      <c r="Q28" s="52"/>
      <c r="R28" s="52"/>
      <c r="S28" s="99"/>
      <c r="T28" s="11"/>
      <c r="U28" s="16"/>
      <c r="V28" s="120"/>
      <c r="W28" s="412" t="s">
        <v>106</v>
      </c>
      <c r="X28" s="52"/>
      <c r="Y28" s="52"/>
      <c r="Z28" s="52"/>
      <c r="AA28" s="52"/>
      <c r="AB28" s="52"/>
      <c r="AC28" s="99"/>
      <c r="AD28" s="11"/>
      <c r="AE28" s="16"/>
      <c r="AF28" s="120"/>
      <c r="AG28" s="380" t="s">
        <v>106</v>
      </c>
      <c r="AH28" s="52"/>
      <c r="AI28" s="52"/>
      <c r="AJ28" s="52"/>
      <c r="AK28" s="52"/>
      <c r="AL28" s="52"/>
      <c r="AM28" s="99"/>
      <c r="AN28" s="11"/>
      <c r="AO28" s="16"/>
      <c r="AP28" s="120"/>
      <c r="AQ28" s="411" t="s">
        <v>106</v>
      </c>
      <c r="AR28" s="52"/>
      <c r="AS28" s="52"/>
      <c r="AT28" s="52"/>
      <c r="AU28" s="52"/>
      <c r="AV28" s="52"/>
      <c r="AW28" s="99"/>
      <c r="AX28" s="11"/>
      <c r="AY28" s="16"/>
      <c r="AZ28" s="120"/>
      <c r="BA28" s="384" t="s">
        <v>106</v>
      </c>
      <c r="BB28" s="52" t="s">
        <v>165</v>
      </c>
      <c r="BC28" s="52"/>
      <c r="BD28" s="52"/>
      <c r="BE28" s="52"/>
      <c r="BF28" s="52"/>
      <c r="BG28" s="99"/>
      <c r="BH28" s="11"/>
      <c r="BI28" s="16"/>
      <c r="BJ28" s="120"/>
      <c r="BK28" s="413" t="s">
        <v>106</v>
      </c>
      <c r="BL28" s="52"/>
      <c r="BM28" s="52"/>
      <c r="BN28" s="52"/>
      <c r="BO28" s="52"/>
      <c r="BP28" s="52"/>
      <c r="BQ28" s="99"/>
      <c r="BR28" s="11"/>
      <c r="BS28" s="16"/>
      <c r="BT28" s="128"/>
      <c r="CD28" s="128"/>
      <c r="CE28" s="128"/>
      <c r="CF28" s="146"/>
      <c r="CG28" s="146"/>
      <c r="CH28" s="146"/>
      <c r="CI28" s="146"/>
      <c r="CJ28" s="146"/>
      <c r="CK28" s="146"/>
      <c r="CN28" s="128"/>
      <c r="CX28" s="128"/>
      <c r="DH28" s="128"/>
      <c r="DR28" s="128"/>
      <c r="EB28" s="128"/>
      <c r="EL28" s="128"/>
      <c r="EV28" s="128"/>
      <c r="FF28" s="128"/>
      <c r="FP28" s="128"/>
      <c r="FZ28" s="128"/>
      <c r="GJ28" s="128"/>
      <c r="GT28" s="128"/>
      <c r="HD28" s="128"/>
      <c r="HN28" s="128"/>
      <c r="HX28" s="128"/>
      <c r="IH28" s="128"/>
      <c r="IR28" s="128"/>
      <c r="JB28" s="128"/>
    </row>
    <row xmlns:x14ac="http://schemas.microsoft.com/office/spreadsheetml/2009/9/ac" r="29" s="2" customFormat="true" ht="15" customHeight="true" x14ac:dyDescent="0.25">
      <c r="A29" s="389" t="str">
        <f ca="true">IF(ISBLANK('Data Summary'!A31),"",'Data Summary'!A31)</f>
        <v/>
      </c>
      <c r="B29" s="120"/>
      <c r="C29" s="64" t="s">
        <v>88</v>
      </c>
      <c r="D29" s="52" t="s">
        <v>147</v>
      </c>
      <c r="E29" s="52"/>
      <c r="F29" s="52" t="s">
        <v>147</v>
      </c>
      <c r="G29" s="52"/>
      <c r="H29" s="52"/>
      <c r="I29" s="99"/>
      <c r="J29" s="11"/>
      <c r="K29" s="16"/>
      <c r="L29" s="120"/>
      <c r="M29" s="142" t="s">
        <v>88</v>
      </c>
      <c r="N29" s="52"/>
      <c r="O29" s="52"/>
      <c r="P29" s="52"/>
      <c r="Q29" s="52"/>
      <c r="R29" s="52"/>
      <c r="S29" s="99"/>
      <c r="T29" s="11"/>
      <c r="U29" s="16"/>
      <c r="V29" s="120"/>
      <c r="W29" s="412" t="s">
        <v>88</v>
      </c>
      <c r="X29" s="52"/>
      <c r="Y29" s="52"/>
      <c r="Z29" s="52"/>
      <c r="AA29" s="52"/>
      <c r="AB29" s="52"/>
      <c r="AC29" s="99"/>
      <c r="AD29" s="11"/>
      <c r="AE29" s="16"/>
      <c r="AF29" s="120"/>
      <c r="AG29" s="380" t="s">
        <v>88</v>
      </c>
      <c r="AH29" s="52" t="s">
        <v>165</v>
      </c>
      <c r="AI29" s="52"/>
      <c r="AJ29" s="52"/>
      <c r="AK29" s="52"/>
      <c r="AL29" s="52"/>
      <c r="AM29" s="99"/>
      <c r="AN29" s="11"/>
      <c r="AO29" s="16"/>
      <c r="AP29" s="120"/>
      <c r="AQ29" s="411" t="s">
        <v>88</v>
      </c>
      <c r="AR29" s="52"/>
      <c r="AS29" s="52"/>
      <c r="AT29" s="52"/>
      <c r="AU29" s="52"/>
      <c r="AV29" s="52"/>
      <c r="AW29" s="99"/>
      <c r="AX29" s="11"/>
      <c r="AY29" s="16"/>
      <c r="AZ29" s="120"/>
      <c r="BA29" s="384" t="s">
        <v>88</v>
      </c>
      <c r="BB29" s="52" t="s">
        <v>165</v>
      </c>
      <c r="BC29" s="52"/>
      <c r="BD29" s="52"/>
      <c r="BE29" s="52"/>
      <c r="BF29" s="52"/>
      <c r="BG29" s="99"/>
      <c r="BH29" s="11"/>
      <c r="BI29" s="16"/>
      <c r="BJ29" s="120"/>
      <c r="BK29" s="413" t="s">
        <v>88</v>
      </c>
      <c r="BL29" s="52" t="s">
        <v>165</v>
      </c>
      <c r="BM29" s="52"/>
      <c r="BN29" s="52"/>
      <c r="BO29" s="52"/>
      <c r="BP29" s="52"/>
      <c r="BQ29" s="99"/>
      <c r="BR29" s="11"/>
      <c r="BS29" s="16"/>
      <c r="BT29" s="128"/>
      <c r="CD29" s="128"/>
      <c r="CE29" s="128"/>
      <c r="CF29" s="146"/>
      <c r="CG29" s="146"/>
      <c r="CH29" s="146"/>
      <c r="CI29" s="146"/>
      <c r="CJ29" s="146"/>
      <c r="CK29" s="146"/>
      <c r="CN29" s="128"/>
      <c r="CX29" s="128"/>
      <c r="DH29" s="128"/>
      <c r="DR29" s="128"/>
      <c r="EB29" s="128"/>
      <c r="EL29" s="128"/>
      <c r="EV29" s="128"/>
      <c r="FF29" s="128"/>
      <c r="FP29" s="128"/>
      <c r="FZ29" s="128"/>
      <c r="GJ29" s="128"/>
      <c r="GT29" s="128"/>
      <c r="HD29" s="128"/>
      <c r="HN29" s="128"/>
      <c r="HX29" s="128"/>
      <c r="IH29" s="128"/>
      <c r="IR29" s="128"/>
      <c r="JB29" s="128"/>
    </row>
    <row xmlns:x14ac="http://schemas.microsoft.com/office/spreadsheetml/2009/9/ac" r="30" s="2" customFormat="true" ht="15" customHeight="true" x14ac:dyDescent="0.25">
      <c r="A30" s="389" t="str">
        <f ca="true">IF(ISBLANK('Data Summary'!A32),"",'Data Summary'!A32)</f>
        <v/>
      </c>
      <c r="B30" s="120"/>
      <c r="C30" s="64" t="s">
        <v>112</v>
      </c>
      <c r="D30" s="52"/>
      <c r="E30" s="52"/>
      <c r="F30" s="52"/>
      <c r="G30" s="52"/>
      <c r="H30" s="52"/>
      <c r="I30" s="99"/>
      <c r="J30" s="11"/>
      <c r="K30" s="16"/>
      <c r="L30" s="120"/>
      <c r="M30" s="142" t="s">
        <v>112</v>
      </c>
      <c r="N30" s="52"/>
      <c r="O30" s="52"/>
      <c r="P30" s="52"/>
      <c r="Q30" s="52"/>
      <c r="R30" s="52"/>
      <c r="S30" s="99"/>
      <c r="T30" s="11"/>
      <c r="U30" s="16"/>
      <c r="V30" s="120"/>
      <c r="W30" s="412" t="s">
        <v>112</v>
      </c>
      <c r="X30" s="52"/>
      <c r="Y30" s="52"/>
      <c r="Z30" s="52"/>
      <c r="AA30" s="52"/>
      <c r="AB30" s="52"/>
      <c r="AC30" s="99"/>
      <c r="AD30" s="11"/>
      <c r="AE30" s="16"/>
      <c r="AF30" s="120"/>
      <c r="AG30" s="380" t="s">
        <v>112</v>
      </c>
      <c r="AH30" s="52"/>
      <c r="AI30" s="52"/>
      <c r="AJ30" s="52"/>
      <c r="AK30" s="52"/>
      <c r="AL30" s="52"/>
      <c r="AM30" s="99"/>
      <c r="AN30" s="11"/>
      <c r="AO30" s="16"/>
      <c r="AP30" s="120"/>
      <c r="AQ30" s="411" t="s">
        <v>112</v>
      </c>
      <c r="AR30" s="52"/>
      <c r="AS30" s="52"/>
      <c r="AT30" s="52"/>
      <c r="AU30" s="52"/>
      <c r="AV30" s="52"/>
      <c r="AW30" s="99"/>
      <c r="AX30" s="11"/>
      <c r="AY30" s="16"/>
      <c r="AZ30" s="120"/>
      <c r="BA30" s="384" t="s">
        <v>112</v>
      </c>
      <c r="BB30" s="52" t="s">
        <v>165</v>
      </c>
      <c r="BC30" s="52"/>
      <c r="BD30" s="52"/>
      <c r="BE30" s="52"/>
      <c r="BF30" s="52"/>
      <c r="BG30" s="99"/>
      <c r="BH30" s="11"/>
      <c r="BI30" s="16"/>
      <c r="BJ30" s="120"/>
      <c r="BK30" s="413" t="s">
        <v>112</v>
      </c>
      <c r="BL30" s="52"/>
      <c r="BM30" s="52"/>
      <c r="BN30" s="52"/>
      <c r="BO30" s="52"/>
      <c r="BP30" s="52"/>
      <c r="BQ30" s="99"/>
      <c r="BR30" s="11"/>
      <c r="BS30" s="16"/>
      <c r="BT30" s="128"/>
      <c r="CD30" s="128"/>
      <c r="CE30" s="128"/>
      <c r="CF30" s="146"/>
      <c r="CG30" s="146"/>
      <c r="CH30" s="146"/>
      <c r="CI30" s="146"/>
      <c r="CJ30" s="146"/>
      <c r="CK30" s="146"/>
      <c r="CN30" s="128"/>
      <c r="CX30" s="128"/>
      <c r="DH30" s="128"/>
      <c r="DR30" s="128"/>
      <c r="EB30" s="128"/>
      <c r="EL30" s="128"/>
      <c r="EV30" s="128"/>
      <c r="FF30" s="128"/>
      <c r="FP30" s="128"/>
      <c r="FZ30" s="128"/>
      <c r="GJ30" s="128"/>
      <c r="GT30" s="128"/>
      <c r="HD30" s="128"/>
      <c r="HN30" s="128"/>
      <c r="HX30" s="128"/>
      <c r="IH30" s="128"/>
      <c r="IR30" s="128"/>
      <c r="JB30" s="128"/>
    </row>
    <row xmlns:x14ac="http://schemas.microsoft.com/office/spreadsheetml/2009/9/ac" r="31" ht="16.5" customHeight="true" x14ac:dyDescent="0.25">
      <c r="A31" s="389" t="str">
        <f ca="true">IF(ISBLANK('Data Summary'!A33),"",'Data Summary'!A33)</f>
        <v/>
      </c>
      <c r="B31" s="120"/>
      <c r="C31" s="64" t="s">
        <v>113</v>
      </c>
      <c r="D31" s="52"/>
      <c r="E31" s="52"/>
      <c r="F31" s="52"/>
      <c r="G31" s="52"/>
      <c r="H31" s="52"/>
      <c r="I31" s="99"/>
      <c r="J31" s="11"/>
      <c r="K31" s="16"/>
      <c r="L31" s="120"/>
      <c r="M31" s="142" t="s">
        <v>113</v>
      </c>
      <c r="N31" s="52"/>
      <c r="O31" s="52"/>
      <c r="P31" s="52"/>
      <c r="Q31" s="52"/>
      <c r="R31" s="52"/>
      <c r="S31" s="99"/>
      <c r="T31" s="11"/>
      <c r="U31" s="16"/>
      <c r="V31" s="120"/>
      <c r="W31" s="412" t="s">
        <v>113</v>
      </c>
      <c r="X31" s="52"/>
      <c r="Y31" s="52"/>
      <c r="Z31" s="52"/>
      <c r="AA31" s="52"/>
      <c r="AB31" s="52"/>
      <c r="AC31" s="99"/>
      <c r="AD31" s="11"/>
      <c r="AE31" s="16"/>
      <c r="AF31" s="120"/>
      <c r="AG31" s="380" t="s">
        <v>113</v>
      </c>
      <c r="AH31" s="52"/>
      <c r="AI31" s="52"/>
      <c r="AJ31" s="52"/>
      <c r="AK31" s="52"/>
      <c r="AL31" s="52"/>
      <c r="AM31" s="99"/>
      <c r="AN31" s="11"/>
      <c r="AO31" s="16"/>
      <c r="AP31" s="120"/>
      <c r="AQ31" s="411" t="s">
        <v>113</v>
      </c>
      <c r="AR31" s="52"/>
      <c r="AS31" s="52"/>
      <c r="AT31" s="52"/>
      <c r="AU31" s="52"/>
      <c r="AV31" s="52"/>
      <c r="AW31" s="99"/>
      <c r="AX31" s="11"/>
      <c r="AY31" s="16"/>
      <c r="AZ31" s="120"/>
      <c r="BA31" s="384" t="s">
        <v>113</v>
      </c>
      <c r="BB31" s="52" t="s">
        <v>165</v>
      </c>
      <c r="BC31" s="52"/>
      <c r="BD31" s="52"/>
      <c r="BE31" s="52"/>
      <c r="BF31" s="52"/>
      <c r="BG31" s="99"/>
      <c r="BH31" s="11"/>
      <c r="BI31" s="16"/>
      <c r="BJ31" s="120"/>
      <c r="BK31" s="413" t="s">
        <v>113</v>
      </c>
      <c r="BL31" s="52"/>
      <c r="BM31" s="52"/>
      <c r="BN31" s="52"/>
      <c r="BO31" s="52"/>
      <c r="BP31" s="52"/>
      <c r="BQ31" s="99"/>
      <c r="BR31" s="11"/>
      <c r="BS31" s="16"/>
      <c r="CF31" s="145"/>
      <c r="CG31" s="145"/>
      <c r="CH31" s="145"/>
      <c r="CI31" s="145"/>
      <c r="CJ31" s="145"/>
      <c r="CK31" s="145"/>
    </row>
    <row xmlns:x14ac="http://schemas.microsoft.com/office/spreadsheetml/2009/9/ac" r="32" ht="16.5" customHeight="true" x14ac:dyDescent="0.25">
      <c r="A32" s="389" t="str">
        <f ca="true">IF(ISBLANK('Data Summary'!A34),"",'Data Summary'!A34)</f>
        <v/>
      </c>
      <c r="B32" s="120"/>
      <c r="C32" s="64" t="s">
        <v>89</v>
      </c>
      <c r="D32" s="52" t="s">
        <v>147</v>
      </c>
      <c r="E32" s="52"/>
      <c r="F32" s="52" t="s">
        <v>147</v>
      </c>
      <c r="G32" s="52"/>
      <c r="H32" s="52"/>
      <c r="I32" s="99"/>
      <c r="J32" s="11"/>
      <c r="K32" s="16"/>
      <c r="L32" s="120"/>
      <c r="M32" s="142" t="s">
        <v>89</v>
      </c>
      <c r="N32" s="52" t="s">
        <v>165</v>
      </c>
      <c r="O32" s="52"/>
      <c r="P32" s="52"/>
      <c r="Q32" s="52"/>
      <c r="R32" s="52" t="s">
        <v>165</v>
      </c>
      <c r="S32" s="99" t="s">
        <v>165</v>
      </c>
      <c r="T32" s="11"/>
      <c r="U32" s="16"/>
      <c r="V32" s="120"/>
      <c r="W32" s="412" t="s">
        <v>89</v>
      </c>
      <c r="X32" s="52" t="s">
        <v>165</v>
      </c>
      <c r="Y32" s="52"/>
      <c r="Z32" s="52"/>
      <c r="AA32" s="52"/>
      <c r="AB32" s="52"/>
      <c r="AC32" s="99"/>
      <c r="AD32" s="11"/>
      <c r="AE32" s="16"/>
      <c r="AF32" s="120"/>
      <c r="AG32" s="380" t="s">
        <v>89</v>
      </c>
      <c r="AH32" s="52" t="s">
        <v>165</v>
      </c>
      <c r="AI32" s="52"/>
      <c r="AJ32" s="52"/>
      <c r="AK32" s="52"/>
      <c r="AL32" s="52"/>
      <c r="AM32" s="99"/>
      <c r="AN32" s="11"/>
      <c r="AO32" s="16"/>
      <c r="AP32" s="120"/>
      <c r="AQ32" s="411" t="s">
        <v>89</v>
      </c>
      <c r="AR32" s="52" t="s">
        <v>165</v>
      </c>
      <c r="AS32" s="52"/>
      <c r="AT32" s="52"/>
      <c r="AU32" s="52"/>
      <c r="AV32" s="52"/>
      <c r="AW32" s="99"/>
      <c r="AX32" s="11"/>
      <c r="AY32" s="16"/>
      <c r="AZ32" s="120"/>
      <c r="BA32" s="384" t="s">
        <v>89</v>
      </c>
      <c r="BB32" s="52" t="s">
        <v>165</v>
      </c>
      <c r="BC32" s="52"/>
      <c r="BD32" s="52"/>
      <c r="BE32" s="52"/>
      <c r="BF32" s="52"/>
      <c r="BG32" s="99"/>
      <c r="BH32" s="11"/>
      <c r="BI32" s="16"/>
      <c r="BJ32" s="120"/>
      <c r="BK32" s="413" t="s">
        <v>89</v>
      </c>
      <c r="BL32" s="52" t="s">
        <v>165</v>
      </c>
      <c r="BM32" s="52"/>
      <c r="BN32" s="52"/>
      <c r="BO32" s="52"/>
      <c r="BP32" s="52"/>
      <c r="BQ32" s="99"/>
      <c r="BR32" s="11"/>
      <c r="BS32" s="16"/>
      <c r="CF32" s="145"/>
      <c r="CG32" s="145"/>
      <c r="CH32" s="145"/>
      <c r="CI32" s="145"/>
      <c r="CJ32" s="145"/>
      <c r="CK32" s="145"/>
    </row>
    <row xmlns:x14ac="http://schemas.microsoft.com/office/spreadsheetml/2009/9/ac" r="33" ht="16.5" customHeight="true" x14ac:dyDescent="0.25">
      <c r="A33" s="389" t="str">
        <f ca="true">IF(ISBLANK('Data Summary'!A35),"",'Data Summary'!A35)</f>
        <v/>
      </c>
      <c r="B33" s="121"/>
      <c r="C33" s="12" t="s">
        <v>23</v>
      </c>
      <c r="D33" s="10"/>
      <c r="E33" s="10"/>
      <c r="F33" s="10"/>
      <c r="G33" s="10"/>
      <c r="H33" s="10"/>
      <c r="I33" s="104"/>
      <c r="J33" s="11"/>
      <c r="K33" s="16"/>
      <c r="L33" s="121"/>
      <c r="M33" s="12" t="s">
        <v>23</v>
      </c>
      <c r="N33" s="10"/>
      <c r="O33" s="10"/>
      <c r="P33" s="10"/>
      <c r="Q33" s="10"/>
      <c r="R33" s="10"/>
      <c r="S33" s="104"/>
      <c r="T33" s="11"/>
      <c r="U33" s="16"/>
      <c r="V33" s="121"/>
      <c r="W33" s="12" t="s">
        <v>23</v>
      </c>
      <c r="X33" s="381" t="str">
        <f>IF(ISNUMBER(X$10),X$10,"")</f>
        <v/>
      </c>
      <c r="Y33" s="10"/>
      <c r="Z33" s="10"/>
      <c r="AA33" s="10"/>
      <c r="AB33" s="10"/>
      <c r="AC33" s="104"/>
      <c r="AD33" s="11"/>
      <c r="AE33" s="16"/>
      <c r="AF33" s="121"/>
      <c r="AG33" s="12" t="s">
        <v>23</v>
      </c>
      <c r="AH33" s="381" t="str">
        <f>IF(ISNUMBER(AH$10),AH$10,"")</f>
        <v/>
      </c>
      <c r="AI33" s="10"/>
      <c r="AJ33" s="10"/>
      <c r="AK33" s="10"/>
      <c r="AL33" s="10"/>
      <c r="AM33" s="104"/>
      <c r="AN33" s="11"/>
      <c r="AO33" s="16"/>
      <c r="AP33" s="121"/>
      <c r="AQ33" s="12" t="s">
        <v>23</v>
      </c>
      <c r="AR33" s="381" t="str">
        <f>IF(ISNUMBER(AR$10),AR$10,"")</f>
        <v/>
      </c>
      <c r="AS33" s="10"/>
      <c r="AT33" s="10"/>
      <c r="AU33" s="10"/>
      <c r="AV33" s="10"/>
      <c r="AW33" s="104"/>
      <c r="AX33" s="11"/>
      <c r="AY33" s="16"/>
      <c r="AZ33" s="121"/>
      <c r="BA33" s="12" t="s">
        <v>23</v>
      </c>
      <c r="BB33" s="381"/>
      <c r="BC33" s="10"/>
      <c r="BD33" s="10"/>
      <c r="BE33" s="10"/>
      <c r="BF33" s="10"/>
      <c r="BG33" s="104"/>
      <c r="BH33" s="11"/>
      <c r="BI33" s="16"/>
      <c r="BJ33" s="121"/>
      <c r="BK33" s="12" t="s">
        <v>23</v>
      </c>
      <c r="BL33" s="381"/>
      <c r="BM33" s="10"/>
      <c r="BN33" s="10"/>
      <c r="BO33" s="10"/>
      <c r="BP33" s="10"/>
      <c r="BQ33" s="104"/>
      <c r="BR33" s="11"/>
      <c r="BS33" s="16"/>
      <c r="CF33" s="145"/>
      <c r="CG33" s="145"/>
      <c r="CH33" s="145"/>
      <c r="CI33" s="145"/>
      <c r="CJ33" s="145"/>
      <c r="CK33" s="145"/>
    </row>
    <row xmlns:x14ac="http://schemas.microsoft.com/office/spreadsheetml/2009/9/ac" r="34" s="3" customFormat="true" ht="16.5" customHeight="true" thickBot="true" x14ac:dyDescent="0.3">
      <c r="A34" s="389" t="str">
        <f ca="true">IF(ISBLANK('Data Summary'!A36),"",'Data Summary'!A36)</f>
        <v/>
      </c>
      <c r="B34" s="122"/>
      <c r="C34" s="26" t="s">
        <v>20</v>
      </c>
      <c r="D34" s="80">
        <v>238</v>
      </c>
      <c r="E34" s="80"/>
      <c r="F34" s="80">
        <v>238</v>
      </c>
      <c r="G34" s="81"/>
      <c r="H34" s="80"/>
      <c r="I34" s="82"/>
      <c r="J34" s="24"/>
      <c r="K34" s="18"/>
      <c r="L34" s="122"/>
      <c r="M34" s="26" t="s">
        <v>20</v>
      </c>
      <c r="N34" s="80"/>
      <c r="O34" s="80"/>
      <c r="P34" s="80"/>
      <c r="Q34" s="81"/>
      <c r="R34" s="80"/>
      <c r="S34" s="82"/>
      <c r="T34" s="24"/>
      <c r="U34" s="18"/>
      <c r="V34" s="122"/>
      <c r="W34" s="26" t="s">
        <v>20</v>
      </c>
      <c r="X34" s="382" t="str">
        <f>IF(ISNUMBER(X$11),X$11,"")</f>
        <v/>
      </c>
      <c r="Y34" s="80"/>
      <c r="Z34" s="80"/>
      <c r="AA34" s="81"/>
      <c r="AB34" s="80"/>
      <c r="AC34" s="82"/>
      <c r="AD34" s="24"/>
      <c r="AE34" s="18"/>
      <c r="AF34" s="122"/>
      <c r="AG34" s="26" t="s">
        <v>20</v>
      </c>
      <c r="AH34" s="382" t="str">
        <f>IF(ISNUMBER(AH$11),AH$11,"")</f>
        <v/>
      </c>
      <c r="AI34" s="80"/>
      <c r="AJ34" s="80"/>
      <c r="AK34" s="81"/>
      <c r="AL34" s="80"/>
      <c r="AM34" s="82"/>
      <c r="AN34" s="24"/>
      <c r="AO34" s="18"/>
      <c r="AP34" s="122"/>
      <c r="AQ34" s="26" t="s">
        <v>20</v>
      </c>
      <c r="AR34" s="382" t="str">
        <f>IF(ISNUMBER(AR$11),AR$11,"")</f>
        <v/>
      </c>
      <c r="AS34" s="80"/>
      <c r="AT34" s="80"/>
      <c r="AU34" s="81"/>
      <c r="AV34" s="80"/>
      <c r="AW34" s="82"/>
      <c r="AX34" s="24"/>
      <c r="AY34" s="18"/>
      <c r="AZ34" s="122"/>
      <c r="BA34" s="26" t="s">
        <v>20</v>
      </c>
      <c r="BB34" s="382">
        <v>264</v>
      </c>
      <c r="BC34" s="80"/>
      <c r="BD34" s="80"/>
      <c r="BE34" s="81"/>
      <c r="BF34" s="80"/>
      <c r="BG34" s="82"/>
      <c r="BH34" s="24"/>
      <c r="BI34" s="18"/>
      <c r="BJ34" s="122"/>
      <c r="BK34" s="26" t="s">
        <v>20</v>
      </c>
      <c r="BL34" s="382">
        <v>1821</v>
      </c>
      <c r="BM34" s="80"/>
      <c r="BN34" s="80"/>
      <c r="BO34" s="81"/>
      <c r="BP34" s="80"/>
      <c r="BQ34" s="82"/>
      <c r="BR34" s="24"/>
      <c r="BS34" s="18"/>
      <c r="BT34" s="123"/>
      <c r="CD34" s="123"/>
      <c r="CE34" s="123"/>
      <c r="CF34" s="147"/>
      <c r="CG34" s="147"/>
      <c r="CH34" s="147"/>
      <c r="CI34" s="147"/>
      <c r="CJ34" s="147"/>
      <c r="CK34" s="147"/>
      <c r="CN34" s="123"/>
      <c r="CX34" s="123"/>
      <c r="DH34" s="123"/>
      <c r="DR34" s="123"/>
      <c r="EB34" s="123"/>
      <c r="EL34" s="123"/>
      <c r="EV34" s="123"/>
      <c r="FF34" s="123"/>
      <c r="FP34" s="123"/>
      <c r="FZ34" s="123"/>
      <c r="GJ34" s="123"/>
      <c r="GT34" s="123"/>
      <c r="HD34" s="123"/>
      <c r="HN34" s="123"/>
      <c r="HX34" s="123"/>
      <c r="IH34" s="123"/>
      <c r="IR34" s="123"/>
      <c r="JB34" s="123"/>
    </row>
    <row xmlns:x14ac="http://schemas.microsoft.com/office/spreadsheetml/2009/9/ac" r="35" s="3" customFormat="true" x14ac:dyDescent="0.25">
      <c r="A35" s="389" t="str">
        <f ca="true">IF(ISBLANK('Data Summary'!A37),"",'Data Summary'!A37)</f>
        <v/>
      </c>
      <c r="B35" s="123"/>
      <c r="L35" s="123"/>
      <c r="V35" s="123"/>
      <c r="AF35" s="123"/>
      <c r="AP35" s="123"/>
      <c r="AZ35" s="123"/>
      <c r="BJ35" s="123"/>
      <c r="BT35" s="123"/>
      <c r="CD35" s="123"/>
      <c r="CE35" s="123"/>
      <c r="CN35" s="123"/>
      <c r="CX35" s="123"/>
      <c r="DH35" s="123"/>
      <c r="DR35" s="123"/>
      <c r="EB35" s="123"/>
      <c r="EL35" s="123"/>
      <c r="EV35" s="123"/>
      <c r="FF35" s="123"/>
      <c r="FP35" s="123"/>
      <c r="FZ35" s="123"/>
      <c r="GJ35" s="123"/>
      <c r="GT35" s="123"/>
      <c r="HD35" s="123"/>
      <c r="HN35" s="123"/>
      <c r="HX35" s="123"/>
      <c r="IH35" s="123"/>
      <c r="IR35" s="123"/>
      <c r="JB35" s="123"/>
    </row>
    <row xmlns:x14ac="http://schemas.microsoft.com/office/spreadsheetml/2009/9/ac" r="36" s="3" customFormat="true" x14ac:dyDescent="0.25">
      <c r="A36" s="389" t="str">
        <f ca="true">IF(ISBLANK('Data Summary'!A38),"",'Data Summary'!A38)</f>
        <v/>
      </c>
      <c r="B36" s="123"/>
      <c r="L36" s="123"/>
      <c r="V36" s="123"/>
      <c r="AF36" s="123"/>
      <c r="AP36" s="123"/>
      <c r="AZ36" s="123"/>
      <c r="BJ36" s="123"/>
      <c r="BT36" s="123"/>
      <c r="CD36" s="123"/>
      <c r="CE36" s="123"/>
      <c r="CN36" s="123"/>
      <c r="CX36" s="123"/>
      <c r="DH36" s="123"/>
      <c r="DR36" s="123"/>
      <c r="EB36" s="123"/>
      <c r="EL36" s="123"/>
      <c r="EV36" s="123"/>
      <c r="FF36" s="123"/>
      <c r="FP36" s="123"/>
      <c r="FZ36" s="123"/>
      <c r="GJ36" s="123"/>
      <c r="GT36" s="123"/>
      <c r="HD36" s="123"/>
      <c r="HN36" s="123"/>
      <c r="HX36" s="123"/>
      <c r="IH36" s="123"/>
      <c r="IR36" s="123"/>
      <c r="JB36" s="123"/>
    </row>
    <row xmlns:x14ac="http://schemas.microsoft.com/office/spreadsheetml/2009/9/ac" r="37" s="3" customFormat="true" x14ac:dyDescent="0.25">
      <c r="A37" s="389" t="str">
        <f ca="true">IF(ISBLANK('Data Summary'!A39),"",'Data Summary'!A39)</f>
        <v/>
      </c>
      <c r="B37" s="123"/>
      <c r="L37" s="123"/>
      <c r="V37" s="123"/>
      <c r="AF37" s="123"/>
      <c r="AP37" s="123"/>
      <c r="AZ37" s="123"/>
      <c r="BJ37" s="123"/>
      <c r="BT37" s="123"/>
      <c r="CD37" s="123"/>
      <c r="CE37" s="123"/>
      <c r="CN37" s="123"/>
      <c r="CX37" s="123"/>
      <c r="DH37" s="123"/>
      <c r="DR37" s="123"/>
      <c r="EB37" s="123"/>
      <c r="EL37" s="123"/>
      <c r="EV37" s="123"/>
      <c r="FF37" s="123"/>
      <c r="FP37" s="123"/>
      <c r="FZ37" s="123"/>
      <c r="GJ37" s="123"/>
      <c r="GT37" s="123"/>
      <c r="HD37" s="123"/>
      <c r="HN37" s="123"/>
      <c r="HX37" s="123"/>
      <c r="IH37" s="123"/>
      <c r="IR37" s="123"/>
      <c r="JB37" s="123"/>
    </row>
    <row xmlns:x14ac="http://schemas.microsoft.com/office/spreadsheetml/2009/9/ac" r="38" s="3" customFormat="true" x14ac:dyDescent="0.25">
      <c r="A38" s="389" t="str">
        <f ca="true">IF(ISBLANK('Data Summary'!A40),"",'Data Summary'!A40)</f>
        <v/>
      </c>
      <c r="B38" s="123"/>
      <c r="L38" s="123"/>
      <c r="V38" s="123"/>
      <c r="AF38" s="123"/>
      <c r="AP38" s="123"/>
      <c r="AZ38" s="123"/>
      <c r="BJ38" s="123"/>
      <c r="BT38" s="123"/>
      <c r="CD38" s="123"/>
      <c r="CE38" s="123"/>
      <c r="CN38" s="123"/>
      <c r="CX38" s="123"/>
      <c r="DH38" s="123"/>
      <c r="DR38" s="123"/>
      <c r="EB38" s="123"/>
      <c r="EL38" s="123"/>
      <c r="EV38" s="123"/>
      <c r="FF38" s="123"/>
      <c r="FP38" s="123"/>
      <c r="FZ38" s="123"/>
      <c r="GJ38" s="123"/>
      <c r="GT38" s="123"/>
      <c r="HD38" s="123"/>
      <c r="HN38" s="123"/>
      <c r="HX38" s="123"/>
      <c r="IH38" s="123"/>
      <c r="IR38" s="123"/>
      <c r="JB38" s="123"/>
    </row>
    <row xmlns:x14ac="http://schemas.microsoft.com/office/spreadsheetml/2009/9/ac" r="39" s="3" customFormat="true" x14ac:dyDescent="0.25">
      <c r="A39" s="389" t="str">
        <f ca="true">IF(ISBLANK('Data Summary'!A41),"",'Data Summary'!A41)</f>
        <v/>
      </c>
      <c r="B39" s="123"/>
      <c r="L39" s="123"/>
      <c r="V39" s="123"/>
      <c r="AF39" s="123"/>
      <c r="AP39" s="123"/>
      <c r="AZ39" s="123"/>
      <c r="BJ39" s="123"/>
      <c r="BT39" s="123"/>
      <c r="CD39" s="123"/>
      <c r="CE39" s="123"/>
      <c r="CN39" s="123"/>
      <c r="CX39" s="123"/>
      <c r="DH39" s="123"/>
      <c r="DR39" s="123"/>
      <c r="EB39" s="123"/>
      <c r="EL39" s="123"/>
      <c r="EV39" s="123"/>
      <c r="FF39" s="123"/>
      <c r="FP39" s="123"/>
      <c r="FZ39" s="123"/>
      <c r="GJ39" s="123"/>
      <c r="GT39" s="123"/>
      <c r="HD39" s="123"/>
      <c r="HN39" s="123"/>
      <c r="HX39" s="123"/>
      <c r="IH39" s="123"/>
      <c r="IR39" s="123"/>
      <c r="JB39" s="123"/>
    </row>
    <row xmlns:x14ac="http://schemas.microsoft.com/office/spreadsheetml/2009/9/ac" r="40" s="3" customFormat="true" x14ac:dyDescent="0.25">
      <c r="A40" s="389" t="str">
        <f ca="true">IF(ISBLANK('Data Summary'!A42),"",'Data Summary'!A42)</f>
        <v/>
      </c>
      <c r="B40" s="123"/>
      <c r="L40" s="123"/>
      <c r="V40" s="123"/>
      <c r="AF40" s="123"/>
      <c r="AP40" s="123"/>
      <c r="AZ40" s="123"/>
      <c r="BJ40" s="123"/>
      <c r="BT40" s="123"/>
      <c r="CD40" s="123"/>
      <c r="CE40" s="123"/>
      <c r="CN40" s="123"/>
      <c r="CX40" s="123"/>
      <c r="DH40" s="123"/>
      <c r="DR40" s="123"/>
      <c r="EB40" s="123"/>
      <c r="EL40" s="123"/>
      <c r="EV40" s="123"/>
      <c r="FF40" s="123"/>
      <c r="FP40" s="123"/>
      <c r="FZ40" s="123"/>
      <c r="GJ40" s="123"/>
      <c r="GT40" s="123"/>
      <c r="HD40" s="123"/>
      <c r="HN40" s="123"/>
      <c r="HX40" s="123"/>
      <c r="IH40" s="123"/>
      <c r="IR40" s="123"/>
      <c r="JB40" s="123"/>
    </row>
    <row xmlns:x14ac="http://schemas.microsoft.com/office/spreadsheetml/2009/9/ac" r="41" s="3" customFormat="true" x14ac:dyDescent="0.25">
      <c r="A41" s="389" t="str">
        <f ca="true">IF(ISBLANK('Data Summary'!A43),"",'Data Summary'!A43)</f>
        <v/>
      </c>
      <c r="B41" s="123"/>
      <c r="L41" s="123"/>
      <c r="V41" s="123"/>
      <c r="AF41" s="123"/>
      <c r="AP41" s="123"/>
      <c r="AZ41" s="123"/>
      <c r="BJ41" s="123"/>
      <c r="BT41" s="123"/>
      <c r="CD41" s="123"/>
      <c r="CE41" s="123"/>
      <c r="CN41" s="123"/>
      <c r="CX41" s="123"/>
      <c r="DH41" s="123"/>
      <c r="DR41" s="123"/>
      <c r="EB41" s="123"/>
      <c r="EL41" s="123"/>
      <c r="EV41" s="123"/>
      <c r="FF41" s="123"/>
      <c r="FP41" s="123"/>
      <c r="FZ41" s="123"/>
      <c r="GJ41" s="123"/>
      <c r="GT41" s="123"/>
      <c r="HD41" s="123"/>
      <c r="HN41" s="123"/>
      <c r="HX41" s="123"/>
      <c r="IH41" s="123"/>
      <c r="IR41" s="123"/>
      <c r="JB41" s="123"/>
    </row>
    <row xmlns:x14ac="http://schemas.microsoft.com/office/spreadsheetml/2009/9/ac" r="42" s="3" customFormat="true" x14ac:dyDescent="0.25">
      <c r="A42" s="389" t="str">
        <f ca="true">IF(ISBLANK('Data Summary'!A44),"",'Data Summary'!A44)</f>
        <v/>
      </c>
      <c r="B42" s="123"/>
      <c r="L42" s="123"/>
      <c r="V42" s="123"/>
      <c r="AF42" s="123"/>
      <c r="AP42" s="123"/>
      <c r="AZ42" s="123"/>
      <c r="BJ42" s="123"/>
      <c r="BT42" s="123"/>
      <c r="CD42" s="123"/>
      <c r="CE42" s="123"/>
      <c r="CN42" s="123"/>
      <c r="CX42" s="123"/>
      <c r="DH42" s="123"/>
      <c r="DR42" s="123"/>
      <c r="EB42" s="123"/>
      <c r="EL42" s="123"/>
      <c r="EV42" s="123"/>
      <c r="FF42" s="123"/>
      <c r="FP42" s="123"/>
      <c r="FZ42" s="123"/>
      <c r="GJ42" s="123"/>
      <c r="GT42" s="123"/>
      <c r="HD42" s="123"/>
      <c r="HN42" s="123"/>
      <c r="HX42" s="123"/>
      <c r="IH42" s="123"/>
      <c r="IR42" s="123"/>
      <c r="JB42" s="123"/>
    </row>
    <row xmlns:x14ac="http://schemas.microsoft.com/office/spreadsheetml/2009/9/ac" r="43" s="3" customFormat="true" x14ac:dyDescent="0.25">
      <c r="A43" s="389" t="str">
        <f ca="true">IF(ISBLANK('Data Summary'!A45),"",'Data Summary'!A45)</f>
        <v/>
      </c>
      <c r="B43" s="123"/>
      <c r="L43" s="123"/>
      <c r="V43" s="123"/>
      <c r="AF43" s="123"/>
      <c r="AP43" s="123"/>
      <c r="AZ43" s="123"/>
      <c r="BJ43" s="123"/>
      <c r="BT43" s="123"/>
      <c r="CD43" s="123"/>
      <c r="CE43" s="123"/>
      <c r="CN43" s="123"/>
      <c r="CX43" s="123"/>
      <c r="DH43" s="123"/>
      <c r="DR43" s="123"/>
      <c r="EB43" s="123"/>
      <c r="EL43" s="123"/>
      <c r="EV43" s="123"/>
      <c r="FF43" s="123"/>
      <c r="FP43" s="123"/>
      <c r="FZ43" s="123"/>
      <c r="GJ43" s="123"/>
      <c r="GT43" s="123"/>
      <c r="HD43" s="123"/>
      <c r="HN43" s="123"/>
      <c r="HX43" s="123"/>
      <c r="IH43" s="123"/>
      <c r="IR43" s="123"/>
      <c r="JB43" s="123"/>
    </row>
    <row xmlns:x14ac="http://schemas.microsoft.com/office/spreadsheetml/2009/9/ac" r="44" s="3" customFormat="true" x14ac:dyDescent="0.25">
      <c r="A44" s="389" t="str">
        <f ca="true">IF(ISBLANK('Data Summary'!A46),"",'Data Summary'!A46)</f>
        <v/>
      </c>
      <c r="B44" s="123"/>
      <c r="L44" s="123"/>
      <c r="V44" s="123"/>
      <c r="AF44" s="123"/>
      <c r="AP44" s="123"/>
      <c r="AZ44" s="123"/>
      <c r="BJ44" s="123"/>
      <c r="BT44" s="123"/>
      <c r="CD44" s="123"/>
      <c r="CE44" s="123"/>
      <c r="CN44" s="123"/>
      <c r="CX44" s="123"/>
      <c r="DH44" s="123"/>
      <c r="DR44" s="123"/>
      <c r="EB44" s="123"/>
      <c r="EL44" s="123"/>
      <c r="EV44" s="123"/>
      <c r="FF44" s="123"/>
      <c r="FP44" s="123"/>
      <c r="FZ44" s="123"/>
      <c r="GJ44" s="123"/>
      <c r="GT44" s="123"/>
      <c r="HD44" s="123"/>
      <c r="HN44" s="123"/>
      <c r="HX44" s="123"/>
      <c r="IH44" s="123"/>
      <c r="IR44" s="123"/>
      <c r="JB44" s="123"/>
    </row>
    <row xmlns:x14ac="http://schemas.microsoft.com/office/spreadsheetml/2009/9/ac" r="45" s="3" customFormat="true" x14ac:dyDescent="0.25">
      <c r="A45" s="389" t="str">
        <f ca="true">IF(ISBLANK('Data Summary'!A47),"",'Data Summary'!A47)</f>
        <v/>
      </c>
      <c r="B45" s="123"/>
      <c r="L45" s="123"/>
      <c r="V45" s="123"/>
      <c r="AF45" s="123"/>
      <c r="AP45" s="123"/>
      <c r="AZ45" s="123"/>
      <c r="BJ45" s="123"/>
      <c r="BT45" s="123"/>
      <c r="CD45" s="123"/>
      <c r="CE45" s="123"/>
      <c r="CN45" s="123"/>
      <c r="CX45" s="123"/>
      <c r="DH45" s="123"/>
      <c r="DR45" s="123"/>
      <c r="EB45" s="123"/>
      <c r="EL45" s="123"/>
      <c r="EV45" s="123"/>
      <c r="FF45" s="123"/>
      <c r="FP45" s="123"/>
      <c r="FZ45" s="123"/>
      <c r="GJ45" s="123"/>
      <c r="GT45" s="123"/>
      <c r="HD45" s="123"/>
      <c r="HN45" s="123"/>
      <c r="HX45" s="123"/>
      <c r="IH45" s="123"/>
      <c r="IR45" s="123"/>
      <c r="JB45" s="123"/>
    </row>
    <row xmlns:x14ac="http://schemas.microsoft.com/office/spreadsheetml/2009/9/ac" r="46" s="3" customFormat="true" x14ac:dyDescent="0.25">
      <c r="A46" s="389" t="str">
        <f ca="true">IF(ISBLANK('Data Summary'!A48),"",'Data Summary'!A48)</f>
        <v/>
      </c>
      <c r="B46" s="123"/>
      <c r="L46" s="123"/>
      <c r="V46" s="123"/>
      <c r="AF46" s="123"/>
      <c r="AP46" s="123"/>
      <c r="AZ46" s="123"/>
      <c r="BJ46" s="123"/>
      <c r="BT46" s="123"/>
      <c r="CD46" s="123"/>
      <c r="CE46" s="123"/>
      <c r="CN46" s="123"/>
      <c r="CX46" s="123"/>
      <c r="DH46" s="123"/>
      <c r="DR46" s="123"/>
      <c r="EB46" s="123"/>
      <c r="EL46" s="123"/>
      <c r="EV46" s="123"/>
      <c r="FF46" s="123"/>
      <c r="FP46" s="123"/>
      <c r="FZ46" s="123"/>
      <c r="GJ46" s="123"/>
      <c r="GT46" s="123"/>
      <c r="HD46" s="123"/>
      <c r="HN46" s="123"/>
      <c r="HX46" s="123"/>
      <c r="IH46" s="123"/>
      <c r="IR46" s="123"/>
      <c r="JB46" s="123"/>
    </row>
    <row xmlns:x14ac="http://schemas.microsoft.com/office/spreadsheetml/2009/9/ac" r="47" s="3" customFormat="true" x14ac:dyDescent="0.25">
      <c r="A47" s="389" t="str">
        <f ca="true">IF(ISBLANK('Data Summary'!A49),"",'Data Summary'!A49)</f>
        <v/>
      </c>
      <c r="B47" s="123"/>
      <c r="L47" s="123"/>
      <c r="V47" s="123"/>
      <c r="AF47" s="123"/>
      <c r="AP47" s="123"/>
      <c r="AZ47" s="123"/>
      <c r="BJ47" s="123"/>
      <c r="BT47" s="123"/>
      <c r="CD47" s="123"/>
      <c r="CE47" s="123"/>
      <c r="CN47" s="123"/>
      <c r="CX47" s="123"/>
      <c r="DH47" s="123"/>
      <c r="DR47" s="123"/>
      <c r="EB47" s="123"/>
      <c r="EL47" s="123"/>
      <c r="EV47" s="123"/>
      <c r="FF47" s="123"/>
      <c r="FP47" s="123"/>
      <c r="FZ47" s="123"/>
      <c r="GJ47" s="123"/>
      <c r="GT47" s="123"/>
      <c r="HD47" s="123"/>
      <c r="HN47" s="123"/>
      <c r="HX47" s="123"/>
      <c r="IH47" s="123"/>
      <c r="IR47" s="123"/>
      <c r="JB47" s="123"/>
    </row>
    <row xmlns:x14ac="http://schemas.microsoft.com/office/spreadsheetml/2009/9/ac" r="48" s="3" customFormat="true" x14ac:dyDescent="0.25">
      <c r="A48" s="389" t="str">
        <f ca="true">IF(ISBLANK('Data Summary'!A50),"",'Data Summary'!A50)</f>
        <v/>
      </c>
      <c r="B48" s="123"/>
      <c r="L48" s="123"/>
      <c r="V48" s="123"/>
      <c r="AF48" s="123"/>
      <c r="AP48" s="123"/>
      <c r="AZ48" s="123"/>
      <c r="BJ48" s="123"/>
      <c r="BT48" s="123"/>
      <c r="CD48" s="123"/>
      <c r="CE48" s="123"/>
      <c r="CN48" s="123"/>
      <c r="CX48" s="123"/>
      <c r="DH48" s="123"/>
      <c r="DR48" s="123"/>
      <c r="EB48" s="123"/>
      <c r="EL48" s="123"/>
      <c r="EV48" s="123"/>
      <c r="FF48" s="123"/>
      <c r="FP48" s="123"/>
      <c r="FZ48" s="123"/>
      <c r="GJ48" s="123"/>
      <c r="GT48" s="123"/>
      <c r="HD48" s="123"/>
      <c r="HN48" s="123"/>
      <c r="HX48" s="123"/>
      <c r="IH48" s="123"/>
      <c r="IR48" s="123"/>
      <c r="JB48" s="123"/>
    </row>
    <row xmlns:x14ac="http://schemas.microsoft.com/office/spreadsheetml/2009/9/ac" r="49" s="3" customFormat="true" x14ac:dyDescent="0.25">
      <c r="A49" s="389" t="str">
        <f ca="true">IF(ISBLANK('Data Summary'!A51),"",'Data Summary'!A51)</f>
        <v/>
      </c>
      <c r="B49" s="123"/>
      <c r="L49" s="123"/>
      <c r="V49" s="123"/>
      <c r="AF49" s="123"/>
      <c r="AP49" s="123"/>
      <c r="AZ49" s="123"/>
      <c r="BJ49" s="123"/>
      <c r="BT49" s="123"/>
      <c r="CD49" s="123"/>
      <c r="CE49" s="123"/>
      <c r="CN49" s="123"/>
      <c r="CX49" s="123"/>
      <c r="DH49" s="123"/>
      <c r="DR49" s="123"/>
      <c r="EB49" s="123"/>
      <c r="EL49" s="123"/>
      <c r="EV49" s="123"/>
      <c r="FF49" s="123"/>
      <c r="FP49" s="123"/>
      <c r="FZ49" s="123"/>
      <c r="GJ49" s="123"/>
      <c r="GT49" s="123"/>
      <c r="HD49" s="123"/>
      <c r="HN49" s="123"/>
      <c r="HX49" s="123"/>
      <c r="IH49" s="123"/>
      <c r="IR49" s="123"/>
      <c r="JB49" s="123"/>
    </row>
    <row xmlns:x14ac="http://schemas.microsoft.com/office/spreadsheetml/2009/9/ac" r="50" s="3" customFormat="true" x14ac:dyDescent="0.25">
      <c r="A50" s="389" t="str">
        <f ca="true">IF(ISBLANK('Data Summary'!A52),"",'Data Summary'!A52)</f>
        <v/>
      </c>
      <c r="B50" s="123"/>
      <c r="L50" s="123"/>
      <c r="V50" s="123"/>
      <c r="AF50" s="123"/>
      <c r="AP50" s="123"/>
      <c r="AZ50" s="123"/>
      <c r="BJ50" s="123"/>
      <c r="BT50" s="123"/>
      <c r="CD50" s="123"/>
      <c r="CE50" s="123"/>
      <c r="CN50" s="123"/>
      <c r="CX50" s="123"/>
      <c r="DH50" s="123"/>
      <c r="DR50" s="123"/>
      <c r="EB50" s="123"/>
      <c r="EL50" s="123"/>
      <c r="EV50" s="123"/>
      <c r="FF50" s="123"/>
      <c r="FP50" s="123"/>
      <c r="FZ50" s="123"/>
      <c r="GJ50" s="123"/>
      <c r="GT50" s="123"/>
      <c r="HD50" s="123"/>
      <c r="HN50" s="123"/>
      <c r="HX50" s="123"/>
      <c r="IH50" s="123"/>
      <c r="IR50" s="123"/>
      <c r="JB50" s="123"/>
    </row>
    <row xmlns:x14ac="http://schemas.microsoft.com/office/spreadsheetml/2009/9/ac" r="51" s="3" customFormat="true" x14ac:dyDescent="0.25">
      <c r="A51" s="389" t="str">
        <f ca="true">IF(ISBLANK('Data Summary'!A53),"",'Data Summary'!A53)</f>
        <v/>
      </c>
      <c r="B51" s="123"/>
      <c r="L51" s="123"/>
      <c r="V51" s="123"/>
      <c r="AF51" s="123"/>
      <c r="AP51" s="123"/>
      <c r="AZ51" s="123"/>
      <c r="BJ51" s="123"/>
      <c r="BT51" s="123"/>
      <c r="CD51" s="123"/>
      <c r="CE51" s="123"/>
      <c r="CN51" s="123"/>
      <c r="CX51" s="123"/>
      <c r="DH51" s="123"/>
      <c r="DR51" s="123"/>
      <c r="EB51" s="123"/>
      <c r="EL51" s="123"/>
      <c r="EV51" s="123"/>
      <c r="FF51" s="123"/>
      <c r="FP51" s="123"/>
      <c r="FZ51" s="123"/>
      <c r="GJ51" s="123"/>
      <c r="GT51" s="123"/>
      <c r="HD51" s="123"/>
      <c r="HN51" s="123"/>
      <c r="HX51" s="123"/>
      <c r="IH51" s="123"/>
      <c r="IR51" s="123"/>
      <c r="JB51" s="123"/>
    </row>
    <row xmlns:x14ac="http://schemas.microsoft.com/office/spreadsheetml/2009/9/ac" r="52" s="3" customFormat="true" x14ac:dyDescent="0.25">
      <c r="A52" s="389" t="str">
        <f ca="true">IF(ISBLANK('Data Summary'!A54),"",'Data Summary'!A54)</f>
        <v/>
      </c>
      <c r="B52" s="123"/>
      <c r="L52" s="123"/>
      <c r="V52" s="123"/>
      <c r="AF52" s="123"/>
      <c r="AP52" s="123"/>
      <c r="AZ52" s="123"/>
      <c r="BJ52" s="123"/>
      <c r="BT52" s="123"/>
      <c r="CD52" s="123"/>
      <c r="CE52" s="123"/>
      <c r="CN52" s="123"/>
      <c r="CX52" s="123"/>
      <c r="DH52" s="123"/>
      <c r="DR52" s="123"/>
      <c r="EB52" s="123"/>
      <c r="EL52" s="123"/>
      <c r="EV52" s="123"/>
      <c r="FF52" s="123"/>
      <c r="FP52" s="123"/>
      <c r="FZ52" s="123"/>
      <c r="GJ52" s="123"/>
      <c r="GT52" s="123"/>
      <c r="HD52" s="123"/>
      <c r="HN52" s="123"/>
      <c r="HX52" s="123"/>
      <c r="IH52" s="123"/>
      <c r="IR52" s="123"/>
      <c r="JB52" s="123"/>
    </row>
    <row xmlns:x14ac="http://schemas.microsoft.com/office/spreadsheetml/2009/9/ac" r="53" s="3" customFormat="true" x14ac:dyDescent="0.25">
      <c r="A53" s="389" t="str">
        <f ca="true">IF(ISBLANK('Data Summary'!A55),"",'Data Summary'!A55)</f>
        <v/>
      </c>
      <c r="B53" s="123"/>
      <c r="L53" s="123"/>
      <c r="V53" s="123"/>
      <c r="AF53" s="123"/>
      <c r="AP53" s="123"/>
      <c r="AZ53" s="123"/>
      <c r="BJ53" s="123"/>
      <c r="BT53" s="123"/>
      <c r="CD53" s="123"/>
      <c r="CE53" s="123"/>
      <c r="CN53" s="123"/>
      <c r="CX53" s="123"/>
      <c r="DH53" s="123"/>
      <c r="DR53" s="123"/>
      <c r="EB53" s="123"/>
      <c r="EL53" s="123"/>
      <c r="EV53" s="123"/>
      <c r="FF53" s="123"/>
      <c r="FP53" s="123"/>
      <c r="FZ53" s="123"/>
      <c r="GJ53" s="123"/>
      <c r="GT53" s="123"/>
      <c r="HD53" s="123"/>
      <c r="HN53" s="123"/>
      <c r="HX53" s="123"/>
      <c r="IH53" s="123"/>
      <c r="IR53" s="123"/>
      <c r="JB53" s="123"/>
    </row>
    <row xmlns:x14ac="http://schemas.microsoft.com/office/spreadsheetml/2009/9/ac" r="54" s="3" customFormat="true" x14ac:dyDescent="0.25">
      <c r="A54" s="389" t="str">
        <f ca="true">IF(ISBLANK('Data Summary'!A56),"",'Data Summary'!A56)</f>
        <v/>
      </c>
      <c r="B54" s="123"/>
      <c r="L54" s="123"/>
      <c r="V54" s="123"/>
      <c r="AF54" s="123"/>
      <c r="AP54" s="123"/>
      <c r="AZ54" s="123"/>
      <c r="BJ54" s="123"/>
      <c r="BT54" s="123"/>
      <c r="CD54" s="123"/>
      <c r="CE54" s="123"/>
      <c r="CN54" s="123"/>
      <c r="CX54" s="123"/>
      <c r="DH54" s="123"/>
      <c r="DR54" s="123"/>
      <c r="EB54" s="123"/>
      <c r="EL54" s="123"/>
      <c r="EV54" s="123"/>
      <c r="FF54" s="123"/>
      <c r="FP54" s="123"/>
      <c r="FZ54" s="123"/>
      <c r="GJ54" s="123"/>
      <c r="GT54" s="123"/>
      <c r="HD54" s="123"/>
      <c r="HN54" s="123"/>
      <c r="HX54" s="123"/>
      <c r="IH54" s="123"/>
      <c r="IR54" s="123"/>
      <c r="JB54" s="123"/>
    </row>
    <row xmlns:x14ac="http://schemas.microsoft.com/office/spreadsheetml/2009/9/ac" r="55" s="3" customFormat="true" x14ac:dyDescent="0.25">
      <c r="A55" s="389" t="str">
        <f ca="true">IF(ISBLANK('Data Summary'!A57),"",'Data Summary'!A57)</f>
        <v/>
      </c>
      <c r="B55" s="123"/>
      <c r="L55" s="123"/>
      <c r="V55" s="123"/>
      <c r="AF55" s="123"/>
      <c r="AP55" s="123"/>
      <c r="AZ55" s="123"/>
      <c r="BJ55" s="123"/>
      <c r="BT55" s="123"/>
      <c r="CD55" s="123"/>
      <c r="CE55" s="123"/>
      <c r="CN55" s="123"/>
      <c r="CX55" s="123"/>
      <c r="DH55" s="123"/>
      <c r="DR55" s="123"/>
      <c r="EB55" s="123"/>
      <c r="EL55" s="123"/>
      <c r="EV55" s="123"/>
      <c r="FF55" s="123"/>
      <c r="FP55" s="123"/>
      <c r="FZ55" s="123"/>
      <c r="GJ55" s="123"/>
      <c r="GT55" s="123"/>
      <c r="HD55" s="123"/>
      <c r="HN55" s="123"/>
      <c r="HX55" s="123"/>
      <c r="IH55" s="123"/>
      <c r="IR55" s="123"/>
      <c r="JB55" s="123"/>
    </row>
    <row xmlns:x14ac="http://schemas.microsoft.com/office/spreadsheetml/2009/9/ac" r="56" s="3" customFormat="true" x14ac:dyDescent="0.25">
      <c r="A56" s="389" t="str">
        <f ca="true">IF(ISBLANK('Data Summary'!A58),"",'Data Summary'!A58)</f>
        <v/>
      </c>
      <c r="B56" s="123"/>
      <c r="L56" s="123"/>
      <c r="V56" s="123"/>
      <c r="AF56" s="123"/>
      <c r="AP56" s="123"/>
      <c r="AZ56" s="123"/>
      <c r="BJ56" s="123"/>
      <c r="BT56" s="123"/>
      <c r="CD56" s="123"/>
      <c r="CE56" s="123"/>
      <c r="CN56" s="123"/>
      <c r="CX56" s="123"/>
      <c r="DH56" s="123"/>
      <c r="DR56" s="123"/>
      <c r="EB56" s="123"/>
      <c r="EL56" s="123"/>
      <c r="EV56" s="123"/>
      <c r="FF56" s="123"/>
      <c r="FP56" s="123"/>
      <c r="FZ56" s="123"/>
      <c r="GJ56" s="123"/>
      <c r="GT56" s="123"/>
      <c r="HD56" s="123"/>
      <c r="HN56" s="123"/>
      <c r="HX56" s="123"/>
      <c r="IH56" s="123"/>
      <c r="IR56" s="123"/>
      <c r="JB56" s="123"/>
    </row>
    <row xmlns:x14ac="http://schemas.microsoft.com/office/spreadsheetml/2009/9/ac" r="57" s="3" customFormat="true" x14ac:dyDescent="0.25">
      <c r="A57" s="389" t="str">
        <f ca="true">IF(ISBLANK('Data Summary'!A59),"",'Data Summary'!A59)</f>
        <v/>
      </c>
      <c r="B57" s="123"/>
      <c r="L57" s="123"/>
      <c r="V57" s="123"/>
      <c r="AF57" s="123"/>
      <c r="AP57" s="123"/>
      <c r="AZ57" s="123"/>
      <c r="BJ57" s="123"/>
      <c r="BT57" s="123"/>
      <c r="CD57" s="123"/>
      <c r="CE57" s="123"/>
      <c r="CN57" s="123"/>
      <c r="CX57" s="123"/>
      <c r="DH57" s="123"/>
      <c r="DR57" s="123"/>
      <c r="EB57" s="123"/>
      <c r="EL57" s="123"/>
      <c r="EV57" s="123"/>
      <c r="FF57" s="123"/>
      <c r="FP57" s="123"/>
      <c r="FZ57" s="123"/>
      <c r="GJ57" s="123"/>
      <c r="GT57" s="123"/>
      <c r="HD57" s="123"/>
      <c r="HN57" s="123"/>
      <c r="HX57" s="123"/>
      <c r="IH57" s="123"/>
      <c r="IR57" s="123"/>
      <c r="JB57" s="123"/>
    </row>
    <row xmlns:x14ac="http://schemas.microsoft.com/office/spreadsheetml/2009/9/ac" r="58" s="3" customFormat="true" x14ac:dyDescent="0.25">
      <c r="A58" s="389" t="str">
        <f ca="true">IF(ISBLANK('Data Summary'!A60),"",'Data Summary'!A60)</f>
        <v/>
      </c>
      <c r="B58" s="123"/>
      <c r="L58" s="123"/>
      <c r="V58" s="123"/>
      <c r="AF58" s="123"/>
      <c r="AP58" s="123"/>
      <c r="AZ58" s="123"/>
      <c r="BJ58" s="123"/>
      <c r="BT58" s="123"/>
      <c r="CD58" s="123"/>
      <c r="CE58" s="123"/>
      <c r="CN58" s="123"/>
      <c r="CX58" s="123"/>
      <c r="DH58" s="123"/>
      <c r="DR58" s="123"/>
      <c r="EB58" s="123"/>
      <c r="EL58" s="123"/>
      <c r="EV58" s="123"/>
      <c r="FF58" s="123"/>
      <c r="FP58" s="123"/>
      <c r="FZ58" s="123"/>
      <c r="GJ58" s="123"/>
      <c r="GT58" s="123"/>
      <c r="HD58" s="123"/>
      <c r="HN58" s="123"/>
      <c r="HX58" s="123"/>
      <c r="IH58" s="123"/>
      <c r="IR58" s="123"/>
      <c r="JB58" s="123"/>
    </row>
    <row xmlns:x14ac="http://schemas.microsoft.com/office/spreadsheetml/2009/9/ac" r="59" s="3" customFormat="true" x14ac:dyDescent="0.25">
      <c r="A59" s="389" t="str">
        <f ca="true">IF(ISBLANK('Data Summary'!A61),"",'Data Summary'!A61)</f>
        <v/>
      </c>
      <c r="B59" s="123"/>
      <c r="L59" s="123"/>
      <c r="V59" s="123"/>
      <c r="AF59" s="123"/>
      <c r="AP59" s="123"/>
      <c r="AZ59" s="123"/>
      <c r="BJ59" s="123"/>
      <c r="BT59" s="123"/>
      <c r="CD59" s="123"/>
      <c r="CE59" s="123"/>
      <c r="CN59" s="123"/>
      <c r="CX59" s="123"/>
      <c r="DH59" s="123"/>
      <c r="DR59" s="123"/>
      <c r="EB59" s="123"/>
      <c r="EL59" s="123"/>
      <c r="EV59" s="123"/>
      <c r="FF59" s="123"/>
      <c r="FP59" s="123"/>
      <c r="FZ59" s="123"/>
      <c r="GJ59" s="123"/>
      <c r="GT59" s="123"/>
      <c r="HD59" s="123"/>
      <c r="HN59" s="123"/>
      <c r="HX59" s="123"/>
      <c r="IH59" s="123"/>
      <c r="IR59" s="123"/>
      <c r="JB59" s="123"/>
    </row>
    <row xmlns:x14ac="http://schemas.microsoft.com/office/spreadsheetml/2009/9/ac" r="60" s="3" customFormat="true" x14ac:dyDescent="0.25">
      <c r="A60" s="389" t="str">
        <f ca="true">IF(ISBLANK('Data Summary'!A62),"",'Data Summary'!A62)</f>
        <v/>
      </c>
      <c r="B60" s="123"/>
      <c r="L60" s="123"/>
      <c r="V60" s="123"/>
      <c r="AF60" s="123"/>
      <c r="AP60" s="123"/>
      <c r="AZ60" s="123"/>
      <c r="BJ60" s="123"/>
      <c r="BT60" s="123"/>
      <c r="CD60" s="123"/>
      <c r="CE60" s="123"/>
      <c r="CN60" s="123"/>
      <c r="CX60" s="123"/>
      <c r="DH60" s="123"/>
      <c r="DR60" s="123"/>
      <c r="EB60" s="123"/>
      <c r="EL60" s="123"/>
      <c r="EV60" s="123"/>
      <c r="FF60" s="123"/>
      <c r="FP60" s="123"/>
      <c r="FZ60" s="123"/>
      <c r="GJ60" s="123"/>
      <c r="GT60" s="123"/>
      <c r="HD60" s="123"/>
      <c r="HN60" s="123"/>
      <c r="HX60" s="123"/>
      <c r="IH60" s="123"/>
      <c r="IR60" s="123"/>
      <c r="JB60" s="123"/>
    </row>
    <row xmlns:x14ac="http://schemas.microsoft.com/office/spreadsheetml/2009/9/ac" r="61" s="3" customFormat="true" x14ac:dyDescent="0.25">
      <c r="A61" s="389" t="str">
        <f ca="true">IF(ISBLANK('Data Summary'!A63),"",'Data Summary'!A63)</f>
        <v/>
      </c>
      <c r="B61" s="123"/>
      <c r="L61" s="123"/>
      <c r="V61" s="123"/>
      <c r="AF61" s="123"/>
      <c r="AP61" s="123"/>
      <c r="AZ61" s="123"/>
      <c r="BJ61" s="123"/>
      <c r="BT61" s="123"/>
      <c r="CD61" s="123"/>
      <c r="CE61" s="123"/>
      <c r="CN61" s="123"/>
      <c r="CX61" s="123"/>
      <c r="DH61" s="123"/>
      <c r="DR61" s="123"/>
      <c r="EB61" s="123"/>
      <c r="EL61" s="123"/>
      <c r="EV61" s="123"/>
      <c r="FF61" s="123"/>
      <c r="FP61" s="123"/>
      <c r="FZ61" s="123"/>
      <c r="GJ61" s="123"/>
      <c r="GT61" s="123"/>
      <c r="HD61" s="123"/>
      <c r="HN61" s="123"/>
      <c r="HX61" s="123"/>
      <c r="IH61" s="123"/>
      <c r="IR61" s="123"/>
      <c r="JB61" s="123"/>
    </row>
    <row xmlns:x14ac="http://schemas.microsoft.com/office/spreadsheetml/2009/9/ac" r="62" s="3" customFormat="true" x14ac:dyDescent="0.25">
      <c r="A62" s="389" t="str">
        <f ca="true">IF(ISBLANK('Data Summary'!A64),"",'Data Summary'!A64)</f>
        <v/>
      </c>
      <c r="B62" s="123"/>
      <c r="L62" s="123"/>
      <c r="V62" s="123"/>
      <c r="AF62" s="123"/>
      <c r="AP62" s="123"/>
      <c r="AZ62" s="123"/>
      <c r="BJ62" s="123"/>
      <c r="BT62" s="123"/>
      <c r="CD62" s="123"/>
      <c r="CE62" s="123"/>
      <c r="CN62" s="123"/>
      <c r="CX62" s="123"/>
      <c r="DH62" s="123"/>
      <c r="DR62" s="123"/>
      <c r="EB62" s="123"/>
      <c r="EL62" s="123"/>
      <c r="EV62" s="123"/>
      <c r="FF62" s="123"/>
      <c r="FP62" s="123"/>
      <c r="FZ62" s="123"/>
      <c r="GJ62" s="123"/>
      <c r="GT62" s="123"/>
      <c r="HD62" s="123"/>
      <c r="HN62" s="123"/>
      <c r="HX62" s="123"/>
      <c r="IH62" s="123"/>
      <c r="IR62" s="123"/>
      <c r="JB62" s="123"/>
    </row>
    <row xmlns:x14ac="http://schemas.microsoft.com/office/spreadsheetml/2009/9/ac" r="63" s="3" customFormat="true" x14ac:dyDescent="0.25">
      <c r="A63" s="389" t="str">
        <f ca="true">IF(ISBLANK('Data Summary'!A65),"",'Data Summary'!A65)</f>
        <v/>
      </c>
      <c r="B63" s="123"/>
      <c r="L63" s="123"/>
      <c r="V63" s="123"/>
      <c r="AF63" s="123"/>
      <c r="AP63" s="123"/>
      <c r="AZ63" s="123"/>
      <c r="BJ63" s="123"/>
      <c r="BT63" s="123"/>
      <c r="CD63" s="123"/>
      <c r="CE63" s="123"/>
      <c r="CN63" s="123"/>
      <c r="CX63" s="123"/>
      <c r="DH63" s="123"/>
      <c r="DR63" s="123"/>
      <c r="EB63" s="123"/>
      <c r="EL63" s="123"/>
      <c r="EV63" s="123"/>
      <c r="FF63" s="123"/>
      <c r="FP63" s="123"/>
      <c r="FZ63" s="123"/>
      <c r="GJ63" s="123"/>
      <c r="GT63" s="123"/>
      <c r="HD63" s="123"/>
      <c r="HN63" s="123"/>
      <c r="HX63" s="123"/>
      <c r="IH63" s="123"/>
      <c r="IR63" s="123"/>
      <c r="JB63" s="123"/>
    </row>
    <row xmlns:x14ac="http://schemas.microsoft.com/office/spreadsheetml/2009/9/ac" r="64" s="3" customFormat="true" x14ac:dyDescent="0.25">
      <c r="A64" s="389" t="str">
        <f ca="true">IF(ISBLANK('Data Summary'!A66),"",'Data Summary'!A66)</f>
        <v/>
      </c>
      <c r="B64" s="123"/>
      <c r="L64" s="123"/>
      <c r="V64" s="123"/>
      <c r="AF64" s="123"/>
      <c r="AP64" s="123"/>
      <c r="AZ64" s="123"/>
      <c r="BJ64" s="123"/>
      <c r="BT64" s="123"/>
      <c r="CD64" s="123"/>
      <c r="CE64" s="123"/>
      <c r="CN64" s="123"/>
      <c r="CX64" s="123"/>
      <c r="DH64" s="123"/>
      <c r="DR64" s="123"/>
      <c r="EB64" s="123"/>
      <c r="EL64" s="123"/>
      <c r="EV64" s="123"/>
      <c r="FF64" s="123"/>
      <c r="FP64" s="123"/>
      <c r="FZ64" s="123"/>
      <c r="GJ64" s="123"/>
      <c r="GT64" s="123"/>
      <c r="HD64" s="123"/>
      <c r="HN64" s="123"/>
      <c r="HX64" s="123"/>
      <c r="IH64" s="123"/>
      <c r="IR64" s="123"/>
      <c r="JB64" s="123"/>
    </row>
    <row xmlns:x14ac="http://schemas.microsoft.com/office/spreadsheetml/2009/9/ac" r="65" s="3" customFormat="true" x14ac:dyDescent="0.25">
      <c r="A65" s="389" t="str">
        <f ca="true">IF(ISBLANK('Data Summary'!A67),"",'Data Summary'!A67)</f>
        <v/>
      </c>
      <c r="B65" s="123"/>
      <c r="L65" s="123"/>
      <c r="V65" s="123"/>
      <c r="AF65" s="123"/>
      <c r="AP65" s="123"/>
      <c r="AZ65" s="123"/>
      <c r="BJ65" s="123"/>
      <c r="BT65" s="123"/>
      <c r="CD65" s="123"/>
      <c r="CE65" s="123"/>
      <c r="CN65" s="123"/>
      <c r="CX65" s="123"/>
      <c r="DH65" s="123"/>
      <c r="DR65" s="123"/>
      <c r="EB65" s="123"/>
      <c r="EL65" s="123"/>
      <c r="EV65" s="123"/>
      <c r="FF65" s="123"/>
      <c r="FP65" s="123"/>
      <c r="FZ65" s="123"/>
      <c r="GJ65" s="123"/>
      <c r="GT65" s="123"/>
      <c r="HD65" s="123"/>
      <c r="HN65" s="123"/>
      <c r="HX65" s="123"/>
      <c r="IH65" s="123"/>
      <c r="IR65" s="123"/>
      <c r="JB65" s="123"/>
    </row>
    <row xmlns:x14ac="http://schemas.microsoft.com/office/spreadsheetml/2009/9/ac" r="66" s="3" customFormat="true" x14ac:dyDescent="0.25">
      <c r="A66" s="389" t="str">
        <f ca="true">IF(ISBLANK('Data Summary'!A68),"",'Data Summary'!A68)</f>
        <v/>
      </c>
      <c r="B66" s="123"/>
      <c r="L66" s="123"/>
      <c r="V66" s="123"/>
      <c r="AF66" s="123"/>
      <c r="AP66" s="123"/>
      <c r="AZ66" s="123"/>
      <c r="BJ66" s="123"/>
      <c r="BT66" s="123"/>
      <c r="CD66" s="123"/>
      <c r="CE66" s="123"/>
      <c r="CN66" s="123"/>
      <c r="CX66" s="123"/>
      <c r="DH66" s="123"/>
      <c r="DR66" s="123"/>
      <c r="EB66" s="123"/>
      <c r="EL66" s="123"/>
      <c r="EV66" s="123"/>
      <c r="FF66" s="123"/>
      <c r="FP66" s="123"/>
      <c r="FZ66" s="123"/>
      <c r="GJ66" s="123"/>
      <c r="GT66" s="123"/>
      <c r="HD66" s="123"/>
      <c r="HN66" s="123"/>
      <c r="HX66" s="123"/>
      <c r="IH66" s="123"/>
      <c r="IR66" s="123"/>
      <c r="JB66" s="123"/>
    </row>
    <row xmlns:x14ac="http://schemas.microsoft.com/office/spreadsheetml/2009/9/ac" r="67" s="3" customFormat="true" x14ac:dyDescent="0.25">
      <c r="A67" s="389" t="str">
        <f ca="true">IF(ISBLANK('Data Summary'!A69),"",'Data Summary'!A69)</f>
        <v/>
      </c>
      <c r="B67" s="123"/>
      <c r="L67" s="123"/>
      <c r="V67" s="123"/>
      <c r="AF67" s="123"/>
      <c r="AP67" s="123"/>
      <c r="AZ67" s="123"/>
      <c r="BJ67" s="123"/>
      <c r="BT67" s="123"/>
      <c r="CD67" s="123"/>
      <c r="CE67" s="123"/>
      <c r="CN67" s="123"/>
      <c r="CX67" s="123"/>
      <c r="DH67" s="123"/>
      <c r="DR67" s="123"/>
      <c r="EB67" s="123"/>
      <c r="EL67" s="123"/>
      <c r="EV67" s="123"/>
      <c r="FF67" s="123"/>
      <c r="FP67" s="123"/>
      <c r="FZ67" s="123"/>
      <c r="GJ67" s="123"/>
      <c r="GT67" s="123"/>
      <c r="HD67" s="123"/>
      <c r="HN67" s="123"/>
      <c r="HX67" s="123"/>
      <c r="IH67" s="123"/>
      <c r="IR67" s="123"/>
      <c r="JB67" s="123"/>
    </row>
    <row xmlns:x14ac="http://schemas.microsoft.com/office/spreadsheetml/2009/9/ac" r="68" s="3" customFormat="true" x14ac:dyDescent="0.25">
      <c r="A68" s="389" t="str">
        <f ca="true">IF(ISBLANK('Data Summary'!A70),"",'Data Summary'!A70)</f>
        <v/>
      </c>
      <c r="B68" s="123"/>
      <c r="L68" s="123"/>
      <c r="V68" s="123"/>
      <c r="AF68" s="123"/>
      <c r="AP68" s="123"/>
      <c r="AZ68" s="123"/>
      <c r="BJ68" s="123"/>
      <c r="BT68" s="123"/>
      <c r="CD68" s="123"/>
      <c r="CE68" s="123"/>
      <c r="CN68" s="123"/>
      <c r="CX68" s="123"/>
      <c r="DH68" s="123"/>
      <c r="DR68" s="123"/>
      <c r="EB68" s="123"/>
      <c r="EL68" s="123"/>
      <c r="EV68" s="123"/>
      <c r="FF68" s="123"/>
      <c r="FP68" s="123"/>
      <c r="FZ68" s="123"/>
      <c r="GJ68" s="123"/>
      <c r="GT68" s="123"/>
      <c r="HD68" s="123"/>
      <c r="HN68" s="123"/>
      <c r="HX68" s="123"/>
      <c r="IH68" s="123"/>
      <c r="IR68" s="123"/>
      <c r="JB68" s="123"/>
    </row>
    <row xmlns:x14ac="http://schemas.microsoft.com/office/spreadsheetml/2009/9/ac" r="69" s="3" customFormat="true" x14ac:dyDescent="0.25">
      <c r="A69" s="389" t="str">
        <f ca="true">IF(ISBLANK('Data Summary'!A71),"",'Data Summary'!A71)</f>
        <v/>
      </c>
      <c r="B69" s="123"/>
      <c r="L69" s="123"/>
      <c r="V69" s="123"/>
      <c r="AF69" s="123"/>
      <c r="AP69" s="123"/>
      <c r="AZ69" s="123"/>
      <c r="BJ69" s="123"/>
      <c r="BT69" s="123"/>
      <c r="CD69" s="123"/>
      <c r="CE69" s="123"/>
      <c r="CN69" s="123"/>
      <c r="CX69" s="123"/>
      <c r="DH69" s="123"/>
      <c r="DR69" s="123"/>
      <c r="EB69" s="123"/>
      <c r="EL69" s="123"/>
      <c r="EV69" s="123"/>
      <c r="FF69" s="123"/>
      <c r="FP69" s="123"/>
      <c r="FZ69" s="123"/>
      <c r="GJ69" s="123"/>
      <c r="GT69" s="123"/>
      <c r="HD69" s="123"/>
      <c r="HN69" s="123"/>
      <c r="HX69" s="123"/>
      <c r="IH69" s="123"/>
      <c r="IR69" s="123"/>
      <c r="JB69" s="123"/>
    </row>
    <row xmlns:x14ac="http://schemas.microsoft.com/office/spreadsheetml/2009/9/ac" r="70" s="3" customFormat="true" x14ac:dyDescent="0.25">
      <c r="A70" s="389" t="str">
        <f ca="true">IF(ISBLANK('Data Summary'!A72),"",'Data Summary'!A72)</f>
        <v/>
      </c>
      <c r="B70" s="123"/>
      <c r="L70" s="123"/>
      <c r="V70" s="123"/>
      <c r="AF70" s="123"/>
      <c r="AP70" s="123"/>
      <c r="AZ70" s="123"/>
      <c r="BJ70" s="123"/>
      <c r="BT70" s="123"/>
      <c r="CD70" s="123"/>
      <c r="CE70" s="123"/>
      <c r="CN70" s="123"/>
      <c r="CX70" s="123"/>
      <c r="DH70" s="123"/>
      <c r="DR70" s="123"/>
      <c r="EB70" s="123"/>
      <c r="EL70" s="123"/>
      <c r="EV70" s="123"/>
      <c r="FF70" s="123"/>
      <c r="FP70" s="123"/>
      <c r="FZ70" s="123"/>
      <c r="GJ70" s="123"/>
      <c r="GT70" s="123"/>
      <c r="HD70" s="123"/>
      <c r="HN70" s="123"/>
      <c r="HX70" s="123"/>
      <c r="IH70" s="123"/>
      <c r="IR70" s="123"/>
      <c r="JB70" s="123"/>
    </row>
    <row xmlns:x14ac="http://schemas.microsoft.com/office/spreadsheetml/2009/9/ac" r="71" s="3" customFormat="true" x14ac:dyDescent="0.25">
      <c r="A71" s="389" t="str">
        <f ca="true">IF(ISBLANK('Data Summary'!A73),"",'Data Summary'!A73)</f>
        <v/>
      </c>
      <c r="B71" s="123"/>
      <c r="L71" s="123"/>
      <c r="V71" s="123"/>
      <c r="AF71" s="123"/>
      <c r="AP71" s="123"/>
      <c r="AZ71" s="123"/>
      <c r="BJ71" s="123"/>
      <c r="BT71" s="123"/>
      <c r="CD71" s="123"/>
      <c r="CE71" s="123"/>
      <c r="CN71" s="123"/>
      <c r="CX71" s="123"/>
      <c r="DH71" s="123"/>
      <c r="DR71" s="123"/>
      <c r="EB71" s="123"/>
      <c r="EL71" s="123"/>
      <c r="EV71" s="123"/>
      <c r="FF71" s="123"/>
      <c r="FP71" s="123"/>
      <c r="FZ71" s="123"/>
      <c r="GJ71" s="123"/>
      <c r="GT71" s="123"/>
      <c r="HD71" s="123"/>
      <c r="HN71" s="123"/>
      <c r="HX71" s="123"/>
      <c r="IH71" s="123"/>
      <c r="IR71" s="123"/>
      <c r="JB71" s="123"/>
    </row>
    <row xmlns:x14ac="http://schemas.microsoft.com/office/spreadsheetml/2009/9/ac" r="72" s="3" customFormat="true" x14ac:dyDescent="0.25">
      <c r="A72" s="389" t="str">
        <f ca="true">IF(ISBLANK('Data Summary'!A74),"",'Data Summary'!A74)</f>
        <v/>
      </c>
      <c r="B72" s="123"/>
      <c r="L72" s="123"/>
      <c r="V72" s="123"/>
      <c r="AF72" s="123"/>
      <c r="AP72" s="123"/>
      <c r="AZ72" s="123"/>
      <c r="BJ72" s="123"/>
      <c r="BT72" s="123"/>
      <c r="CD72" s="123"/>
      <c r="CE72" s="123"/>
      <c r="CN72" s="123"/>
      <c r="CX72" s="123"/>
      <c r="DH72" s="123"/>
      <c r="DR72" s="123"/>
      <c r="EB72" s="123"/>
      <c r="EL72" s="123"/>
      <c r="EV72" s="123"/>
      <c r="FF72" s="123"/>
      <c r="FP72" s="123"/>
      <c r="FZ72" s="123"/>
      <c r="GJ72" s="123"/>
      <c r="GT72" s="123"/>
      <c r="HD72" s="123"/>
      <c r="HN72" s="123"/>
      <c r="HX72" s="123"/>
      <c r="IH72" s="123"/>
      <c r="IR72" s="123"/>
      <c r="JB72" s="123"/>
    </row>
    <row xmlns:x14ac="http://schemas.microsoft.com/office/spreadsheetml/2009/9/ac" r="73" s="3" customFormat="true" x14ac:dyDescent="0.25">
      <c r="A73" s="389" t="str">
        <f ca="true">IF(ISBLANK('Data Summary'!A75),"",'Data Summary'!A75)</f>
        <v/>
      </c>
      <c r="B73" s="123"/>
      <c r="L73" s="123"/>
      <c r="V73" s="123"/>
      <c r="AF73" s="123"/>
      <c r="AP73" s="123"/>
      <c r="AZ73" s="123"/>
      <c r="BJ73" s="123"/>
      <c r="BT73" s="123"/>
      <c r="CD73" s="123"/>
      <c r="CE73" s="123"/>
      <c r="CN73" s="123"/>
      <c r="CX73" s="123"/>
      <c r="DH73" s="123"/>
      <c r="DR73" s="123"/>
      <c r="EB73" s="123"/>
      <c r="EL73" s="123"/>
      <c r="EV73" s="123"/>
      <c r="FF73" s="123"/>
      <c r="FP73" s="123"/>
      <c r="FZ73" s="123"/>
      <c r="GJ73" s="123"/>
      <c r="GT73" s="123"/>
      <c r="HD73" s="123"/>
      <c r="HN73" s="123"/>
      <c r="HX73" s="123"/>
      <c r="IH73" s="123"/>
      <c r="IR73" s="123"/>
      <c r="JB73" s="123"/>
    </row>
    <row xmlns:x14ac="http://schemas.microsoft.com/office/spreadsheetml/2009/9/ac" r="74" s="3" customFormat="true" x14ac:dyDescent="0.25">
      <c r="A74" s="389" t="str">
        <f ca="true">IF(ISBLANK('Data Summary'!A76),"",'Data Summary'!A76)</f>
        <v/>
      </c>
      <c r="B74" s="123"/>
      <c r="L74" s="123"/>
      <c r="V74" s="123"/>
      <c r="AF74" s="123"/>
      <c r="AP74" s="123"/>
      <c r="AZ74" s="123"/>
      <c r="BJ74" s="123"/>
      <c r="BT74" s="123"/>
      <c r="CD74" s="123"/>
      <c r="CE74" s="123"/>
      <c r="CN74" s="123"/>
      <c r="CX74" s="123"/>
      <c r="DH74" s="123"/>
      <c r="DR74" s="123"/>
      <c r="EB74" s="123"/>
      <c r="EL74" s="123"/>
      <c r="EV74" s="123"/>
      <c r="FF74" s="123"/>
      <c r="FP74" s="123"/>
      <c r="FZ74" s="123"/>
      <c r="GJ74" s="123"/>
      <c r="GT74" s="123"/>
      <c r="HD74" s="123"/>
      <c r="HN74" s="123"/>
      <c r="HX74" s="123"/>
      <c r="IH74" s="123"/>
      <c r="IR74" s="123"/>
      <c r="JB74" s="123"/>
    </row>
    <row xmlns:x14ac="http://schemas.microsoft.com/office/spreadsheetml/2009/9/ac" r="75" s="3" customFormat="true" x14ac:dyDescent="0.25">
      <c r="A75" s="389" t="str">
        <f ca="true">IF(ISBLANK('Data Summary'!A77),"",'Data Summary'!A77)</f>
        <v/>
      </c>
      <c r="B75" s="123"/>
      <c r="L75" s="123"/>
      <c r="V75" s="123"/>
      <c r="AF75" s="123"/>
      <c r="AP75" s="123"/>
      <c r="AZ75" s="123"/>
      <c r="BJ75" s="123"/>
      <c r="BT75" s="123"/>
      <c r="CD75" s="123"/>
      <c r="CE75" s="123"/>
      <c r="CN75" s="123"/>
      <c r="CX75" s="123"/>
      <c r="DH75" s="123"/>
      <c r="DR75" s="123"/>
      <c r="EB75" s="123"/>
      <c r="EL75" s="123"/>
      <c r="EV75" s="123"/>
      <c r="FF75" s="123"/>
      <c r="FP75" s="123"/>
      <c r="FZ75" s="123"/>
      <c r="GJ75" s="123"/>
      <c r="GT75" s="123"/>
      <c r="HD75" s="123"/>
      <c r="HN75" s="123"/>
      <c r="HX75" s="123"/>
      <c r="IH75" s="123"/>
      <c r="IR75" s="123"/>
      <c r="JB75" s="123"/>
    </row>
    <row xmlns:x14ac="http://schemas.microsoft.com/office/spreadsheetml/2009/9/ac" r="76" s="3" customFormat="true" x14ac:dyDescent="0.25">
      <c r="A76" s="389" t="str">
        <f ca="true">IF(ISBLANK('Data Summary'!A78),"",'Data Summary'!A78)</f>
        <v/>
      </c>
      <c r="B76" s="123"/>
      <c r="L76" s="123"/>
      <c r="V76" s="123"/>
      <c r="AF76" s="123"/>
      <c r="AP76" s="123"/>
      <c r="AZ76" s="123"/>
      <c r="BJ76" s="123"/>
      <c r="BT76" s="123"/>
      <c r="CD76" s="123"/>
      <c r="CE76" s="123"/>
      <c r="CN76" s="123"/>
      <c r="CX76" s="123"/>
      <c r="DH76" s="123"/>
      <c r="DR76" s="123"/>
      <c r="EB76" s="123"/>
      <c r="EL76" s="123"/>
      <c r="EV76" s="123"/>
      <c r="FF76" s="123"/>
      <c r="FP76" s="123"/>
      <c r="FZ76" s="123"/>
      <c r="GJ76" s="123"/>
      <c r="GT76" s="123"/>
      <c r="HD76" s="123"/>
      <c r="HN76" s="123"/>
      <c r="HX76" s="123"/>
      <c r="IH76" s="123"/>
      <c r="IR76" s="123"/>
      <c r="JB76" s="123"/>
    </row>
    <row xmlns:x14ac="http://schemas.microsoft.com/office/spreadsheetml/2009/9/ac" r="77" s="3" customFormat="true" x14ac:dyDescent="0.25">
      <c r="A77" s="389" t="str">
        <f ca="true">IF(ISBLANK('Data Summary'!A79),"",'Data Summary'!A79)</f>
        <v/>
      </c>
      <c r="B77" s="123"/>
      <c r="L77" s="123"/>
      <c r="V77" s="123"/>
      <c r="AF77" s="123"/>
      <c r="AP77" s="123"/>
      <c r="AZ77" s="123"/>
      <c r="BJ77" s="123"/>
      <c r="BT77" s="123"/>
      <c r="CD77" s="123"/>
      <c r="CE77" s="123"/>
      <c r="CN77" s="123"/>
      <c r="CX77" s="123"/>
      <c r="DH77" s="123"/>
      <c r="DR77" s="123"/>
      <c r="EB77" s="123"/>
      <c r="EL77" s="123"/>
      <c r="EV77" s="123"/>
      <c r="FF77" s="123"/>
      <c r="FP77" s="123"/>
      <c r="FZ77" s="123"/>
      <c r="GJ77" s="123"/>
      <c r="GT77" s="123"/>
      <c r="HD77" s="123"/>
      <c r="HN77" s="123"/>
      <c r="HX77" s="123"/>
      <c r="IH77" s="123"/>
      <c r="IR77" s="123"/>
      <c r="JB77" s="123"/>
    </row>
    <row xmlns:x14ac="http://schemas.microsoft.com/office/spreadsheetml/2009/9/ac" r="78" s="3" customFormat="true" x14ac:dyDescent="0.25">
      <c r="A78" s="389" t="str">
        <f ca="true">IF(ISBLANK('Data Summary'!A80),"",'Data Summary'!A80)</f>
        <v/>
      </c>
      <c r="B78" s="123"/>
      <c r="L78" s="123"/>
      <c r="V78" s="123"/>
      <c r="AF78" s="123"/>
      <c r="AP78" s="123"/>
      <c r="AZ78" s="123"/>
      <c r="BJ78" s="123"/>
      <c r="BT78" s="123"/>
      <c r="CD78" s="123"/>
      <c r="CE78" s="123"/>
      <c r="CN78" s="123"/>
      <c r="CX78" s="123"/>
      <c r="DH78" s="123"/>
      <c r="DR78" s="123"/>
      <c r="EB78" s="123"/>
      <c r="EL78" s="123"/>
      <c r="EV78" s="123"/>
      <c r="FF78" s="123"/>
      <c r="FP78" s="123"/>
      <c r="FZ78" s="123"/>
      <c r="GJ78" s="123"/>
      <c r="GT78" s="123"/>
      <c r="HD78" s="123"/>
      <c r="HN78" s="123"/>
      <c r="HX78" s="123"/>
      <c r="IH78" s="123"/>
      <c r="IR78" s="123"/>
      <c r="JB78" s="123"/>
    </row>
    <row xmlns:x14ac="http://schemas.microsoft.com/office/spreadsheetml/2009/9/ac" r="79" s="3" customFormat="true" x14ac:dyDescent="0.25">
      <c r="A79" s="389" t="str">
        <f ca="true">IF(ISBLANK('Data Summary'!A81),"",'Data Summary'!A81)</f>
        <v/>
      </c>
      <c r="B79" s="123"/>
      <c r="L79" s="123"/>
      <c r="V79" s="123"/>
      <c r="AF79" s="123"/>
      <c r="AP79" s="123"/>
      <c r="AZ79" s="123"/>
      <c r="BJ79" s="123"/>
      <c r="BT79" s="123"/>
      <c r="CD79" s="123"/>
      <c r="CE79" s="123"/>
      <c r="CN79" s="123"/>
      <c r="CX79" s="123"/>
      <c r="DH79" s="123"/>
      <c r="DR79" s="123"/>
      <c r="EB79" s="123"/>
      <c r="EL79" s="123"/>
      <c r="EV79" s="123"/>
      <c r="FF79" s="123"/>
      <c r="FP79" s="123"/>
      <c r="FZ79" s="123"/>
      <c r="GJ79" s="123"/>
      <c r="GT79" s="123"/>
      <c r="HD79" s="123"/>
      <c r="HN79" s="123"/>
      <c r="HX79" s="123"/>
      <c r="IH79" s="123"/>
      <c r="IR79" s="123"/>
      <c r="JB79" s="123"/>
    </row>
    <row xmlns:x14ac="http://schemas.microsoft.com/office/spreadsheetml/2009/9/ac" r="80" s="3" customFormat="true" x14ac:dyDescent="0.25">
      <c r="A80" s="389" t="str">
        <f ca="true">IF(ISBLANK('Data Summary'!A82),"",'Data Summary'!A82)</f>
        <v/>
      </c>
      <c r="B80" s="123"/>
      <c r="L80" s="123"/>
      <c r="V80" s="123"/>
      <c r="AF80" s="123"/>
      <c r="AP80" s="123"/>
      <c r="AZ80" s="123"/>
      <c r="BJ80" s="123"/>
      <c r="BT80" s="123"/>
      <c r="CD80" s="123"/>
      <c r="CE80" s="123"/>
      <c r="CN80" s="123"/>
      <c r="CX80" s="123"/>
      <c r="DH80" s="123"/>
      <c r="DR80" s="123"/>
      <c r="EB80" s="123"/>
      <c r="EL80" s="123"/>
      <c r="EV80" s="123"/>
      <c r="FF80" s="123"/>
      <c r="FP80" s="123"/>
      <c r="FZ80" s="123"/>
      <c r="GJ80" s="123"/>
      <c r="GT80" s="123"/>
      <c r="HD80" s="123"/>
      <c r="HN80" s="123"/>
      <c r="HX80" s="123"/>
      <c r="IH80" s="123"/>
      <c r="IR80" s="123"/>
      <c r="JB80" s="123"/>
    </row>
    <row xmlns:x14ac="http://schemas.microsoft.com/office/spreadsheetml/2009/9/ac" r="81" s="3" customFormat="true" x14ac:dyDescent="0.25">
      <c r="A81" s="389" t="str">
        <f ca="true">IF(ISBLANK('Data Summary'!A83),"",'Data Summary'!A83)</f>
        <v/>
      </c>
      <c r="B81" s="123"/>
      <c r="L81" s="123"/>
      <c r="V81" s="123"/>
      <c r="AF81" s="123"/>
      <c r="AP81" s="123"/>
      <c r="AZ81" s="123"/>
      <c r="BJ81" s="123"/>
      <c r="BT81" s="123"/>
      <c r="CD81" s="123"/>
      <c r="CE81" s="123"/>
      <c r="CN81" s="123"/>
      <c r="CX81" s="123"/>
      <c r="DH81" s="123"/>
      <c r="DR81" s="123"/>
      <c r="EB81" s="123"/>
      <c r="EL81" s="123"/>
      <c r="EV81" s="123"/>
      <c r="FF81" s="123"/>
      <c r="FP81" s="123"/>
      <c r="FZ81" s="123"/>
      <c r="GJ81" s="123"/>
      <c r="GT81" s="123"/>
      <c r="HD81" s="123"/>
      <c r="HN81" s="123"/>
      <c r="HX81" s="123"/>
      <c r="IH81" s="123"/>
      <c r="IR81" s="123"/>
      <c r="JB81" s="123"/>
    </row>
    <row xmlns:x14ac="http://schemas.microsoft.com/office/spreadsheetml/2009/9/ac" r="82" s="3" customFormat="true" x14ac:dyDescent="0.25">
      <c r="A82" s="389" t="str">
        <f ca="true">IF(ISBLANK('Data Summary'!A84),"",'Data Summary'!A84)</f>
        <v/>
      </c>
      <c r="B82" s="123"/>
      <c r="L82" s="123"/>
      <c r="V82" s="123"/>
      <c r="AF82" s="123"/>
      <c r="AP82" s="123"/>
      <c r="AZ82" s="123"/>
      <c r="BJ82" s="123"/>
      <c r="BT82" s="123"/>
      <c r="CD82" s="123"/>
      <c r="CE82" s="123"/>
      <c r="CN82" s="123"/>
      <c r="CX82" s="123"/>
      <c r="DH82" s="123"/>
      <c r="DR82" s="123"/>
      <c r="EB82" s="123"/>
      <c r="EL82" s="123"/>
      <c r="EV82" s="123"/>
      <c r="FF82" s="123"/>
      <c r="FP82" s="123"/>
      <c r="FZ82" s="123"/>
      <c r="GJ82" s="123"/>
      <c r="GT82" s="123"/>
      <c r="HD82" s="123"/>
      <c r="HN82" s="123"/>
      <c r="HX82" s="123"/>
      <c r="IH82" s="123"/>
      <c r="IR82" s="123"/>
      <c r="JB82" s="123"/>
    </row>
    <row xmlns:x14ac="http://schemas.microsoft.com/office/spreadsheetml/2009/9/ac" r="83" s="3" customFormat="true" x14ac:dyDescent="0.25">
      <c r="A83" s="389" t="str">
        <f ca="true">IF(ISBLANK('Data Summary'!A85),"",'Data Summary'!A85)</f>
        <v/>
      </c>
      <c r="B83" s="123"/>
      <c r="L83" s="123"/>
      <c r="V83" s="123"/>
      <c r="AF83" s="123"/>
      <c r="AP83" s="123"/>
      <c r="AZ83" s="123"/>
      <c r="BJ83" s="123"/>
      <c r="BT83" s="123"/>
      <c r="CD83" s="123"/>
      <c r="CE83" s="123"/>
      <c r="CN83" s="123"/>
      <c r="CX83" s="123"/>
      <c r="DH83" s="123"/>
      <c r="DR83" s="123"/>
      <c r="EB83" s="123"/>
      <c r="EL83" s="123"/>
      <c r="EV83" s="123"/>
      <c r="FF83" s="123"/>
      <c r="FP83" s="123"/>
      <c r="FZ83" s="123"/>
      <c r="GJ83" s="123"/>
      <c r="GT83" s="123"/>
      <c r="HD83" s="123"/>
      <c r="HN83" s="123"/>
      <c r="HX83" s="123"/>
      <c r="IH83" s="123"/>
      <c r="IR83" s="123"/>
      <c r="JB83" s="123"/>
    </row>
    <row xmlns:x14ac="http://schemas.microsoft.com/office/spreadsheetml/2009/9/ac" r="84" s="3" customFormat="true" x14ac:dyDescent="0.25">
      <c r="A84" s="389" t="str">
        <f ca="true">IF(ISBLANK('Data Summary'!A86),"",'Data Summary'!A86)</f>
        <v/>
      </c>
      <c r="B84" s="123"/>
      <c r="L84" s="123"/>
      <c r="V84" s="123"/>
      <c r="AF84" s="123"/>
      <c r="AP84" s="123"/>
      <c r="AZ84" s="123"/>
      <c r="BJ84" s="123"/>
      <c r="BT84" s="123"/>
      <c r="CD84" s="123"/>
      <c r="CE84" s="123"/>
      <c r="CN84" s="123"/>
      <c r="CX84" s="123"/>
      <c r="DH84" s="123"/>
      <c r="DR84" s="123"/>
      <c r="EB84" s="123"/>
      <c r="EL84" s="123"/>
      <c r="EV84" s="123"/>
      <c r="FF84" s="123"/>
      <c r="FP84" s="123"/>
      <c r="FZ84" s="123"/>
      <c r="GJ84" s="123"/>
      <c r="GT84" s="123"/>
      <c r="HD84" s="123"/>
      <c r="HN84" s="123"/>
      <c r="HX84" s="123"/>
      <c r="IH84" s="123"/>
      <c r="IR84" s="123"/>
      <c r="JB84" s="123"/>
    </row>
    <row xmlns:x14ac="http://schemas.microsoft.com/office/spreadsheetml/2009/9/ac" r="85" s="3" customFormat="true" x14ac:dyDescent="0.25">
      <c r="A85" s="389" t="str">
        <f ca="true">IF(ISBLANK('Data Summary'!A87),"",'Data Summary'!A87)</f>
        <v/>
      </c>
      <c r="B85" s="123"/>
      <c r="L85" s="123"/>
      <c r="V85" s="123"/>
      <c r="AF85" s="123"/>
      <c r="AP85" s="123"/>
      <c r="AZ85" s="123"/>
      <c r="BJ85" s="123"/>
      <c r="BT85" s="123"/>
      <c r="CD85" s="123"/>
      <c r="CE85" s="123"/>
      <c r="CN85" s="123"/>
      <c r="CX85" s="123"/>
      <c r="DH85" s="123"/>
      <c r="DR85" s="123"/>
      <c r="EB85" s="123"/>
      <c r="EL85" s="123"/>
      <c r="EV85" s="123"/>
      <c r="FF85" s="123"/>
      <c r="FP85" s="123"/>
      <c r="FZ85" s="123"/>
      <c r="GJ85" s="123"/>
      <c r="GT85" s="123"/>
      <c r="HD85" s="123"/>
      <c r="HN85" s="123"/>
      <c r="HX85" s="123"/>
      <c r="IH85" s="123"/>
      <c r="IR85" s="123"/>
      <c r="JB85" s="123"/>
    </row>
    <row xmlns:x14ac="http://schemas.microsoft.com/office/spreadsheetml/2009/9/ac" r="86" s="3" customFormat="true" x14ac:dyDescent="0.25">
      <c r="A86" s="389" t="str">
        <f ca="true">IF(ISBLANK('Data Summary'!A88),"",'Data Summary'!A88)</f>
        <v/>
      </c>
      <c r="B86" s="123"/>
      <c r="L86" s="123"/>
      <c r="V86" s="123"/>
      <c r="AF86" s="123"/>
      <c r="AP86" s="123"/>
      <c r="AZ86" s="123"/>
      <c r="BJ86" s="123"/>
      <c r="BT86" s="123"/>
      <c r="CD86" s="123"/>
      <c r="CE86" s="123"/>
      <c r="CN86" s="123"/>
      <c r="CX86" s="123"/>
      <c r="DH86" s="123"/>
      <c r="DR86" s="123"/>
      <c r="EB86" s="123"/>
      <c r="EL86" s="123"/>
      <c r="EV86" s="123"/>
      <c r="FF86" s="123"/>
      <c r="FP86" s="123"/>
      <c r="FZ86" s="123"/>
      <c r="GJ86" s="123"/>
      <c r="GT86" s="123"/>
      <c r="HD86" s="123"/>
      <c r="HN86" s="123"/>
      <c r="HX86" s="123"/>
      <c r="IH86" s="123"/>
      <c r="IR86" s="123"/>
      <c r="JB86" s="123"/>
    </row>
    <row xmlns:x14ac="http://schemas.microsoft.com/office/spreadsheetml/2009/9/ac" r="87" s="3" customFormat="true" x14ac:dyDescent="0.25">
      <c r="A87" s="389" t="str">
        <f ca="true">IF(ISBLANK('Data Summary'!A89),"",'Data Summary'!A89)</f>
        <v/>
      </c>
      <c r="B87" s="123"/>
      <c r="L87" s="123"/>
      <c r="V87" s="123"/>
      <c r="AF87" s="123"/>
      <c r="AP87" s="123"/>
      <c r="AZ87" s="123"/>
      <c r="BJ87" s="123"/>
      <c r="BT87" s="123"/>
      <c r="CD87" s="123"/>
      <c r="CE87" s="123"/>
      <c r="CN87" s="123"/>
      <c r="CX87" s="123"/>
      <c r="DH87" s="123"/>
      <c r="DR87" s="123"/>
      <c r="EB87" s="123"/>
      <c r="EL87" s="123"/>
      <c r="EV87" s="123"/>
      <c r="FF87" s="123"/>
      <c r="FP87" s="123"/>
      <c r="FZ87" s="123"/>
      <c r="GJ87" s="123"/>
      <c r="GT87" s="123"/>
      <c r="HD87" s="123"/>
      <c r="HN87" s="123"/>
      <c r="HX87" s="123"/>
      <c r="IH87" s="123"/>
      <c r="IR87" s="123"/>
      <c r="JB87" s="123"/>
    </row>
    <row xmlns:x14ac="http://schemas.microsoft.com/office/spreadsheetml/2009/9/ac" r="88" s="3" customFormat="true" x14ac:dyDescent="0.25">
      <c r="A88" s="389" t="str">
        <f ca="true">IF(ISBLANK('Data Summary'!A90),"",'Data Summary'!A90)</f>
        <v/>
      </c>
      <c r="B88" s="123"/>
      <c r="L88" s="123"/>
      <c r="V88" s="123"/>
      <c r="AF88" s="123"/>
      <c r="AP88" s="123"/>
      <c r="AZ88" s="123"/>
      <c r="BJ88" s="123"/>
      <c r="BT88" s="123"/>
      <c r="CD88" s="123"/>
      <c r="CE88" s="123"/>
      <c r="CN88" s="123"/>
      <c r="CX88" s="123"/>
      <c r="DH88" s="123"/>
      <c r="DR88" s="123"/>
      <c r="EB88" s="123"/>
      <c r="EL88" s="123"/>
      <c r="EV88" s="123"/>
      <c r="FF88" s="123"/>
      <c r="FP88" s="123"/>
      <c r="FZ88" s="123"/>
      <c r="GJ88" s="123"/>
      <c r="GT88" s="123"/>
      <c r="HD88" s="123"/>
      <c r="HN88" s="123"/>
      <c r="HX88" s="123"/>
      <c r="IH88" s="123"/>
      <c r="IR88" s="123"/>
      <c r="JB88" s="123"/>
    </row>
    <row xmlns:x14ac="http://schemas.microsoft.com/office/spreadsheetml/2009/9/ac" r="89" s="3" customFormat="true" x14ac:dyDescent="0.25">
      <c r="A89" s="389" t="str">
        <f ca="true">IF(ISBLANK('Data Summary'!A91),"",'Data Summary'!A91)</f>
        <v/>
      </c>
      <c r="B89" s="123"/>
      <c r="L89" s="123"/>
      <c r="V89" s="123"/>
      <c r="AF89" s="123"/>
      <c r="AP89" s="123"/>
      <c r="AZ89" s="123"/>
      <c r="BJ89" s="123"/>
      <c r="BT89" s="123"/>
      <c r="CD89" s="123"/>
      <c r="CE89" s="123"/>
      <c r="CN89" s="123"/>
      <c r="CX89" s="123"/>
      <c r="DH89" s="123"/>
      <c r="DR89" s="123"/>
      <c r="EB89" s="123"/>
      <c r="EL89" s="123"/>
      <c r="EV89" s="123"/>
      <c r="FF89" s="123"/>
      <c r="FP89" s="123"/>
      <c r="FZ89" s="123"/>
      <c r="GJ89" s="123"/>
      <c r="GT89" s="123"/>
      <c r="HD89" s="123"/>
      <c r="HN89" s="123"/>
      <c r="HX89" s="123"/>
      <c r="IH89" s="123"/>
      <c r="IR89" s="123"/>
      <c r="JB89" s="123"/>
    </row>
    <row xmlns:x14ac="http://schemas.microsoft.com/office/spreadsheetml/2009/9/ac" r="90" s="3" customFormat="true" x14ac:dyDescent="0.25">
      <c r="A90" s="389" t="str">
        <f ca="true">IF(ISBLANK('Data Summary'!A92),"",'Data Summary'!A92)</f>
        <v/>
      </c>
      <c r="B90" s="123"/>
      <c r="L90" s="123"/>
      <c r="V90" s="123"/>
      <c r="AF90" s="123"/>
      <c r="AP90" s="123"/>
      <c r="AZ90" s="123"/>
      <c r="BJ90" s="123"/>
      <c r="BT90" s="123"/>
      <c r="CD90" s="123"/>
      <c r="CE90" s="123"/>
      <c r="CN90" s="123"/>
      <c r="CX90" s="123"/>
      <c r="DH90" s="123"/>
      <c r="DR90" s="123"/>
      <c r="EB90" s="123"/>
      <c r="EL90" s="123"/>
      <c r="EV90" s="123"/>
      <c r="FF90" s="123"/>
      <c r="FP90" s="123"/>
      <c r="FZ90" s="123"/>
      <c r="GJ90" s="123"/>
      <c r="GT90" s="123"/>
      <c r="HD90" s="123"/>
      <c r="HN90" s="123"/>
      <c r="HX90" s="123"/>
      <c r="IH90" s="123"/>
      <c r="IR90" s="123"/>
      <c r="JB90" s="123"/>
    </row>
    <row xmlns:x14ac="http://schemas.microsoft.com/office/spreadsheetml/2009/9/ac" r="91" s="3" customFormat="true" x14ac:dyDescent="0.25">
      <c r="A91" s="389" t="str">
        <f ca="true">IF(ISBLANK('Data Summary'!A93),"",'Data Summary'!A93)</f>
        <v/>
      </c>
      <c r="B91" s="123"/>
      <c r="L91" s="123"/>
      <c r="V91" s="123"/>
      <c r="AF91" s="123"/>
      <c r="AP91" s="123"/>
      <c r="AZ91" s="123"/>
      <c r="BJ91" s="123"/>
      <c r="BT91" s="123"/>
      <c r="CD91" s="123"/>
      <c r="CE91" s="123"/>
      <c r="CN91" s="123"/>
      <c r="CX91" s="123"/>
      <c r="DH91" s="123"/>
      <c r="DR91" s="123"/>
      <c r="EB91" s="123"/>
      <c r="EL91" s="123"/>
      <c r="EV91" s="123"/>
      <c r="FF91" s="123"/>
      <c r="FP91" s="123"/>
      <c r="FZ91" s="123"/>
      <c r="GJ91" s="123"/>
      <c r="GT91" s="123"/>
      <c r="HD91" s="123"/>
      <c r="HN91" s="123"/>
      <c r="HX91" s="123"/>
      <c r="IH91" s="123"/>
      <c r="IR91" s="123"/>
      <c r="JB91" s="123"/>
    </row>
    <row xmlns:x14ac="http://schemas.microsoft.com/office/spreadsheetml/2009/9/ac" r="92" s="3" customFormat="true" x14ac:dyDescent="0.25">
      <c r="A92" s="389" t="str">
        <f ca="true">IF(ISBLANK('Data Summary'!A94),"",'Data Summary'!A94)</f>
        <v/>
      </c>
      <c r="B92" s="123"/>
      <c r="L92" s="123"/>
      <c r="V92" s="123"/>
      <c r="AF92" s="123"/>
      <c r="AP92" s="123"/>
      <c r="AZ92" s="123"/>
      <c r="BJ92" s="123"/>
      <c r="BT92" s="123"/>
      <c r="CD92" s="123"/>
      <c r="CE92" s="123"/>
      <c r="CN92" s="123"/>
      <c r="CX92" s="123"/>
      <c r="DH92" s="123"/>
      <c r="DR92" s="123"/>
      <c r="EB92" s="123"/>
      <c r="EL92" s="123"/>
      <c r="EV92" s="123"/>
      <c r="FF92" s="123"/>
      <c r="FP92" s="123"/>
      <c r="FZ92" s="123"/>
      <c r="GJ92" s="123"/>
      <c r="GT92" s="123"/>
      <c r="HD92" s="123"/>
      <c r="HN92" s="123"/>
      <c r="HX92" s="123"/>
      <c r="IH92" s="123"/>
      <c r="IR92" s="123"/>
      <c r="JB92" s="123"/>
    </row>
    <row xmlns:x14ac="http://schemas.microsoft.com/office/spreadsheetml/2009/9/ac" r="93" s="3" customFormat="true" x14ac:dyDescent="0.25">
      <c r="A93" s="389" t="str">
        <f ca="true">IF(ISBLANK('Data Summary'!A95),"",'Data Summary'!A95)</f>
        <v/>
      </c>
      <c r="B93" s="123"/>
      <c r="L93" s="123"/>
      <c r="V93" s="123"/>
      <c r="AF93" s="123"/>
      <c r="AP93" s="123"/>
      <c r="AZ93" s="123"/>
      <c r="BJ93" s="123"/>
      <c r="BT93" s="123"/>
      <c r="CD93" s="123"/>
      <c r="CE93" s="123"/>
      <c r="CN93" s="123"/>
      <c r="CX93" s="123"/>
      <c r="DH93" s="123"/>
      <c r="DR93" s="123"/>
      <c r="EB93" s="123"/>
      <c r="EL93" s="123"/>
      <c r="EV93" s="123"/>
      <c r="FF93" s="123"/>
      <c r="FP93" s="123"/>
      <c r="FZ93" s="123"/>
      <c r="GJ93" s="123"/>
      <c r="GT93" s="123"/>
      <c r="HD93" s="123"/>
      <c r="HN93" s="123"/>
      <c r="HX93" s="123"/>
      <c r="IH93" s="123"/>
      <c r="IR93" s="123"/>
      <c r="JB93" s="123"/>
    </row>
    <row xmlns:x14ac="http://schemas.microsoft.com/office/spreadsheetml/2009/9/ac" r="94" s="3" customFormat="true" x14ac:dyDescent="0.25">
      <c r="A94" s="389" t="str">
        <f ca="true">IF(ISBLANK('Data Summary'!A96),"",'Data Summary'!A96)</f>
        <v/>
      </c>
      <c r="B94" s="123"/>
      <c r="L94" s="123"/>
      <c r="V94" s="123"/>
      <c r="AF94" s="123"/>
      <c r="AP94" s="123"/>
      <c r="AZ94" s="123"/>
      <c r="BJ94" s="123"/>
      <c r="BT94" s="123"/>
      <c r="CD94" s="123"/>
      <c r="CE94" s="123"/>
      <c r="CN94" s="123"/>
      <c r="CX94" s="123"/>
      <c r="DH94" s="123"/>
      <c r="DR94" s="123"/>
      <c r="EB94" s="123"/>
      <c r="EL94" s="123"/>
      <c r="EV94" s="123"/>
      <c r="FF94" s="123"/>
      <c r="FP94" s="123"/>
      <c r="FZ94" s="123"/>
      <c r="GJ94" s="123"/>
      <c r="GT94" s="123"/>
      <c r="HD94" s="123"/>
      <c r="HN94" s="123"/>
      <c r="HX94" s="123"/>
      <c r="IH94" s="123"/>
      <c r="IR94" s="123"/>
      <c r="JB94" s="123"/>
    </row>
    <row xmlns:x14ac="http://schemas.microsoft.com/office/spreadsheetml/2009/9/ac" r="95" s="3" customFormat="true" x14ac:dyDescent="0.25">
      <c r="A95" s="389" t="str">
        <f ca="true">IF(ISBLANK('Data Summary'!A97),"",'Data Summary'!A97)</f>
        <v/>
      </c>
      <c r="B95" s="123"/>
      <c r="L95" s="123"/>
      <c r="V95" s="123"/>
      <c r="AF95" s="123"/>
      <c r="AP95" s="123"/>
      <c r="AZ95" s="123"/>
      <c r="BJ95" s="123"/>
      <c r="BT95" s="123"/>
      <c r="CD95" s="123"/>
      <c r="CE95" s="123"/>
      <c r="CN95" s="123"/>
      <c r="CX95" s="123"/>
      <c r="DH95" s="123"/>
      <c r="DR95" s="123"/>
      <c r="EB95" s="123"/>
      <c r="EL95" s="123"/>
      <c r="EV95" s="123"/>
      <c r="FF95" s="123"/>
      <c r="FP95" s="123"/>
      <c r="FZ95" s="123"/>
      <c r="GJ95" s="123"/>
      <c r="GT95" s="123"/>
      <c r="HD95" s="123"/>
      <c r="HN95" s="123"/>
      <c r="HX95" s="123"/>
      <c r="IH95" s="123"/>
      <c r="IR95" s="123"/>
      <c r="JB95" s="123"/>
    </row>
    <row xmlns:x14ac="http://schemas.microsoft.com/office/spreadsheetml/2009/9/ac" r="96" s="3" customFormat="true" x14ac:dyDescent="0.25">
      <c r="A96" s="389" t="str">
        <f ca="true">IF(ISBLANK('Data Summary'!A98),"",'Data Summary'!A98)</f>
        <v/>
      </c>
      <c r="B96" s="123"/>
      <c r="L96" s="123"/>
      <c r="V96" s="123"/>
      <c r="AF96" s="123"/>
      <c r="AP96" s="123"/>
      <c r="AZ96" s="123"/>
      <c r="BJ96" s="123"/>
      <c r="BT96" s="123"/>
      <c r="CD96" s="123"/>
      <c r="CE96" s="123"/>
      <c r="CN96" s="123"/>
      <c r="CX96" s="123"/>
      <c r="DH96" s="123"/>
      <c r="DR96" s="123"/>
      <c r="EB96" s="123"/>
      <c r="EL96" s="123"/>
      <c r="EV96" s="123"/>
      <c r="FF96" s="123"/>
      <c r="FP96" s="123"/>
      <c r="FZ96" s="123"/>
      <c r="GJ96" s="123"/>
      <c r="GT96" s="123"/>
      <c r="HD96" s="123"/>
      <c r="HN96" s="123"/>
      <c r="HX96" s="123"/>
      <c r="IH96" s="123"/>
      <c r="IR96" s="123"/>
      <c r="JB96" s="123"/>
    </row>
    <row xmlns:x14ac="http://schemas.microsoft.com/office/spreadsheetml/2009/9/ac" r="97" s="3" customFormat="true" x14ac:dyDescent="0.25">
      <c r="A97" s="389" t="str">
        <f ca="true">IF(ISBLANK('Data Summary'!A99),"",'Data Summary'!A99)</f>
        <v/>
      </c>
      <c r="B97" s="123"/>
      <c r="L97" s="123"/>
      <c r="V97" s="123"/>
      <c r="AF97" s="123"/>
      <c r="AP97" s="123"/>
      <c r="AZ97" s="123"/>
      <c r="BJ97" s="123"/>
      <c r="BT97" s="123"/>
      <c r="CD97" s="123"/>
      <c r="CE97" s="123"/>
      <c r="CN97" s="123"/>
      <c r="CX97" s="123"/>
      <c r="DH97" s="123"/>
      <c r="DR97" s="123"/>
      <c r="EB97" s="123"/>
      <c r="EL97" s="123"/>
      <c r="EV97" s="123"/>
      <c r="FF97" s="123"/>
      <c r="FP97" s="123"/>
      <c r="FZ97" s="123"/>
      <c r="GJ97" s="123"/>
      <c r="GT97" s="123"/>
      <c r="HD97" s="123"/>
      <c r="HN97" s="123"/>
      <c r="HX97" s="123"/>
      <c r="IH97" s="123"/>
      <c r="IR97" s="123"/>
      <c r="JB97" s="123"/>
    </row>
    <row xmlns:x14ac="http://schemas.microsoft.com/office/spreadsheetml/2009/9/ac" r="98" s="3" customFormat="true" x14ac:dyDescent="0.25">
      <c r="A98" s="389" t="str">
        <f ca="true">IF(ISBLANK('Data Summary'!A100),"",'Data Summary'!A100)</f>
        <v/>
      </c>
      <c r="B98" s="123"/>
      <c r="L98" s="123"/>
      <c r="V98" s="123"/>
      <c r="AF98" s="123"/>
      <c r="AP98" s="123"/>
      <c r="AZ98" s="123"/>
      <c r="BJ98" s="123"/>
      <c r="BT98" s="123"/>
      <c r="CD98" s="123"/>
      <c r="CE98" s="123"/>
      <c r="CN98" s="123"/>
      <c r="CX98" s="123"/>
      <c r="DH98" s="123"/>
      <c r="DR98" s="123"/>
      <c r="EB98" s="123"/>
      <c r="EL98" s="123"/>
      <c r="EV98" s="123"/>
      <c r="FF98" s="123"/>
      <c r="FP98" s="123"/>
      <c r="FZ98" s="123"/>
      <c r="GJ98" s="123"/>
      <c r="GT98" s="123"/>
      <c r="HD98" s="123"/>
      <c r="HN98" s="123"/>
      <c r="HX98" s="123"/>
      <c r="IH98" s="123"/>
      <c r="IR98" s="123"/>
      <c r="JB98" s="123"/>
    </row>
    <row xmlns:x14ac="http://schemas.microsoft.com/office/spreadsheetml/2009/9/ac" r="99" s="3" customFormat="true" x14ac:dyDescent="0.25">
      <c r="A99" s="389" t="str">
        <f ca="true">IF(ISBLANK('Data Summary'!A101),"",'Data Summary'!A101)</f>
        <v/>
      </c>
      <c r="B99" s="123"/>
      <c r="L99" s="123"/>
      <c r="V99" s="123"/>
      <c r="AF99" s="123"/>
      <c r="AP99" s="123"/>
      <c r="AZ99" s="123"/>
      <c r="BJ99" s="123"/>
      <c r="BT99" s="123"/>
      <c r="CD99" s="123"/>
      <c r="CE99" s="123"/>
      <c r="CN99" s="123"/>
      <c r="CX99" s="123"/>
      <c r="DH99" s="123"/>
      <c r="DR99" s="123"/>
      <c r="EB99" s="123"/>
      <c r="EL99" s="123"/>
      <c r="EV99" s="123"/>
      <c r="FF99" s="123"/>
      <c r="FP99" s="123"/>
      <c r="FZ99" s="123"/>
      <c r="GJ99" s="123"/>
      <c r="GT99" s="123"/>
      <c r="HD99" s="123"/>
      <c r="HN99" s="123"/>
      <c r="HX99" s="123"/>
      <c r="IH99" s="123"/>
      <c r="IR99" s="123"/>
      <c r="JB99" s="123"/>
    </row>
    <row xmlns:x14ac="http://schemas.microsoft.com/office/spreadsheetml/2009/9/ac" r="100" s="3" customFormat="true" x14ac:dyDescent="0.25">
      <c r="A100" s="389" t="str">
        <f ca="true">IF(ISBLANK('Data Summary'!A102),"",'Data Summary'!A102)</f>
        <v/>
      </c>
      <c r="B100" s="123"/>
      <c r="L100" s="123"/>
      <c r="V100" s="123"/>
      <c r="AF100" s="123"/>
      <c r="AP100" s="123"/>
      <c r="AZ100" s="123"/>
      <c r="BJ100" s="123"/>
      <c r="BT100" s="123"/>
      <c r="CD100" s="123"/>
      <c r="CE100" s="123"/>
      <c r="CN100" s="123"/>
      <c r="CX100" s="123"/>
      <c r="DH100" s="123"/>
      <c r="DR100" s="123"/>
      <c r="EB100" s="123"/>
      <c r="EL100" s="123"/>
      <c r="EV100" s="123"/>
      <c r="FF100" s="123"/>
      <c r="FP100" s="123"/>
      <c r="FZ100" s="123"/>
      <c r="GJ100" s="123"/>
      <c r="GT100" s="123"/>
      <c r="HD100" s="123"/>
      <c r="HN100" s="123"/>
      <c r="HX100" s="123"/>
      <c r="IH100" s="123"/>
      <c r="IR100" s="123"/>
      <c r="JB100" s="123"/>
    </row>
    <row xmlns:x14ac="http://schemas.microsoft.com/office/spreadsheetml/2009/9/ac" r="101" s="3" customFormat="true" x14ac:dyDescent="0.25">
      <c r="A101" s="389" t="str">
        <f ca="true">IF(ISBLANK('Data Summary'!A103),"",'Data Summary'!A103)</f>
        <v/>
      </c>
      <c r="B101" s="123"/>
      <c r="L101" s="123"/>
      <c r="V101" s="123"/>
      <c r="AF101" s="123"/>
      <c r="AP101" s="123"/>
      <c r="AZ101" s="123"/>
      <c r="BJ101" s="123"/>
      <c r="BT101" s="123"/>
      <c r="CD101" s="123"/>
      <c r="CE101" s="123"/>
      <c r="CN101" s="123"/>
      <c r="CX101" s="123"/>
      <c r="DH101" s="123"/>
      <c r="DR101" s="123"/>
      <c r="EB101" s="123"/>
      <c r="EL101" s="123"/>
      <c r="EV101" s="123"/>
      <c r="FF101" s="123"/>
      <c r="FP101" s="123"/>
      <c r="FZ101" s="123"/>
      <c r="GJ101" s="123"/>
      <c r="GT101" s="123"/>
      <c r="HD101" s="123"/>
      <c r="HN101" s="123"/>
      <c r="HX101" s="123"/>
      <c r="IH101" s="123"/>
      <c r="IR101" s="123"/>
      <c r="JB101" s="123"/>
    </row>
    <row xmlns:x14ac="http://schemas.microsoft.com/office/spreadsheetml/2009/9/ac" r="102" s="3" customFormat="true" x14ac:dyDescent="0.25">
      <c r="A102" s="389" t="str">
        <f ca="true">IF(ISBLANK('Data Summary'!A104),"",'Data Summary'!A104)</f>
        <v/>
      </c>
      <c r="B102" s="123"/>
      <c r="L102" s="123"/>
      <c r="V102" s="123"/>
      <c r="AF102" s="123"/>
      <c r="AP102" s="123"/>
      <c r="AZ102" s="123"/>
      <c r="BJ102" s="123"/>
      <c r="BT102" s="123"/>
      <c r="CD102" s="123"/>
      <c r="CE102" s="123"/>
      <c r="CN102" s="123"/>
      <c r="CX102" s="123"/>
      <c r="DH102" s="123"/>
      <c r="DR102" s="123"/>
      <c r="EB102" s="123"/>
      <c r="EL102" s="123"/>
      <c r="EV102" s="123"/>
      <c r="FF102" s="123"/>
      <c r="FP102" s="123"/>
      <c r="FZ102" s="123"/>
      <c r="GJ102" s="123"/>
      <c r="GT102" s="123"/>
      <c r="HD102" s="123"/>
      <c r="HN102" s="123"/>
      <c r="HX102" s="123"/>
      <c r="IH102" s="123"/>
      <c r="IR102" s="123"/>
      <c r="JB102" s="123"/>
    </row>
    <row xmlns:x14ac="http://schemas.microsoft.com/office/spreadsheetml/2009/9/ac" r="103" s="3" customFormat="true" x14ac:dyDescent="0.25">
      <c r="A103" s="389" t="str">
        <f ca="true">IF(ISBLANK('Data Summary'!A105),"",'Data Summary'!A105)</f>
        <v/>
      </c>
      <c r="B103" s="123"/>
      <c r="L103" s="123"/>
      <c r="V103" s="123"/>
      <c r="AF103" s="123"/>
      <c r="AP103" s="123"/>
      <c r="AZ103" s="123"/>
      <c r="BJ103" s="123"/>
      <c r="BT103" s="123"/>
      <c r="CD103" s="123"/>
      <c r="CE103" s="123"/>
      <c r="CN103" s="123"/>
      <c r="CX103" s="123"/>
      <c r="DH103" s="123"/>
      <c r="DR103" s="123"/>
      <c r="EB103" s="123"/>
      <c r="EL103" s="123"/>
      <c r="EV103" s="123"/>
      <c r="FF103" s="123"/>
      <c r="FP103" s="123"/>
      <c r="FZ103" s="123"/>
      <c r="GJ103" s="123"/>
      <c r="GT103" s="123"/>
      <c r="HD103" s="123"/>
      <c r="HN103" s="123"/>
      <c r="HX103" s="123"/>
      <c r="IH103" s="123"/>
      <c r="IR103" s="123"/>
      <c r="JB103" s="123"/>
    </row>
    <row xmlns:x14ac="http://schemas.microsoft.com/office/spreadsheetml/2009/9/ac" r="104" s="3" customFormat="true" x14ac:dyDescent="0.25">
      <c r="A104" s="389" t="str">
        <f ca="true">IF(ISBLANK('Data Summary'!A106),"",'Data Summary'!A106)</f>
        <v/>
      </c>
      <c r="B104" s="123"/>
      <c r="L104" s="123"/>
      <c r="V104" s="123"/>
      <c r="AF104" s="123"/>
      <c r="AP104" s="123"/>
      <c r="AZ104" s="123"/>
      <c r="BJ104" s="123"/>
      <c r="BT104" s="123"/>
      <c r="CD104" s="123"/>
      <c r="CE104" s="123"/>
      <c r="CN104" s="123"/>
      <c r="CX104" s="123"/>
      <c r="DH104" s="123"/>
      <c r="DR104" s="123"/>
      <c r="EB104" s="123"/>
      <c r="EL104" s="123"/>
      <c r="EV104" s="123"/>
      <c r="FF104" s="123"/>
      <c r="FP104" s="123"/>
      <c r="FZ104" s="123"/>
      <c r="GJ104" s="123"/>
      <c r="GT104" s="123"/>
      <c r="HD104" s="123"/>
      <c r="HN104" s="123"/>
      <c r="HX104" s="123"/>
      <c r="IH104" s="123"/>
      <c r="IR104" s="123"/>
      <c r="JB104" s="123"/>
    </row>
    <row xmlns:x14ac="http://schemas.microsoft.com/office/spreadsheetml/2009/9/ac" r="105" s="3" customFormat="true" x14ac:dyDescent="0.25">
      <c r="A105" s="389" t="str">
        <f ca="true">IF(ISBLANK('Data Summary'!A107),"",'Data Summary'!A107)</f>
        <v/>
      </c>
      <c r="B105" s="123"/>
      <c r="L105" s="123"/>
      <c r="V105" s="123"/>
      <c r="AF105" s="123"/>
      <c r="AP105" s="123"/>
      <c r="AZ105" s="123"/>
      <c r="BJ105" s="123"/>
      <c r="BT105" s="123"/>
      <c r="CD105" s="123"/>
      <c r="CE105" s="123"/>
      <c r="CN105" s="123"/>
      <c r="CX105" s="123"/>
      <c r="DH105" s="123"/>
      <c r="DR105" s="123"/>
      <c r="EB105" s="123"/>
      <c r="EL105" s="123"/>
      <c r="EV105" s="123"/>
      <c r="FF105" s="123"/>
      <c r="FP105" s="123"/>
      <c r="FZ105" s="123"/>
      <c r="GJ105" s="123"/>
      <c r="GT105" s="123"/>
      <c r="HD105" s="123"/>
      <c r="HN105" s="123"/>
      <c r="HX105" s="123"/>
      <c r="IH105" s="123"/>
      <c r="IR105" s="123"/>
      <c r="JB105" s="123"/>
    </row>
    <row xmlns:x14ac="http://schemas.microsoft.com/office/spreadsheetml/2009/9/ac" r="106" s="3" customFormat="true" x14ac:dyDescent="0.25">
      <c r="A106" s="389" t="str">
        <f ca="true">IF(ISBLANK('Data Summary'!A108),"",'Data Summary'!A108)</f>
        <v/>
      </c>
      <c r="B106" s="123"/>
      <c r="L106" s="123"/>
      <c r="V106" s="123"/>
      <c r="AF106" s="123"/>
      <c r="AP106" s="123"/>
      <c r="AZ106" s="123"/>
      <c r="BJ106" s="123"/>
      <c r="BT106" s="123"/>
      <c r="CD106" s="123"/>
      <c r="CE106" s="123"/>
      <c r="CN106" s="123"/>
      <c r="CX106" s="123"/>
      <c r="DH106" s="123"/>
      <c r="DR106" s="123"/>
      <c r="EB106" s="123"/>
      <c r="EL106" s="123"/>
      <c r="EV106" s="123"/>
      <c r="FF106" s="123"/>
      <c r="FP106" s="123"/>
      <c r="FZ106" s="123"/>
      <c r="GJ106" s="123"/>
      <c r="GT106" s="123"/>
      <c r="HD106" s="123"/>
      <c r="HN106" s="123"/>
      <c r="HX106" s="123"/>
      <c r="IH106" s="123"/>
      <c r="IR106" s="123"/>
      <c r="JB106" s="123"/>
    </row>
    <row xmlns:x14ac="http://schemas.microsoft.com/office/spreadsheetml/2009/9/ac" r="107" s="3" customFormat="true" x14ac:dyDescent="0.25">
      <c r="A107" s="389" t="str">
        <f ca="true">IF(ISBLANK('Data Summary'!A109),"",'Data Summary'!A109)</f>
        <v/>
      </c>
      <c r="B107" s="123"/>
      <c r="L107" s="123"/>
      <c r="V107" s="123"/>
      <c r="AF107" s="123"/>
      <c r="AP107" s="123"/>
      <c r="AZ107" s="123"/>
      <c r="BJ107" s="123"/>
      <c r="BT107" s="123"/>
      <c r="CD107" s="123"/>
      <c r="CE107" s="123"/>
      <c r="CN107" s="123"/>
      <c r="CX107" s="123"/>
      <c r="DH107" s="123"/>
      <c r="DR107" s="123"/>
      <c r="EB107" s="123"/>
      <c r="EL107" s="123"/>
      <c r="EV107" s="123"/>
      <c r="FF107" s="123"/>
      <c r="FP107" s="123"/>
      <c r="FZ107" s="123"/>
      <c r="GJ107" s="123"/>
      <c r="GT107" s="123"/>
      <c r="HD107" s="123"/>
      <c r="HN107" s="123"/>
      <c r="HX107" s="123"/>
      <c r="IH107" s="123"/>
      <c r="IR107" s="123"/>
      <c r="JB107" s="123"/>
    </row>
    <row xmlns:x14ac="http://schemas.microsoft.com/office/spreadsheetml/2009/9/ac" r="108" s="3" customFormat="true" x14ac:dyDescent="0.25">
      <c r="A108" s="389" t="str">
        <f ca="true">IF(ISBLANK('Data Summary'!A110),"",'Data Summary'!A110)</f>
        <v/>
      </c>
      <c r="B108" s="123"/>
      <c r="L108" s="123"/>
      <c r="V108" s="123"/>
      <c r="AF108" s="123"/>
      <c r="AP108" s="123"/>
      <c r="AZ108" s="123"/>
      <c r="BJ108" s="123"/>
      <c r="BT108" s="123"/>
      <c r="CD108" s="123"/>
      <c r="CE108" s="123"/>
      <c r="CN108" s="123"/>
      <c r="CX108" s="123"/>
      <c r="DH108" s="123"/>
      <c r="DR108" s="123"/>
      <c r="EB108" s="123"/>
      <c r="EL108" s="123"/>
      <c r="EV108" s="123"/>
      <c r="FF108" s="123"/>
      <c r="FP108" s="123"/>
      <c r="FZ108" s="123"/>
      <c r="GJ108" s="123"/>
      <c r="GT108" s="123"/>
      <c r="HD108" s="123"/>
      <c r="HN108" s="123"/>
      <c r="HX108" s="123"/>
      <c r="IH108" s="123"/>
      <c r="IR108" s="123"/>
      <c r="JB108" s="123"/>
    </row>
    <row xmlns:x14ac="http://schemas.microsoft.com/office/spreadsheetml/2009/9/ac" r="109" s="3" customFormat="true" x14ac:dyDescent="0.25">
      <c r="A109" s="389" t="str">
        <f ca="true">IF(ISBLANK('Data Summary'!A111),"",'Data Summary'!A111)</f>
        <v/>
      </c>
      <c r="B109" s="123"/>
      <c r="L109" s="123"/>
      <c r="V109" s="123"/>
      <c r="AF109" s="123"/>
      <c r="AP109" s="123"/>
      <c r="AZ109" s="123"/>
      <c r="BJ109" s="123"/>
      <c r="BT109" s="123"/>
      <c r="CD109" s="123"/>
      <c r="CE109" s="123"/>
      <c r="CN109" s="123"/>
      <c r="CX109" s="123"/>
      <c r="DH109" s="123"/>
      <c r="DR109" s="123"/>
      <c r="EB109" s="123"/>
      <c r="EL109" s="123"/>
      <c r="EV109" s="123"/>
      <c r="FF109" s="123"/>
      <c r="FP109" s="123"/>
      <c r="FZ109" s="123"/>
      <c r="GJ109" s="123"/>
      <c r="GT109" s="123"/>
      <c r="HD109" s="123"/>
      <c r="HN109" s="123"/>
      <c r="HX109" s="123"/>
      <c r="IH109" s="123"/>
      <c r="IR109" s="123"/>
      <c r="JB109" s="123"/>
    </row>
    <row xmlns:x14ac="http://schemas.microsoft.com/office/spreadsheetml/2009/9/ac" r="110" s="3" customFormat="true" x14ac:dyDescent="0.25">
      <c r="A110" s="389" t="str">
        <f ca="true">IF(ISBLANK('Data Summary'!A112),"",'Data Summary'!A112)</f>
        <v/>
      </c>
      <c r="B110" s="123"/>
      <c r="L110" s="123"/>
      <c r="V110" s="123"/>
      <c r="AF110" s="123"/>
      <c r="AP110" s="123"/>
      <c r="AZ110" s="123"/>
      <c r="BJ110" s="123"/>
      <c r="BT110" s="123"/>
      <c r="CD110" s="123"/>
      <c r="CE110" s="123"/>
      <c r="CN110" s="123"/>
      <c r="CX110" s="123"/>
      <c r="DH110" s="123"/>
      <c r="DR110" s="123"/>
      <c r="EB110" s="123"/>
      <c r="EL110" s="123"/>
      <c r="EV110" s="123"/>
      <c r="FF110" s="123"/>
      <c r="FP110" s="123"/>
      <c r="FZ110" s="123"/>
      <c r="GJ110" s="123"/>
      <c r="GT110" s="123"/>
      <c r="HD110" s="123"/>
      <c r="HN110" s="123"/>
      <c r="HX110" s="123"/>
      <c r="IH110" s="123"/>
      <c r="IR110" s="123"/>
      <c r="JB110" s="123"/>
    </row>
    <row xmlns:x14ac="http://schemas.microsoft.com/office/spreadsheetml/2009/9/ac" r="111" s="3" customFormat="true" x14ac:dyDescent="0.25">
      <c r="A111" s="389" t="str">
        <f ca="true">IF(ISBLANK('Data Summary'!A113),"",'Data Summary'!A113)</f>
        <v/>
      </c>
      <c r="B111" s="123"/>
      <c r="L111" s="123"/>
      <c r="V111" s="123"/>
      <c r="AF111" s="123"/>
      <c r="AP111" s="123"/>
      <c r="AZ111" s="123"/>
      <c r="BJ111" s="123"/>
      <c r="BT111" s="123"/>
      <c r="CD111" s="123"/>
      <c r="CE111" s="123"/>
      <c r="CN111" s="123"/>
      <c r="CX111" s="123"/>
      <c r="DH111" s="123"/>
      <c r="DR111" s="123"/>
      <c r="EB111" s="123"/>
      <c r="EL111" s="123"/>
      <c r="EV111" s="123"/>
      <c r="FF111" s="123"/>
      <c r="FP111" s="123"/>
      <c r="FZ111" s="123"/>
      <c r="GJ111" s="123"/>
      <c r="GT111" s="123"/>
      <c r="HD111" s="123"/>
      <c r="HN111" s="123"/>
      <c r="HX111" s="123"/>
      <c r="IH111" s="123"/>
      <c r="IR111" s="123"/>
      <c r="JB111" s="123"/>
    </row>
    <row xmlns:x14ac="http://schemas.microsoft.com/office/spreadsheetml/2009/9/ac" r="112" s="3" customFormat="true" x14ac:dyDescent="0.25">
      <c r="A112" s="389" t="str">
        <f ca="true">IF(ISBLANK('Data Summary'!A114),"",'Data Summary'!A114)</f>
        <v/>
      </c>
      <c r="B112" s="123"/>
      <c r="L112" s="123"/>
      <c r="V112" s="123"/>
      <c r="AF112" s="123"/>
      <c r="AP112" s="123"/>
      <c r="AZ112" s="123"/>
      <c r="BJ112" s="123"/>
      <c r="BT112" s="123"/>
      <c r="CD112" s="123"/>
      <c r="CE112" s="123"/>
      <c r="CN112" s="123"/>
      <c r="CX112" s="123"/>
      <c r="DH112" s="123"/>
      <c r="DR112" s="123"/>
      <c r="EB112" s="123"/>
      <c r="EL112" s="123"/>
      <c r="EV112" s="123"/>
      <c r="FF112" s="123"/>
      <c r="FP112" s="123"/>
      <c r="FZ112" s="123"/>
      <c r="GJ112" s="123"/>
      <c r="GT112" s="123"/>
      <c r="HD112" s="123"/>
      <c r="HN112" s="123"/>
      <c r="HX112" s="123"/>
      <c r="IH112" s="123"/>
      <c r="IR112" s="123"/>
      <c r="JB112" s="123"/>
    </row>
    <row xmlns:x14ac="http://schemas.microsoft.com/office/spreadsheetml/2009/9/ac" r="113" s="3" customFormat="true" x14ac:dyDescent="0.25">
      <c r="A113" s="389" t="str">
        <f ca="true">IF(ISBLANK('Data Summary'!A115),"",'Data Summary'!A115)</f>
        <v/>
      </c>
      <c r="B113" s="123"/>
      <c r="L113" s="123"/>
      <c r="V113" s="123"/>
      <c r="AF113" s="123"/>
      <c r="AP113" s="123"/>
      <c r="AZ113" s="123"/>
      <c r="BJ113" s="123"/>
      <c r="BT113" s="123"/>
      <c r="CD113" s="123"/>
      <c r="CE113" s="123"/>
      <c r="CN113" s="123"/>
      <c r="CX113" s="123"/>
      <c r="DH113" s="123"/>
      <c r="DR113" s="123"/>
      <c r="EB113" s="123"/>
      <c r="EL113" s="123"/>
      <c r="EV113" s="123"/>
      <c r="FF113" s="123"/>
      <c r="FP113" s="123"/>
      <c r="FZ113" s="123"/>
      <c r="GJ113" s="123"/>
      <c r="GT113" s="123"/>
      <c r="HD113" s="123"/>
      <c r="HN113" s="123"/>
      <c r="HX113" s="123"/>
      <c r="IH113" s="123"/>
      <c r="IR113" s="123"/>
      <c r="JB113" s="123"/>
    </row>
    <row xmlns:x14ac="http://schemas.microsoft.com/office/spreadsheetml/2009/9/ac" r="114" s="3" customFormat="true" x14ac:dyDescent="0.25">
      <c r="A114" s="389" t="str">
        <f ca="true">IF(ISBLANK('Data Summary'!A116),"",'Data Summary'!A116)</f>
        <v/>
      </c>
      <c r="B114" s="123"/>
      <c r="L114" s="123"/>
      <c r="V114" s="123"/>
      <c r="AF114" s="123"/>
      <c r="AP114" s="123"/>
      <c r="AZ114" s="123"/>
      <c r="BJ114" s="123"/>
      <c r="BT114" s="123"/>
      <c r="CD114" s="123"/>
      <c r="CE114" s="123"/>
      <c r="CN114" s="123"/>
      <c r="CX114" s="123"/>
      <c r="DH114" s="123"/>
      <c r="DR114" s="123"/>
      <c r="EB114" s="123"/>
      <c r="EL114" s="123"/>
      <c r="EV114" s="123"/>
      <c r="FF114" s="123"/>
      <c r="FP114" s="123"/>
      <c r="FZ114" s="123"/>
      <c r="GJ114" s="123"/>
      <c r="GT114" s="123"/>
      <c r="HD114" s="123"/>
      <c r="HN114" s="123"/>
      <c r="HX114" s="123"/>
      <c r="IH114" s="123"/>
      <c r="IR114" s="123"/>
      <c r="JB114" s="123"/>
    </row>
    <row xmlns:x14ac="http://schemas.microsoft.com/office/spreadsheetml/2009/9/ac" r="115" s="3" customFormat="true" x14ac:dyDescent="0.25">
      <c r="A115" s="389" t="str">
        <f ca="true">IF(ISBLANK('Data Summary'!A117),"",'Data Summary'!A117)</f>
        <v/>
      </c>
      <c r="B115" s="123"/>
      <c r="L115" s="123"/>
      <c r="V115" s="123"/>
      <c r="AF115" s="123"/>
      <c r="AP115" s="123"/>
      <c r="AZ115" s="123"/>
      <c r="BJ115" s="123"/>
      <c r="BT115" s="123"/>
      <c r="CD115" s="123"/>
      <c r="CE115" s="123"/>
      <c r="CN115" s="123"/>
      <c r="CX115" s="123"/>
      <c r="DH115" s="123"/>
      <c r="DR115" s="123"/>
      <c r="EB115" s="123"/>
      <c r="EL115" s="123"/>
      <c r="EV115" s="123"/>
      <c r="FF115" s="123"/>
      <c r="FP115" s="123"/>
      <c r="FZ115" s="123"/>
      <c r="GJ115" s="123"/>
      <c r="GT115" s="123"/>
      <c r="HD115" s="123"/>
      <c r="HN115" s="123"/>
      <c r="HX115" s="123"/>
      <c r="IH115" s="123"/>
      <c r="IR115" s="123"/>
      <c r="JB115" s="123"/>
    </row>
    <row xmlns:x14ac="http://schemas.microsoft.com/office/spreadsheetml/2009/9/ac" r="116" s="3" customFormat="true" x14ac:dyDescent="0.25">
      <c r="A116" s="389" t="str">
        <f ca="true">IF(ISBLANK('Data Summary'!A118),"",'Data Summary'!A118)</f>
        <v/>
      </c>
      <c r="B116" s="123"/>
      <c r="L116" s="123"/>
      <c r="V116" s="123"/>
      <c r="AF116" s="123"/>
      <c r="AP116" s="123"/>
      <c r="AZ116" s="123"/>
      <c r="BJ116" s="123"/>
      <c r="BT116" s="123"/>
      <c r="CD116" s="123"/>
      <c r="CE116" s="123"/>
      <c r="CN116" s="123"/>
      <c r="CX116" s="123"/>
      <c r="DH116" s="123"/>
      <c r="DR116" s="123"/>
      <c r="EB116" s="123"/>
      <c r="EL116" s="123"/>
      <c r="EV116" s="123"/>
      <c r="FF116" s="123"/>
      <c r="FP116" s="123"/>
      <c r="FZ116" s="123"/>
      <c r="GJ116" s="123"/>
      <c r="GT116" s="123"/>
      <c r="HD116" s="123"/>
      <c r="HN116" s="123"/>
      <c r="HX116" s="123"/>
      <c r="IH116" s="123"/>
      <c r="IR116" s="123"/>
      <c r="JB116" s="123"/>
    </row>
    <row xmlns:x14ac="http://schemas.microsoft.com/office/spreadsheetml/2009/9/ac" r="117" s="3" customFormat="true" x14ac:dyDescent="0.25">
      <c r="A117" s="389" t="str">
        <f ca="true">IF(ISBLANK('Data Summary'!A119),"",'Data Summary'!A119)</f>
        <v/>
      </c>
      <c r="B117" s="123"/>
      <c r="L117" s="123"/>
      <c r="V117" s="123"/>
      <c r="AF117" s="123"/>
      <c r="AP117" s="123"/>
      <c r="AZ117" s="123"/>
      <c r="BJ117" s="123"/>
      <c r="BT117" s="123"/>
      <c r="CD117" s="123"/>
      <c r="CE117" s="123"/>
      <c r="CN117" s="123"/>
      <c r="CX117" s="123"/>
      <c r="DH117" s="123"/>
      <c r="DR117" s="123"/>
      <c r="EB117" s="123"/>
      <c r="EL117" s="123"/>
      <c r="EV117" s="123"/>
      <c r="FF117" s="123"/>
      <c r="FP117" s="123"/>
      <c r="FZ117" s="123"/>
      <c r="GJ117" s="123"/>
      <c r="GT117" s="123"/>
      <c r="HD117" s="123"/>
      <c r="HN117" s="123"/>
      <c r="HX117" s="123"/>
      <c r="IH117" s="123"/>
      <c r="IR117" s="123"/>
      <c r="JB117" s="123"/>
    </row>
    <row xmlns:x14ac="http://schemas.microsoft.com/office/spreadsheetml/2009/9/ac" r="118" s="3" customFormat="true" x14ac:dyDescent="0.25">
      <c r="A118" s="389" t="str">
        <f ca="true">IF(ISBLANK('Data Summary'!A120),"",'Data Summary'!A120)</f>
        <v/>
      </c>
      <c r="B118" s="123"/>
      <c r="L118" s="123"/>
      <c r="V118" s="123"/>
      <c r="AF118" s="123"/>
      <c r="AP118" s="123"/>
      <c r="AZ118" s="123"/>
      <c r="BJ118" s="123"/>
      <c r="BT118" s="123"/>
      <c r="CD118" s="123"/>
      <c r="CE118" s="123"/>
      <c r="CN118" s="123"/>
      <c r="CX118" s="123"/>
      <c r="DH118" s="123"/>
      <c r="DR118" s="123"/>
      <c r="EB118" s="123"/>
      <c r="EL118" s="123"/>
      <c r="EV118" s="123"/>
      <c r="FF118" s="123"/>
      <c r="FP118" s="123"/>
      <c r="FZ118" s="123"/>
      <c r="GJ118" s="123"/>
      <c r="GT118" s="123"/>
      <c r="HD118" s="123"/>
      <c r="HN118" s="123"/>
      <c r="HX118" s="123"/>
      <c r="IH118" s="123"/>
      <c r="IR118" s="123"/>
      <c r="JB118" s="123"/>
    </row>
    <row xmlns:x14ac="http://schemas.microsoft.com/office/spreadsheetml/2009/9/ac" r="119" s="3" customFormat="true" x14ac:dyDescent="0.25">
      <c r="A119" s="389" t="str">
        <f ca="true">IF(ISBLANK('Data Summary'!A121),"",'Data Summary'!A121)</f>
        <v/>
      </c>
      <c r="B119" s="123"/>
      <c r="L119" s="123"/>
      <c r="V119" s="123"/>
      <c r="AF119" s="123"/>
      <c r="AP119" s="123"/>
      <c r="AZ119" s="123"/>
      <c r="BJ119" s="123"/>
      <c r="BT119" s="123"/>
      <c r="CD119" s="123"/>
      <c r="CE119" s="123"/>
      <c r="CN119" s="123"/>
      <c r="CX119" s="123"/>
      <c r="DH119" s="123"/>
      <c r="DR119" s="123"/>
      <c r="EB119" s="123"/>
      <c r="EL119" s="123"/>
      <c r="EV119" s="123"/>
      <c r="FF119" s="123"/>
      <c r="FP119" s="123"/>
      <c r="FZ119" s="123"/>
      <c r="GJ119" s="123"/>
      <c r="GT119" s="123"/>
      <c r="HD119" s="123"/>
      <c r="HN119" s="123"/>
      <c r="HX119" s="123"/>
      <c r="IH119" s="123"/>
      <c r="IR119" s="123"/>
      <c r="JB119" s="123"/>
    </row>
    <row xmlns:x14ac="http://schemas.microsoft.com/office/spreadsheetml/2009/9/ac" r="120" s="3" customFormat="true" x14ac:dyDescent="0.25">
      <c r="A120" s="389" t="str">
        <f ca="true">IF(ISBLANK('Data Summary'!A122),"",'Data Summary'!A122)</f>
        <v/>
      </c>
      <c r="B120" s="123"/>
      <c r="L120" s="123"/>
      <c r="V120" s="123"/>
      <c r="AF120" s="123"/>
      <c r="AP120" s="123"/>
      <c r="AZ120" s="123"/>
      <c r="BJ120" s="123"/>
      <c r="BT120" s="123"/>
      <c r="CD120" s="123"/>
      <c r="CE120" s="123"/>
      <c r="CN120" s="123"/>
      <c r="CX120" s="123"/>
      <c r="DH120" s="123"/>
      <c r="DR120" s="123"/>
      <c r="EB120" s="123"/>
      <c r="EL120" s="123"/>
      <c r="EV120" s="123"/>
      <c r="FF120" s="123"/>
      <c r="FP120" s="123"/>
      <c r="FZ120" s="123"/>
      <c r="GJ120" s="123"/>
      <c r="GT120" s="123"/>
      <c r="HD120" s="123"/>
      <c r="HN120" s="123"/>
      <c r="HX120" s="123"/>
      <c r="IH120" s="123"/>
      <c r="IR120" s="123"/>
      <c r="JB120" s="123"/>
    </row>
    <row xmlns:x14ac="http://schemas.microsoft.com/office/spreadsheetml/2009/9/ac" r="121" s="3" customFormat="true" x14ac:dyDescent="0.25">
      <c r="A121" s="389" t="str">
        <f ca="true">IF(ISBLANK('Data Summary'!A123),"",'Data Summary'!A123)</f>
        <v/>
      </c>
      <c r="B121" s="123"/>
      <c r="L121" s="123"/>
      <c r="V121" s="123"/>
      <c r="AF121" s="123"/>
      <c r="AP121" s="123"/>
      <c r="AZ121" s="123"/>
      <c r="BJ121" s="123"/>
      <c r="BT121" s="123"/>
      <c r="CD121" s="123"/>
      <c r="CE121" s="123"/>
      <c r="CN121" s="123"/>
      <c r="CX121" s="123"/>
      <c r="DH121" s="123"/>
      <c r="DR121" s="123"/>
      <c r="EB121" s="123"/>
      <c r="EL121" s="123"/>
      <c r="EV121" s="123"/>
      <c r="FF121" s="123"/>
      <c r="FP121" s="123"/>
      <c r="FZ121" s="123"/>
      <c r="GJ121" s="123"/>
      <c r="GT121" s="123"/>
      <c r="HD121" s="123"/>
      <c r="HN121" s="123"/>
      <c r="HX121" s="123"/>
      <c r="IH121" s="123"/>
      <c r="IR121" s="123"/>
      <c r="JB121" s="123"/>
    </row>
    <row xmlns:x14ac="http://schemas.microsoft.com/office/spreadsheetml/2009/9/ac" r="122" s="3" customFormat="true" x14ac:dyDescent="0.25">
      <c r="A122" s="389" t="str">
        <f ca="true">IF(ISBLANK('Data Summary'!A124),"",'Data Summary'!A124)</f>
        <v/>
      </c>
      <c r="B122" s="123"/>
      <c r="L122" s="123"/>
      <c r="V122" s="123"/>
      <c r="AF122" s="123"/>
      <c r="AP122" s="123"/>
      <c r="AZ122" s="123"/>
      <c r="BJ122" s="123"/>
      <c r="BT122" s="123"/>
      <c r="CD122" s="123"/>
      <c r="CE122" s="123"/>
      <c r="CN122" s="123"/>
      <c r="CX122" s="123"/>
      <c r="DH122" s="123"/>
      <c r="DR122" s="123"/>
      <c r="EB122" s="123"/>
      <c r="EL122" s="123"/>
      <c r="EV122" s="123"/>
      <c r="FF122" s="123"/>
      <c r="FP122" s="123"/>
      <c r="FZ122" s="123"/>
      <c r="GJ122" s="123"/>
      <c r="GT122" s="123"/>
      <c r="HD122" s="123"/>
      <c r="HN122" s="123"/>
      <c r="HX122" s="123"/>
      <c r="IH122" s="123"/>
      <c r="IR122" s="123"/>
      <c r="JB122" s="123"/>
    </row>
    <row xmlns:x14ac="http://schemas.microsoft.com/office/spreadsheetml/2009/9/ac" r="123" s="3" customFormat="true" x14ac:dyDescent="0.25">
      <c r="A123" s="389" t="str">
        <f ca="true">IF(ISBLANK('Data Summary'!A125),"",'Data Summary'!A125)</f>
        <v/>
      </c>
      <c r="B123" s="123"/>
      <c r="L123" s="123"/>
      <c r="V123" s="123"/>
      <c r="AF123" s="123"/>
      <c r="AP123" s="123"/>
      <c r="AZ123" s="123"/>
      <c r="BJ123" s="123"/>
      <c r="BT123" s="123"/>
      <c r="CD123" s="123"/>
      <c r="CE123" s="123"/>
      <c r="CN123" s="123"/>
      <c r="CX123" s="123"/>
      <c r="DH123" s="123"/>
      <c r="DR123" s="123"/>
      <c r="EB123" s="123"/>
      <c r="EL123" s="123"/>
      <c r="EV123" s="123"/>
      <c r="FF123" s="123"/>
      <c r="FP123" s="123"/>
      <c r="FZ123" s="123"/>
      <c r="GJ123" s="123"/>
      <c r="GT123" s="123"/>
      <c r="HD123" s="123"/>
      <c r="HN123" s="123"/>
      <c r="HX123" s="123"/>
      <c r="IH123" s="123"/>
      <c r="IR123" s="123"/>
      <c r="JB123" s="123"/>
    </row>
    <row xmlns:x14ac="http://schemas.microsoft.com/office/spreadsheetml/2009/9/ac" r="124" s="3" customFormat="true" x14ac:dyDescent="0.25">
      <c r="A124" s="389" t="str">
        <f ca="true">IF(ISBLANK('Data Summary'!A126),"",'Data Summary'!A126)</f>
        <v/>
      </c>
      <c r="B124" s="123"/>
      <c r="L124" s="123"/>
      <c r="V124" s="123"/>
      <c r="AF124" s="123"/>
      <c r="AP124" s="123"/>
      <c r="AZ124" s="123"/>
      <c r="BJ124" s="123"/>
      <c r="BT124" s="123"/>
      <c r="CD124" s="123"/>
      <c r="CE124" s="123"/>
      <c r="CN124" s="123"/>
      <c r="CX124" s="123"/>
      <c r="DH124" s="123"/>
      <c r="DR124" s="123"/>
      <c r="EB124" s="123"/>
      <c r="EL124" s="123"/>
      <c r="EV124" s="123"/>
      <c r="FF124" s="123"/>
      <c r="FP124" s="123"/>
      <c r="FZ124" s="123"/>
      <c r="GJ124" s="123"/>
      <c r="GT124" s="123"/>
      <c r="HD124" s="123"/>
      <c r="HN124" s="123"/>
      <c r="HX124" s="123"/>
      <c r="IH124" s="123"/>
      <c r="IR124" s="123"/>
      <c r="JB124" s="123"/>
    </row>
    <row xmlns:x14ac="http://schemas.microsoft.com/office/spreadsheetml/2009/9/ac" r="125" s="3" customFormat="true" x14ac:dyDescent="0.25">
      <c r="A125" s="389" t="str">
        <f ca="true">IF(ISBLANK('Data Summary'!A127),"",'Data Summary'!A127)</f>
        <v/>
      </c>
      <c r="B125" s="123"/>
      <c r="L125" s="123"/>
      <c r="V125" s="123"/>
      <c r="AF125" s="123"/>
      <c r="AP125" s="123"/>
      <c r="AZ125" s="123"/>
      <c r="BJ125" s="123"/>
      <c r="BT125" s="123"/>
      <c r="CD125" s="123"/>
      <c r="CE125" s="123"/>
      <c r="CN125" s="123"/>
      <c r="CX125" s="123"/>
      <c r="DH125" s="123"/>
      <c r="DR125" s="123"/>
      <c r="EB125" s="123"/>
      <c r="EL125" s="123"/>
      <c r="EV125" s="123"/>
      <c r="FF125" s="123"/>
      <c r="FP125" s="123"/>
      <c r="FZ125" s="123"/>
      <c r="GJ125" s="123"/>
      <c r="GT125" s="123"/>
      <c r="HD125" s="123"/>
      <c r="HN125" s="123"/>
      <c r="HX125" s="123"/>
      <c r="IH125" s="123"/>
      <c r="IR125" s="123"/>
      <c r="JB125" s="123"/>
    </row>
    <row xmlns:x14ac="http://schemas.microsoft.com/office/spreadsheetml/2009/9/ac" r="126" s="3" customFormat="true" x14ac:dyDescent="0.25">
      <c r="A126" s="389" t="str">
        <f ca="true">IF(ISBLANK('Data Summary'!A128),"",'Data Summary'!A128)</f>
        <v/>
      </c>
      <c r="B126" s="123"/>
      <c r="L126" s="123"/>
      <c r="V126" s="123"/>
      <c r="AF126" s="123"/>
      <c r="AP126" s="123"/>
      <c r="AZ126" s="123"/>
      <c r="BJ126" s="123"/>
      <c r="BT126" s="123"/>
      <c r="CD126" s="123"/>
      <c r="CE126" s="123"/>
      <c r="CN126" s="123"/>
      <c r="CX126" s="123"/>
      <c r="DH126" s="123"/>
      <c r="DR126" s="123"/>
      <c r="EB126" s="123"/>
      <c r="EL126" s="123"/>
      <c r="EV126" s="123"/>
      <c r="FF126" s="123"/>
      <c r="FP126" s="123"/>
      <c r="FZ126" s="123"/>
      <c r="GJ126" s="123"/>
      <c r="GT126" s="123"/>
      <c r="HD126" s="123"/>
      <c r="HN126" s="123"/>
      <c r="HX126" s="123"/>
      <c r="IH126" s="123"/>
      <c r="IR126" s="123"/>
      <c r="JB126" s="123"/>
    </row>
    <row xmlns:x14ac="http://schemas.microsoft.com/office/spreadsheetml/2009/9/ac" r="127" s="3" customFormat="true" x14ac:dyDescent="0.25">
      <c r="A127" s="389" t="str">
        <f ca="true">IF(ISBLANK('Data Summary'!A129),"",'Data Summary'!A129)</f>
        <v/>
      </c>
      <c r="B127" s="123"/>
      <c r="L127" s="123"/>
      <c r="V127" s="123"/>
      <c r="AF127" s="123"/>
      <c r="AP127" s="123"/>
      <c r="AZ127" s="123"/>
      <c r="BJ127" s="123"/>
      <c r="BT127" s="123"/>
      <c r="CD127" s="123"/>
      <c r="CE127" s="123"/>
      <c r="CN127" s="123"/>
      <c r="CX127" s="123"/>
      <c r="DH127" s="123"/>
      <c r="DR127" s="123"/>
      <c r="EB127" s="123"/>
      <c r="EL127" s="123"/>
      <c r="EV127" s="123"/>
      <c r="FF127" s="123"/>
      <c r="FP127" s="123"/>
      <c r="FZ127" s="123"/>
      <c r="GJ127" s="123"/>
      <c r="GT127" s="123"/>
      <c r="HD127" s="123"/>
      <c r="HN127" s="123"/>
      <c r="HX127" s="123"/>
      <c r="IH127" s="123"/>
      <c r="IR127" s="123"/>
      <c r="JB127" s="123"/>
    </row>
    <row xmlns:x14ac="http://schemas.microsoft.com/office/spreadsheetml/2009/9/ac" r="128" s="3" customFormat="true" x14ac:dyDescent="0.25">
      <c r="A128" s="389" t="str">
        <f ca="true">IF(ISBLANK('Data Summary'!A130),"",'Data Summary'!A130)</f>
        <v/>
      </c>
      <c r="B128" s="123"/>
      <c r="L128" s="123"/>
      <c r="V128" s="123"/>
      <c r="AF128" s="123"/>
      <c r="AP128" s="123"/>
      <c r="AZ128" s="123"/>
      <c r="BJ128" s="123"/>
      <c r="BT128" s="123"/>
      <c r="CD128" s="123"/>
      <c r="CE128" s="123"/>
      <c r="CN128" s="123"/>
      <c r="CX128" s="123"/>
      <c r="DH128" s="123"/>
      <c r="DR128" s="123"/>
      <c r="EB128" s="123"/>
      <c r="EL128" s="123"/>
      <c r="EV128" s="123"/>
      <c r="FF128" s="123"/>
      <c r="FP128" s="123"/>
      <c r="FZ128" s="123"/>
      <c r="GJ128" s="123"/>
      <c r="GT128" s="123"/>
      <c r="HD128" s="123"/>
      <c r="HN128" s="123"/>
      <c r="HX128" s="123"/>
      <c r="IH128" s="123"/>
      <c r="IR128" s="123"/>
      <c r="JB128" s="123"/>
    </row>
    <row xmlns:x14ac="http://schemas.microsoft.com/office/spreadsheetml/2009/9/ac" r="129" s="3" customFormat="true" x14ac:dyDescent="0.25">
      <c r="A129" s="389" t="str">
        <f ca="true">IF(ISBLANK('Data Summary'!A131),"",'Data Summary'!A131)</f>
        <v/>
      </c>
      <c r="B129" s="123"/>
      <c r="L129" s="123"/>
      <c r="V129" s="123"/>
      <c r="AF129" s="123"/>
      <c r="AP129" s="123"/>
      <c r="AZ129" s="123"/>
      <c r="BJ129" s="123"/>
      <c r="BT129" s="123"/>
      <c r="CD129" s="123"/>
      <c r="CE129" s="123"/>
      <c r="CN129" s="123"/>
      <c r="CX129" s="123"/>
      <c r="DH129" s="123"/>
      <c r="DR129" s="123"/>
      <c r="EB129" s="123"/>
      <c r="EL129" s="123"/>
      <c r="EV129" s="123"/>
      <c r="FF129" s="123"/>
      <c r="FP129" s="123"/>
      <c r="FZ129" s="123"/>
      <c r="GJ129" s="123"/>
      <c r="GT129" s="123"/>
      <c r="HD129" s="123"/>
      <c r="HN129" s="123"/>
      <c r="HX129" s="123"/>
      <c r="IH129" s="123"/>
      <c r="IR129" s="123"/>
      <c r="JB129" s="123"/>
    </row>
    <row xmlns:x14ac="http://schemas.microsoft.com/office/spreadsheetml/2009/9/ac" r="130" s="3" customFormat="true" x14ac:dyDescent="0.25">
      <c r="A130" s="389" t="str">
        <f ca="true">IF(ISBLANK('Data Summary'!A132),"",'Data Summary'!A132)</f>
        <v/>
      </c>
      <c r="B130" s="123"/>
      <c r="L130" s="123"/>
      <c r="V130" s="123"/>
      <c r="AF130" s="123"/>
      <c r="AP130" s="123"/>
      <c r="AZ130" s="123"/>
      <c r="BJ130" s="123"/>
      <c r="BT130" s="123"/>
      <c r="CD130" s="123"/>
      <c r="CE130" s="123"/>
      <c r="CN130" s="123"/>
      <c r="CX130" s="123"/>
      <c r="DH130" s="123"/>
      <c r="DR130" s="123"/>
      <c r="EB130" s="123"/>
      <c r="EL130" s="123"/>
      <c r="EV130" s="123"/>
      <c r="FF130" s="123"/>
      <c r="FP130" s="123"/>
      <c r="FZ130" s="123"/>
      <c r="GJ130" s="123"/>
      <c r="GT130" s="123"/>
      <c r="HD130" s="123"/>
      <c r="HN130" s="123"/>
      <c r="HX130" s="123"/>
      <c r="IH130" s="123"/>
      <c r="IR130" s="123"/>
      <c r="JB130" s="123"/>
    </row>
    <row xmlns:x14ac="http://schemas.microsoft.com/office/spreadsheetml/2009/9/ac" r="131" s="3" customFormat="true" x14ac:dyDescent="0.25">
      <c r="A131" s="389" t="str">
        <f ca="true">IF(ISBLANK('Data Summary'!A133),"",'Data Summary'!A133)</f>
        <v/>
      </c>
      <c r="B131" s="123"/>
      <c r="L131" s="123"/>
      <c r="V131" s="123"/>
      <c r="AF131" s="123"/>
      <c r="AP131" s="123"/>
      <c r="AZ131" s="123"/>
      <c r="BJ131" s="123"/>
      <c r="BT131" s="123"/>
      <c r="CD131" s="123"/>
      <c r="CE131" s="123"/>
      <c r="CN131" s="123"/>
      <c r="CX131" s="123"/>
      <c r="DH131" s="123"/>
      <c r="DR131" s="123"/>
      <c r="EB131" s="123"/>
      <c r="EL131" s="123"/>
      <c r="EV131" s="123"/>
      <c r="FF131" s="123"/>
      <c r="FP131" s="123"/>
      <c r="FZ131" s="123"/>
      <c r="GJ131" s="123"/>
      <c r="GT131" s="123"/>
      <c r="HD131" s="123"/>
      <c r="HN131" s="123"/>
      <c r="HX131" s="123"/>
      <c r="IH131" s="123"/>
      <c r="IR131" s="123"/>
      <c r="JB131" s="123"/>
    </row>
    <row xmlns:x14ac="http://schemas.microsoft.com/office/spreadsheetml/2009/9/ac" r="132" s="3" customFormat="true" x14ac:dyDescent="0.25">
      <c r="A132" s="389" t="str">
        <f ca="true">IF(ISBLANK('Data Summary'!A134),"",'Data Summary'!A134)</f>
        <v/>
      </c>
      <c r="B132" s="123"/>
      <c r="L132" s="123"/>
      <c r="V132" s="123"/>
      <c r="AF132" s="123"/>
      <c r="AP132" s="123"/>
      <c r="AZ132" s="123"/>
      <c r="BJ132" s="123"/>
      <c r="BT132" s="123"/>
      <c r="CD132" s="123"/>
      <c r="CE132" s="123"/>
      <c r="CN132" s="123"/>
      <c r="CX132" s="123"/>
      <c r="DH132" s="123"/>
      <c r="DR132" s="123"/>
      <c r="EB132" s="123"/>
      <c r="EL132" s="123"/>
      <c r="EV132" s="123"/>
      <c r="FF132" s="123"/>
      <c r="FP132" s="123"/>
      <c r="FZ132" s="123"/>
      <c r="GJ132" s="123"/>
      <c r="GT132" s="123"/>
      <c r="HD132" s="123"/>
      <c r="HN132" s="123"/>
      <c r="HX132" s="123"/>
      <c r="IH132" s="123"/>
      <c r="IR132" s="123"/>
      <c r="JB132" s="123"/>
    </row>
    <row xmlns:x14ac="http://schemas.microsoft.com/office/spreadsheetml/2009/9/ac" r="133" s="3" customFormat="true" x14ac:dyDescent="0.25">
      <c r="A133" s="389" t="str">
        <f ca="true">IF(ISBLANK('Data Summary'!A135),"",'Data Summary'!A135)</f>
        <v/>
      </c>
      <c r="B133" s="123"/>
      <c r="L133" s="123"/>
      <c r="V133" s="123"/>
      <c r="AF133" s="123"/>
      <c r="AP133" s="123"/>
      <c r="AZ133" s="123"/>
      <c r="BJ133" s="123"/>
      <c r="BT133" s="123"/>
      <c r="CD133" s="123"/>
      <c r="CE133" s="123"/>
      <c r="CN133" s="123"/>
      <c r="CX133" s="123"/>
      <c r="DH133" s="123"/>
      <c r="DR133" s="123"/>
      <c r="EB133" s="123"/>
      <c r="EL133" s="123"/>
      <c r="EV133" s="123"/>
      <c r="FF133" s="123"/>
      <c r="FP133" s="123"/>
      <c r="FZ133" s="123"/>
      <c r="GJ133" s="123"/>
      <c r="GT133" s="123"/>
      <c r="HD133" s="123"/>
      <c r="HN133" s="123"/>
      <c r="HX133" s="123"/>
      <c r="IH133" s="123"/>
      <c r="IR133" s="123"/>
      <c r="JB133" s="123"/>
    </row>
    <row xmlns:x14ac="http://schemas.microsoft.com/office/spreadsheetml/2009/9/ac" r="134" s="3" customFormat="true" x14ac:dyDescent="0.25">
      <c r="A134" s="389" t="str">
        <f ca="true">IF(ISBLANK('Data Summary'!A136),"",'Data Summary'!A136)</f>
        <v/>
      </c>
      <c r="B134" s="123"/>
      <c r="L134" s="123"/>
      <c r="V134" s="123"/>
      <c r="AF134" s="123"/>
      <c r="AP134" s="123"/>
      <c r="AZ134" s="123"/>
      <c r="BJ134" s="123"/>
      <c r="BT134" s="123"/>
      <c r="CD134" s="123"/>
      <c r="CE134" s="123"/>
      <c r="CN134" s="123"/>
      <c r="CX134" s="123"/>
      <c r="DH134" s="123"/>
      <c r="DR134" s="123"/>
      <c r="EB134" s="123"/>
      <c r="EL134" s="123"/>
      <c r="EV134" s="123"/>
      <c r="FF134" s="123"/>
      <c r="FP134" s="123"/>
      <c r="FZ134" s="123"/>
      <c r="GJ134" s="123"/>
      <c r="GT134" s="123"/>
      <c r="HD134" s="123"/>
      <c r="HN134" s="123"/>
      <c r="HX134" s="123"/>
      <c r="IH134" s="123"/>
      <c r="IR134" s="123"/>
      <c r="JB134" s="123"/>
    </row>
    <row xmlns:x14ac="http://schemas.microsoft.com/office/spreadsheetml/2009/9/ac" r="135" s="3" customFormat="true" x14ac:dyDescent="0.25">
      <c r="A135" s="389" t="str">
        <f ca="true">IF(ISBLANK('Data Summary'!A137),"",'Data Summary'!A137)</f>
        <v/>
      </c>
      <c r="B135" s="123"/>
      <c r="L135" s="123"/>
      <c r="V135" s="123"/>
      <c r="AF135" s="123"/>
      <c r="AP135" s="123"/>
      <c r="AZ135" s="123"/>
      <c r="BJ135" s="123"/>
      <c r="BT135" s="123"/>
      <c r="CD135" s="123"/>
      <c r="CE135" s="123"/>
      <c r="CN135" s="123"/>
      <c r="CX135" s="123"/>
      <c r="DH135" s="123"/>
      <c r="DR135" s="123"/>
      <c r="EB135" s="123"/>
      <c r="EL135" s="123"/>
      <c r="EV135" s="123"/>
      <c r="FF135" s="123"/>
      <c r="FP135" s="123"/>
      <c r="FZ135" s="123"/>
      <c r="GJ135" s="123"/>
      <c r="GT135" s="123"/>
      <c r="HD135" s="123"/>
      <c r="HN135" s="123"/>
      <c r="HX135" s="123"/>
      <c r="IH135" s="123"/>
      <c r="IR135" s="123"/>
      <c r="JB135" s="123"/>
    </row>
    <row xmlns:x14ac="http://schemas.microsoft.com/office/spreadsheetml/2009/9/ac" r="136" s="3" customFormat="true" x14ac:dyDescent="0.25">
      <c r="A136" s="389" t="str">
        <f ca="true">IF(ISBLANK('Data Summary'!A138),"",'Data Summary'!A138)</f>
        <v/>
      </c>
      <c r="B136" s="123"/>
      <c r="L136" s="123"/>
      <c r="V136" s="123"/>
      <c r="AF136" s="123"/>
      <c r="AP136" s="123"/>
      <c r="AZ136" s="123"/>
      <c r="BJ136" s="123"/>
      <c r="BT136" s="123"/>
      <c r="CD136" s="123"/>
      <c r="CE136" s="123"/>
      <c r="CN136" s="123"/>
      <c r="CX136" s="123"/>
      <c r="DH136" s="123"/>
      <c r="DR136" s="123"/>
      <c r="EB136" s="123"/>
      <c r="EL136" s="123"/>
      <c r="EV136" s="123"/>
      <c r="FF136" s="123"/>
      <c r="FP136" s="123"/>
      <c r="FZ136" s="123"/>
      <c r="GJ136" s="123"/>
      <c r="GT136" s="123"/>
      <c r="HD136" s="123"/>
      <c r="HN136" s="123"/>
      <c r="HX136" s="123"/>
      <c r="IH136" s="123"/>
      <c r="IR136" s="123"/>
      <c r="JB136" s="123"/>
    </row>
    <row xmlns:x14ac="http://schemas.microsoft.com/office/spreadsheetml/2009/9/ac" r="137" s="3" customFormat="true" x14ac:dyDescent="0.25">
      <c r="A137" s="389" t="str">
        <f ca="true">IF(ISBLANK('Data Summary'!A139),"",'Data Summary'!A139)</f>
        <v/>
      </c>
      <c r="B137" s="123"/>
      <c r="L137" s="123"/>
      <c r="V137" s="123"/>
      <c r="AF137" s="123"/>
      <c r="AP137" s="123"/>
      <c r="AZ137" s="123"/>
      <c r="BJ137" s="123"/>
      <c r="BT137" s="123"/>
      <c r="CD137" s="123"/>
      <c r="CE137" s="123"/>
      <c r="CN137" s="123"/>
      <c r="CX137" s="123"/>
      <c r="DH137" s="123"/>
      <c r="DR137" s="123"/>
      <c r="EB137" s="123"/>
      <c r="EL137" s="123"/>
      <c r="EV137" s="123"/>
      <c r="FF137" s="123"/>
      <c r="FP137" s="123"/>
      <c r="FZ137" s="123"/>
      <c r="GJ137" s="123"/>
      <c r="GT137" s="123"/>
      <c r="HD137" s="123"/>
      <c r="HN137" s="123"/>
      <c r="HX137" s="123"/>
      <c r="IH137" s="123"/>
      <c r="IR137" s="123"/>
      <c r="JB137" s="123"/>
    </row>
    <row xmlns:x14ac="http://schemas.microsoft.com/office/spreadsheetml/2009/9/ac" r="138" s="3" customFormat="true" x14ac:dyDescent="0.25">
      <c r="A138" s="389" t="str">
        <f ca="true">IF(ISBLANK('Data Summary'!A140),"",'Data Summary'!A140)</f>
        <v/>
      </c>
      <c r="B138" s="123"/>
      <c r="L138" s="123"/>
      <c r="V138" s="123"/>
      <c r="AF138" s="123"/>
      <c r="AP138" s="123"/>
      <c r="AZ138" s="123"/>
      <c r="BJ138" s="123"/>
      <c r="BT138" s="123"/>
      <c r="CD138" s="123"/>
      <c r="CE138" s="123"/>
      <c r="CN138" s="123"/>
      <c r="CX138" s="123"/>
      <c r="DH138" s="123"/>
      <c r="DR138" s="123"/>
      <c r="EB138" s="123"/>
      <c r="EL138" s="123"/>
      <c r="EV138" s="123"/>
      <c r="FF138" s="123"/>
      <c r="FP138" s="123"/>
      <c r="FZ138" s="123"/>
      <c r="GJ138" s="123"/>
      <c r="GT138" s="123"/>
      <c r="HD138" s="123"/>
      <c r="HN138" s="123"/>
      <c r="HX138" s="123"/>
      <c r="IH138" s="123"/>
      <c r="IR138" s="123"/>
      <c r="JB138" s="123"/>
    </row>
    <row xmlns:x14ac="http://schemas.microsoft.com/office/spreadsheetml/2009/9/ac" r="139" s="3" customFormat="true" x14ac:dyDescent="0.25">
      <c r="A139" s="389" t="str">
        <f ca="true">IF(ISBLANK('Data Summary'!A141),"",'Data Summary'!A141)</f>
        <v/>
      </c>
      <c r="B139" s="123"/>
      <c r="L139" s="123"/>
      <c r="V139" s="123"/>
      <c r="AF139" s="123"/>
      <c r="AP139" s="123"/>
      <c r="AZ139" s="123"/>
      <c r="BJ139" s="123"/>
      <c r="BT139" s="123"/>
      <c r="CD139" s="123"/>
      <c r="CE139" s="123"/>
      <c r="CN139" s="123"/>
      <c r="CX139" s="123"/>
      <c r="DH139" s="123"/>
      <c r="DR139" s="123"/>
      <c r="EB139" s="123"/>
      <c r="EL139" s="123"/>
      <c r="EV139" s="123"/>
      <c r="FF139" s="123"/>
      <c r="FP139" s="123"/>
      <c r="FZ139" s="123"/>
      <c r="GJ139" s="123"/>
      <c r="GT139" s="123"/>
      <c r="HD139" s="123"/>
      <c r="HN139" s="123"/>
      <c r="HX139" s="123"/>
      <c r="IH139" s="123"/>
      <c r="IR139" s="123"/>
      <c r="JB139" s="123"/>
    </row>
    <row xmlns:x14ac="http://schemas.microsoft.com/office/spreadsheetml/2009/9/ac" r="140" s="3" customFormat="true" x14ac:dyDescent="0.25">
      <c r="A140" s="389" t="str">
        <f ca="true">IF(ISBLANK('Data Summary'!A142),"",'Data Summary'!A142)</f>
        <v/>
      </c>
      <c r="B140" s="123"/>
      <c r="L140" s="123"/>
      <c r="V140" s="123"/>
      <c r="AF140" s="123"/>
      <c r="AP140" s="123"/>
      <c r="AZ140" s="123"/>
      <c r="BJ140" s="123"/>
      <c r="BT140" s="123"/>
      <c r="CD140" s="123"/>
      <c r="CE140" s="123"/>
      <c r="CN140" s="123"/>
      <c r="CX140" s="123"/>
      <c r="DH140" s="123"/>
      <c r="DR140" s="123"/>
      <c r="EB140" s="123"/>
      <c r="EL140" s="123"/>
      <c r="EV140" s="123"/>
      <c r="FF140" s="123"/>
      <c r="FP140" s="123"/>
      <c r="FZ140" s="123"/>
      <c r="GJ140" s="123"/>
      <c r="GT140" s="123"/>
      <c r="HD140" s="123"/>
      <c r="HN140" s="123"/>
      <c r="HX140" s="123"/>
      <c r="IH140" s="123"/>
      <c r="IR140" s="123"/>
      <c r="JB140" s="123"/>
    </row>
    <row xmlns:x14ac="http://schemas.microsoft.com/office/spreadsheetml/2009/9/ac" r="141" s="3" customFormat="true" x14ac:dyDescent="0.25">
      <c r="A141" s="389" t="str">
        <f ca="true">IF(ISBLANK('Data Summary'!A143),"",'Data Summary'!A143)</f>
        <v/>
      </c>
      <c r="B141" s="123"/>
      <c r="L141" s="123"/>
      <c r="V141" s="123"/>
      <c r="AF141" s="123"/>
      <c r="AP141" s="123"/>
      <c r="AZ141" s="123"/>
      <c r="BJ141" s="123"/>
      <c r="BT141" s="123"/>
      <c r="CD141" s="123"/>
      <c r="CE141" s="123"/>
      <c r="CN141" s="123"/>
      <c r="CX141" s="123"/>
      <c r="DH141" s="123"/>
      <c r="DR141" s="123"/>
      <c r="EB141" s="123"/>
      <c r="EL141" s="123"/>
      <c r="EV141" s="123"/>
      <c r="FF141" s="123"/>
      <c r="FP141" s="123"/>
      <c r="FZ141" s="123"/>
      <c r="GJ141" s="123"/>
      <c r="GT141" s="123"/>
      <c r="HD141" s="123"/>
      <c r="HN141" s="123"/>
      <c r="HX141" s="123"/>
      <c r="IH141" s="123"/>
      <c r="IR141" s="123"/>
      <c r="JB141" s="123"/>
    </row>
    <row xmlns:x14ac="http://schemas.microsoft.com/office/spreadsheetml/2009/9/ac" r="142" s="3" customFormat="true" x14ac:dyDescent="0.25">
      <c r="A142" s="389" t="str">
        <f ca="true">IF(ISBLANK('Data Summary'!A144),"",'Data Summary'!A144)</f>
        <v/>
      </c>
      <c r="B142" s="123"/>
      <c r="L142" s="123"/>
      <c r="V142" s="123"/>
      <c r="AF142" s="123"/>
      <c r="AP142" s="123"/>
      <c r="AZ142" s="123"/>
      <c r="BJ142" s="123"/>
      <c r="BT142" s="123"/>
      <c r="CD142" s="123"/>
      <c r="CE142" s="123"/>
      <c r="CN142" s="123"/>
      <c r="CX142" s="123"/>
      <c r="DH142" s="123"/>
      <c r="DR142" s="123"/>
      <c r="EB142" s="123"/>
      <c r="EL142" s="123"/>
      <c r="EV142" s="123"/>
      <c r="FF142" s="123"/>
      <c r="FP142" s="123"/>
      <c r="FZ142" s="123"/>
      <c r="GJ142" s="123"/>
      <c r="GT142" s="123"/>
      <c r="HD142" s="123"/>
      <c r="HN142" s="123"/>
      <c r="HX142" s="123"/>
      <c r="IH142" s="123"/>
      <c r="IR142" s="123"/>
      <c r="JB142" s="123"/>
    </row>
    <row xmlns:x14ac="http://schemas.microsoft.com/office/spreadsheetml/2009/9/ac" r="143" s="3" customFormat="true" x14ac:dyDescent="0.25">
      <c r="A143" s="389" t="str">
        <f ca="true">IF(ISBLANK('Data Summary'!A145),"",'Data Summary'!A145)</f>
        <v/>
      </c>
      <c r="B143" s="123"/>
      <c r="L143" s="123"/>
      <c r="V143" s="123"/>
      <c r="AF143" s="123"/>
      <c r="AP143" s="123"/>
      <c r="AZ143" s="123"/>
      <c r="BJ143" s="123"/>
      <c r="BT143" s="123"/>
      <c r="CD143" s="123"/>
      <c r="CE143" s="123"/>
      <c r="CN143" s="123"/>
      <c r="CX143" s="123"/>
      <c r="DH143" s="123"/>
      <c r="DR143" s="123"/>
      <c r="EB143" s="123"/>
      <c r="EL143" s="123"/>
      <c r="EV143" s="123"/>
      <c r="FF143" s="123"/>
      <c r="FP143" s="123"/>
      <c r="FZ143" s="123"/>
      <c r="GJ143" s="123"/>
      <c r="GT143" s="123"/>
      <c r="HD143" s="123"/>
      <c r="HN143" s="123"/>
      <c r="HX143" s="123"/>
      <c r="IH143" s="123"/>
      <c r="IR143" s="123"/>
      <c r="JB143" s="123"/>
    </row>
    <row xmlns:x14ac="http://schemas.microsoft.com/office/spreadsheetml/2009/9/ac" r="144" s="3" customFormat="true" x14ac:dyDescent="0.25">
      <c r="A144" s="389" t="str">
        <f ca="true">IF(ISBLANK('Data Summary'!A146),"",'Data Summary'!A146)</f>
        <v/>
      </c>
      <c r="B144" s="123"/>
      <c r="L144" s="123"/>
      <c r="V144" s="123"/>
      <c r="AF144" s="123"/>
      <c r="AP144" s="123"/>
      <c r="AZ144" s="123"/>
      <c r="BJ144" s="123"/>
      <c r="BT144" s="123"/>
      <c r="CD144" s="123"/>
      <c r="CE144" s="123"/>
      <c r="CN144" s="123"/>
      <c r="CX144" s="123"/>
      <c r="DH144" s="123"/>
      <c r="DR144" s="123"/>
      <c r="EB144" s="123"/>
      <c r="EL144" s="123"/>
      <c r="EV144" s="123"/>
      <c r="FF144" s="123"/>
      <c r="FP144" s="123"/>
      <c r="FZ144" s="123"/>
      <c r="GJ144" s="123"/>
      <c r="GT144" s="123"/>
      <c r="HD144" s="123"/>
      <c r="HN144" s="123"/>
      <c r="HX144" s="123"/>
      <c r="IH144" s="123"/>
      <c r="IR144" s="123"/>
      <c r="JB144" s="123"/>
    </row>
    <row xmlns:x14ac="http://schemas.microsoft.com/office/spreadsheetml/2009/9/ac" r="145" s="3" customFormat="true" x14ac:dyDescent="0.25">
      <c r="A145" s="389" t="str">
        <f ca="true">IF(ISBLANK('Data Summary'!A147),"",'Data Summary'!A147)</f>
        <v/>
      </c>
      <c r="B145" s="123"/>
      <c r="L145" s="123"/>
      <c r="V145" s="123"/>
      <c r="AF145" s="123"/>
      <c r="AP145" s="123"/>
      <c r="AZ145" s="123"/>
      <c r="BJ145" s="123"/>
      <c r="BT145" s="123"/>
      <c r="CD145" s="123"/>
      <c r="CE145" s="123"/>
      <c r="CN145" s="123"/>
      <c r="CX145" s="123"/>
      <c r="DH145" s="123"/>
      <c r="DR145" s="123"/>
      <c r="EB145" s="123"/>
      <c r="EL145" s="123"/>
      <c r="EV145" s="123"/>
      <c r="FF145" s="123"/>
      <c r="FP145" s="123"/>
      <c r="FZ145" s="123"/>
      <c r="GJ145" s="123"/>
      <c r="GT145" s="123"/>
      <c r="HD145" s="123"/>
      <c r="HN145" s="123"/>
      <c r="HX145" s="123"/>
      <c r="IH145" s="123"/>
      <c r="IR145" s="123"/>
      <c r="JB145" s="123"/>
    </row>
    <row xmlns:x14ac="http://schemas.microsoft.com/office/spreadsheetml/2009/9/ac" r="146" s="3" customFormat="true" x14ac:dyDescent="0.25">
      <c r="A146" s="389" t="str">
        <f ca="true">IF(ISBLANK('Data Summary'!A148),"",'Data Summary'!A148)</f>
        <v/>
      </c>
      <c r="B146" s="123"/>
      <c r="L146" s="123"/>
      <c r="V146" s="123"/>
      <c r="AF146" s="123"/>
      <c r="AP146" s="123"/>
      <c r="AZ146" s="123"/>
      <c r="BJ146" s="123"/>
      <c r="BT146" s="123"/>
      <c r="CD146" s="123"/>
      <c r="CE146" s="123"/>
      <c r="CN146" s="123"/>
      <c r="CX146" s="123"/>
      <c r="DH146" s="123"/>
      <c r="DR146" s="123"/>
      <c r="EB146" s="123"/>
      <c r="EL146" s="123"/>
      <c r="EV146" s="123"/>
      <c r="FF146" s="123"/>
      <c r="FP146" s="123"/>
      <c r="FZ146" s="123"/>
      <c r="GJ146" s="123"/>
      <c r="GT146" s="123"/>
      <c r="HD146" s="123"/>
      <c r="HN146" s="123"/>
      <c r="HX146" s="123"/>
      <c r="IH146" s="123"/>
      <c r="IR146" s="123"/>
      <c r="JB146" s="123"/>
    </row>
    <row xmlns:x14ac="http://schemas.microsoft.com/office/spreadsheetml/2009/9/ac" r="147" s="3" customFormat="true" x14ac:dyDescent="0.25">
      <c r="A147" s="389" t="str">
        <f ca="true">IF(ISBLANK('Data Summary'!A149),"",'Data Summary'!A149)</f>
        <v/>
      </c>
      <c r="B147" s="123"/>
      <c r="L147" s="123"/>
      <c r="V147" s="123"/>
      <c r="AF147" s="123"/>
      <c r="AP147" s="123"/>
      <c r="AZ147" s="123"/>
      <c r="BJ147" s="123"/>
      <c r="BT147" s="123"/>
      <c r="CD147" s="123"/>
      <c r="CE147" s="123"/>
      <c r="CN147" s="123"/>
      <c r="CX147" s="123"/>
      <c r="DH147" s="123"/>
      <c r="DR147" s="123"/>
      <c r="EB147" s="123"/>
      <c r="EL147" s="123"/>
      <c r="EV147" s="123"/>
      <c r="FF147" s="123"/>
      <c r="FP147" s="123"/>
      <c r="FZ147" s="123"/>
      <c r="GJ147" s="123"/>
      <c r="GT147" s="123"/>
      <c r="HD147" s="123"/>
      <c r="HN147" s="123"/>
      <c r="HX147" s="123"/>
      <c r="IH147" s="123"/>
      <c r="IR147" s="123"/>
      <c r="JB147" s="123"/>
    </row>
    <row xmlns:x14ac="http://schemas.microsoft.com/office/spreadsheetml/2009/9/ac" r="148" s="3" customFormat="true" x14ac:dyDescent="0.25">
      <c r="A148" s="389" t="str">
        <f ca="true">IF(ISBLANK('Data Summary'!A150),"",'Data Summary'!A150)</f>
        <v/>
      </c>
      <c r="B148" s="123"/>
      <c r="L148" s="123"/>
      <c r="V148" s="123"/>
      <c r="AF148" s="123"/>
      <c r="AP148" s="123"/>
      <c r="AZ148" s="123"/>
      <c r="BJ148" s="123"/>
      <c r="BT148" s="123"/>
      <c r="CD148" s="123"/>
      <c r="CE148" s="123"/>
      <c r="CN148" s="123"/>
      <c r="CX148" s="123"/>
      <c r="DH148" s="123"/>
      <c r="DR148" s="123"/>
      <c r="EB148" s="123"/>
      <c r="EL148" s="123"/>
      <c r="EV148" s="123"/>
      <c r="FF148" s="123"/>
      <c r="FP148" s="123"/>
      <c r="FZ148" s="123"/>
      <c r="GJ148" s="123"/>
      <c r="GT148" s="123"/>
      <c r="HD148" s="123"/>
      <c r="HN148" s="123"/>
      <c r="HX148" s="123"/>
      <c r="IH148" s="123"/>
      <c r="IR148" s="123"/>
      <c r="JB148" s="123"/>
    </row>
    <row xmlns:x14ac="http://schemas.microsoft.com/office/spreadsheetml/2009/9/ac" r="149" s="3" customFormat="true" x14ac:dyDescent="0.25">
      <c r="A149" s="389" t="str">
        <f ca="true">IF(ISBLANK('Data Summary'!A151),"",'Data Summary'!A151)</f>
        <v/>
      </c>
      <c r="B149" s="123"/>
      <c r="L149" s="123"/>
      <c r="V149" s="123"/>
      <c r="AF149" s="123"/>
      <c r="AP149" s="123"/>
      <c r="AZ149" s="123"/>
      <c r="BJ149" s="123"/>
      <c r="BT149" s="123"/>
      <c r="CD149" s="123"/>
      <c r="CE149" s="123"/>
      <c r="CN149" s="123"/>
      <c r="CX149" s="123"/>
      <c r="DH149" s="123"/>
      <c r="DR149" s="123"/>
      <c r="EB149" s="123"/>
      <c r="EL149" s="123"/>
      <c r="EV149" s="123"/>
      <c r="FF149" s="123"/>
      <c r="FP149" s="123"/>
      <c r="FZ149" s="123"/>
      <c r="GJ149" s="123"/>
      <c r="GT149" s="123"/>
      <c r="HD149" s="123"/>
      <c r="HN149" s="123"/>
      <c r="HX149" s="123"/>
      <c r="IH149" s="123"/>
      <c r="IR149" s="123"/>
      <c r="JB149" s="123"/>
    </row>
    <row xmlns:x14ac="http://schemas.microsoft.com/office/spreadsheetml/2009/9/ac" r="150" s="3" customFormat="true" x14ac:dyDescent="0.25">
      <c r="A150" s="389" t="str">
        <f ca="true">IF(ISBLANK('Data Summary'!A152),"",'Data Summary'!A152)</f>
        <v/>
      </c>
      <c r="B150" s="123"/>
      <c r="L150" s="123"/>
      <c r="V150" s="123"/>
      <c r="AF150" s="123"/>
      <c r="AP150" s="123"/>
      <c r="AZ150" s="123"/>
      <c r="BJ150" s="123"/>
      <c r="BT150" s="123"/>
      <c r="CD150" s="123"/>
      <c r="CE150" s="123"/>
      <c r="CN150" s="123"/>
      <c r="CX150" s="123"/>
      <c r="DH150" s="123"/>
      <c r="DR150" s="123"/>
      <c r="EB150" s="123"/>
      <c r="EL150" s="123"/>
      <c r="EV150" s="123"/>
      <c r="FF150" s="123"/>
      <c r="FP150" s="123"/>
      <c r="FZ150" s="123"/>
      <c r="GJ150" s="123"/>
      <c r="GT150" s="123"/>
      <c r="HD150" s="123"/>
      <c r="HN150" s="123"/>
      <c r="HX150" s="123"/>
      <c r="IH150" s="123"/>
      <c r="IR150" s="123"/>
      <c r="JB150" s="123"/>
    </row>
    <row xmlns:x14ac="http://schemas.microsoft.com/office/spreadsheetml/2009/9/ac" r="151" s="3" customFormat="true" x14ac:dyDescent="0.25">
      <c r="A151" s="389" t="str">
        <f ca="true">IF(ISBLANK('Data Summary'!A153),"",'Data Summary'!A153)</f>
        <v/>
      </c>
      <c r="B151" s="123"/>
      <c r="L151" s="123"/>
      <c r="V151" s="123"/>
      <c r="AF151" s="123"/>
      <c r="AP151" s="123"/>
      <c r="AZ151" s="123"/>
      <c r="BJ151" s="123"/>
      <c r="BT151" s="123"/>
      <c r="CD151" s="123"/>
      <c r="CE151" s="123"/>
      <c r="CN151" s="123"/>
      <c r="CX151" s="123"/>
      <c r="DH151" s="123"/>
      <c r="DR151" s="123"/>
      <c r="EB151" s="123"/>
      <c r="EL151" s="123"/>
      <c r="EV151" s="123"/>
      <c r="FF151" s="123"/>
      <c r="FP151" s="123"/>
      <c r="FZ151" s="123"/>
      <c r="GJ151" s="123"/>
      <c r="GT151" s="123"/>
      <c r="HD151" s="123"/>
      <c r="HN151" s="123"/>
      <c r="HX151" s="123"/>
      <c r="IH151" s="123"/>
      <c r="IR151" s="123"/>
      <c r="JB151" s="123"/>
    </row>
    <row xmlns:x14ac="http://schemas.microsoft.com/office/spreadsheetml/2009/9/ac" r="152" s="3" customFormat="true" x14ac:dyDescent="0.25">
      <c r="A152" s="385"/>
      <c r="B152" s="123"/>
      <c r="L152" s="123"/>
      <c r="V152" s="123"/>
      <c r="AF152" s="123"/>
      <c r="AP152" s="123"/>
      <c r="AZ152" s="123"/>
      <c r="BJ152" s="123"/>
      <c r="BT152" s="123"/>
      <c r="CD152" s="123"/>
      <c r="CE152" s="123"/>
      <c r="CN152" s="123"/>
      <c r="CX152" s="123"/>
      <c r="DH152" s="123"/>
      <c r="DR152" s="123"/>
      <c r="EB152" s="123"/>
      <c r="EL152" s="123"/>
      <c r="EV152" s="123"/>
      <c r="FF152" s="123"/>
      <c r="FP152" s="123"/>
      <c r="FZ152" s="123"/>
      <c r="GJ152" s="123"/>
      <c r="GT152" s="123"/>
      <c r="HD152" s="123"/>
      <c r="HN152" s="123"/>
      <c r="HX152" s="123"/>
      <c r="IH152" s="123"/>
      <c r="IR152" s="123"/>
      <c r="JB152" s="123"/>
    </row>
    <row xmlns:x14ac="http://schemas.microsoft.com/office/spreadsheetml/2009/9/ac" r="153" s="3" customFormat="true" x14ac:dyDescent="0.25">
      <c r="A153" s="385"/>
      <c r="B153" s="123"/>
      <c r="L153" s="123"/>
      <c r="V153" s="123"/>
      <c r="AF153" s="123"/>
      <c r="AP153" s="123"/>
      <c r="AZ153" s="123"/>
      <c r="BJ153" s="123"/>
      <c r="BT153" s="123"/>
      <c r="CD153" s="123"/>
      <c r="CE153" s="123"/>
      <c r="CN153" s="123"/>
      <c r="CX153" s="123"/>
      <c r="DH153" s="123"/>
      <c r="DR153" s="123"/>
      <c r="EB153" s="123"/>
      <c r="EL153" s="123"/>
      <c r="EV153" s="123"/>
      <c r="FF153" s="123"/>
      <c r="FP153" s="123"/>
      <c r="FZ153" s="123"/>
      <c r="GJ153" s="123"/>
      <c r="GT153" s="123"/>
      <c r="HD153" s="123"/>
      <c r="HN153" s="123"/>
      <c r="HX153" s="123"/>
      <c r="IH153" s="123"/>
      <c r="IR153" s="123"/>
      <c r="JB153" s="123"/>
    </row>
    <row xmlns:x14ac="http://schemas.microsoft.com/office/spreadsheetml/2009/9/ac" r="154" s="3" customFormat="true" x14ac:dyDescent="0.25">
      <c r="A154" s="385"/>
      <c r="B154" s="123"/>
      <c r="L154" s="123"/>
      <c r="V154" s="123"/>
      <c r="AF154" s="123"/>
      <c r="AP154" s="123"/>
      <c r="AZ154" s="123"/>
      <c r="BJ154" s="123"/>
      <c r="BT154" s="123"/>
      <c r="CD154" s="123"/>
      <c r="CE154" s="123"/>
      <c r="CN154" s="123"/>
      <c r="CX154" s="123"/>
      <c r="DH154" s="123"/>
      <c r="DR154" s="123"/>
      <c r="EB154" s="123"/>
      <c r="EL154" s="123"/>
      <c r="EV154" s="123"/>
      <c r="FF154" s="123"/>
      <c r="FP154" s="123"/>
      <c r="FZ154" s="123"/>
      <c r="GJ154" s="123"/>
      <c r="GT154" s="123"/>
      <c r="HD154" s="123"/>
      <c r="HN154" s="123"/>
      <c r="HX154" s="123"/>
      <c r="IH154" s="123"/>
      <c r="IR154" s="123"/>
      <c r="JB154" s="123"/>
    </row>
    <row xmlns:x14ac="http://schemas.microsoft.com/office/spreadsheetml/2009/9/ac" r="155" s="3" customFormat="true" x14ac:dyDescent="0.25">
      <c r="A155" s="385"/>
      <c r="B155" s="123"/>
      <c r="L155" s="123"/>
      <c r="V155" s="123"/>
      <c r="AF155" s="123"/>
      <c r="AP155" s="123"/>
      <c r="AZ155" s="123"/>
      <c r="BJ155" s="123"/>
      <c r="BT155" s="123"/>
      <c r="CD155" s="123"/>
      <c r="CE155" s="123"/>
      <c r="CN155" s="123"/>
      <c r="CX155" s="123"/>
      <c r="DH155" s="123"/>
      <c r="DR155" s="123"/>
      <c r="EB155" s="123"/>
      <c r="EL155" s="123"/>
      <c r="EV155" s="123"/>
      <c r="FF155" s="123"/>
      <c r="FP155" s="123"/>
      <c r="FZ155" s="123"/>
      <c r="GJ155" s="123"/>
      <c r="GT155" s="123"/>
      <c r="HD155" s="123"/>
      <c r="HN155" s="123"/>
      <c r="HX155" s="123"/>
      <c r="IH155" s="123"/>
      <c r="IR155" s="123"/>
      <c r="JB155" s="123"/>
    </row>
    <row xmlns:x14ac="http://schemas.microsoft.com/office/spreadsheetml/2009/9/ac" r="156" s="3" customFormat="true" x14ac:dyDescent="0.25">
      <c r="A156" s="385"/>
      <c r="B156" s="123"/>
      <c r="L156" s="123"/>
      <c r="V156" s="123"/>
      <c r="AF156" s="123"/>
      <c r="AP156" s="123"/>
      <c r="AZ156" s="123"/>
      <c r="BJ156" s="123"/>
      <c r="BT156" s="123"/>
      <c r="CD156" s="123"/>
      <c r="CE156" s="123"/>
      <c r="CN156" s="123"/>
      <c r="CX156" s="123"/>
      <c r="DH156" s="123"/>
      <c r="DR156" s="123"/>
      <c r="EB156" s="123"/>
      <c r="EL156" s="123"/>
      <c r="EV156" s="123"/>
      <c r="FF156" s="123"/>
      <c r="FP156" s="123"/>
      <c r="FZ156" s="123"/>
      <c r="GJ156" s="123"/>
      <c r="GT156" s="123"/>
      <c r="HD156" s="123"/>
      <c r="HN156" s="123"/>
      <c r="HX156" s="123"/>
      <c r="IH156" s="123"/>
      <c r="IR156" s="123"/>
      <c r="JB156" s="123"/>
    </row>
    <row xmlns:x14ac="http://schemas.microsoft.com/office/spreadsheetml/2009/9/ac" r="157" s="3" customFormat="true" x14ac:dyDescent="0.25">
      <c r="A157" s="385"/>
      <c r="B157" s="123"/>
      <c r="L157" s="123"/>
      <c r="V157" s="123"/>
      <c r="AF157" s="123"/>
      <c r="AP157" s="123"/>
      <c r="AZ157" s="123"/>
      <c r="BJ157" s="123"/>
      <c r="BT157" s="123"/>
      <c r="CD157" s="123"/>
      <c r="CE157" s="123"/>
      <c r="CN157" s="123"/>
      <c r="CX157" s="123"/>
      <c r="DH157" s="123"/>
      <c r="DR157" s="123"/>
      <c r="EB157" s="123"/>
      <c r="EL157" s="123"/>
      <c r="EV157" s="123"/>
      <c r="FF157" s="123"/>
      <c r="FP157" s="123"/>
      <c r="FZ157" s="123"/>
      <c r="GJ157" s="123"/>
      <c r="GT157" s="123"/>
      <c r="HD157" s="123"/>
      <c r="HN157" s="123"/>
      <c r="HX157" s="123"/>
      <c r="IH157" s="123"/>
      <c r="IR157" s="123"/>
      <c r="JB157" s="123"/>
    </row>
    <row xmlns:x14ac="http://schemas.microsoft.com/office/spreadsheetml/2009/9/ac" r="158" s="3" customFormat="true" x14ac:dyDescent="0.25">
      <c r="A158" s="385"/>
      <c r="B158" s="123"/>
      <c r="L158" s="123"/>
      <c r="V158" s="123"/>
      <c r="AF158" s="123"/>
      <c r="AP158" s="123"/>
      <c r="AZ158" s="123"/>
      <c r="BJ158" s="123"/>
      <c r="BT158" s="123"/>
      <c r="CD158" s="123"/>
      <c r="CE158" s="123"/>
      <c r="CN158" s="123"/>
      <c r="CX158" s="123"/>
      <c r="DH158" s="123"/>
      <c r="DR158" s="123"/>
      <c r="EB158" s="123"/>
      <c r="EL158" s="123"/>
      <c r="EV158" s="123"/>
      <c r="FF158" s="123"/>
      <c r="FP158" s="123"/>
      <c r="FZ158" s="123"/>
      <c r="GJ158" s="123"/>
      <c r="GT158" s="123"/>
      <c r="HD158" s="123"/>
      <c r="HN158" s="123"/>
      <c r="HX158" s="123"/>
      <c r="IH158" s="123"/>
      <c r="IR158" s="123"/>
      <c r="JB158" s="123"/>
    </row>
    <row xmlns:x14ac="http://schemas.microsoft.com/office/spreadsheetml/2009/9/ac" r="159" s="3" customFormat="true" x14ac:dyDescent="0.25">
      <c r="A159" s="385"/>
      <c r="B159" s="123"/>
      <c r="L159" s="123"/>
      <c r="V159" s="123"/>
      <c r="AF159" s="123"/>
      <c r="AP159" s="123"/>
      <c r="AZ159" s="123"/>
      <c r="BJ159" s="123"/>
      <c r="BT159" s="123"/>
      <c r="CD159" s="123"/>
      <c r="CE159" s="123"/>
      <c r="CN159" s="123"/>
      <c r="CX159" s="123"/>
      <c r="DH159" s="123"/>
      <c r="DR159" s="123"/>
      <c r="EB159" s="123"/>
      <c r="EL159" s="123"/>
      <c r="EV159" s="123"/>
      <c r="FF159" s="123"/>
      <c r="FP159" s="123"/>
      <c r="FZ159" s="123"/>
      <c r="GJ159" s="123"/>
      <c r="GT159" s="123"/>
      <c r="HD159" s="123"/>
      <c r="HN159" s="123"/>
      <c r="HX159" s="123"/>
      <c r="IH159" s="123"/>
      <c r="IR159" s="123"/>
      <c r="JB159" s="123"/>
    </row>
    <row xmlns:x14ac="http://schemas.microsoft.com/office/spreadsheetml/2009/9/ac" r="160" s="3" customFormat="true" x14ac:dyDescent="0.25">
      <c r="A160" s="385"/>
      <c r="B160" s="123"/>
      <c r="L160" s="123"/>
      <c r="V160" s="123"/>
      <c r="AF160" s="123"/>
      <c r="AP160" s="123"/>
      <c r="AZ160" s="123"/>
      <c r="BJ160" s="123"/>
      <c r="BT160" s="123"/>
      <c r="CD160" s="123"/>
      <c r="CE160" s="123"/>
      <c r="CN160" s="123"/>
      <c r="CX160" s="123"/>
      <c r="DH160" s="123"/>
      <c r="DR160" s="123"/>
      <c r="EB160" s="123"/>
      <c r="EL160" s="123"/>
      <c r="EV160" s="123"/>
      <c r="FF160" s="123"/>
      <c r="FP160" s="123"/>
      <c r="FZ160" s="123"/>
      <c r="GJ160" s="123"/>
      <c r="GT160" s="123"/>
      <c r="HD160" s="123"/>
      <c r="HN160" s="123"/>
      <c r="HX160" s="123"/>
      <c r="IH160" s="123"/>
      <c r="IR160" s="123"/>
      <c r="JB160" s="123"/>
    </row>
    <row xmlns:x14ac="http://schemas.microsoft.com/office/spreadsheetml/2009/9/ac" r="161" s="3" customFormat="true" x14ac:dyDescent="0.25">
      <c r="A161" s="385"/>
      <c r="B161" s="123"/>
      <c r="L161" s="123"/>
      <c r="V161" s="123"/>
      <c r="AF161" s="123"/>
      <c r="AP161" s="123"/>
      <c r="AZ161" s="123"/>
      <c r="BJ161" s="123"/>
      <c r="BT161" s="123"/>
      <c r="CD161" s="123"/>
      <c r="CE161" s="123"/>
      <c r="CN161" s="123"/>
      <c r="CX161" s="123"/>
      <c r="DH161" s="123"/>
      <c r="DR161" s="123"/>
      <c r="EB161" s="123"/>
      <c r="EL161" s="123"/>
      <c r="EV161" s="123"/>
      <c r="FF161" s="123"/>
      <c r="FP161" s="123"/>
      <c r="FZ161" s="123"/>
      <c r="GJ161" s="123"/>
      <c r="GT161" s="123"/>
      <c r="HD161" s="123"/>
      <c r="HN161" s="123"/>
      <c r="HX161" s="123"/>
      <c r="IH161" s="123"/>
      <c r="IR161" s="123"/>
      <c r="JB161" s="123"/>
    </row>
    <row xmlns:x14ac="http://schemas.microsoft.com/office/spreadsheetml/2009/9/ac" r="162" s="3" customFormat="true" x14ac:dyDescent="0.25">
      <c r="A162" s="385"/>
      <c r="B162" s="123"/>
      <c r="L162" s="123"/>
      <c r="V162" s="123"/>
      <c r="AF162" s="123"/>
      <c r="AP162" s="123"/>
      <c r="AZ162" s="123"/>
      <c r="BJ162" s="123"/>
      <c r="BT162" s="123"/>
      <c r="CD162" s="123"/>
      <c r="CE162" s="123"/>
      <c r="CN162" s="123"/>
      <c r="CX162" s="123"/>
      <c r="DH162" s="123"/>
      <c r="DR162" s="123"/>
      <c r="EB162" s="123"/>
      <c r="EL162" s="123"/>
      <c r="EV162" s="123"/>
      <c r="FF162" s="123"/>
      <c r="FP162" s="123"/>
      <c r="FZ162" s="123"/>
      <c r="GJ162" s="123"/>
      <c r="GT162" s="123"/>
      <c r="HD162" s="123"/>
      <c r="HN162" s="123"/>
      <c r="HX162" s="123"/>
      <c r="IH162" s="123"/>
      <c r="IR162" s="123"/>
      <c r="JB162" s="123"/>
    </row>
    <row xmlns:x14ac="http://schemas.microsoft.com/office/spreadsheetml/2009/9/ac" r="163" s="3" customFormat="true" x14ac:dyDescent="0.25">
      <c r="A163" s="385"/>
      <c r="B163" s="123"/>
      <c r="L163" s="123"/>
      <c r="V163" s="123"/>
      <c r="AF163" s="123"/>
      <c r="AP163" s="123"/>
      <c r="AZ163" s="123"/>
      <c r="BJ163" s="123"/>
      <c r="BT163" s="123"/>
      <c r="CD163" s="123"/>
      <c r="CE163" s="123"/>
      <c r="CN163" s="123"/>
      <c r="CX163" s="123"/>
      <c r="DH163" s="123"/>
      <c r="DR163" s="123"/>
      <c r="EB163" s="123"/>
      <c r="EL163" s="123"/>
      <c r="EV163" s="123"/>
      <c r="FF163" s="123"/>
      <c r="FP163" s="123"/>
      <c r="FZ163" s="123"/>
      <c r="GJ163" s="123"/>
      <c r="GT163" s="123"/>
      <c r="HD163" s="123"/>
      <c r="HN163" s="123"/>
      <c r="HX163" s="123"/>
      <c r="IH163" s="123"/>
      <c r="IR163" s="123"/>
      <c r="JB163" s="123"/>
    </row>
    <row xmlns:x14ac="http://schemas.microsoft.com/office/spreadsheetml/2009/9/ac" r="164" s="3" customFormat="true" x14ac:dyDescent="0.25">
      <c r="A164" s="385"/>
      <c r="B164" s="123"/>
      <c r="L164" s="123"/>
      <c r="V164" s="123"/>
      <c r="AF164" s="123"/>
      <c r="AP164" s="123"/>
      <c r="AZ164" s="123"/>
      <c r="BJ164" s="123"/>
      <c r="BT164" s="123"/>
      <c r="CD164" s="123"/>
      <c r="CE164" s="123"/>
      <c r="CN164" s="123"/>
      <c r="CX164" s="123"/>
      <c r="DH164" s="123"/>
      <c r="DR164" s="123"/>
      <c r="EB164" s="123"/>
      <c r="EL164" s="123"/>
      <c r="EV164" s="123"/>
      <c r="FF164" s="123"/>
      <c r="FP164" s="123"/>
      <c r="FZ164" s="123"/>
      <c r="GJ164" s="123"/>
      <c r="GT164" s="123"/>
      <c r="HD164" s="123"/>
      <c r="HN164" s="123"/>
      <c r="HX164" s="123"/>
      <c r="IH164" s="123"/>
      <c r="IR164" s="123"/>
      <c r="JB164" s="123"/>
    </row>
    <row xmlns:x14ac="http://schemas.microsoft.com/office/spreadsheetml/2009/9/ac" r="165" s="3" customFormat="true" x14ac:dyDescent="0.25">
      <c r="A165" s="385"/>
      <c r="B165" s="123"/>
      <c r="L165" s="123"/>
      <c r="V165" s="123"/>
      <c r="AF165" s="123"/>
      <c r="AP165" s="123"/>
      <c r="AZ165" s="123"/>
      <c r="BJ165" s="123"/>
      <c r="BT165" s="123"/>
      <c r="CD165" s="123"/>
      <c r="CE165" s="123"/>
      <c r="CN165" s="123"/>
      <c r="CX165" s="123"/>
      <c r="DH165" s="123"/>
      <c r="DR165" s="123"/>
      <c r="EB165" s="123"/>
      <c r="EL165" s="123"/>
      <c r="EV165" s="123"/>
      <c r="FF165" s="123"/>
      <c r="FP165" s="123"/>
      <c r="FZ165" s="123"/>
      <c r="GJ165" s="123"/>
      <c r="GT165" s="123"/>
      <c r="HD165" s="123"/>
      <c r="HN165" s="123"/>
      <c r="HX165" s="123"/>
      <c r="IH165" s="123"/>
      <c r="IR165" s="123"/>
      <c r="JB165" s="123"/>
    </row>
    <row xmlns:x14ac="http://schemas.microsoft.com/office/spreadsheetml/2009/9/ac" r="166" s="3" customFormat="true" x14ac:dyDescent="0.25">
      <c r="A166" s="385"/>
      <c r="B166" s="123"/>
      <c r="L166" s="123"/>
      <c r="V166" s="123"/>
      <c r="AF166" s="123"/>
      <c r="AP166" s="123"/>
      <c r="AZ166" s="123"/>
      <c r="BJ166" s="123"/>
      <c r="BT166" s="123"/>
      <c r="CD166" s="123"/>
      <c r="CE166" s="123"/>
      <c r="CN166" s="123"/>
      <c r="CX166" s="123"/>
      <c r="DH166" s="123"/>
      <c r="DR166" s="123"/>
      <c r="EB166" s="123"/>
      <c r="EL166" s="123"/>
      <c r="EV166" s="123"/>
      <c r="FF166" s="123"/>
      <c r="FP166" s="123"/>
      <c r="FZ166" s="123"/>
      <c r="GJ166" s="123"/>
      <c r="GT166" s="123"/>
      <c r="HD166" s="123"/>
      <c r="HN166" s="123"/>
      <c r="HX166" s="123"/>
      <c r="IH166" s="123"/>
      <c r="IR166" s="123"/>
      <c r="JB166" s="123"/>
    </row>
    <row xmlns:x14ac="http://schemas.microsoft.com/office/spreadsheetml/2009/9/ac" r="167" s="3" customFormat="true" x14ac:dyDescent="0.25">
      <c r="A167" s="385"/>
      <c r="B167" s="123"/>
      <c r="L167" s="123"/>
      <c r="V167" s="123"/>
      <c r="AF167" s="123"/>
      <c r="AP167" s="123"/>
      <c r="AZ167" s="123"/>
      <c r="BJ167" s="123"/>
      <c r="BT167" s="123"/>
      <c r="CD167" s="123"/>
      <c r="CE167" s="123"/>
      <c r="CN167" s="123"/>
      <c r="CX167" s="123"/>
      <c r="DH167" s="123"/>
      <c r="DR167" s="123"/>
      <c r="EB167" s="123"/>
      <c r="EL167" s="123"/>
      <c r="EV167" s="123"/>
      <c r="FF167" s="123"/>
      <c r="FP167" s="123"/>
      <c r="FZ167" s="123"/>
      <c r="GJ167" s="123"/>
      <c r="GT167" s="123"/>
      <c r="HD167" s="123"/>
      <c r="HN167" s="123"/>
      <c r="HX167" s="123"/>
      <c r="IH167" s="123"/>
      <c r="IR167" s="123"/>
      <c r="JB167" s="123"/>
    </row>
    <row xmlns:x14ac="http://schemas.microsoft.com/office/spreadsheetml/2009/9/ac" r="168" s="3" customFormat="true" x14ac:dyDescent="0.25">
      <c r="A168" s="385"/>
      <c r="B168" s="123"/>
      <c r="L168" s="123"/>
      <c r="V168" s="123"/>
      <c r="AF168" s="123"/>
      <c r="AP168" s="123"/>
      <c r="AZ168" s="123"/>
      <c r="BJ168" s="123"/>
      <c r="BT168" s="123"/>
      <c r="CD168" s="123"/>
      <c r="CE168" s="123"/>
      <c r="CN168" s="123"/>
      <c r="CX168" s="123"/>
      <c r="DH168" s="123"/>
      <c r="DR168" s="123"/>
      <c r="EB168" s="123"/>
      <c r="EL168" s="123"/>
      <c r="EV168" s="123"/>
      <c r="FF168" s="123"/>
      <c r="FP168" s="123"/>
      <c r="FZ168" s="123"/>
      <c r="GJ168" s="123"/>
      <c r="GT168" s="123"/>
      <c r="HD168" s="123"/>
      <c r="HN168" s="123"/>
      <c r="HX168" s="123"/>
      <c r="IH168" s="123"/>
      <c r="IR168" s="123"/>
      <c r="JB168" s="123"/>
    </row>
    <row xmlns:x14ac="http://schemas.microsoft.com/office/spreadsheetml/2009/9/ac" r="169" s="3" customFormat="true" x14ac:dyDescent="0.25">
      <c r="A169" s="385"/>
      <c r="B169" s="123"/>
      <c r="L169" s="123"/>
      <c r="V169" s="123"/>
      <c r="AF169" s="123"/>
      <c r="AP169" s="123"/>
      <c r="AZ169" s="123"/>
      <c r="BJ169" s="123"/>
      <c r="BT169" s="123"/>
      <c r="CD169" s="123"/>
      <c r="CE169" s="123"/>
      <c r="CN169" s="123"/>
      <c r="CX169" s="123"/>
      <c r="DH169" s="123"/>
      <c r="DR169" s="123"/>
      <c r="EB169" s="123"/>
      <c r="EL169" s="123"/>
      <c r="EV169" s="123"/>
      <c r="FF169" s="123"/>
      <c r="FP169" s="123"/>
      <c r="FZ169" s="123"/>
      <c r="GJ169" s="123"/>
      <c r="GT169" s="123"/>
      <c r="HD169" s="123"/>
      <c r="HN169" s="123"/>
      <c r="HX169" s="123"/>
      <c r="IH169" s="123"/>
      <c r="IR169" s="123"/>
      <c r="JB169" s="123"/>
    </row>
    <row xmlns:x14ac="http://schemas.microsoft.com/office/spreadsheetml/2009/9/ac" r="170" s="3" customFormat="true" x14ac:dyDescent="0.25">
      <c r="A170" s="385"/>
      <c r="B170" s="123"/>
      <c r="L170" s="123"/>
      <c r="V170" s="123"/>
      <c r="AF170" s="123"/>
      <c r="AP170" s="123"/>
      <c r="AZ170" s="123"/>
      <c r="BJ170" s="123"/>
      <c r="BT170" s="123"/>
      <c r="CD170" s="123"/>
      <c r="CE170" s="123"/>
      <c r="CN170" s="123"/>
      <c r="CX170" s="123"/>
      <c r="DH170" s="123"/>
      <c r="DR170" s="123"/>
      <c r="EB170" s="123"/>
      <c r="EL170" s="123"/>
      <c r="EV170" s="123"/>
      <c r="FF170" s="123"/>
      <c r="FP170" s="123"/>
      <c r="FZ170" s="123"/>
      <c r="GJ170" s="123"/>
      <c r="GT170" s="123"/>
      <c r="HD170" s="123"/>
      <c r="HN170" s="123"/>
      <c r="HX170" s="123"/>
      <c r="IH170" s="123"/>
      <c r="IR170" s="123"/>
      <c r="JB170" s="123"/>
    </row>
    <row xmlns:x14ac="http://schemas.microsoft.com/office/spreadsheetml/2009/9/ac" r="171" s="3" customFormat="true" x14ac:dyDescent="0.25">
      <c r="A171" s="385"/>
      <c r="B171" s="123"/>
      <c r="L171" s="123"/>
      <c r="V171" s="123"/>
      <c r="AF171" s="123"/>
      <c r="AP171" s="123"/>
      <c r="AZ171" s="123"/>
      <c r="BJ171" s="123"/>
      <c r="BT171" s="123"/>
      <c r="CD171" s="123"/>
      <c r="CE171" s="123"/>
      <c r="CN171" s="123"/>
      <c r="CX171" s="123"/>
      <c r="DH171" s="123"/>
      <c r="DR171" s="123"/>
      <c r="EB171" s="123"/>
      <c r="EL171" s="123"/>
      <c r="EV171" s="123"/>
      <c r="FF171" s="123"/>
      <c r="FP171" s="123"/>
      <c r="FZ171" s="123"/>
      <c r="GJ171" s="123"/>
      <c r="GT171" s="123"/>
      <c r="HD171" s="123"/>
      <c r="HN171" s="123"/>
      <c r="HX171" s="123"/>
      <c r="IH171" s="123"/>
      <c r="IR171" s="123"/>
      <c r="JB171" s="123"/>
    </row>
    <row xmlns:x14ac="http://schemas.microsoft.com/office/spreadsheetml/2009/9/ac" r="172" s="3" customFormat="true" x14ac:dyDescent="0.25">
      <c r="A172" s="385"/>
      <c r="B172" s="123"/>
      <c r="L172" s="123"/>
      <c r="V172" s="123"/>
      <c r="AF172" s="123"/>
      <c r="AP172" s="123"/>
      <c r="AZ172" s="123"/>
      <c r="BJ172" s="123"/>
      <c r="BT172" s="123"/>
      <c r="CD172" s="123"/>
      <c r="CE172" s="123"/>
      <c r="CN172" s="123"/>
      <c r="CX172" s="123"/>
      <c r="DH172" s="123"/>
      <c r="DR172" s="123"/>
      <c r="EB172" s="123"/>
      <c r="EL172" s="123"/>
      <c r="EV172" s="123"/>
      <c r="FF172" s="123"/>
      <c r="FP172" s="123"/>
      <c r="FZ172" s="123"/>
      <c r="GJ172" s="123"/>
      <c r="GT172" s="123"/>
      <c r="HD172" s="123"/>
      <c r="HN172" s="123"/>
      <c r="HX172" s="123"/>
      <c r="IH172" s="123"/>
      <c r="IR172" s="123"/>
      <c r="JB172" s="123"/>
    </row>
    <row xmlns:x14ac="http://schemas.microsoft.com/office/spreadsheetml/2009/9/ac" r="173" s="3" customFormat="true" x14ac:dyDescent="0.25">
      <c r="A173" s="385"/>
      <c r="B173" s="123"/>
      <c r="L173" s="123"/>
      <c r="V173" s="123"/>
      <c r="AF173" s="123"/>
      <c r="AP173" s="123"/>
      <c r="AZ173" s="123"/>
      <c r="BJ173" s="123"/>
      <c r="BT173" s="123"/>
      <c r="CD173" s="123"/>
      <c r="CE173" s="123"/>
      <c r="CN173" s="123"/>
      <c r="CX173" s="123"/>
      <c r="DH173" s="123"/>
      <c r="DR173" s="123"/>
      <c r="EB173" s="123"/>
      <c r="EL173" s="123"/>
      <c r="EV173" s="123"/>
      <c r="FF173" s="123"/>
      <c r="FP173" s="123"/>
      <c r="FZ173" s="123"/>
      <c r="GJ173" s="123"/>
      <c r="GT173" s="123"/>
      <c r="HD173" s="123"/>
      <c r="HN173" s="123"/>
      <c r="HX173" s="123"/>
      <c r="IH173" s="123"/>
      <c r="IR173" s="123"/>
      <c r="JB173" s="123"/>
    </row>
    <row xmlns:x14ac="http://schemas.microsoft.com/office/spreadsheetml/2009/9/ac" r="174" s="3" customFormat="true" x14ac:dyDescent="0.25">
      <c r="A174" s="385"/>
      <c r="B174" s="123"/>
      <c r="L174" s="123"/>
      <c r="V174" s="123"/>
      <c r="AF174" s="123"/>
      <c r="AP174" s="123"/>
      <c r="AZ174" s="123"/>
      <c r="BJ174" s="123"/>
      <c r="BT174" s="123"/>
      <c r="CD174" s="123"/>
      <c r="CE174" s="123"/>
      <c r="CN174" s="123"/>
      <c r="CX174" s="123"/>
      <c r="DH174" s="123"/>
      <c r="DR174" s="123"/>
      <c r="EB174" s="123"/>
      <c r="EL174" s="123"/>
      <c r="EV174" s="123"/>
      <c r="FF174" s="123"/>
      <c r="FP174" s="123"/>
      <c r="FZ174" s="123"/>
      <c r="GJ174" s="123"/>
      <c r="GT174" s="123"/>
      <c r="HD174" s="123"/>
      <c r="HN174" s="123"/>
      <c r="HX174" s="123"/>
      <c r="IH174" s="123"/>
      <c r="IR174" s="123"/>
      <c r="JB174" s="123"/>
    </row>
    <row xmlns:x14ac="http://schemas.microsoft.com/office/spreadsheetml/2009/9/ac" r="175" s="3" customFormat="true" x14ac:dyDescent="0.25">
      <c r="A175" s="385"/>
      <c r="B175" s="123"/>
      <c r="L175" s="123"/>
      <c r="V175" s="123"/>
      <c r="AF175" s="123"/>
      <c r="AP175" s="123"/>
      <c r="AZ175" s="123"/>
      <c r="BJ175" s="123"/>
      <c r="BT175" s="123"/>
      <c r="CD175" s="123"/>
      <c r="CE175" s="123"/>
      <c r="CN175" s="123"/>
      <c r="CX175" s="123"/>
      <c r="DH175" s="123"/>
      <c r="DR175" s="123"/>
      <c r="EB175" s="123"/>
      <c r="EL175" s="123"/>
      <c r="EV175" s="123"/>
      <c r="FF175" s="123"/>
      <c r="FP175" s="123"/>
      <c r="FZ175" s="123"/>
      <c r="GJ175" s="123"/>
      <c r="GT175" s="123"/>
      <c r="HD175" s="123"/>
      <c r="HN175" s="123"/>
      <c r="HX175" s="123"/>
      <c r="IH175" s="123"/>
      <c r="IR175" s="123"/>
      <c r="JB175" s="123"/>
    </row>
    <row xmlns:x14ac="http://schemas.microsoft.com/office/spreadsheetml/2009/9/ac" r="176" s="3" customFormat="true" x14ac:dyDescent="0.25">
      <c r="A176" s="385"/>
      <c r="B176" s="123"/>
      <c r="L176" s="123"/>
      <c r="V176" s="123"/>
      <c r="AF176" s="123"/>
      <c r="AP176" s="123"/>
      <c r="AZ176" s="123"/>
      <c r="BJ176" s="123"/>
      <c r="BT176" s="123"/>
      <c r="CD176" s="123"/>
      <c r="CE176" s="123"/>
      <c r="CN176" s="123"/>
      <c r="CX176" s="123"/>
      <c r="DH176" s="123"/>
      <c r="DR176" s="123"/>
      <c r="EB176" s="123"/>
      <c r="EL176" s="123"/>
      <c r="EV176" s="123"/>
      <c r="FF176" s="123"/>
      <c r="FP176" s="123"/>
      <c r="FZ176" s="123"/>
      <c r="GJ176" s="123"/>
      <c r="GT176" s="123"/>
      <c r="HD176" s="123"/>
      <c r="HN176" s="123"/>
      <c r="HX176" s="123"/>
      <c r="IH176" s="123"/>
      <c r="IR176" s="123"/>
      <c r="JB176" s="123"/>
    </row>
    <row xmlns:x14ac="http://schemas.microsoft.com/office/spreadsheetml/2009/9/ac" r="177" s="3" customFormat="true" x14ac:dyDescent="0.25">
      <c r="A177" s="385"/>
      <c r="B177" s="123"/>
      <c r="L177" s="123"/>
      <c r="V177" s="123"/>
      <c r="AF177" s="123"/>
      <c r="AP177" s="123"/>
      <c r="AZ177" s="123"/>
      <c r="BJ177" s="123"/>
      <c r="BT177" s="123"/>
      <c r="CD177" s="123"/>
      <c r="CE177" s="123"/>
      <c r="CN177" s="123"/>
      <c r="CX177" s="123"/>
      <c r="DH177" s="123"/>
      <c r="DR177" s="123"/>
      <c r="EB177" s="123"/>
      <c r="EL177" s="123"/>
      <c r="EV177" s="123"/>
      <c r="FF177" s="123"/>
      <c r="FP177" s="123"/>
      <c r="FZ177" s="123"/>
      <c r="GJ177" s="123"/>
      <c r="GT177" s="123"/>
      <c r="HD177" s="123"/>
      <c r="HN177" s="123"/>
      <c r="HX177" s="123"/>
      <c r="IH177" s="123"/>
      <c r="IR177" s="123"/>
      <c r="JB177" s="123"/>
    </row>
    <row xmlns:x14ac="http://schemas.microsoft.com/office/spreadsheetml/2009/9/ac" r="178" s="3" customFormat="true" x14ac:dyDescent="0.25">
      <c r="A178" s="385"/>
      <c r="B178" s="123"/>
      <c r="L178" s="123"/>
      <c r="V178" s="123"/>
      <c r="AF178" s="123"/>
      <c r="AP178" s="123"/>
      <c r="AZ178" s="123"/>
      <c r="BJ178" s="123"/>
      <c r="BT178" s="123"/>
      <c r="CD178" s="123"/>
      <c r="CE178" s="123"/>
      <c r="CN178" s="123"/>
      <c r="CX178" s="123"/>
      <c r="DH178" s="123"/>
      <c r="DR178" s="123"/>
      <c r="EB178" s="123"/>
      <c r="EL178" s="123"/>
      <c r="EV178" s="123"/>
      <c r="FF178" s="123"/>
      <c r="FP178" s="123"/>
      <c r="FZ178" s="123"/>
      <c r="GJ178" s="123"/>
      <c r="GT178" s="123"/>
      <c r="HD178" s="123"/>
      <c r="HN178" s="123"/>
      <c r="HX178" s="123"/>
      <c r="IH178" s="123"/>
      <c r="IR178" s="123"/>
      <c r="JB178" s="123"/>
    </row>
    <row xmlns:x14ac="http://schemas.microsoft.com/office/spreadsheetml/2009/9/ac" r="179" s="3" customFormat="true" x14ac:dyDescent="0.25">
      <c r="A179" s="385"/>
      <c r="B179" s="123"/>
      <c r="L179" s="123"/>
      <c r="V179" s="123"/>
      <c r="AF179" s="123"/>
      <c r="AP179" s="123"/>
      <c r="AZ179" s="123"/>
      <c r="BJ179" s="123"/>
      <c r="BT179" s="123"/>
      <c r="CD179" s="123"/>
      <c r="CE179" s="123"/>
      <c r="CN179" s="123"/>
      <c r="CX179" s="123"/>
      <c r="DH179" s="123"/>
      <c r="DR179" s="123"/>
      <c r="EB179" s="123"/>
      <c r="EL179" s="123"/>
      <c r="EV179" s="123"/>
      <c r="FF179" s="123"/>
      <c r="FP179" s="123"/>
      <c r="FZ179" s="123"/>
      <c r="GJ179" s="123"/>
      <c r="GT179" s="123"/>
      <c r="HD179" s="123"/>
      <c r="HN179" s="123"/>
      <c r="HX179" s="123"/>
      <c r="IH179" s="123"/>
      <c r="IR179" s="123"/>
      <c r="JB179" s="123"/>
    </row>
    <row xmlns:x14ac="http://schemas.microsoft.com/office/spreadsheetml/2009/9/ac" r="180" s="3" customFormat="true" x14ac:dyDescent="0.25">
      <c r="A180" s="385"/>
      <c r="B180" s="123"/>
      <c r="L180" s="123"/>
      <c r="V180" s="123"/>
      <c r="AF180" s="123"/>
      <c r="AP180" s="123"/>
      <c r="AZ180" s="123"/>
      <c r="BJ180" s="123"/>
      <c r="BT180" s="123"/>
      <c r="CD180" s="123"/>
      <c r="CE180" s="123"/>
      <c r="CN180" s="123"/>
      <c r="CX180" s="123"/>
      <c r="DH180" s="123"/>
      <c r="DR180" s="123"/>
      <c r="EB180" s="123"/>
      <c r="EL180" s="123"/>
      <c r="EV180" s="123"/>
      <c r="FF180" s="123"/>
      <c r="FP180" s="123"/>
      <c r="FZ180" s="123"/>
      <c r="GJ180" s="123"/>
      <c r="GT180" s="123"/>
      <c r="HD180" s="123"/>
      <c r="HN180" s="123"/>
      <c r="HX180" s="123"/>
      <c r="IH180" s="123"/>
      <c r="IR180" s="123"/>
      <c r="JB180" s="123"/>
    </row>
    <row xmlns:x14ac="http://schemas.microsoft.com/office/spreadsheetml/2009/9/ac" r="181" s="3" customFormat="true" x14ac:dyDescent="0.25">
      <c r="A181" s="385"/>
      <c r="B181" s="123"/>
      <c r="L181" s="123"/>
      <c r="V181" s="123"/>
      <c r="AF181" s="123"/>
      <c r="AP181" s="123"/>
      <c r="AZ181" s="123"/>
      <c r="BJ181" s="123"/>
      <c r="BT181" s="123"/>
      <c r="CD181" s="123"/>
      <c r="CE181" s="123"/>
      <c r="CN181" s="123"/>
      <c r="CX181" s="123"/>
      <c r="DH181" s="123"/>
      <c r="DR181" s="123"/>
      <c r="EB181" s="123"/>
      <c r="EL181" s="123"/>
      <c r="EV181" s="123"/>
      <c r="FF181" s="123"/>
      <c r="FP181" s="123"/>
      <c r="FZ181" s="123"/>
      <c r="GJ181" s="123"/>
      <c r="GT181" s="123"/>
      <c r="HD181" s="123"/>
      <c r="HN181" s="123"/>
      <c r="HX181" s="123"/>
      <c r="IH181" s="123"/>
      <c r="IR181" s="123"/>
      <c r="JB181" s="123"/>
    </row>
    <row xmlns:x14ac="http://schemas.microsoft.com/office/spreadsheetml/2009/9/ac" r="182" s="3" customFormat="true" x14ac:dyDescent="0.25">
      <c r="A182" s="385"/>
      <c r="B182" s="123"/>
      <c r="L182" s="123"/>
      <c r="V182" s="123"/>
      <c r="AF182" s="123"/>
      <c r="AP182" s="123"/>
      <c r="AZ182" s="123"/>
      <c r="BJ182" s="123"/>
      <c r="BT182" s="123"/>
      <c r="CD182" s="123"/>
      <c r="CE182" s="123"/>
      <c r="CN182" s="123"/>
      <c r="CX182" s="123"/>
      <c r="DH182" s="123"/>
      <c r="DR182" s="123"/>
      <c r="EB182" s="123"/>
      <c r="EL182" s="123"/>
      <c r="EV182" s="123"/>
      <c r="FF182" s="123"/>
      <c r="FP182" s="123"/>
      <c r="FZ182" s="123"/>
      <c r="GJ182" s="123"/>
      <c r="GT182" s="123"/>
      <c r="HD182" s="123"/>
      <c r="HN182" s="123"/>
      <c r="HX182" s="123"/>
      <c r="IH182" s="123"/>
      <c r="IR182" s="123"/>
      <c r="JB182" s="123"/>
    </row>
    <row xmlns:x14ac="http://schemas.microsoft.com/office/spreadsheetml/2009/9/ac" r="183" s="3" customFormat="true" x14ac:dyDescent="0.25">
      <c r="A183" s="385"/>
      <c r="B183" s="123"/>
      <c r="L183" s="123"/>
      <c r="V183" s="123"/>
      <c r="AF183" s="123"/>
      <c r="AP183" s="123"/>
      <c r="AZ183" s="123"/>
      <c r="BJ183" s="123"/>
      <c r="BT183" s="123"/>
      <c r="CD183" s="123"/>
      <c r="CE183" s="123"/>
      <c r="CN183" s="123"/>
      <c r="CX183" s="123"/>
      <c r="DH183" s="123"/>
      <c r="DR183" s="123"/>
      <c r="EB183" s="123"/>
      <c r="EL183" s="123"/>
      <c r="EV183" s="123"/>
      <c r="FF183" s="123"/>
      <c r="FP183" s="123"/>
      <c r="FZ183" s="123"/>
      <c r="GJ183" s="123"/>
      <c r="GT183" s="123"/>
      <c r="HD183" s="123"/>
      <c r="HN183" s="123"/>
      <c r="HX183" s="123"/>
      <c r="IH183" s="123"/>
      <c r="IR183" s="123"/>
      <c r="JB183" s="123"/>
    </row>
    <row xmlns:x14ac="http://schemas.microsoft.com/office/spreadsheetml/2009/9/ac" r="184" s="3" customFormat="true" x14ac:dyDescent="0.25">
      <c r="A184" s="385"/>
      <c r="B184" s="123"/>
      <c r="L184" s="123"/>
      <c r="V184" s="123"/>
      <c r="AF184" s="123"/>
      <c r="AP184" s="123"/>
      <c r="AZ184" s="123"/>
      <c r="BJ184" s="123"/>
      <c r="BT184" s="123"/>
      <c r="CD184" s="123"/>
      <c r="CE184" s="123"/>
      <c r="CN184" s="123"/>
      <c r="CX184" s="123"/>
      <c r="DH184" s="123"/>
      <c r="DR184" s="123"/>
      <c r="EB184" s="123"/>
      <c r="EL184" s="123"/>
      <c r="EV184" s="123"/>
      <c r="FF184" s="123"/>
      <c r="FP184" s="123"/>
      <c r="FZ184" s="123"/>
      <c r="GJ184" s="123"/>
      <c r="GT184" s="123"/>
      <c r="HD184" s="123"/>
      <c r="HN184" s="123"/>
      <c r="HX184" s="123"/>
      <c r="IH184" s="123"/>
      <c r="IR184" s="123"/>
      <c r="JB184" s="123"/>
    </row>
    <row xmlns:x14ac="http://schemas.microsoft.com/office/spreadsheetml/2009/9/ac" r="185" s="3" customFormat="true" x14ac:dyDescent="0.25">
      <c r="A185" s="385"/>
      <c r="B185" s="123"/>
      <c r="L185" s="123"/>
      <c r="V185" s="123"/>
      <c r="AF185" s="123"/>
      <c r="AP185" s="123"/>
      <c r="AZ185" s="123"/>
      <c r="BJ185" s="123"/>
      <c r="BT185" s="123"/>
      <c r="CD185" s="123"/>
      <c r="CE185" s="123"/>
      <c r="CN185" s="123"/>
      <c r="CX185" s="123"/>
      <c r="DH185" s="123"/>
      <c r="DR185" s="123"/>
      <c r="EB185" s="123"/>
      <c r="EL185" s="123"/>
      <c r="EV185" s="123"/>
      <c r="FF185" s="123"/>
      <c r="FP185" s="123"/>
      <c r="FZ185" s="123"/>
      <c r="GJ185" s="123"/>
      <c r="GT185" s="123"/>
      <c r="HD185" s="123"/>
      <c r="HN185" s="123"/>
      <c r="HX185" s="123"/>
      <c r="IH185" s="123"/>
      <c r="IR185" s="123"/>
      <c r="JB185" s="123"/>
    </row>
    <row xmlns:x14ac="http://schemas.microsoft.com/office/spreadsheetml/2009/9/ac" r="186" s="3" customFormat="true" x14ac:dyDescent="0.25">
      <c r="A186" s="385"/>
      <c r="B186" s="123"/>
      <c r="L186" s="123"/>
      <c r="V186" s="123"/>
      <c r="AF186" s="123"/>
      <c r="AP186" s="123"/>
      <c r="AZ186" s="123"/>
      <c r="BJ186" s="123"/>
      <c r="BT186" s="123"/>
      <c r="CD186" s="123"/>
      <c r="CE186" s="123"/>
      <c r="CN186" s="123"/>
      <c r="CX186" s="123"/>
      <c r="DH186" s="123"/>
      <c r="DR186" s="123"/>
      <c r="EB186" s="123"/>
      <c r="EL186" s="123"/>
      <c r="EV186" s="123"/>
      <c r="FF186" s="123"/>
      <c r="FP186" s="123"/>
      <c r="FZ186" s="123"/>
      <c r="GJ186" s="123"/>
      <c r="GT186" s="123"/>
      <c r="HD186" s="123"/>
      <c r="HN186" s="123"/>
      <c r="HX186" s="123"/>
      <c r="IH186" s="123"/>
      <c r="IR186" s="123"/>
      <c r="JB186" s="123"/>
    </row>
    <row xmlns:x14ac="http://schemas.microsoft.com/office/spreadsheetml/2009/9/ac" r="187" s="3" customFormat="true" x14ac:dyDescent="0.25">
      <c r="A187" s="385"/>
      <c r="B187" s="123"/>
      <c r="L187" s="123"/>
      <c r="V187" s="123"/>
      <c r="AF187" s="123"/>
      <c r="AP187" s="123"/>
      <c r="AZ187" s="123"/>
      <c r="BJ187" s="123"/>
      <c r="BT187" s="123"/>
      <c r="CD187" s="123"/>
      <c r="CE187" s="123"/>
      <c r="CN187" s="123"/>
      <c r="CX187" s="123"/>
      <c r="DH187" s="123"/>
      <c r="DR187" s="123"/>
      <c r="EB187" s="123"/>
      <c r="EL187" s="123"/>
      <c r="EV187" s="123"/>
      <c r="FF187" s="123"/>
      <c r="FP187" s="123"/>
      <c r="FZ187" s="123"/>
      <c r="GJ187" s="123"/>
      <c r="GT187" s="123"/>
      <c r="HD187" s="123"/>
      <c r="HN187" s="123"/>
      <c r="HX187" s="123"/>
      <c r="IH187" s="123"/>
      <c r="IR187" s="123"/>
      <c r="JB187" s="123"/>
    </row>
    <row xmlns:x14ac="http://schemas.microsoft.com/office/spreadsheetml/2009/9/ac" r="188" s="3" customFormat="true" x14ac:dyDescent="0.25">
      <c r="A188" s="385"/>
      <c r="B188" s="123"/>
      <c r="L188" s="123"/>
      <c r="V188" s="123"/>
      <c r="AF188" s="123"/>
      <c r="AP188" s="123"/>
      <c r="AZ188" s="123"/>
      <c r="BJ188" s="123"/>
      <c r="BT188" s="123"/>
      <c r="CD188" s="123"/>
      <c r="CE188" s="123"/>
      <c r="CN188" s="123"/>
      <c r="CX188" s="123"/>
      <c r="DH188" s="123"/>
      <c r="DR188" s="123"/>
      <c r="EB188" s="123"/>
      <c r="EL188" s="123"/>
      <c r="EV188" s="123"/>
      <c r="FF188" s="123"/>
      <c r="FP188" s="123"/>
      <c r="FZ188" s="123"/>
      <c r="GJ188" s="123"/>
      <c r="GT188" s="123"/>
      <c r="HD188" s="123"/>
      <c r="HN188" s="123"/>
      <c r="HX188" s="123"/>
      <c r="IH188" s="123"/>
      <c r="IR188" s="123"/>
      <c r="JB188" s="123"/>
    </row>
    <row xmlns:x14ac="http://schemas.microsoft.com/office/spreadsheetml/2009/9/ac" r="189" s="3" customFormat="true" x14ac:dyDescent="0.25">
      <c r="A189" s="385"/>
      <c r="B189" s="123"/>
      <c r="L189" s="123"/>
      <c r="V189" s="123"/>
      <c r="AF189" s="123"/>
      <c r="AP189" s="123"/>
      <c r="AZ189" s="123"/>
      <c r="BJ189" s="123"/>
      <c r="BT189" s="123"/>
      <c r="CD189" s="123"/>
      <c r="CE189" s="123"/>
      <c r="CN189" s="123"/>
      <c r="CX189" s="123"/>
      <c r="DH189" s="123"/>
      <c r="DR189" s="123"/>
      <c r="EB189" s="123"/>
      <c r="EL189" s="123"/>
      <c r="EV189" s="123"/>
      <c r="FF189" s="123"/>
      <c r="FP189" s="123"/>
      <c r="FZ189" s="123"/>
      <c r="GJ189" s="123"/>
      <c r="GT189" s="123"/>
      <c r="HD189" s="123"/>
      <c r="HN189" s="123"/>
      <c r="HX189" s="123"/>
      <c r="IH189" s="123"/>
      <c r="IR189" s="123"/>
      <c r="JB189" s="123"/>
    </row>
    <row xmlns:x14ac="http://schemas.microsoft.com/office/spreadsheetml/2009/9/ac" r="190" s="3" customFormat="true" x14ac:dyDescent="0.25">
      <c r="A190" s="385"/>
      <c r="B190" s="123"/>
      <c r="L190" s="123"/>
      <c r="V190" s="123"/>
      <c r="AF190" s="123"/>
      <c r="AP190" s="123"/>
      <c r="AZ190" s="123"/>
      <c r="BJ190" s="123"/>
      <c r="BT190" s="123"/>
      <c r="CD190" s="123"/>
      <c r="CE190" s="123"/>
      <c r="CN190" s="123"/>
      <c r="CX190" s="123"/>
      <c r="DH190" s="123"/>
      <c r="DR190" s="123"/>
      <c r="EB190" s="123"/>
      <c r="EL190" s="123"/>
      <c r="EV190" s="123"/>
      <c r="FF190" s="123"/>
      <c r="FP190" s="123"/>
      <c r="FZ190" s="123"/>
      <c r="GJ190" s="123"/>
      <c r="GT190" s="123"/>
      <c r="HD190" s="123"/>
      <c r="HN190" s="123"/>
      <c r="HX190" s="123"/>
      <c r="IH190" s="123"/>
      <c r="IR190" s="123"/>
      <c r="JB190" s="123"/>
    </row>
    <row xmlns:x14ac="http://schemas.microsoft.com/office/spreadsheetml/2009/9/ac" r="191" s="3" customFormat="true" x14ac:dyDescent="0.25">
      <c r="A191" s="385"/>
      <c r="B191" s="123"/>
      <c r="L191" s="123"/>
      <c r="V191" s="123"/>
      <c r="AF191" s="123"/>
      <c r="AP191" s="123"/>
      <c r="AZ191" s="123"/>
      <c r="BJ191" s="123"/>
      <c r="BT191" s="123"/>
      <c r="CD191" s="123"/>
      <c r="CE191" s="123"/>
      <c r="CN191" s="123"/>
      <c r="CX191" s="123"/>
      <c r="DH191" s="123"/>
      <c r="DR191" s="123"/>
      <c r="EB191" s="123"/>
      <c r="EL191" s="123"/>
      <c r="EV191" s="123"/>
      <c r="FF191" s="123"/>
      <c r="FP191" s="123"/>
      <c r="FZ191" s="123"/>
      <c r="GJ191" s="123"/>
      <c r="GT191" s="123"/>
      <c r="HD191" s="123"/>
      <c r="HN191" s="123"/>
      <c r="HX191" s="123"/>
      <c r="IH191" s="123"/>
      <c r="IR191" s="123"/>
      <c r="JB191" s="123"/>
    </row>
    <row xmlns:x14ac="http://schemas.microsoft.com/office/spreadsheetml/2009/9/ac" r="192" s="3" customFormat="true" x14ac:dyDescent="0.25">
      <c r="A192" s="385"/>
      <c r="B192" s="123"/>
      <c r="L192" s="123"/>
      <c r="V192" s="123"/>
      <c r="AF192" s="123"/>
      <c r="AP192" s="123"/>
      <c r="AZ192" s="123"/>
      <c r="BJ192" s="123"/>
      <c r="BT192" s="123"/>
      <c r="CD192" s="123"/>
      <c r="CE192" s="123"/>
      <c r="CN192" s="123"/>
      <c r="CX192" s="123"/>
      <c r="DH192" s="123"/>
      <c r="DR192" s="123"/>
      <c r="EB192" s="123"/>
      <c r="EL192" s="123"/>
      <c r="EV192" s="123"/>
      <c r="FF192" s="123"/>
      <c r="FP192" s="123"/>
      <c r="FZ192" s="123"/>
      <c r="GJ192" s="123"/>
      <c r="GT192" s="123"/>
      <c r="HD192" s="123"/>
      <c r="HN192" s="123"/>
      <c r="HX192" s="123"/>
      <c r="IH192" s="123"/>
      <c r="IR192" s="123"/>
      <c r="JB192" s="123"/>
    </row>
    <row xmlns:x14ac="http://schemas.microsoft.com/office/spreadsheetml/2009/9/ac" r="193" s="3" customFormat="true" x14ac:dyDescent="0.25">
      <c r="A193" s="385"/>
      <c r="B193" s="123"/>
      <c r="L193" s="123"/>
      <c r="V193" s="123"/>
      <c r="AF193" s="123"/>
      <c r="AP193" s="123"/>
      <c r="AZ193" s="123"/>
      <c r="BJ193" s="123"/>
      <c r="BT193" s="123"/>
      <c r="CD193" s="123"/>
      <c r="CE193" s="123"/>
      <c r="CN193" s="123"/>
      <c r="CX193" s="123"/>
      <c r="DH193" s="123"/>
      <c r="DR193" s="123"/>
      <c r="EB193" s="123"/>
      <c r="EL193" s="123"/>
      <c r="EV193" s="123"/>
      <c r="FF193" s="123"/>
      <c r="FP193" s="123"/>
      <c r="FZ193" s="123"/>
      <c r="GJ193" s="123"/>
      <c r="GT193" s="123"/>
      <c r="HD193" s="123"/>
      <c r="HN193" s="123"/>
      <c r="HX193" s="123"/>
      <c r="IH193" s="123"/>
      <c r="IR193" s="123"/>
      <c r="JB193" s="123"/>
    </row>
    <row xmlns:x14ac="http://schemas.microsoft.com/office/spreadsheetml/2009/9/ac" r="194" s="3" customFormat="true" x14ac:dyDescent="0.25">
      <c r="A194" s="385"/>
      <c r="B194" s="123"/>
      <c r="L194" s="123"/>
      <c r="V194" s="123"/>
      <c r="AF194" s="123"/>
      <c r="AP194" s="123"/>
      <c r="AZ194" s="123"/>
      <c r="BJ194" s="123"/>
      <c r="BT194" s="123"/>
      <c r="CD194" s="123"/>
      <c r="CE194" s="123"/>
      <c r="CN194" s="123"/>
      <c r="CX194" s="123"/>
      <c r="DH194" s="123"/>
      <c r="DR194" s="123"/>
      <c r="EB194" s="123"/>
      <c r="EL194" s="123"/>
      <c r="EV194" s="123"/>
      <c r="FF194" s="123"/>
      <c r="FP194" s="123"/>
      <c r="FZ194" s="123"/>
      <c r="GJ194" s="123"/>
      <c r="GT194" s="123"/>
      <c r="HD194" s="123"/>
      <c r="HN194" s="123"/>
      <c r="HX194" s="123"/>
      <c r="IH194" s="123"/>
      <c r="IR194" s="123"/>
      <c r="JB194" s="123"/>
    </row>
    <row xmlns:x14ac="http://schemas.microsoft.com/office/spreadsheetml/2009/9/ac" r="195" s="3" customFormat="true" x14ac:dyDescent="0.25">
      <c r="A195" s="385"/>
      <c r="B195" s="123"/>
      <c r="L195" s="123"/>
      <c r="V195" s="123"/>
      <c r="AF195" s="123"/>
      <c r="AP195" s="123"/>
      <c r="AZ195" s="123"/>
      <c r="BJ195" s="123"/>
      <c r="BT195" s="123"/>
      <c r="CD195" s="123"/>
      <c r="CE195" s="123"/>
      <c r="CN195" s="123"/>
      <c r="CX195" s="123"/>
      <c r="DH195" s="123"/>
      <c r="DR195" s="123"/>
      <c r="EB195" s="123"/>
      <c r="EL195" s="123"/>
      <c r="EV195" s="123"/>
      <c r="FF195" s="123"/>
      <c r="FP195" s="123"/>
      <c r="FZ195" s="123"/>
      <c r="GJ195" s="123"/>
      <c r="GT195" s="123"/>
      <c r="HD195" s="123"/>
      <c r="HN195" s="123"/>
      <c r="HX195" s="123"/>
      <c r="IH195" s="123"/>
      <c r="IR195" s="123"/>
      <c r="JB195" s="123"/>
    </row>
    <row xmlns:x14ac="http://schemas.microsoft.com/office/spreadsheetml/2009/9/ac" r="196" s="3" customFormat="true" x14ac:dyDescent="0.25">
      <c r="A196" s="385"/>
      <c r="B196" s="123"/>
      <c r="L196" s="123"/>
      <c r="V196" s="123"/>
      <c r="AF196" s="123"/>
      <c r="AP196" s="123"/>
      <c r="AZ196" s="123"/>
      <c r="BJ196" s="123"/>
      <c r="BT196" s="123"/>
      <c r="CD196" s="123"/>
      <c r="CE196" s="123"/>
      <c r="CN196" s="123"/>
      <c r="CX196" s="123"/>
      <c r="DH196" s="123"/>
      <c r="DR196" s="123"/>
      <c r="EB196" s="123"/>
      <c r="EL196" s="123"/>
      <c r="EV196" s="123"/>
      <c r="FF196" s="123"/>
      <c r="FP196" s="123"/>
      <c r="FZ196" s="123"/>
      <c r="GJ196" s="123"/>
      <c r="GT196" s="123"/>
      <c r="HD196" s="123"/>
      <c r="HN196" s="123"/>
      <c r="HX196" s="123"/>
      <c r="IH196" s="123"/>
      <c r="IR196" s="123"/>
      <c r="JB196" s="123"/>
    </row>
    <row xmlns:x14ac="http://schemas.microsoft.com/office/spreadsheetml/2009/9/ac" r="197" s="3" customFormat="true" x14ac:dyDescent="0.25">
      <c r="A197" s="385"/>
      <c r="B197" s="123"/>
      <c r="L197" s="123"/>
      <c r="V197" s="123"/>
      <c r="AF197" s="123"/>
      <c r="AP197" s="123"/>
      <c r="AZ197" s="123"/>
      <c r="BJ197" s="123"/>
      <c r="BT197" s="123"/>
      <c r="CD197" s="123"/>
      <c r="CE197" s="123"/>
      <c r="CN197" s="123"/>
      <c r="CX197" s="123"/>
      <c r="DH197" s="123"/>
      <c r="DR197" s="123"/>
      <c r="EB197" s="123"/>
      <c r="EL197" s="123"/>
      <c r="EV197" s="123"/>
      <c r="FF197" s="123"/>
      <c r="FP197" s="123"/>
      <c r="FZ197" s="123"/>
      <c r="GJ197" s="123"/>
      <c r="GT197" s="123"/>
      <c r="HD197" s="123"/>
      <c r="HN197" s="123"/>
      <c r="HX197" s="123"/>
      <c r="IH197" s="123"/>
      <c r="IR197" s="123"/>
      <c r="JB197" s="123"/>
    </row>
    <row xmlns:x14ac="http://schemas.microsoft.com/office/spreadsheetml/2009/9/ac" r="198" s="3" customFormat="true" x14ac:dyDescent="0.25">
      <c r="A198" s="385"/>
      <c r="B198" s="123"/>
      <c r="L198" s="123"/>
      <c r="V198" s="123"/>
      <c r="AF198" s="123"/>
      <c r="AP198" s="123"/>
      <c r="AZ198" s="123"/>
      <c r="BJ198" s="123"/>
      <c r="BT198" s="123"/>
      <c r="CD198" s="123"/>
      <c r="CE198" s="123"/>
      <c r="CN198" s="123"/>
      <c r="CX198" s="123"/>
      <c r="DH198" s="123"/>
      <c r="DR198" s="123"/>
      <c r="EB198" s="123"/>
      <c r="EL198" s="123"/>
      <c r="EV198" s="123"/>
      <c r="FF198" s="123"/>
      <c r="FP198" s="123"/>
      <c r="FZ198" s="123"/>
      <c r="GJ198" s="123"/>
      <c r="GT198" s="123"/>
      <c r="HD198" s="123"/>
      <c r="HN198" s="123"/>
      <c r="HX198" s="123"/>
      <c r="IH198" s="123"/>
      <c r="IR198" s="123"/>
      <c r="JB198" s="123"/>
    </row>
    <row xmlns:x14ac="http://schemas.microsoft.com/office/spreadsheetml/2009/9/ac" r="199" s="3" customFormat="true" x14ac:dyDescent="0.25">
      <c r="A199" s="385"/>
      <c r="B199" s="123"/>
      <c r="L199" s="123"/>
      <c r="V199" s="123"/>
      <c r="AF199" s="123"/>
      <c r="AP199" s="123"/>
      <c r="AZ199" s="123"/>
      <c r="BJ199" s="123"/>
      <c r="BT199" s="123"/>
      <c r="CD199" s="123"/>
      <c r="CE199" s="123"/>
      <c r="CN199" s="123"/>
      <c r="CX199" s="123"/>
      <c r="DH199" s="123"/>
      <c r="DR199" s="123"/>
      <c r="EB199" s="123"/>
      <c r="EL199" s="123"/>
      <c r="EV199" s="123"/>
      <c r="FF199" s="123"/>
      <c r="FP199" s="123"/>
      <c r="FZ199" s="123"/>
      <c r="GJ199" s="123"/>
      <c r="GT199" s="123"/>
      <c r="HD199" s="123"/>
      <c r="HN199" s="123"/>
      <c r="HX199" s="123"/>
      <c r="IH199" s="123"/>
      <c r="IR199" s="123"/>
      <c r="JB199" s="123"/>
    </row>
    <row xmlns:x14ac="http://schemas.microsoft.com/office/spreadsheetml/2009/9/ac" r="200" s="3" customFormat="true" x14ac:dyDescent="0.25">
      <c r="A200" s="385"/>
      <c r="B200" s="123"/>
      <c r="L200" s="123"/>
      <c r="V200" s="123"/>
      <c r="AF200" s="123"/>
      <c r="AP200" s="123"/>
      <c r="AZ200" s="123"/>
      <c r="BJ200" s="123"/>
      <c r="BT200" s="123"/>
      <c r="CD200" s="123"/>
      <c r="CE200" s="123"/>
      <c r="CN200" s="123"/>
      <c r="CX200" s="123"/>
      <c r="DH200" s="123"/>
      <c r="DR200" s="123"/>
      <c r="EB200" s="123"/>
      <c r="EL200" s="123"/>
      <c r="EV200" s="123"/>
      <c r="FF200" s="123"/>
      <c r="FP200" s="123"/>
      <c r="FZ200" s="123"/>
      <c r="GJ200" s="123"/>
      <c r="GT200" s="123"/>
      <c r="HD200" s="123"/>
      <c r="HN200" s="123"/>
      <c r="HX200" s="123"/>
      <c r="IH200" s="123"/>
      <c r="IR200" s="123"/>
      <c r="JB200" s="123"/>
    </row>
    <row xmlns:x14ac="http://schemas.microsoft.com/office/spreadsheetml/2009/9/ac" r="201" s="3" customFormat="true" x14ac:dyDescent="0.25">
      <c r="A201" s="385"/>
      <c r="B201" s="123"/>
      <c r="L201" s="123"/>
      <c r="V201" s="123"/>
      <c r="AF201" s="123"/>
      <c r="AP201" s="123"/>
      <c r="AZ201" s="123"/>
      <c r="BJ201" s="123"/>
      <c r="BT201" s="123"/>
      <c r="CD201" s="123"/>
      <c r="CE201" s="123"/>
      <c r="CN201" s="123"/>
      <c r="CX201" s="123"/>
      <c r="DH201" s="123"/>
      <c r="DR201" s="123"/>
      <c r="EB201" s="123"/>
      <c r="EL201" s="123"/>
      <c r="EV201" s="123"/>
      <c r="FF201" s="123"/>
      <c r="FP201" s="123"/>
      <c r="FZ201" s="123"/>
      <c r="GJ201" s="123"/>
      <c r="GT201" s="123"/>
      <c r="HD201" s="123"/>
      <c r="HN201" s="123"/>
      <c r="HX201" s="123"/>
      <c r="IH201" s="123"/>
      <c r="IR201" s="123"/>
      <c r="JB201" s="123"/>
    </row>
    <row xmlns:x14ac="http://schemas.microsoft.com/office/spreadsheetml/2009/9/ac" r="202" s="3" customFormat="true" x14ac:dyDescent="0.25">
      <c r="A202" s="385"/>
      <c r="B202" s="123"/>
      <c r="L202" s="123"/>
      <c r="V202" s="123"/>
      <c r="AF202" s="123"/>
      <c r="AP202" s="123"/>
      <c r="AZ202" s="123"/>
      <c r="BJ202" s="123"/>
      <c r="BT202" s="123"/>
      <c r="CD202" s="123"/>
      <c r="CE202" s="123"/>
      <c r="CN202" s="123"/>
      <c r="CX202" s="123"/>
      <c r="DH202" s="123"/>
      <c r="DR202" s="123"/>
      <c r="EB202" s="123"/>
      <c r="EL202" s="123"/>
      <c r="EV202" s="123"/>
      <c r="FF202" s="123"/>
      <c r="FP202" s="123"/>
      <c r="FZ202" s="123"/>
      <c r="GJ202" s="123"/>
      <c r="GT202" s="123"/>
      <c r="HD202" s="123"/>
      <c r="HN202" s="123"/>
      <c r="HX202" s="123"/>
      <c r="IH202" s="123"/>
      <c r="IR202" s="123"/>
      <c r="JB202" s="123"/>
    </row>
    <row xmlns:x14ac="http://schemas.microsoft.com/office/spreadsheetml/2009/9/ac" r="203" s="3" customFormat="true" x14ac:dyDescent="0.25">
      <c r="A203" s="385"/>
      <c r="B203" s="123"/>
      <c r="L203" s="123"/>
      <c r="V203" s="123"/>
      <c r="AF203" s="123"/>
      <c r="AP203" s="123"/>
      <c r="AZ203" s="123"/>
      <c r="BJ203" s="123"/>
      <c r="BT203" s="123"/>
      <c r="CD203" s="123"/>
      <c r="CE203" s="123"/>
      <c r="CN203" s="123"/>
      <c r="CX203" s="123"/>
      <c r="DH203" s="123"/>
      <c r="DR203" s="123"/>
      <c r="EB203" s="123"/>
      <c r="EL203" s="123"/>
      <c r="EV203" s="123"/>
      <c r="FF203" s="123"/>
      <c r="FP203" s="123"/>
      <c r="FZ203" s="123"/>
      <c r="GJ203" s="123"/>
      <c r="GT203" s="123"/>
      <c r="HD203" s="123"/>
      <c r="HN203" s="123"/>
      <c r="HX203" s="123"/>
      <c r="IH203" s="123"/>
      <c r="IR203" s="123"/>
      <c r="JB203" s="123"/>
    </row>
    <row xmlns:x14ac="http://schemas.microsoft.com/office/spreadsheetml/2009/9/ac" r="204" s="3" customFormat="true" x14ac:dyDescent="0.25">
      <c r="A204" s="385"/>
      <c r="B204" s="123"/>
      <c r="L204" s="123"/>
      <c r="V204" s="123"/>
      <c r="AF204" s="123"/>
      <c r="AP204" s="123"/>
      <c r="AZ204" s="123"/>
      <c r="BJ204" s="123"/>
      <c r="BT204" s="123"/>
      <c r="CD204" s="123"/>
      <c r="CE204" s="123"/>
      <c r="CN204" s="123"/>
      <c r="CX204" s="123"/>
      <c r="DH204" s="123"/>
      <c r="DR204" s="123"/>
      <c r="EB204" s="123"/>
      <c r="EL204" s="123"/>
      <c r="EV204" s="123"/>
      <c r="FF204" s="123"/>
      <c r="FP204" s="123"/>
      <c r="FZ204" s="123"/>
      <c r="GJ204" s="123"/>
      <c r="GT204" s="123"/>
      <c r="HD204" s="123"/>
      <c r="HN204" s="123"/>
      <c r="HX204" s="123"/>
      <c r="IH204" s="123"/>
      <c r="IR204" s="123"/>
      <c r="JB204" s="123"/>
    </row>
    <row xmlns:x14ac="http://schemas.microsoft.com/office/spreadsheetml/2009/9/ac" r="205" s="3" customFormat="true" x14ac:dyDescent="0.25">
      <c r="A205" s="385"/>
      <c r="B205" s="123"/>
      <c r="L205" s="123"/>
      <c r="V205" s="123"/>
      <c r="AF205" s="123"/>
      <c r="AP205" s="123"/>
      <c r="AZ205" s="123"/>
      <c r="BJ205" s="123"/>
      <c r="BT205" s="123"/>
      <c r="CD205" s="123"/>
      <c r="CE205" s="123"/>
      <c r="CN205" s="123"/>
      <c r="CX205" s="123"/>
      <c r="DH205" s="123"/>
      <c r="DR205" s="123"/>
      <c r="EB205" s="123"/>
      <c r="EL205" s="123"/>
      <c r="EV205" s="123"/>
      <c r="FF205" s="123"/>
      <c r="FP205" s="123"/>
      <c r="FZ205" s="123"/>
      <c r="GJ205" s="123"/>
      <c r="GT205" s="123"/>
      <c r="HD205" s="123"/>
      <c r="HN205" s="123"/>
      <c r="HX205" s="123"/>
      <c r="IH205" s="123"/>
      <c r="IR205" s="123"/>
      <c r="JB205" s="123"/>
    </row>
    <row xmlns:x14ac="http://schemas.microsoft.com/office/spreadsheetml/2009/9/ac" r="206" s="3" customFormat="true" x14ac:dyDescent="0.25">
      <c r="A206" s="385"/>
      <c r="B206" s="123"/>
      <c r="L206" s="123"/>
      <c r="V206" s="123"/>
      <c r="AF206" s="123"/>
      <c r="AP206" s="123"/>
      <c r="AZ206" s="123"/>
      <c r="BJ206" s="123"/>
      <c r="BT206" s="123"/>
      <c r="CD206" s="123"/>
      <c r="CE206" s="123"/>
      <c r="CN206" s="123"/>
      <c r="CX206" s="123"/>
      <c r="DH206" s="123"/>
      <c r="DR206" s="123"/>
      <c r="EB206" s="123"/>
      <c r="EL206" s="123"/>
      <c r="EV206" s="123"/>
      <c r="FF206" s="123"/>
      <c r="FP206" s="123"/>
      <c r="FZ206" s="123"/>
      <c r="GJ206" s="123"/>
      <c r="GT206" s="123"/>
      <c r="HD206" s="123"/>
      <c r="HN206" s="123"/>
      <c r="HX206" s="123"/>
      <c r="IH206" s="123"/>
      <c r="IR206" s="123"/>
      <c r="JB206" s="123"/>
    </row>
    <row xmlns:x14ac="http://schemas.microsoft.com/office/spreadsheetml/2009/9/ac" r="207" s="3" customFormat="true" x14ac:dyDescent="0.25">
      <c r="A207" s="385"/>
      <c r="B207" s="123"/>
      <c r="L207" s="123"/>
      <c r="V207" s="123"/>
      <c r="AF207" s="123"/>
      <c r="AP207" s="123"/>
      <c r="AZ207" s="123"/>
      <c r="BJ207" s="123"/>
      <c r="BT207" s="123"/>
      <c r="CD207" s="123"/>
      <c r="CE207" s="123"/>
      <c r="CN207" s="123"/>
      <c r="CX207" s="123"/>
      <c r="DH207" s="123"/>
      <c r="DR207" s="123"/>
      <c r="EB207" s="123"/>
      <c r="EL207" s="123"/>
      <c r="EV207" s="123"/>
      <c r="FF207" s="123"/>
      <c r="FP207" s="123"/>
      <c r="FZ207" s="123"/>
      <c r="GJ207" s="123"/>
      <c r="GT207" s="123"/>
      <c r="HD207" s="123"/>
      <c r="HN207" s="123"/>
      <c r="HX207" s="123"/>
      <c r="IH207" s="123"/>
      <c r="IR207" s="123"/>
      <c r="JB207" s="123"/>
    </row>
    <row xmlns:x14ac="http://schemas.microsoft.com/office/spreadsheetml/2009/9/ac" r="208" s="3" customFormat="true" x14ac:dyDescent="0.25">
      <c r="A208" s="385"/>
      <c r="B208" s="123"/>
      <c r="L208" s="123"/>
      <c r="V208" s="123"/>
      <c r="AF208" s="123"/>
      <c r="AP208" s="123"/>
      <c r="AZ208" s="123"/>
      <c r="BJ208" s="123"/>
      <c r="BT208" s="123"/>
      <c r="CD208" s="123"/>
      <c r="CE208" s="123"/>
      <c r="CN208" s="123"/>
      <c r="CX208" s="123"/>
      <c r="DH208" s="123"/>
      <c r="DR208" s="123"/>
      <c r="EB208" s="123"/>
      <c r="EL208" s="123"/>
      <c r="EV208" s="123"/>
      <c r="FF208" s="123"/>
      <c r="FP208" s="123"/>
      <c r="FZ208" s="123"/>
      <c r="GJ208" s="123"/>
      <c r="GT208" s="123"/>
      <c r="HD208" s="123"/>
      <c r="HN208" s="123"/>
      <c r="HX208" s="123"/>
      <c r="IH208" s="123"/>
      <c r="IR208" s="123"/>
      <c r="JB208" s="123"/>
    </row>
    <row xmlns:x14ac="http://schemas.microsoft.com/office/spreadsheetml/2009/9/ac" r="209" s="3" customFormat="true" x14ac:dyDescent="0.25">
      <c r="A209" s="385"/>
      <c r="B209" s="123"/>
      <c r="L209" s="123"/>
      <c r="V209" s="123"/>
      <c r="AF209" s="123"/>
      <c r="AP209" s="123"/>
      <c r="AZ209" s="123"/>
      <c r="BJ209" s="123"/>
      <c r="BT209" s="123"/>
      <c r="CD209" s="123"/>
      <c r="CE209" s="123"/>
      <c r="CN209" s="123"/>
      <c r="CX209" s="123"/>
      <c r="DH209" s="123"/>
      <c r="DR209" s="123"/>
      <c r="EB209" s="123"/>
      <c r="EL209" s="123"/>
      <c r="EV209" s="123"/>
      <c r="FF209" s="123"/>
      <c r="FP209" s="123"/>
      <c r="FZ209" s="123"/>
      <c r="GJ209" s="123"/>
      <c r="GT209" s="123"/>
      <c r="HD209" s="123"/>
      <c r="HN209" s="123"/>
      <c r="HX209" s="123"/>
      <c r="IH209" s="123"/>
      <c r="IR209" s="123"/>
      <c r="JB209" s="123"/>
    </row>
    <row xmlns:x14ac="http://schemas.microsoft.com/office/spreadsheetml/2009/9/ac" r="210" s="3" customFormat="true" x14ac:dyDescent="0.25">
      <c r="A210" s="385"/>
      <c r="B210" s="123"/>
      <c r="L210" s="123"/>
      <c r="V210" s="123"/>
      <c r="AF210" s="123"/>
      <c r="AP210" s="123"/>
      <c r="AZ210" s="123"/>
      <c r="BJ210" s="123"/>
      <c r="BT210" s="123"/>
      <c r="CD210" s="123"/>
      <c r="CE210" s="123"/>
      <c r="CN210" s="123"/>
      <c r="CX210" s="123"/>
      <c r="DH210" s="123"/>
      <c r="DR210" s="123"/>
      <c r="EB210" s="123"/>
      <c r="EL210" s="123"/>
      <c r="EV210" s="123"/>
      <c r="FF210" s="123"/>
      <c r="FP210" s="123"/>
      <c r="FZ210" s="123"/>
      <c r="GJ210" s="123"/>
      <c r="GT210" s="123"/>
      <c r="HD210" s="123"/>
      <c r="HN210" s="123"/>
      <c r="HX210" s="123"/>
      <c r="IH210" s="123"/>
      <c r="IR210" s="123"/>
      <c r="JB210" s="123"/>
    </row>
    <row xmlns:x14ac="http://schemas.microsoft.com/office/spreadsheetml/2009/9/ac" r="211" s="3" customFormat="true" x14ac:dyDescent="0.25">
      <c r="A211" s="385"/>
      <c r="B211" s="123"/>
      <c r="L211" s="123"/>
      <c r="V211" s="123"/>
      <c r="AF211" s="123"/>
      <c r="AP211" s="123"/>
      <c r="AZ211" s="123"/>
      <c r="BJ211" s="123"/>
      <c r="BT211" s="123"/>
      <c r="CD211" s="123"/>
      <c r="CE211" s="123"/>
      <c r="CN211" s="123"/>
      <c r="CX211" s="123"/>
      <c r="DH211" s="123"/>
      <c r="DR211" s="123"/>
      <c r="EB211" s="123"/>
      <c r="EL211" s="123"/>
      <c r="EV211" s="123"/>
      <c r="FF211" s="123"/>
      <c r="FP211" s="123"/>
      <c r="FZ211" s="123"/>
      <c r="GJ211" s="123"/>
      <c r="GT211" s="123"/>
      <c r="HD211" s="123"/>
      <c r="HN211" s="123"/>
      <c r="HX211" s="123"/>
      <c r="IH211" s="123"/>
      <c r="IR211" s="123"/>
      <c r="JB211" s="123"/>
    </row>
    <row xmlns:x14ac="http://schemas.microsoft.com/office/spreadsheetml/2009/9/ac" r="212" s="3" customFormat="true" x14ac:dyDescent="0.25">
      <c r="A212" s="385"/>
      <c r="B212" s="123"/>
      <c r="L212" s="123"/>
      <c r="V212" s="123"/>
      <c r="AF212" s="123"/>
      <c r="AP212" s="123"/>
      <c r="AZ212" s="123"/>
      <c r="BJ212" s="123"/>
      <c r="BT212" s="123"/>
      <c r="CD212" s="123"/>
      <c r="CE212" s="123"/>
      <c r="CN212" s="123"/>
      <c r="CX212" s="123"/>
      <c r="DH212" s="123"/>
      <c r="DR212" s="123"/>
      <c r="EB212" s="123"/>
      <c r="EL212" s="123"/>
      <c r="EV212" s="123"/>
      <c r="FF212" s="123"/>
      <c r="FP212" s="123"/>
      <c r="FZ212" s="123"/>
      <c r="GJ212" s="123"/>
      <c r="GT212" s="123"/>
      <c r="HD212" s="123"/>
      <c r="HN212" s="123"/>
      <c r="HX212" s="123"/>
      <c r="IH212" s="123"/>
      <c r="IR212" s="123"/>
      <c r="JB212" s="123"/>
    </row>
    <row xmlns:x14ac="http://schemas.microsoft.com/office/spreadsheetml/2009/9/ac" r="213" s="3" customFormat="true" x14ac:dyDescent="0.25">
      <c r="A213" s="385"/>
      <c r="B213" s="123"/>
      <c r="L213" s="123"/>
      <c r="V213" s="123"/>
      <c r="AF213" s="123"/>
      <c r="AP213" s="123"/>
      <c r="AZ213" s="123"/>
      <c r="BJ213" s="123"/>
      <c r="BT213" s="123"/>
      <c r="CD213" s="123"/>
      <c r="CE213" s="123"/>
      <c r="CN213" s="123"/>
      <c r="CX213" s="123"/>
      <c r="DH213" s="123"/>
      <c r="DR213" s="123"/>
      <c r="EB213" s="123"/>
      <c r="EL213" s="123"/>
      <c r="EV213" s="123"/>
      <c r="FF213" s="123"/>
      <c r="FP213" s="123"/>
      <c r="FZ213" s="123"/>
      <c r="GJ213" s="123"/>
      <c r="GT213" s="123"/>
      <c r="HD213" s="123"/>
      <c r="HN213" s="123"/>
      <c r="HX213" s="123"/>
      <c r="IH213" s="123"/>
      <c r="IR213" s="123"/>
      <c r="JB213" s="123"/>
    </row>
    <row xmlns:x14ac="http://schemas.microsoft.com/office/spreadsheetml/2009/9/ac" r="214" s="3" customFormat="true" x14ac:dyDescent="0.25">
      <c r="A214" s="385"/>
      <c r="B214" s="123"/>
      <c r="L214" s="123"/>
      <c r="V214" s="123"/>
      <c r="AF214" s="123"/>
      <c r="AP214" s="123"/>
      <c r="AZ214" s="123"/>
      <c r="BJ214" s="123"/>
      <c r="BT214" s="123"/>
      <c r="CD214" s="123"/>
      <c r="CE214" s="123"/>
      <c r="CN214" s="123"/>
      <c r="CX214" s="123"/>
      <c r="DH214" s="123"/>
      <c r="DR214" s="123"/>
      <c r="EB214" s="123"/>
      <c r="EL214" s="123"/>
      <c r="EV214" s="123"/>
      <c r="FF214" s="123"/>
      <c r="FP214" s="123"/>
      <c r="FZ214" s="123"/>
      <c r="GJ214" s="123"/>
      <c r="GT214" s="123"/>
      <c r="HD214" s="123"/>
      <c r="HN214" s="123"/>
      <c r="HX214" s="123"/>
      <c r="IH214" s="123"/>
      <c r="IR214" s="123"/>
      <c r="JB214" s="123"/>
    </row>
    <row xmlns:x14ac="http://schemas.microsoft.com/office/spreadsheetml/2009/9/ac" r="215" s="3" customFormat="true" x14ac:dyDescent="0.25">
      <c r="A215" s="385"/>
      <c r="B215" s="123"/>
      <c r="L215" s="123"/>
      <c r="V215" s="123"/>
      <c r="AF215" s="123"/>
      <c r="AP215" s="123"/>
      <c r="AZ215" s="123"/>
      <c r="BJ215" s="123"/>
      <c r="BT215" s="123"/>
      <c r="CD215" s="123"/>
      <c r="CE215" s="123"/>
      <c r="CN215" s="123"/>
      <c r="CX215" s="123"/>
      <c r="DH215" s="123"/>
      <c r="DR215" s="123"/>
      <c r="EB215" s="123"/>
      <c r="EL215" s="123"/>
      <c r="EV215" s="123"/>
      <c r="FF215" s="123"/>
      <c r="FP215" s="123"/>
      <c r="FZ215" s="123"/>
      <c r="GJ215" s="123"/>
      <c r="GT215" s="123"/>
      <c r="HD215" s="123"/>
      <c r="HN215" s="123"/>
      <c r="HX215" s="123"/>
      <c r="IH215" s="123"/>
      <c r="IR215" s="123"/>
      <c r="JB215" s="123"/>
    </row>
    <row xmlns:x14ac="http://schemas.microsoft.com/office/spreadsheetml/2009/9/ac" r="216" s="3" customFormat="true" x14ac:dyDescent="0.25">
      <c r="A216" s="385"/>
      <c r="B216" s="123"/>
      <c r="L216" s="123"/>
      <c r="V216" s="123"/>
      <c r="AF216" s="123"/>
      <c r="AP216" s="123"/>
      <c r="AZ216" s="123"/>
      <c r="BJ216" s="123"/>
      <c r="BT216" s="123"/>
      <c r="CD216" s="123"/>
      <c r="CE216" s="123"/>
      <c r="CN216" s="123"/>
      <c r="CX216" s="123"/>
      <c r="DH216" s="123"/>
      <c r="DR216" s="123"/>
      <c r="EB216" s="123"/>
      <c r="EL216" s="123"/>
      <c r="EV216" s="123"/>
      <c r="FF216" s="123"/>
      <c r="FP216" s="123"/>
      <c r="FZ216" s="123"/>
      <c r="GJ216" s="123"/>
      <c r="GT216" s="123"/>
      <c r="HD216" s="123"/>
      <c r="HN216" s="123"/>
      <c r="HX216" s="123"/>
      <c r="IH216" s="123"/>
      <c r="IR216" s="123"/>
      <c r="JB216" s="123"/>
    </row>
    <row xmlns:x14ac="http://schemas.microsoft.com/office/spreadsheetml/2009/9/ac" r="217" s="3" customFormat="true" x14ac:dyDescent="0.25">
      <c r="A217" s="385"/>
      <c r="B217" s="123"/>
      <c r="L217" s="123"/>
      <c r="V217" s="123"/>
      <c r="AF217" s="123"/>
      <c r="AP217" s="123"/>
      <c r="AZ217" s="123"/>
      <c r="BJ217" s="123"/>
      <c r="BT217" s="123"/>
      <c r="CD217" s="123"/>
      <c r="CE217" s="123"/>
      <c r="CN217" s="123"/>
      <c r="CX217" s="123"/>
      <c r="DH217" s="123"/>
      <c r="DR217" s="123"/>
      <c r="EB217" s="123"/>
      <c r="EL217" s="123"/>
      <c r="EV217" s="123"/>
      <c r="FF217" s="123"/>
      <c r="FP217" s="123"/>
      <c r="FZ217" s="123"/>
      <c r="GJ217" s="123"/>
      <c r="GT217" s="123"/>
      <c r="HD217" s="123"/>
      <c r="HN217" s="123"/>
      <c r="HX217" s="123"/>
      <c r="IH217" s="123"/>
      <c r="IR217" s="123"/>
      <c r="JB217" s="123"/>
    </row>
    <row xmlns:x14ac="http://schemas.microsoft.com/office/spreadsheetml/2009/9/ac" r="218" s="3" customFormat="true" x14ac:dyDescent="0.25">
      <c r="A218" s="385"/>
      <c r="B218" s="123"/>
      <c r="L218" s="123"/>
      <c r="V218" s="123"/>
      <c r="AF218" s="123"/>
      <c r="AP218" s="123"/>
      <c r="AZ218" s="123"/>
      <c r="BJ218" s="123"/>
      <c r="BT218" s="123"/>
      <c r="CD218" s="123"/>
      <c r="CE218" s="123"/>
      <c r="CN218" s="123"/>
      <c r="CX218" s="123"/>
      <c r="DH218" s="123"/>
      <c r="DR218" s="123"/>
      <c r="EB218" s="123"/>
      <c r="EL218" s="123"/>
      <c r="EV218" s="123"/>
      <c r="FF218" s="123"/>
      <c r="FP218" s="123"/>
      <c r="FZ218" s="123"/>
      <c r="GJ218" s="123"/>
      <c r="GT218" s="123"/>
      <c r="HD218" s="123"/>
      <c r="HN218" s="123"/>
      <c r="HX218" s="123"/>
      <c r="IH218" s="123"/>
      <c r="IR218" s="123"/>
      <c r="JB218" s="123"/>
    </row>
    <row xmlns:x14ac="http://schemas.microsoft.com/office/spreadsheetml/2009/9/ac" r="219" s="3" customFormat="true" x14ac:dyDescent="0.25">
      <c r="A219" s="385"/>
      <c r="B219" s="123"/>
      <c r="L219" s="123"/>
      <c r="V219" s="123"/>
      <c r="AF219" s="123"/>
      <c r="AP219" s="123"/>
      <c r="AZ219" s="123"/>
      <c r="BJ219" s="123"/>
      <c r="BT219" s="123"/>
      <c r="CD219" s="123"/>
      <c r="CE219" s="123"/>
      <c r="CN219" s="123"/>
      <c r="CX219" s="123"/>
      <c r="DH219" s="123"/>
      <c r="DR219" s="123"/>
      <c r="EB219" s="123"/>
      <c r="EL219" s="123"/>
      <c r="EV219" s="123"/>
      <c r="FF219" s="123"/>
      <c r="FP219" s="123"/>
      <c r="FZ219" s="123"/>
      <c r="GJ219" s="123"/>
      <c r="GT219" s="123"/>
      <c r="HD219" s="123"/>
      <c r="HN219" s="123"/>
      <c r="HX219" s="123"/>
      <c r="IH219" s="123"/>
      <c r="IR219" s="123"/>
      <c r="JB219" s="123"/>
    </row>
    <row xmlns:x14ac="http://schemas.microsoft.com/office/spreadsheetml/2009/9/ac" r="220" s="3" customFormat="true" x14ac:dyDescent="0.25">
      <c r="A220" s="385"/>
      <c r="B220" s="123"/>
      <c r="L220" s="123"/>
      <c r="V220" s="123"/>
      <c r="AF220" s="123"/>
      <c r="AP220" s="123"/>
      <c r="AZ220" s="123"/>
      <c r="BJ220" s="123"/>
      <c r="BT220" s="123"/>
      <c r="CD220" s="123"/>
      <c r="CE220" s="123"/>
      <c r="CN220" s="123"/>
      <c r="CX220" s="123"/>
      <c r="DH220" s="123"/>
      <c r="DR220" s="123"/>
      <c r="EB220" s="123"/>
      <c r="EL220" s="123"/>
      <c r="EV220" s="123"/>
      <c r="FF220" s="123"/>
      <c r="FP220" s="123"/>
      <c r="FZ220" s="123"/>
      <c r="GJ220" s="123"/>
      <c r="GT220" s="123"/>
      <c r="HD220" s="123"/>
      <c r="HN220" s="123"/>
      <c r="HX220" s="123"/>
      <c r="IH220" s="123"/>
      <c r="IR220" s="123"/>
      <c r="JB220" s="123"/>
    </row>
    <row xmlns:x14ac="http://schemas.microsoft.com/office/spreadsheetml/2009/9/ac" r="221" s="3" customFormat="true" x14ac:dyDescent="0.25">
      <c r="A221" s="385"/>
      <c r="B221" s="123"/>
      <c r="L221" s="123"/>
      <c r="V221" s="123"/>
      <c r="AF221" s="123"/>
      <c r="AP221" s="123"/>
      <c r="AZ221" s="123"/>
      <c r="BJ221" s="123"/>
      <c r="BT221" s="123"/>
      <c r="CD221" s="123"/>
      <c r="CE221" s="123"/>
      <c r="CN221" s="123"/>
      <c r="CX221" s="123"/>
      <c r="DH221" s="123"/>
      <c r="DR221" s="123"/>
      <c r="EB221" s="123"/>
      <c r="EL221" s="123"/>
      <c r="EV221" s="123"/>
      <c r="FF221" s="123"/>
      <c r="FP221" s="123"/>
      <c r="FZ221" s="123"/>
      <c r="GJ221" s="123"/>
      <c r="GT221" s="123"/>
      <c r="HD221" s="123"/>
      <c r="HN221" s="123"/>
      <c r="HX221" s="123"/>
      <c r="IH221" s="123"/>
      <c r="IR221" s="123"/>
      <c r="JB221" s="123"/>
    </row>
    <row xmlns:x14ac="http://schemas.microsoft.com/office/spreadsheetml/2009/9/ac" r="222" s="3" customFormat="true" x14ac:dyDescent="0.25">
      <c r="A222" s="385"/>
      <c r="B222" s="123"/>
      <c r="L222" s="123"/>
      <c r="V222" s="123"/>
      <c r="AF222" s="123"/>
      <c r="AP222" s="123"/>
      <c r="AZ222" s="123"/>
      <c r="BJ222" s="123"/>
      <c r="BT222" s="123"/>
      <c r="CD222" s="123"/>
      <c r="CE222" s="123"/>
      <c r="CN222" s="123"/>
      <c r="CX222" s="123"/>
      <c r="DH222" s="123"/>
      <c r="DR222" s="123"/>
      <c r="EB222" s="123"/>
      <c r="EL222" s="123"/>
      <c r="EV222" s="123"/>
      <c r="FF222" s="123"/>
      <c r="FP222" s="123"/>
      <c r="FZ222" s="123"/>
      <c r="GJ222" s="123"/>
      <c r="GT222" s="123"/>
      <c r="HD222" s="123"/>
      <c r="HN222" s="123"/>
      <c r="HX222" s="123"/>
      <c r="IH222" s="123"/>
      <c r="IR222" s="123"/>
      <c r="JB222" s="123"/>
    </row>
    <row xmlns:x14ac="http://schemas.microsoft.com/office/spreadsheetml/2009/9/ac" r="223" s="3" customFormat="true" x14ac:dyDescent="0.25">
      <c r="A223" s="385"/>
      <c r="B223" s="123"/>
      <c r="L223" s="123"/>
      <c r="V223" s="123"/>
      <c r="AF223" s="123"/>
      <c r="AP223" s="123"/>
      <c r="AZ223" s="123"/>
      <c r="BJ223" s="123"/>
      <c r="BT223" s="123"/>
      <c r="CD223" s="123"/>
      <c r="CE223" s="123"/>
      <c r="CN223" s="123"/>
      <c r="CX223" s="123"/>
      <c r="DH223" s="123"/>
      <c r="DR223" s="123"/>
      <c r="EB223" s="123"/>
      <c r="EL223" s="123"/>
      <c r="EV223" s="123"/>
      <c r="FF223" s="123"/>
      <c r="FP223" s="123"/>
      <c r="FZ223" s="123"/>
      <c r="GJ223" s="123"/>
      <c r="GT223" s="123"/>
      <c r="HD223" s="123"/>
      <c r="HN223" s="123"/>
      <c r="HX223" s="123"/>
      <c r="IH223" s="123"/>
      <c r="IR223" s="123"/>
      <c r="JB223" s="123"/>
    </row>
    <row xmlns:x14ac="http://schemas.microsoft.com/office/spreadsheetml/2009/9/ac" r="224" s="3" customFormat="true" x14ac:dyDescent="0.25">
      <c r="A224" s="385"/>
      <c r="B224" s="123"/>
      <c r="L224" s="123"/>
      <c r="V224" s="123"/>
      <c r="AF224" s="123"/>
      <c r="AP224" s="123"/>
      <c r="AZ224" s="123"/>
      <c r="BJ224" s="123"/>
      <c r="BT224" s="123"/>
      <c r="CD224" s="123"/>
      <c r="CE224" s="123"/>
      <c r="CN224" s="123"/>
      <c r="CX224" s="123"/>
      <c r="DH224" s="123"/>
      <c r="DR224" s="123"/>
      <c r="EB224" s="123"/>
      <c r="EL224" s="123"/>
      <c r="EV224" s="123"/>
      <c r="FF224" s="123"/>
      <c r="FP224" s="123"/>
      <c r="FZ224" s="123"/>
      <c r="GJ224" s="123"/>
      <c r="GT224" s="123"/>
      <c r="HD224" s="123"/>
      <c r="HN224" s="123"/>
      <c r="HX224" s="123"/>
      <c r="IH224" s="123"/>
      <c r="IR224" s="123"/>
      <c r="JB224" s="123"/>
    </row>
    <row xmlns:x14ac="http://schemas.microsoft.com/office/spreadsheetml/2009/9/ac" r="225" s="3" customFormat="true" x14ac:dyDescent="0.25">
      <c r="A225" s="385"/>
      <c r="B225" s="123"/>
      <c r="L225" s="123"/>
      <c r="V225" s="123"/>
      <c r="AF225" s="123"/>
      <c r="AP225" s="123"/>
      <c r="AZ225" s="123"/>
      <c r="BJ225" s="123"/>
      <c r="BT225" s="123"/>
      <c r="CD225" s="123"/>
      <c r="CE225" s="123"/>
      <c r="CN225" s="123"/>
      <c r="CX225" s="123"/>
      <c r="DH225" s="123"/>
      <c r="DR225" s="123"/>
      <c r="EB225" s="123"/>
      <c r="EL225" s="123"/>
      <c r="EV225" s="123"/>
      <c r="FF225" s="123"/>
      <c r="FP225" s="123"/>
      <c r="FZ225" s="123"/>
      <c r="GJ225" s="123"/>
      <c r="GT225" s="123"/>
      <c r="HD225" s="123"/>
      <c r="HN225" s="123"/>
      <c r="HX225" s="123"/>
      <c r="IH225" s="123"/>
      <c r="IR225" s="123"/>
      <c r="JB225" s="123"/>
    </row>
    <row xmlns:x14ac="http://schemas.microsoft.com/office/spreadsheetml/2009/9/ac" r="226" s="3" customFormat="true" x14ac:dyDescent="0.25">
      <c r="A226" s="385"/>
      <c r="B226" s="123"/>
      <c r="L226" s="123"/>
      <c r="V226" s="123"/>
      <c r="AF226" s="123"/>
      <c r="AP226" s="123"/>
      <c r="AZ226" s="123"/>
      <c r="BJ226" s="123"/>
      <c r="BT226" s="123"/>
      <c r="CD226" s="123"/>
      <c r="CE226" s="123"/>
      <c r="CN226" s="123"/>
      <c r="CX226" s="123"/>
      <c r="DH226" s="123"/>
      <c r="DR226" s="123"/>
      <c r="EB226" s="123"/>
      <c r="EL226" s="123"/>
      <c r="EV226" s="123"/>
      <c r="FF226" s="123"/>
      <c r="FP226" s="123"/>
      <c r="FZ226" s="123"/>
      <c r="GJ226" s="123"/>
      <c r="GT226" s="123"/>
      <c r="HD226" s="123"/>
      <c r="HN226" s="123"/>
      <c r="HX226" s="123"/>
      <c r="IH226" s="123"/>
      <c r="IR226" s="123"/>
      <c r="JB226" s="123"/>
    </row>
    <row xmlns:x14ac="http://schemas.microsoft.com/office/spreadsheetml/2009/9/ac" r="227" s="3" customFormat="true" x14ac:dyDescent="0.25">
      <c r="A227" s="385"/>
      <c r="B227" s="123"/>
      <c r="L227" s="123"/>
      <c r="V227" s="123"/>
      <c r="AF227" s="123"/>
      <c r="AP227" s="123"/>
      <c r="AZ227" s="123"/>
      <c r="BJ227" s="123"/>
      <c r="BT227" s="123"/>
      <c r="CD227" s="123"/>
      <c r="CE227" s="123"/>
      <c r="CN227" s="123"/>
      <c r="CX227" s="123"/>
      <c r="DH227" s="123"/>
      <c r="DR227" s="123"/>
      <c r="EB227" s="123"/>
      <c r="EL227" s="123"/>
      <c r="EV227" s="123"/>
      <c r="FF227" s="123"/>
      <c r="FP227" s="123"/>
      <c r="FZ227" s="123"/>
      <c r="GJ227" s="123"/>
      <c r="GT227" s="123"/>
      <c r="HD227" s="123"/>
      <c r="HN227" s="123"/>
      <c r="HX227" s="123"/>
      <c r="IH227" s="123"/>
      <c r="IR227" s="123"/>
      <c r="JB227" s="123"/>
    </row>
    <row xmlns:x14ac="http://schemas.microsoft.com/office/spreadsheetml/2009/9/ac" r="228" s="3" customFormat="true" x14ac:dyDescent="0.25">
      <c r="A228" s="385"/>
      <c r="B228" s="123"/>
      <c r="L228" s="123"/>
      <c r="V228" s="123"/>
      <c r="AF228" s="123"/>
      <c r="AP228" s="123"/>
      <c r="AZ228" s="123"/>
      <c r="BJ228" s="123"/>
      <c r="BT228" s="123"/>
      <c r="CD228" s="123"/>
      <c r="CE228" s="123"/>
      <c r="CN228" s="123"/>
      <c r="CX228" s="123"/>
      <c r="DH228" s="123"/>
      <c r="DR228" s="123"/>
      <c r="EB228" s="123"/>
      <c r="EL228" s="123"/>
      <c r="EV228" s="123"/>
      <c r="FF228" s="123"/>
      <c r="FP228" s="123"/>
      <c r="FZ228" s="123"/>
      <c r="GJ228" s="123"/>
      <c r="GT228" s="123"/>
      <c r="HD228" s="123"/>
      <c r="HN228" s="123"/>
      <c r="HX228" s="123"/>
      <c r="IH228" s="123"/>
      <c r="IR228" s="123"/>
      <c r="JB228" s="123"/>
    </row>
    <row xmlns:x14ac="http://schemas.microsoft.com/office/spreadsheetml/2009/9/ac" r="229" s="3" customFormat="true" x14ac:dyDescent="0.25">
      <c r="A229" s="385"/>
      <c r="B229" s="123"/>
      <c r="L229" s="123"/>
      <c r="V229" s="123"/>
      <c r="AF229" s="123"/>
      <c r="AP229" s="123"/>
      <c r="AZ229" s="123"/>
      <c r="BJ229" s="123"/>
      <c r="BT229" s="123"/>
      <c r="CD229" s="123"/>
      <c r="CE229" s="123"/>
      <c r="CN229" s="123"/>
      <c r="CX229" s="123"/>
      <c r="DH229" s="123"/>
      <c r="DR229" s="123"/>
      <c r="EB229" s="123"/>
      <c r="EL229" s="123"/>
      <c r="EV229" s="123"/>
      <c r="FF229" s="123"/>
      <c r="FP229" s="123"/>
      <c r="FZ229" s="123"/>
      <c r="GJ229" s="123"/>
      <c r="GT229" s="123"/>
      <c r="HD229" s="123"/>
      <c r="HN229" s="123"/>
      <c r="HX229" s="123"/>
      <c r="IH229" s="123"/>
      <c r="IR229" s="123"/>
      <c r="JB229" s="123"/>
    </row>
    <row xmlns:x14ac="http://schemas.microsoft.com/office/spreadsheetml/2009/9/ac" r="230" s="3" customFormat="true" x14ac:dyDescent="0.25">
      <c r="A230" s="385"/>
      <c r="B230" s="123"/>
      <c r="L230" s="123"/>
      <c r="V230" s="123"/>
      <c r="AF230" s="123"/>
      <c r="AP230" s="123"/>
      <c r="AZ230" s="123"/>
      <c r="BJ230" s="123"/>
      <c r="BT230" s="123"/>
      <c r="CD230" s="123"/>
      <c r="CE230" s="123"/>
      <c r="CN230" s="123"/>
      <c r="CX230" s="123"/>
      <c r="DH230" s="123"/>
      <c r="DR230" s="123"/>
      <c r="EB230" s="123"/>
      <c r="EL230" s="123"/>
      <c r="EV230" s="123"/>
      <c r="FF230" s="123"/>
      <c r="FP230" s="123"/>
      <c r="FZ230" s="123"/>
      <c r="GJ230" s="123"/>
      <c r="GT230" s="123"/>
      <c r="HD230" s="123"/>
      <c r="HN230" s="123"/>
      <c r="HX230" s="123"/>
      <c r="IH230" s="123"/>
      <c r="IR230" s="123"/>
      <c r="JB230" s="123"/>
    </row>
    <row xmlns:x14ac="http://schemas.microsoft.com/office/spreadsheetml/2009/9/ac" r="231" s="3" customFormat="true" x14ac:dyDescent="0.25">
      <c r="A231" s="385"/>
      <c r="B231" s="123"/>
      <c r="L231" s="123"/>
      <c r="V231" s="123"/>
      <c r="AF231" s="123"/>
      <c r="AP231" s="123"/>
      <c r="AZ231" s="123"/>
      <c r="BJ231" s="123"/>
      <c r="BT231" s="123"/>
      <c r="CD231" s="123"/>
      <c r="CE231" s="123"/>
      <c r="CN231" s="123"/>
      <c r="CX231" s="123"/>
      <c r="DH231" s="123"/>
      <c r="DR231" s="123"/>
      <c r="EB231" s="123"/>
      <c r="EL231" s="123"/>
      <c r="EV231" s="123"/>
      <c r="FF231" s="123"/>
      <c r="FP231" s="123"/>
      <c r="FZ231" s="123"/>
      <c r="GJ231" s="123"/>
      <c r="GT231" s="123"/>
      <c r="HD231" s="123"/>
      <c r="HN231" s="123"/>
      <c r="HX231" s="123"/>
      <c r="IH231" s="123"/>
      <c r="IR231" s="123"/>
      <c r="JB231" s="123"/>
    </row>
    <row xmlns:x14ac="http://schemas.microsoft.com/office/spreadsheetml/2009/9/ac" r="232" s="3" customFormat="true" x14ac:dyDescent="0.25">
      <c r="A232" s="385"/>
      <c r="B232" s="123"/>
      <c r="L232" s="123"/>
      <c r="V232" s="123"/>
      <c r="AF232" s="123"/>
      <c r="AP232" s="123"/>
      <c r="AZ232" s="123"/>
      <c r="BJ232" s="123"/>
      <c r="BT232" s="123"/>
      <c r="CD232" s="123"/>
      <c r="CE232" s="123"/>
      <c r="CN232" s="123"/>
      <c r="CX232" s="123"/>
      <c r="DH232" s="123"/>
      <c r="DR232" s="123"/>
      <c r="EB232" s="123"/>
      <c r="EL232" s="123"/>
      <c r="EV232" s="123"/>
      <c r="FF232" s="123"/>
      <c r="FP232" s="123"/>
      <c r="FZ232" s="123"/>
      <c r="GJ232" s="123"/>
      <c r="GT232" s="123"/>
      <c r="HD232" s="123"/>
      <c r="HN232" s="123"/>
      <c r="HX232" s="123"/>
      <c r="IH232" s="123"/>
      <c r="IR232" s="123"/>
      <c r="JB232" s="123"/>
    </row>
    <row xmlns:x14ac="http://schemas.microsoft.com/office/spreadsheetml/2009/9/ac" r="233" s="3" customFormat="true" x14ac:dyDescent="0.25">
      <c r="A233" s="385"/>
      <c r="B233" s="123"/>
      <c r="L233" s="123"/>
      <c r="V233" s="123"/>
      <c r="AF233" s="123"/>
      <c r="AP233" s="123"/>
      <c r="AZ233" s="123"/>
      <c r="BJ233" s="123"/>
      <c r="BT233" s="123"/>
      <c r="CD233" s="123"/>
      <c r="CE233" s="123"/>
      <c r="CN233" s="123"/>
      <c r="CX233" s="123"/>
      <c r="DH233" s="123"/>
      <c r="DR233" s="123"/>
      <c r="EB233" s="123"/>
      <c r="EL233" s="123"/>
      <c r="EV233" s="123"/>
      <c r="FF233" s="123"/>
      <c r="FP233" s="123"/>
      <c r="FZ233" s="123"/>
      <c r="GJ233" s="123"/>
      <c r="GT233" s="123"/>
      <c r="HD233" s="123"/>
      <c r="HN233" s="123"/>
      <c r="HX233" s="123"/>
      <c r="IH233" s="123"/>
      <c r="IR233" s="123"/>
      <c r="JB233" s="123"/>
    </row>
    <row xmlns:x14ac="http://schemas.microsoft.com/office/spreadsheetml/2009/9/ac" r="234" s="3" customFormat="true" x14ac:dyDescent="0.25">
      <c r="A234" s="385"/>
      <c r="B234" s="123"/>
      <c r="L234" s="123"/>
      <c r="V234" s="123"/>
      <c r="AF234" s="123"/>
      <c r="AP234" s="123"/>
      <c r="AZ234" s="123"/>
      <c r="BJ234" s="123"/>
      <c r="BT234" s="123"/>
      <c r="CD234" s="123"/>
      <c r="CE234" s="123"/>
      <c r="CN234" s="123"/>
      <c r="CX234" s="123"/>
      <c r="DH234" s="123"/>
      <c r="DR234" s="123"/>
      <c r="EB234" s="123"/>
      <c r="EL234" s="123"/>
      <c r="EV234" s="123"/>
      <c r="FF234" s="123"/>
      <c r="FP234" s="123"/>
      <c r="FZ234" s="123"/>
      <c r="GJ234" s="123"/>
      <c r="GT234" s="123"/>
      <c r="HD234" s="123"/>
      <c r="HN234" s="123"/>
      <c r="HX234" s="123"/>
      <c r="IH234" s="123"/>
      <c r="IR234" s="123"/>
      <c r="JB234" s="123"/>
    </row>
    <row xmlns:x14ac="http://schemas.microsoft.com/office/spreadsheetml/2009/9/ac" r="235" s="3" customFormat="true" x14ac:dyDescent="0.25">
      <c r="A235" s="385"/>
      <c r="B235" s="123"/>
      <c r="L235" s="123"/>
      <c r="V235" s="123"/>
      <c r="AF235" s="123"/>
      <c r="AP235" s="123"/>
      <c r="AZ235" s="123"/>
      <c r="BJ235" s="123"/>
      <c r="BT235" s="123"/>
      <c r="CD235" s="123"/>
      <c r="CE235" s="123"/>
      <c r="CN235" s="123"/>
      <c r="CX235" s="123"/>
      <c r="DH235" s="123"/>
      <c r="DR235" s="123"/>
      <c r="EB235" s="123"/>
      <c r="EL235" s="123"/>
      <c r="EV235" s="123"/>
      <c r="FF235" s="123"/>
      <c r="FP235" s="123"/>
      <c r="FZ235" s="123"/>
      <c r="GJ235" s="123"/>
      <c r="GT235" s="123"/>
      <c r="HD235" s="123"/>
      <c r="HN235" s="123"/>
      <c r="HX235" s="123"/>
      <c r="IH235" s="123"/>
      <c r="IR235" s="123"/>
      <c r="JB235" s="123"/>
    </row>
    <row xmlns:x14ac="http://schemas.microsoft.com/office/spreadsheetml/2009/9/ac" r="236" s="3" customFormat="true" x14ac:dyDescent="0.25">
      <c r="A236" s="385"/>
      <c r="B236" s="123"/>
      <c r="L236" s="123"/>
      <c r="V236" s="123"/>
      <c r="AF236" s="123"/>
      <c r="AP236" s="123"/>
      <c r="AZ236" s="123"/>
      <c r="BJ236" s="123"/>
      <c r="BT236" s="123"/>
      <c r="CD236" s="123"/>
      <c r="CE236" s="123"/>
      <c r="CN236" s="123"/>
      <c r="CX236" s="123"/>
      <c r="DH236" s="123"/>
      <c r="DR236" s="123"/>
      <c r="EB236" s="123"/>
      <c r="EL236" s="123"/>
      <c r="EV236" s="123"/>
      <c r="FF236" s="123"/>
      <c r="FP236" s="123"/>
      <c r="FZ236" s="123"/>
      <c r="GJ236" s="123"/>
      <c r="GT236" s="123"/>
      <c r="HD236" s="123"/>
      <c r="HN236" s="123"/>
      <c r="HX236" s="123"/>
      <c r="IH236" s="123"/>
      <c r="IR236" s="123"/>
      <c r="JB236" s="123"/>
    </row>
    <row xmlns:x14ac="http://schemas.microsoft.com/office/spreadsheetml/2009/9/ac" r="237" s="3" customFormat="true" x14ac:dyDescent="0.25">
      <c r="A237" s="385"/>
      <c r="B237" s="123"/>
      <c r="L237" s="123"/>
      <c r="V237" s="123"/>
      <c r="AF237" s="123"/>
      <c r="AP237" s="123"/>
      <c r="AZ237" s="123"/>
      <c r="BJ237" s="123"/>
      <c r="BT237" s="123"/>
      <c r="CD237" s="123"/>
      <c r="CE237" s="123"/>
      <c r="CN237" s="123"/>
      <c r="CX237" s="123"/>
      <c r="DH237" s="123"/>
      <c r="DR237" s="123"/>
      <c r="EB237" s="123"/>
      <c r="EL237" s="123"/>
      <c r="EV237" s="123"/>
      <c r="FF237" s="123"/>
      <c r="FP237" s="123"/>
      <c r="FZ237" s="123"/>
      <c r="GJ237" s="123"/>
      <c r="GT237" s="123"/>
      <c r="HD237" s="123"/>
      <c r="HN237" s="123"/>
      <c r="HX237" s="123"/>
      <c r="IH237" s="123"/>
      <c r="IR237" s="123"/>
      <c r="JB237" s="123"/>
    </row>
    <row xmlns:x14ac="http://schemas.microsoft.com/office/spreadsheetml/2009/9/ac" r="238" s="3" customFormat="true" x14ac:dyDescent="0.25">
      <c r="A238" s="385"/>
      <c r="B238" s="123"/>
      <c r="L238" s="123"/>
      <c r="V238" s="123"/>
      <c r="AF238" s="123"/>
      <c r="AP238" s="123"/>
      <c r="AZ238" s="123"/>
      <c r="BJ238" s="123"/>
      <c r="BT238" s="123"/>
      <c r="CD238" s="123"/>
      <c r="CE238" s="123"/>
      <c r="CN238" s="123"/>
      <c r="CX238" s="123"/>
      <c r="DH238" s="123"/>
      <c r="DR238" s="123"/>
      <c r="EB238" s="123"/>
      <c r="EL238" s="123"/>
      <c r="EV238" s="123"/>
      <c r="FF238" s="123"/>
      <c r="FP238" s="123"/>
      <c r="FZ238" s="123"/>
      <c r="GJ238" s="123"/>
      <c r="GT238" s="123"/>
      <c r="HD238" s="123"/>
      <c r="HN238" s="123"/>
      <c r="HX238" s="123"/>
      <c r="IH238" s="123"/>
      <c r="IR238" s="123"/>
      <c r="JB238" s="123"/>
    </row>
    <row xmlns:x14ac="http://schemas.microsoft.com/office/spreadsheetml/2009/9/ac" r="239" s="3" customFormat="true" x14ac:dyDescent="0.25">
      <c r="A239" s="385"/>
      <c r="B239" s="123"/>
      <c r="L239" s="123"/>
      <c r="V239" s="123"/>
      <c r="AF239" s="123"/>
      <c r="AP239" s="123"/>
      <c r="AZ239" s="123"/>
      <c r="BJ239" s="123"/>
      <c r="BT239" s="123"/>
      <c r="CD239" s="123"/>
      <c r="CE239" s="123"/>
      <c r="CN239" s="123"/>
      <c r="CX239" s="123"/>
      <c r="DH239" s="123"/>
      <c r="DR239" s="123"/>
      <c r="EB239" s="123"/>
      <c r="EL239" s="123"/>
      <c r="EV239" s="123"/>
      <c r="FF239" s="123"/>
      <c r="FP239" s="123"/>
      <c r="FZ239" s="123"/>
      <c r="GJ239" s="123"/>
      <c r="GT239" s="123"/>
      <c r="HD239" s="123"/>
      <c r="HN239" s="123"/>
      <c r="HX239" s="123"/>
      <c r="IH239" s="123"/>
      <c r="IR239" s="123"/>
      <c r="JB239" s="123"/>
    </row>
    <row xmlns:x14ac="http://schemas.microsoft.com/office/spreadsheetml/2009/9/ac" r="240" s="3" customFormat="true" x14ac:dyDescent="0.25">
      <c r="A240" s="385"/>
      <c r="B240" s="123"/>
      <c r="L240" s="123"/>
      <c r="V240" s="123"/>
      <c r="AF240" s="123"/>
      <c r="AP240" s="123"/>
      <c r="AZ240" s="123"/>
      <c r="BJ240" s="123"/>
      <c r="BT240" s="123"/>
      <c r="CD240" s="123"/>
      <c r="CE240" s="123"/>
      <c r="CN240" s="123"/>
      <c r="CX240" s="123"/>
      <c r="DH240" s="123"/>
      <c r="DR240" s="123"/>
      <c r="EB240" s="123"/>
      <c r="EL240" s="123"/>
      <c r="EV240" s="123"/>
      <c r="FF240" s="123"/>
      <c r="FP240" s="123"/>
      <c r="FZ240" s="123"/>
      <c r="GJ240" s="123"/>
      <c r="GT240" s="123"/>
      <c r="HD240" s="123"/>
      <c r="HN240" s="123"/>
      <c r="HX240" s="123"/>
      <c r="IH240" s="123"/>
      <c r="IR240" s="123"/>
      <c r="JB240" s="123"/>
    </row>
    <row xmlns:x14ac="http://schemas.microsoft.com/office/spreadsheetml/2009/9/ac" r="241" s="3" customFormat="true" x14ac:dyDescent="0.25">
      <c r="A241" s="385"/>
      <c r="B241" s="123"/>
      <c r="L241" s="123"/>
      <c r="V241" s="123"/>
      <c r="AF241" s="123"/>
      <c r="AP241" s="123"/>
      <c r="AZ241" s="123"/>
      <c r="BJ241" s="123"/>
      <c r="BT241" s="123"/>
      <c r="CD241" s="123"/>
      <c r="CE241" s="123"/>
      <c r="CN241" s="123"/>
      <c r="CX241" s="123"/>
      <c r="DH241" s="123"/>
      <c r="DR241" s="123"/>
      <c r="EB241" s="123"/>
      <c r="EL241" s="123"/>
      <c r="EV241" s="123"/>
      <c r="FF241" s="123"/>
      <c r="FP241" s="123"/>
      <c r="FZ241" s="123"/>
      <c r="GJ241" s="123"/>
      <c r="GT241" s="123"/>
      <c r="HD241" s="123"/>
      <c r="HN241" s="123"/>
      <c r="HX241" s="123"/>
      <c r="IH241" s="123"/>
      <c r="IR241" s="123"/>
      <c r="JB241" s="123"/>
    </row>
    <row xmlns:x14ac="http://schemas.microsoft.com/office/spreadsheetml/2009/9/ac" r="242" s="3" customFormat="true" x14ac:dyDescent="0.25">
      <c r="A242" s="385"/>
      <c r="B242" s="123"/>
      <c r="L242" s="123"/>
      <c r="V242" s="123"/>
      <c r="AF242" s="123"/>
      <c r="AP242" s="123"/>
      <c r="AZ242" s="123"/>
      <c r="BJ242" s="123"/>
      <c r="BT242" s="123"/>
      <c r="CD242" s="123"/>
      <c r="CE242" s="123"/>
      <c r="CN242" s="123"/>
      <c r="CX242" s="123"/>
      <c r="DH242" s="123"/>
      <c r="DR242" s="123"/>
      <c r="EB242" s="123"/>
      <c r="EL242" s="123"/>
      <c r="EV242" s="123"/>
      <c r="FF242" s="123"/>
      <c r="FP242" s="123"/>
      <c r="FZ242" s="123"/>
      <c r="GJ242" s="123"/>
      <c r="GT242" s="123"/>
      <c r="HD242" s="123"/>
      <c r="HN242" s="123"/>
      <c r="HX242" s="123"/>
      <c r="IH242" s="123"/>
      <c r="IR242" s="123"/>
      <c r="JB242" s="123"/>
    </row>
    <row xmlns:x14ac="http://schemas.microsoft.com/office/spreadsheetml/2009/9/ac" r="243" s="3" customFormat="true" x14ac:dyDescent="0.25">
      <c r="A243" s="385"/>
      <c r="B243" s="123"/>
      <c r="L243" s="123"/>
      <c r="V243" s="123"/>
      <c r="AF243" s="123"/>
      <c r="AP243" s="123"/>
      <c r="AZ243" s="123"/>
      <c r="BJ243" s="123"/>
      <c r="BT243" s="123"/>
      <c r="CD243" s="123"/>
      <c r="CE243" s="123"/>
      <c r="CN243" s="123"/>
      <c r="CX243" s="123"/>
      <c r="DH243" s="123"/>
      <c r="DR243" s="123"/>
      <c r="EB243" s="123"/>
      <c r="EL243" s="123"/>
      <c r="EV243" s="123"/>
      <c r="FF243" s="123"/>
      <c r="FP243" s="123"/>
      <c r="FZ243" s="123"/>
      <c r="GJ243" s="123"/>
      <c r="GT243" s="123"/>
      <c r="HD243" s="123"/>
      <c r="HN243" s="123"/>
      <c r="HX243" s="123"/>
      <c r="IH243" s="123"/>
      <c r="IR243" s="123"/>
      <c r="JB243" s="123"/>
    </row>
    <row xmlns:x14ac="http://schemas.microsoft.com/office/spreadsheetml/2009/9/ac" r="244" s="3" customFormat="true" x14ac:dyDescent="0.25">
      <c r="A244" s="385"/>
      <c r="B244" s="123"/>
      <c r="L244" s="123"/>
      <c r="V244" s="123"/>
      <c r="AF244" s="123"/>
      <c r="AP244" s="123"/>
      <c r="AZ244" s="123"/>
      <c r="BJ244" s="123"/>
      <c r="BT244" s="123"/>
      <c r="CD244" s="123"/>
      <c r="CE244" s="123"/>
      <c r="CN244" s="123"/>
      <c r="CX244" s="123"/>
      <c r="DH244" s="123"/>
      <c r="DR244" s="123"/>
      <c r="EB244" s="123"/>
      <c r="EL244" s="123"/>
      <c r="EV244" s="123"/>
      <c r="FF244" s="123"/>
      <c r="FP244" s="123"/>
      <c r="FZ244" s="123"/>
      <c r="GJ244" s="123"/>
      <c r="GT244" s="123"/>
      <c r="HD244" s="123"/>
      <c r="HN244" s="123"/>
      <c r="HX244" s="123"/>
      <c r="IH244" s="123"/>
      <c r="IR244" s="123"/>
      <c r="JB244" s="123"/>
    </row>
    <row xmlns:x14ac="http://schemas.microsoft.com/office/spreadsheetml/2009/9/ac" r="245" s="3" customFormat="true" x14ac:dyDescent="0.25">
      <c r="A245" s="385"/>
      <c r="B245" s="123"/>
      <c r="L245" s="123"/>
      <c r="V245" s="123"/>
      <c r="AF245" s="123"/>
      <c r="AP245" s="123"/>
      <c r="AZ245" s="123"/>
      <c r="BJ245" s="123"/>
      <c r="BT245" s="123"/>
      <c r="CD245" s="123"/>
      <c r="CE245" s="123"/>
      <c r="CN245" s="123"/>
      <c r="CX245" s="123"/>
      <c r="DH245" s="123"/>
      <c r="DR245" s="123"/>
      <c r="EB245" s="123"/>
      <c r="EL245" s="123"/>
      <c r="EV245" s="123"/>
      <c r="FF245" s="123"/>
      <c r="FP245" s="123"/>
      <c r="FZ245" s="123"/>
      <c r="GJ245" s="123"/>
      <c r="GT245" s="123"/>
      <c r="HD245" s="123"/>
      <c r="HN245" s="123"/>
      <c r="HX245" s="123"/>
      <c r="IH245" s="123"/>
      <c r="IR245" s="123"/>
      <c r="JB245" s="123"/>
    </row>
    <row xmlns:x14ac="http://schemas.microsoft.com/office/spreadsheetml/2009/9/ac" r="246" s="3" customFormat="true" x14ac:dyDescent="0.25">
      <c r="A246" s="385"/>
      <c r="B246" s="123"/>
      <c r="L246" s="123"/>
      <c r="V246" s="123"/>
      <c r="AF246" s="123"/>
      <c r="AP246" s="123"/>
      <c r="AZ246" s="123"/>
      <c r="BJ246" s="123"/>
      <c r="BT246" s="123"/>
      <c r="CD246" s="123"/>
      <c r="CE246" s="123"/>
      <c r="CN246" s="123"/>
      <c r="CX246" s="123"/>
      <c r="DH246" s="123"/>
      <c r="DR246" s="123"/>
      <c r="EB246" s="123"/>
      <c r="EL246" s="123"/>
      <c r="EV246" s="123"/>
      <c r="FF246" s="123"/>
      <c r="FP246" s="123"/>
      <c r="FZ246" s="123"/>
      <c r="GJ246" s="123"/>
      <c r="GT246" s="123"/>
      <c r="HD246" s="123"/>
      <c r="HN246" s="123"/>
      <c r="HX246" s="123"/>
      <c r="IH246" s="123"/>
      <c r="IR246" s="123"/>
      <c r="JB246" s="123"/>
    </row>
    <row xmlns:x14ac="http://schemas.microsoft.com/office/spreadsheetml/2009/9/ac" r="247" s="3" customFormat="true" x14ac:dyDescent="0.25">
      <c r="A247" s="385"/>
      <c r="B247" s="123"/>
      <c r="L247" s="123"/>
      <c r="V247" s="123"/>
      <c r="AF247" s="123"/>
      <c r="AP247" s="123"/>
      <c r="AZ247" s="123"/>
      <c r="BJ247" s="123"/>
      <c r="BT247" s="123"/>
      <c r="CD247" s="123"/>
      <c r="CE247" s="123"/>
      <c r="CN247" s="123"/>
      <c r="CX247" s="123"/>
      <c r="DH247" s="123"/>
      <c r="DR247" s="123"/>
      <c r="EB247" s="123"/>
      <c r="EL247" s="123"/>
      <c r="EV247" s="123"/>
      <c r="FF247" s="123"/>
      <c r="FP247" s="123"/>
      <c r="FZ247" s="123"/>
      <c r="GJ247" s="123"/>
      <c r="GT247" s="123"/>
      <c r="HD247" s="123"/>
      <c r="HN247" s="123"/>
      <c r="HX247" s="123"/>
      <c r="IH247" s="123"/>
      <c r="IR247" s="123"/>
      <c r="JB247" s="123"/>
    </row>
    <row xmlns:x14ac="http://schemas.microsoft.com/office/spreadsheetml/2009/9/ac" r="248" s="3" customFormat="true" x14ac:dyDescent="0.25">
      <c r="A248" s="385"/>
      <c r="B248" s="123"/>
      <c r="L248" s="123"/>
      <c r="V248" s="123"/>
      <c r="AF248" s="123"/>
      <c r="AP248" s="123"/>
      <c r="AZ248" s="123"/>
      <c r="BJ248" s="123"/>
      <c r="BT248" s="123"/>
      <c r="CD248" s="123"/>
      <c r="CE248" s="123"/>
      <c r="CN248" s="123"/>
      <c r="CX248" s="123"/>
      <c r="DH248" s="123"/>
      <c r="DR248" s="123"/>
      <c r="EB248" s="123"/>
      <c r="EL248" s="123"/>
      <c r="EV248" s="123"/>
      <c r="FF248" s="123"/>
      <c r="FP248" s="123"/>
      <c r="FZ248" s="123"/>
      <c r="GJ248" s="123"/>
      <c r="GT248" s="123"/>
      <c r="HD248" s="123"/>
      <c r="HN248" s="123"/>
      <c r="HX248" s="123"/>
      <c r="IH248" s="123"/>
      <c r="IR248" s="123"/>
      <c r="JB248" s="123"/>
    </row>
    <row xmlns:x14ac="http://schemas.microsoft.com/office/spreadsheetml/2009/9/ac" r="249" s="3" customFormat="true" x14ac:dyDescent="0.25">
      <c r="A249" s="385"/>
      <c r="B249" s="123"/>
      <c r="L249" s="123"/>
      <c r="V249" s="123"/>
      <c r="AF249" s="123"/>
      <c r="AP249" s="123"/>
      <c r="AZ249" s="123"/>
      <c r="BJ249" s="123"/>
      <c r="BT249" s="123"/>
      <c r="CD249" s="123"/>
      <c r="CE249" s="123"/>
      <c r="CN249" s="123"/>
      <c r="CX249" s="123"/>
      <c r="DH249" s="123"/>
      <c r="DR249" s="123"/>
      <c r="EB249" s="123"/>
      <c r="EL249" s="123"/>
      <c r="EV249" s="123"/>
      <c r="FF249" s="123"/>
      <c r="FP249" s="123"/>
      <c r="FZ249" s="123"/>
      <c r="GJ249" s="123"/>
      <c r="GT249" s="123"/>
      <c r="HD249" s="123"/>
      <c r="HN249" s="123"/>
      <c r="HX249" s="123"/>
      <c r="IH249" s="123"/>
      <c r="IR249" s="123"/>
      <c r="JB249" s="123"/>
    </row>
    <row xmlns:x14ac="http://schemas.microsoft.com/office/spreadsheetml/2009/9/ac" r="250" s="3" customFormat="true" x14ac:dyDescent="0.25">
      <c r="A250" s="385"/>
      <c r="B250" s="123"/>
      <c r="L250" s="123"/>
      <c r="V250" s="123"/>
      <c r="AF250" s="123"/>
      <c r="AP250" s="123"/>
      <c r="AZ250" s="123"/>
      <c r="BJ250" s="123"/>
      <c r="BT250" s="123"/>
      <c r="CD250" s="123"/>
      <c r="CE250" s="123"/>
      <c r="CN250" s="123"/>
      <c r="CX250" s="123"/>
      <c r="DH250" s="123"/>
      <c r="DR250" s="123"/>
      <c r="EB250" s="123"/>
      <c r="EL250" s="123"/>
      <c r="EV250" s="123"/>
      <c r="FF250" s="123"/>
      <c r="FP250" s="123"/>
      <c r="FZ250" s="123"/>
      <c r="GJ250" s="123"/>
      <c r="GT250" s="123"/>
      <c r="HD250" s="123"/>
      <c r="HN250" s="123"/>
      <c r="HX250" s="123"/>
      <c r="IH250" s="123"/>
      <c r="IR250" s="123"/>
      <c r="JB250" s="123"/>
    </row>
    <row xmlns:x14ac="http://schemas.microsoft.com/office/spreadsheetml/2009/9/ac" r="251" s="3" customFormat="true" x14ac:dyDescent="0.25">
      <c r="A251" s="385"/>
      <c r="B251" s="123"/>
      <c r="L251" s="123"/>
      <c r="V251" s="123"/>
      <c r="AF251" s="123"/>
      <c r="AP251" s="123"/>
      <c r="AZ251" s="123"/>
      <c r="BJ251" s="123"/>
      <c r="BT251" s="123"/>
      <c r="CD251" s="123"/>
      <c r="CE251" s="123"/>
      <c r="CN251" s="123"/>
      <c r="CX251" s="123"/>
      <c r="DH251" s="123"/>
      <c r="DR251" s="123"/>
      <c r="EB251" s="123"/>
      <c r="EL251" s="123"/>
      <c r="EV251" s="123"/>
      <c r="FF251" s="123"/>
      <c r="FP251" s="123"/>
      <c r="FZ251" s="123"/>
      <c r="GJ251" s="123"/>
      <c r="GT251" s="123"/>
      <c r="HD251" s="123"/>
      <c r="HN251" s="123"/>
      <c r="HX251" s="123"/>
      <c r="IH251" s="123"/>
      <c r="IR251" s="123"/>
      <c r="JB251" s="123"/>
    </row>
    <row xmlns:x14ac="http://schemas.microsoft.com/office/spreadsheetml/2009/9/ac" r="252" s="3" customFormat="true" x14ac:dyDescent="0.25">
      <c r="A252" s="385"/>
      <c r="B252" s="123"/>
      <c r="L252" s="123"/>
      <c r="V252" s="123"/>
      <c r="AF252" s="123"/>
      <c r="AP252" s="123"/>
      <c r="AZ252" s="123"/>
      <c r="BJ252" s="123"/>
      <c r="BT252" s="123"/>
      <c r="CD252" s="123"/>
      <c r="CE252" s="123"/>
      <c r="CN252" s="123"/>
      <c r="CX252" s="123"/>
      <c r="DH252" s="123"/>
      <c r="DR252" s="123"/>
      <c r="EB252" s="123"/>
      <c r="EL252" s="123"/>
      <c r="EV252" s="123"/>
      <c r="FF252" s="123"/>
      <c r="FP252" s="123"/>
      <c r="FZ252" s="123"/>
      <c r="GJ252" s="123"/>
      <c r="GT252" s="123"/>
      <c r="HD252" s="123"/>
      <c r="HN252" s="123"/>
      <c r="HX252" s="123"/>
      <c r="IH252" s="123"/>
      <c r="IR252" s="123"/>
      <c r="JB252" s="123"/>
    </row>
    <row xmlns:x14ac="http://schemas.microsoft.com/office/spreadsheetml/2009/9/ac" r="253" s="3" customFormat="true" x14ac:dyDescent="0.25">
      <c r="A253" s="385"/>
      <c r="B253" s="123"/>
      <c r="L253" s="123"/>
      <c r="V253" s="123"/>
      <c r="AF253" s="123"/>
      <c r="AP253" s="123"/>
      <c r="AZ253" s="123"/>
      <c r="BJ253" s="123"/>
      <c r="BT253" s="123"/>
      <c r="CD253" s="123"/>
      <c r="CE253" s="123"/>
      <c r="CN253" s="123"/>
      <c r="CX253" s="123"/>
      <c r="DH253" s="123"/>
      <c r="DR253" s="123"/>
      <c r="EB253" s="123"/>
      <c r="EL253" s="123"/>
      <c r="EV253" s="123"/>
      <c r="FF253" s="123"/>
      <c r="FP253" s="123"/>
      <c r="FZ253" s="123"/>
      <c r="GJ253" s="123"/>
      <c r="GT253" s="123"/>
      <c r="HD253" s="123"/>
      <c r="HN253" s="123"/>
      <c r="HX253" s="123"/>
      <c r="IH253" s="123"/>
      <c r="IR253" s="123"/>
      <c r="JB253" s="123"/>
    </row>
    <row xmlns:x14ac="http://schemas.microsoft.com/office/spreadsheetml/2009/9/ac" r="254" s="3" customFormat="true" x14ac:dyDescent="0.25">
      <c r="A254" s="385"/>
      <c r="B254" s="123"/>
      <c r="L254" s="123"/>
      <c r="V254" s="123"/>
      <c r="AF254" s="123"/>
      <c r="AP254" s="123"/>
      <c r="AZ254" s="123"/>
      <c r="BJ254" s="123"/>
      <c r="BT254" s="123"/>
      <c r="CD254" s="123"/>
      <c r="CE254" s="123"/>
      <c r="CN254" s="123"/>
      <c r="CX254" s="123"/>
      <c r="DH254" s="123"/>
      <c r="DR254" s="123"/>
      <c r="EB254" s="123"/>
      <c r="EL254" s="123"/>
      <c r="EV254" s="123"/>
      <c r="FF254" s="123"/>
      <c r="FP254" s="123"/>
      <c r="FZ254" s="123"/>
      <c r="GJ254" s="123"/>
      <c r="GT254" s="123"/>
      <c r="HD254" s="123"/>
      <c r="HN254" s="123"/>
      <c r="HX254" s="123"/>
      <c r="IH254" s="123"/>
      <c r="IR254" s="123"/>
      <c r="JB254" s="123"/>
    </row>
    <row xmlns:x14ac="http://schemas.microsoft.com/office/spreadsheetml/2009/9/ac" r="255" s="3" customFormat="true" x14ac:dyDescent="0.25">
      <c r="A255" s="385"/>
      <c r="B255" s="123"/>
      <c r="L255" s="123"/>
      <c r="V255" s="123"/>
      <c r="AF255" s="123"/>
      <c r="AP255" s="123"/>
      <c r="AZ255" s="123"/>
      <c r="BJ255" s="123"/>
      <c r="BT255" s="123"/>
      <c r="CD255" s="123"/>
      <c r="CE255" s="123"/>
      <c r="CN255" s="123"/>
      <c r="CX255" s="123"/>
      <c r="DH255" s="123"/>
      <c r="DR255" s="123"/>
      <c r="EB255" s="123"/>
      <c r="EL255" s="123"/>
      <c r="EV255" s="123"/>
      <c r="FF255" s="123"/>
      <c r="FP255" s="123"/>
      <c r="FZ255" s="123"/>
      <c r="GJ255" s="123"/>
      <c r="GT255" s="123"/>
      <c r="HD255" s="123"/>
      <c r="HN255" s="123"/>
      <c r="HX255" s="123"/>
      <c r="IH255" s="123"/>
      <c r="IR255" s="123"/>
      <c r="JB255" s="123"/>
    </row>
    <row xmlns:x14ac="http://schemas.microsoft.com/office/spreadsheetml/2009/9/ac" r="256" s="3" customFormat="true" x14ac:dyDescent="0.25">
      <c r="A256" s="385"/>
      <c r="B256" s="123"/>
      <c r="L256" s="123"/>
      <c r="V256" s="123"/>
      <c r="AF256" s="123"/>
      <c r="AP256" s="123"/>
      <c r="AZ256" s="123"/>
      <c r="BJ256" s="123"/>
      <c r="BT256" s="123"/>
      <c r="CD256" s="123"/>
      <c r="CE256" s="123"/>
      <c r="CN256" s="123"/>
      <c r="CX256" s="123"/>
      <c r="DH256" s="123"/>
      <c r="DR256" s="123"/>
      <c r="EB256" s="123"/>
      <c r="EL256" s="123"/>
      <c r="EV256" s="123"/>
      <c r="FF256" s="123"/>
      <c r="FP256" s="123"/>
      <c r="FZ256" s="123"/>
      <c r="GJ256" s="123"/>
      <c r="GT256" s="123"/>
      <c r="HD256" s="123"/>
      <c r="HN256" s="123"/>
      <c r="HX256" s="123"/>
      <c r="IH256" s="123"/>
      <c r="IR256" s="123"/>
      <c r="JB256" s="123"/>
    </row>
    <row xmlns:x14ac="http://schemas.microsoft.com/office/spreadsheetml/2009/9/ac" r="257" s="3" customFormat="true" x14ac:dyDescent="0.25">
      <c r="A257" s="385"/>
      <c r="B257" s="123"/>
      <c r="L257" s="123"/>
      <c r="V257" s="123"/>
      <c r="AF257" s="123"/>
      <c r="AP257" s="123"/>
      <c r="AZ257" s="123"/>
      <c r="BJ257" s="123"/>
      <c r="BT257" s="123"/>
      <c r="CD257" s="123"/>
      <c r="CE257" s="123"/>
      <c r="CN257" s="123"/>
      <c r="CX257" s="123"/>
      <c r="DH257" s="123"/>
      <c r="DR257" s="123"/>
      <c r="EB257" s="123"/>
      <c r="EL257" s="123"/>
      <c r="EV257" s="123"/>
      <c r="FF257" s="123"/>
      <c r="FP257" s="123"/>
      <c r="FZ257" s="123"/>
      <c r="GJ257" s="123"/>
      <c r="GT257" s="123"/>
      <c r="HD257" s="123"/>
      <c r="HN257" s="123"/>
      <c r="HX257" s="123"/>
      <c r="IH257" s="123"/>
      <c r="IR257" s="123"/>
      <c r="JB257" s="123"/>
    </row>
    <row xmlns:x14ac="http://schemas.microsoft.com/office/spreadsheetml/2009/9/ac" r="258" s="3" customFormat="true" x14ac:dyDescent="0.25">
      <c r="A258" s="385"/>
      <c r="B258" s="123"/>
      <c r="L258" s="123"/>
      <c r="V258" s="123"/>
      <c r="AF258" s="123"/>
      <c r="AP258" s="123"/>
      <c r="AZ258" s="123"/>
      <c r="BJ258" s="123"/>
      <c r="BT258" s="123"/>
      <c r="CD258" s="123"/>
      <c r="CE258" s="123"/>
      <c r="CN258" s="123"/>
      <c r="CX258" s="123"/>
      <c r="DH258" s="123"/>
      <c r="DR258" s="123"/>
      <c r="EB258" s="123"/>
      <c r="EL258" s="123"/>
      <c r="EV258" s="123"/>
      <c r="FF258" s="123"/>
      <c r="FP258" s="123"/>
      <c r="FZ258" s="123"/>
      <c r="GJ258" s="123"/>
      <c r="GT258" s="123"/>
      <c r="HD258" s="123"/>
      <c r="HN258" s="123"/>
      <c r="HX258" s="123"/>
      <c r="IH258" s="123"/>
      <c r="IR258" s="123"/>
      <c r="JB258" s="123"/>
    </row>
    <row xmlns:x14ac="http://schemas.microsoft.com/office/spreadsheetml/2009/9/ac" r="259" s="3" customFormat="true" x14ac:dyDescent="0.25">
      <c r="A259" s="385"/>
      <c r="B259" s="123"/>
      <c r="L259" s="123"/>
      <c r="V259" s="123"/>
      <c r="AF259" s="123"/>
      <c r="AP259" s="123"/>
      <c r="AZ259" s="123"/>
      <c r="BJ259" s="123"/>
      <c r="BT259" s="123"/>
      <c r="CD259" s="123"/>
      <c r="CE259" s="123"/>
      <c r="CN259" s="123"/>
      <c r="CX259" s="123"/>
      <c r="DH259" s="123"/>
      <c r="DR259" s="123"/>
      <c r="EB259" s="123"/>
      <c r="EL259" s="123"/>
      <c r="EV259" s="123"/>
      <c r="FF259" s="123"/>
      <c r="FP259" s="123"/>
      <c r="FZ259" s="123"/>
      <c r="GJ259" s="123"/>
      <c r="GT259" s="123"/>
      <c r="HD259" s="123"/>
      <c r="HN259" s="123"/>
      <c r="HX259" s="123"/>
      <c r="IH259" s="123"/>
      <c r="IR259" s="123"/>
      <c r="JB259" s="123"/>
    </row>
    <row xmlns:x14ac="http://schemas.microsoft.com/office/spreadsheetml/2009/9/ac" r="260" s="3" customFormat="true" x14ac:dyDescent="0.25">
      <c r="A260" s="385"/>
      <c r="B260" s="123"/>
      <c r="L260" s="123"/>
      <c r="V260" s="123"/>
      <c r="AF260" s="123"/>
      <c r="AP260" s="123"/>
      <c r="AZ260" s="123"/>
      <c r="BJ260" s="123"/>
      <c r="BT260" s="123"/>
      <c r="CD260" s="123"/>
      <c r="CE260" s="123"/>
      <c r="CN260" s="123"/>
      <c r="CX260" s="123"/>
      <c r="DH260" s="123"/>
      <c r="DR260" s="123"/>
      <c r="EB260" s="123"/>
      <c r="EL260" s="123"/>
      <c r="EV260" s="123"/>
      <c r="FF260" s="123"/>
      <c r="FP260" s="123"/>
      <c r="FZ260" s="123"/>
      <c r="GJ260" s="123"/>
      <c r="GT260" s="123"/>
      <c r="HD260" s="123"/>
      <c r="HN260" s="123"/>
      <c r="HX260" s="123"/>
      <c r="IH260" s="123"/>
      <c r="IR260" s="123"/>
      <c r="JB260" s="123"/>
    </row>
    <row xmlns:x14ac="http://schemas.microsoft.com/office/spreadsheetml/2009/9/ac" r="261" s="3" customFormat="true" x14ac:dyDescent="0.25">
      <c r="A261" s="385"/>
      <c r="B261" s="123"/>
      <c r="L261" s="123"/>
      <c r="V261" s="123"/>
      <c r="AF261" s="123"/>
      <c r="AP261" s="123"/>
      <c r="AZ261" s="123"/>
      <c r="BJ261" s="123"/>
      <c r="BT261" s="123"/>
      <c r="CD261" s="123"/>
      <c r="CE261" s="123"/>
      <c r="CN261" s="123"/>
      <c r="CX261" s="123"/>
      <c r="DH261" s="123"/>
      <c r="DR261" s="123"/>
      <c r="EB261" s="123"/>
      <c r="EL261" s="123"/>
      <c r="EV261" s="123"/>
      <c r="FF261" s="123"/>
      <c r="FP261" s="123"/>
      <c r="FZ261" s="123"/>
      <c r="GJ261" s="123"/>
      <c r="GT261" s="123"/>
      <c r="HD261" s="123"/>
      <c r="HN261" s="123"/>
      <c r="HX261" s="123"/>
      <c r="IH261" s="123"/>
      <c r="IR261" s="123"/>
      <c r="JB261" s="123"/>
    </row>
    <row xmlns:x14ac="http://schemas.microsoft.com/office/spreadsheetml/2009/9/ac" r="262" s="3" customFormat="true" x14ac:dyDescent="0.25">
      <c r="A262" s="385"/>
      <c r="B262" s="123"/>
      <c r="L262" s="123"/>
      <c r="V262" s="123"/>
      <c r="AF262" s="123"/>
      <c r="AP262" s="123"/>
      <c r="AZ262" s="123"/>
      <c r="BJ262" s="123"/>
      <c r="BT262" s="123"/>
      <c r="CD262" s="123"/>
      <c r="CE262" s="123"/>
      <c r="CN262" s="123"/>
      <c r="CX262" s="123"/>
      <c r="DH262" s="123"/>
      <c r="DR262" s="123"/>
      <c r="EB262" s="123"/>
      <c r="EL262" s="123"/>
      <c r="EV262" s="123"/>
      <c r="FF262" s="123"/>
      <c r="FP262" s="123"/>
      <c r="FZ262" s="123"/>
      <c r="GJ262" s="123"/>
      <c r="GT262" s="123"/>
      <c r="HD262" s="123"/>
      <c r="HN262" s="123"/>
      <c r="HX262" s="123"/>
      <c r="IH262" s="123"/>
      <c r="IR262" s="123"/>
      <c r="JB262" s="123"/>
    </row>
    <row xmlns:x14ac="http://schemas.microsoft.com/office/spreadsheetml/2009/9/ac" r="263" s="3" customFormat="true" x14ac:dyDescent="0.25">
      <c r="A263" s="385"/>
      <c r="B263" s="123"/>
      <c r="L263" s="123"/>
      <c r="V263" s="123"/>
      <c r="AF263" s="123"/>
      <c r="AP263" s="123"/>
      <c r="AZ263" s="123"/>
      <c r="BJ263" s="123"/>
      <c r="BT263" s="123"/>
      <c r="CD263" s="123"/>
      <c r="CE263" s="123"/>
      <c r="CN263" s="123"/>
      <c r="CX263" s="123"/>
      <c r="DH263" s="123"/>
      <c r="DR263" s="123"/>
      <c r="EB263" s="123"/>
      <c r="EL263" s="123"/>
      <c r="EV263" s="123"/>
      <c r="FF263" s="123"/>
      <c r="FP263" s="123"/>
      <c r="FZ263" s="123"/>
      <c r="GJ263" s="123"/>
      <c r="GT263" s="123"/>
      <c r="HD263" s="123"/>
      <c r="HN263" s="123"/>
      <c r="HX263" s="123"/>
      <c r="IH263" s="123"/>
      <c r="IR263" s="123"/>
      <c r="JB263" s="123"/>
    </row>
    <row xmlns:x14ac="http://schemas.microsoft.com/office/spreadsheetml/2009/9/ac" r="264" s="3" customFormat="true" x14ac:dyDescent="0.25">
      <c r="A264" s="385"/>
      <c r="B264" s="123"/>
      <c r="L264" s="123"/>
      <c r="V264" s="123"/>
      <c r="AF264" s="123"/>
      <c r="AP264" s="123"/>
      <c r="AZ264" s="123"/>
      <c r="BJ264" s="123"/>
      <c r="BT264" s="123"/>
      <c r="CD264" s="123"/>
      <c r="CE264" s="123"/>
      <c r="CN264" s="123"/>
      <c r="CX264" s="123"/>
      <c r="DH264" s="123"/>
      <c r="DR264" s="123"/>
      <c r="EB264" s="123"/>
      <c r="EL264" s="123"/>
      <c r="EV264" s="123"/>
      <c r="FF264" s="123"/>
      <c r="FP264" s="123"/>
      <c r="FZ264" s="123"/>
      <c r="GJ264" s="123"/>
      <c r="GT264" s="123"/>
      <c r="HD264" s="123"/>
      <c r="HN264" s="123"/>
      <c r="HX264" s="123"/>
      <c r="IH264" s="123"/>
      <c r="IR264" s="123"/>
      <c r="JB264" s="123"/>
    </row>
    <row xmlns:x14ac="http://schemas.microsoft.com/office/spreadsheetml/2009/9/ac" r="265" s="3" customFormat="true" x14ac:dyDescent="0.25">
      <c r="A265" s="385"/>
      <c r="B265" s="123"/>
      <c r="L265" s="123"/>
      <c r="V265" s="123"/>
      <c r="AF265" s="123"/>
      <c r="AP265" s="123"/>
      <c r="AZ265" s="123"/>
      <c r="BJ265" s="123"/>
      <c r="BT265" s="123"/>
      <c r="CD265" s="123"/>
      <c r="CE265" s="123"/>
      <c r="CN265" s="123"/>
      <c r="CX265" s="123"/>
      <c r="DH265" s="123"/>
      <c r="DR265" s="123"/>
      <c r="EB265" s="123"/>
      <c r="EL265" s="123"/>
      <c r="EV265" s="123"/>
      <c r="FF265" s="123"/>
      <c r="FP265" s="123"/>
      <c r="FZ265" s="123"/>
      <c r="GJ265" s="123"/>
      <c r="GT265" s="123"/>
      <c r="HD265" s="123"/>
      <c r="HN265" s="123"/>
      <c r="HX265" s="123"/>
      <c r="IH265" s="123"/>
      <c r="IR265" s="123"/>
      <c r="JB265" s="123"/>
    </row>
    <row xmlns:x14ac="http://schemas.microsoft.com/office/spreadsheetml/2009/9/ac" r="266" s="3" customFormat="true" x14ac:dyDescent="0.25">
      <c r="A266" s="385"/>
      <c r="B266" s="123"/>
      <c r="L266" s="123"/>
      <c r="V266" s="123"/>
      <c r="AF266" s="123"/>
      <c r="AP266" s="123"/>
      <c r="AZ266" s="123"/>
      <c r="BJ266" s="123"/>
      <c r="BT266" s="123"/>
      <c r="CD266" s="123"/>
      <c r="CE266" s="123"/>
      <c r="CN266" s="123"/>
      <c r="CX266" s="123"/>
      <c r="DH266" s="123"/>
      <c r="DR266" s="123"/>
      <c r="EB266" s="123"/>
      <c r="EL266" s="123"/>
      <c r="EV266" s="123"/>
      <c r="FF266" s="123"/>
      <c r="FP266" s="123"/>
      <c r="FZ266" s="123"/>
      <c r="GJ266" s="123"/>
      <c r="GT266" s="123"/>
      <c r="HD266" s="123"/>
      <c r="HN266" s="123"/>
      <c r="HX266" s="123"/>
      <c r="IH266" s="123"/>
      <c r="IR266" s="123"/>
      <c r="JB266" s="123"/>
    </row>
    <row xmlns:x14ac="http://schemas.microsoft.com/office/spreadsheetml/2009/9/ac" r="267" s="3" customFormat="true" x14ac:dyDescent="0.25">
      <c r="A267" s="385"/>
      <c r="B267" s="123"/>
      <c r="L267" s="123"/>
      <c r="V267" s="123"/>
      <c r="AF267" s="123"/>
      <c r="AP267" s="123"/>
      <c r="AZ267" s="123"/>
      <c r="BJ267" s="123"/>
      <c r="BT267" s="123"/>
      <c r="CD267" s="123"/>
      <c r="CE267" s="123"/>
      <c r="CN267" s="123"/>
      <c r="CX267" s="123"/>
      <c r="DH267" s="123"/>
      <c r="DR267" s="123"/>
      <c r="EB267" s="123"/>
      <c r="EL267" s="123"/>
      <c r="EV267" s="123"/>
      <c r="FF267" s="123"/>
      <c r="FP267" s="123"/>
      <c r="FZ267" s="123"/>
      <c r="GJ267" s="123"/>
      <c r="GT267" s="123"/>
      <c r="HD267" s="123"/>
      <c r="HN267" s="123"/>
      <c r="HX267" s="123"/>
      <c r="IH267" s="123"/>
      <c r="IR267" s="123"/>
      <c r="JB267" s="123"/>
    </row>
    <row xmlns:x14ac="http://schemas.microsoft.com/office/spreadsheetml/2009/9/ac" r="268" s="3" customFormat="true" x14ac:dyDescent="0.25">
      <c r="A268" s="385"/>
      <c r="B268" s="123"/>
      <c r="L268" s="123"/>
      <c r="V268" s="123"/>
      <c r="AF268" s="123"/>
      <c r="AP268" s="123"/>
      <c r="AZ268" s="123"/>
      <c r="BJ268" s="123"/>
      <c r="BT268" s="123"/>
      <c r="CD268" s="123"/>
      <c r="CE268" s="123"/>
      <c r="CN268" s="123"/>
      <c r="CX268" s="123"/>
      <c r="DH268" s="123"/>
      <c r="DR268" s="123"/>
      <c r="EB268" s="123"/>
      <c r="EL268" s="123"/>
      <c r="EV268" s="123"/>
      <c r="FF268" s="123"/>
      <c r="FP268" s="123"/>
      <c r="FZ268" s="123"/>
      <c r="GJ268" s="123"/>
      <c r="GT268" s="123"/>
      <c r="HD268" s="123"/>
      <c r="HN268" s="123"/>
      <c r="HX268" s="123"/>
      <c r="IH268" s="123"/>
      <c r="IR268" s="123"/>
      <c r="JB268" s="123"/>
    </row>
    <row xmlns:x14ac="http://schemas.microsoft.com/office/spreadsheetml/2009/9/ac" r="269" s="3" customFormat="true" x14ac:dyDescent="0.25">
      <c r="A269" s="385"/>
      <c r="B269" s="123"/>
      <c r="L269" s="123"/>
      <c r="V269" s="123"/>
      <c r="AF269" s="123"/>
      <c r="AP269" s="123"/>
      <c r="AZ269" s="123"/>
      <c r="BJ269" s="123"/>
      <c r="BT269" s="123"/>
      <c r="CD269" s="123"/>
      <c r="CE269" s="123"/>
      <c r="CN269" s="123"/>
      <c r="CX269" s="123"/>
      <c r="DH269" s="123"/>
      <c r="DR269" s="123"/>
      <c r="EB269" s="123"/>
      <c r="EL269" s="123"/>
      <c r="EV269" s="123"/>
      <c r="FF269" s="123"/>
      <c r="FP269" s="123"/>
      <c r="FZ269" s="123"/>
      <c r="GJ269" s="123"/>
      <c r="GT269" s="123"/>
      <c r="HD269" s="123"/>
      <c r="HN269" s="123"/>
      <c r="HX269" s="123"/>
      <c r="IH269" s="123"/>
      <c r="IR269" s="123"/>
      <c r="JB269" s="123"/>
    </row>
    <row xmlns:x14ac="http://schemas.microsoft.com/office/spreadsheetml/2009/9/ac" r="270" s="3" customFormat="true" x14ac:dyDescent="0.25">
      <c r="A270" s="385"/>
      <c r="B270" s="123"/>
      <c r="L270" s="123"/>
      <c r="V270" s="123"/>
      <c r="AF270" s="123"/>
      <c r="AP270" s="123"/>
      <c r="AZ270" s="123"/>
      <c r="BJ270" s="123"/>
      <c r="BT270" s="123"/>
      <c r="CD270" s="123"/>
      <c r="CE270" s="123"/>
      <c r="CN270" s="123"/>
      <c r="CX270" s="123"/>
      <c r="DH270" s="123"/>
      <c r="DR270" s="123"/>
      <c r="EB270" s="123"/>
      <c r="EL270" s="123"/>
      <c r="EV270" s="123"/>
      <c r="FF270" s="123"/>
      <c r="FP270" s="123"/>
      <c r="FZ270" s="123"/>
      <c r="GJ270" s="123"/>
      <c r="GT270" s="123"/>
      <c r="HD270" s="123"/>
      <c r="HN270" s="123"/>
      <c r="HX270" s="123"/>
      <c r="IH270" s="123"/>
      <c r="IR270" s="123"/>
      <c r="JB270" s="123"/>
    </row>
    <row xmlns:x14ac="http://schemas.microsoft.com/office/spreadsheetml/2009/9/ac" r="271" s="3" customFormat="true" x14ac:dyDescent="0.25">
      <c r="A271" s="385"/>
      <c r="B271" s="123"/>
      <c r="L271" s="123"/>
      <c r="V271" s="123"/>
      <c r="AF271" s="123"/>
      <c r="AP271" s="123"/>
      <c r="AZ271" s="123"/>
      <c r="BJ271" s="123"/>
      <c r="BT271" s="123"/>
      <c r="CD271" s="123"/>
      <c r="CE271" s="123"/>
      <c r="CN271" s="123"/>
      <c r="CX271" s="123"/>
      <c r="DH271" s="123"/>
      <c r="DR271" s="123"/>
      <c r="EB271" s="123"/>
      <c r="EL271" s="123"/>
      <c r="EV271" s="123"/>
      <c r="FF271" s="123"/>
      <c r="FP271" s="123"/>
      <c r="FZ271" s="123"/>
      <c r="GJ271" s="123"/>
      <c r="GT271" s="123"/>
      <c r="HD271" s="123"/>
      <c r="HN271" s="123"/>
      <c r="HX271" s="123"/>
      <c r="IH271" s="123"/>
      <c r="IR271" s="123"/>
      <c r="JB271" s="123"/>
    </row>
    <row xmlns:x14ac="http://schemas.microsoft.com/office/spreadsheetml/2009/9/ac" r="272" s="3" customFormat="true" x14ac:dyDescent="0.25">
      <c r="A272" s="385"/>
      <c r="B272" s="123"/>
      <c r="L272" s="123"/>
      <c r="V272" s="123"/>
      <c r="AF272" s="123"/>
      <c r="AP272" s="123"/>
      <c r="AZ272" s="123"/>
      <c r="BJ272" s="123"/>
      <c r="BT272" s="123"/>
      <c r="CD272" s="123"/>
      <c r="CE272" s="123"/>
      <c r="CN272" s="123"/>
      <c r="CX272" s="123"/>
      <c r="DH272" s="123"/>
      <c r="DR272" s="123"/>
      <c r="EB272" s="123"/>
      <c r="EL272" s="123"/>
      <c r="EV272" s="123"/>
      <c r="FF272" s="123"/>
      <c r="FP272" s="123"/>
      <c r="FZ272" s="123"/>
      <c r="GJ272" s="123"/>
      <c r="GT272" s="123"/>
      <c r="HD272" s="123"/>
      <c r="HN272" s="123"/>
      <c r="HX272" s="123"/>
      <c r="IH272" s="123"/>
      <c r="IR272" s="123"/>
      <c r="JB272" s="123"/>
    </row>
    <row xmlns:x14ac="http://schemas.microsoft.com/office/spreadsheetml/2009/9/ac" r="273" s="3" customFormat="true" x14ac:dyDescent="0.25">
      <c r="A273" s="385"/>
      <c r="B273" s="123"/>
      <c r="L273" s="123"/>
      <c r="V273" s="123"/>
      <c r="AF273" s="123"/>
      <c r="AP273" s="123"/>
      <c r="AZ273" s="123"/>
      <c r="BJ273" s="123"/>
      <c r="BT273" s="123"/>
      <c r="CD273" s="123"/>
      <c r="CE273" s="123"/>
      <c r="CN273" s="123"/>
      <c r="CX273" s="123"/>
      <c r="DH273" s="123"/>
      <c r="DR273" s="123"/>
      <c r="EB273" s="123"/>
      <c r="EL273" s="123"/>
      <c r="EV273" s="123"/>
      <c r="FF273" s="123"/>
      <c r="FP273" s="123"/>
      <c r="FZ273" s="123"/>
      <c r="GJ273" s="123"/>
      <c r="GT273" s="123"/>
      <c r="HD273" s="123"/>
      <c r="HN273" s="123"/>
      <c r="HX273" s="123"/>
      <c r="IH273" s="123"/>
      <c r="IR273" s="123"/>
      <c r="JB273" s="123"/>
    </row>
    <row xmlns:x14ac="http://schemas.microsoft.com/office/spreadsheetml/2009/9/ac" r="274" s="3" customFormat="true" x14ac:dyDescent="0.25">
      <c r="A274" s="385"/>
      <c r="B274" s="123"/>
      <c r="L274" s="123"/>
      <c r="V274" s="123"/>
      <c r="AF274" s="123"/>
      <c r="AP274" s="123"/>
      <c r="AZ274" s="123"/>
      <c r="BJ274" s="123"/>
      <c r="BT274" s="123"/>
      <c r="CD274" s="123"/>
      <c r="CE274" s="123"/>
      <c r="CN274" s="123"/>
      <c r="CX274" s="123"/>
      <c r="DH274" s="123"/>
      <c r="DR274" s="123"/>
      <c r="EB274" s="123"/>
      <c r="EL274" s="123"/>
      <c r="EV274" s="123"/>
      <c r="FF274" s="123"/>
      <c r="FP274" s="123"/>
      <c r="FZ274" s="123"/>
      <c r="GJ274" s="123"/>
      <c r="GT274" s="123"/>
      <c r="HD274" s="123"/>
      <c r="HN274" s="123"/>
      <c r="HX274" s="123"/>
      <c r="IH274" s="123"/>
      <c r="IR274" s="123"/>
      <c r="JB274" s="123"/>
    </row>
    <row xmlns:x14ac="http://schemas.microsoft.com/office/spreadsheetml/2009/9/ac" r="275" s="3" customFormat="true" x14ac:dyDescent="0.25">
      <c r="A275" s="385"/>
      <c r="B275" s="123"/>
      <c r="L275" s="123"/>
      <c r="V275" s="123"/>
      <c r="AF275" s="123"/>
      <c r="AP275" s="123"/>
      <c r="AZ275" s="123"/>
      <c r="BJ275" s="123"/>
      <c r="BT275" s="123"/>
      <c r="CD275" s="123"/>
      <c r="CE275" s="123"/>
      <c r="CN275" s="123"/>
      <c r="CX275" s="123"/>
      <c r="DH275" s="123"/>
      <c r="DR275" s="123"/>
      <c r="EB275" s="123"/>
      <c r="EL275" s="123"/>
      <c r="EV275" s="123"/>
      <c r="FF275" s="123"/>
      <c r="FP275" s="123"/>
      <c r="FZ275" s="123"/>
      <c r="GJ275" s="123"/>
      <c r="GT275" s="123"/>
      <c r="HD275" s="123"/>
      <c r="HN275" s="123"/>
      <c r="HX275" s="123"/>
      <c r="IH275" s="123"/>
      <c r="IR275" s="123"/>
      <c r="JB275" s="123"/>
    </row>
    <row xmlns:x14ac="http://schemas.microsoft.com/office/spreadsheetml/2009/9/ac" r="276" s="3" customFormat="true" x14ac:dyDescent="0.25">
      <c r="A276" s="385"/>
      <c r="B276" s="123"/>
      <c r="L276" s="123"/>
      <c r="V276" s="123"/>
      <c r="AF276" s="123"/>
      <c r="AP276" s="123"/>
      <c r="AZ276" s="123"/>
      <c r="BJ276" s="123"/>
      <c r="BT276" s="123"/>
      <c r="CD276" s="123"/>
      <c r="CE276" s="123"/>
      <c r="CN276" s="123"/>
      <c r="CX276" s="123"/>
      <c r="DH276" s="123"/>
      <c r="DR276" s="123"/>
      <c r="EB276" s="123"/>
      <c r="EL276" s="123"/>
      <c r="EV276" s="123"/>
      <c r="FF276" s="123"/>
      <c r="FP276" s="123"/>
      <c r="FZ276" s="123"/>
      <c r="GJ276" s="123"/>
      <c r="GT276" s="123"/>
      <c r="HD276" s="123"/>
      <c r="HN276" s="123"/>
      <c r="HX276" s="123"/>
      <c r="IH276" s="123"/>
      <c r="IR276" s="123"/>
      <c r="JB276" s="123"/>
    </row>
    <row xmlns:x14ac="http://schemas.microsoft.com/office/spreadsheetml/2009/9/ac" r="277" s="3" customFormat="true" x14ac:dyDescent="0.25">
      <c r="A277" s="385"/>
      <c r="B277" s="123"/>
      <c r="L277" s="123"/>
      <c r="V277" s="123"/>
      <c r="AF277" s="123"/>
      <c r="AP277" s="123"/>
      <c r="AZ277" s="123"/>
      <c r="BJ277" s="123"/>
      <c r="BT277" s="123"/>
      <c r="CD277" s="123"/>
      <c r="CE277" s="123"/>
      <c r="CN277" s="123"/>
      <c r="CX277" s="123"/>
      <c r="DH277" s="123"/>
      <c r="DR277" s="123"/>
      <c r="EB277" s="123"/>
      <c r="EL277" s="123"/>
      <c r="EV277" s="123"/>
      <c r="FF277" s="123"/>
      <c r="FP277" s="123"/>
      <c r="FZ277" s="123"/>
      <c r="GJ277" s="123"/>
      <c r="GT277" s="123"/>
      <c r="HD277" s="123"/>
      <c r="HN277" s="123"/>
      <c r="HX277" s="123"/>
      <c r="IH277" s="123"/>
      <c r="IR277" s="123"/>
      <c r="JB277" s="123"/>
    </row>
    <row xmlns:x14ac="http://schemas.microsoft.com/office/spreadsheetml/2009/9/ac" r="278" s="3" customFormat="true" x14ac:dyDescent="0.25">
      <c r="A278" s="385"/>
      <c r="B278" s="123"/>
      <c r="L278" s="123"/>
      <c r="V278" s="123"/>
      <c r="AF278" s="123"/>
      <c r="AP278" s="123"/>
      <c r="AZ278" s="123"/>
      <c r="BJ278" s="123"/>
      <c r="BT278" s="123"/>
      <c r="CD278" s="123"/>
      <c r="CE278" s="123"/>
      <c r="CN278" s="123"/>
      <c r="CX278" s="123"/>
      <c r="DH278" s="123"/>
      <c r="DR278" s="123"/>
      <c r="EB278" s="123"/>
      <c r="EL278" s="123"/>
      <c r="EV278" s="123"/>
      <c r="FF278" s="123"/>
      <c r="FP278" s="123"/>
      <c r="FZ278" s="123"/>
      <c r="GJ278" s="123"/>
      <c r="GT278" s="123"/>
      <c r="HD278" s="123"/>
      <c r="HN278" s="123"/>
      <c r="HX278" s="123"/>
      <c r="IH278" s="123"/>
      <c r="IR278" s="123"/>
      <c r="JB278" s="123"/>
    </row>
    <row xmlns:x14ac="http://schemas.microsoft.com/office/spreadsheetml/2009/9/ac" r="279" s="3" customFormat="true" x14ac:dyDescent="0.25">
      <c r="A279" s="385"/>
      <c r="B279" s="123"/>
      <c r="L279" s="123"/>
      <c r="V279" s="123"/>
      <c r="AF279" s="123"/>
      <c r="AP279" s="123"/>
      <c r="AZ279" s="123"/>
      <c r="BJ279" s="123"/>
      <c r="BT279" s="123"/>
      <c r="CD279" s="123"/>
      <c r="CE279" s="123"/>
      <c r="CN279" s="123"/>
      <c r="CX279" s="123"/>
      <c r="DH279" s="123"/>
      <c r="DR279" s="123"/>
      <c r="EB279" s="123"/>
      <c r="EL279" s="123"/>
      <c r="EV279" s="123"/>
      <c r="FF279" s="123"/>
      <c r="FP279" s="123"/>
      <c r="FZ279" s="123"/>
      <c r="GJ279" s="123"/>
      <c r="GT279" s="123"/>
      <c r="HD279" s="123"/>
      <c r="HN279" s="123"/>
      <c r="HX279" s="123"/>
      <c r="IH279" s="123"/>
      <c r="IR279" s="123"/>
      <c r="JB279" s="123"/>
    </row>
    <row xmlns:x14ac="http://schemas.microsoft.com/office/spreadsheetml/2009/9/ac" r="280" s="3" customFormat="true" x14ac:dyDescent="0.25">
      <c r="A280" s="385"/>
      <c r="B280" s="123"/>
      <c r="L280" s="123"/>
      <c r="V280" s="123"/>
      <c r="AF280" s="123"/>
      <c r="AP280" s="123"/>
      <c r="AZ280" s="123"/>
      <c r="BJ280" s="123"/>
      <c r="BT280" s="123"/>
      <c r="CD280" s="123"/>
      <c r="CE280" s="123"/>
      <c r="CN280" s="123"/>
      <c r="CX280" s="123"/>
      <c r="DH280" s="123"/>
      <c r="DR280" s="123"/>
      <c r="EB280" s="123"/>
      <c r="EL280" s="123"/>
      <c r="EV280" s="123"/>
      <c r="FF280" s="123"/>
      <c r="FP280" s="123"/>
      <c r="FZ280" s="123"/>
      <c r="GJ280" s="123"/>
      <c r="GT280" s="123"/>
      <c r="HD280" s="123"/>
      <c r="HN280" s="123"/>
      <c r="HX280" s="123"/>
      <c r="IH280" s="123"/>
      <c r="IR280" s="123"/>
      <c r="JB280" s="123"/>
    </row>
    <row xmlns:x14ac="http://schemas.microsoft.com/office/spreadsheetml/2009/9/ac" r="281" s="3" customFormat="true" x14ac:dyDescent="0.25">
      <c r="A281" s="385"/>
      <c r="B281" s="123"/>
      <c r="L281" s="123"/>
      <c r="V281" s="123"/>
      <c r="AF281" s="123"/>
      <c r="AP281" s="123"/>
      <c r="AZ281" s="123"/>
      <c r="BJ281" s="123"/>
      <c r="BT281" s="123"/>
      <c r="CD281" s="123"/>
      <c r="CE281" s="123"/>
      <c r="CN281" s="123"/>
      <c r="CX281" s="123"/>
      <c r="DH281" s="123"/>
      <c r="DR281" s="123"/>
      <c r="EB281" s="123"/>
      <c r="EL281" s="123"/>
      <c r="EV281" s="123"/>
      <c r="FF281" s="123"/>
      <c r="FP281" s="123"/>
      <c r="FZ281" s="123"/>
      <c r="GJ281" s="123"/>
      <c r="GT281" s="123"/>
      <c r="HD281" s="123"/>
      <c r="HN281" s="123"/>
      <c r="HX281" s="123"/>
      <c r="IH281" s="123"/>
      <c r="IR281" s="123"/>
      <c r="JB281" s="123"/>
    </row>
    <row xmlns:x14ac="http://schemas.microsoft.com/office/spreadsheetml/2009/9/ac" r="282" s="3" customFormat="true" x14ac:dyDescent="0.25">
      <c r="A282" s="385"/>
      <c r="B282" s="123"/>
      <c r="L282" s="123"/>
      <c r="V282" s="123"/>
      <c r="AF282" s="123"/>
      <c r="AP282" s="123"/>
      <c r="AZ282" s="123"/>
      <c r="BJ282" s="123"/>
      <c r="BT282" s="123"/>
      <c r="CD282" s="123"/>
      <c r="CE282" s="123"/>
      <c r="CN282" s="123"/>
      <c r="CX282" s="123"/>
      <c r="DH282" s="123"/>
      <c r="DR282" s="123"/>
      <c r="EB282" s="123"/>
      <c r="EL282" s="123"/>
      <c r="EV282" s="123"/>
      <c r="FF282" s="123"/>
      <c r="FP282" s="123"/>
      <c r="FZ282" s="123"/>
      <c r="GJ282" s="123"/>
      <c r="GT282" s="123"/>
      <c r="HD282" s="123"/>
      <c r="HN282" s="123"/>
      <c r="HX282" s="123"/>
      <c r="IH282" s="123"/>
      <c r="IR282" s="123"/>
      <c r="JB282" s="123"/>
    </row>
    <row xmlns:x14ac="http://schemas.microsoft.com/office/spreadsheetml/2009/9/ac" r="283" s="3" customFormat="true" x14ac:dyDescent="0.25">
      <c r="A283" s="385"/>
      <c r="B283" s="123"/>
      <c r="L283" s="123"/>
      <c r="V283" s="123"/>
      <c r="AF283" s="123"/>
      <c r="AP283" s="123"/>
      <c r="AZ283" s="123"/>
      <c r="BJ283" s="123"/>
      <c r="BT283" s="123"/>
      <c r="CD283" s="123"/>
      <c r="CE283" s="123"/>
      <c r="CN283" s="123"/>
      <c r="CX283" s="123"/>
      <c r="DH283" s="123"/>
      <c r="DR283" s="123"/>
      <c r="EB283" s="123"/>
      <c r="EL283" s="123"/>
      <c r="EV283" s="123"/>
      <c r="FF283" s="123"/>
      <c r="FP283" s="123"/>
      <c r="FZ283" s="123"/>
      <c r="GJ283" s="123"/>
      <c r="GT283" s="123"/>
      <c r="HD283" s="123"/>
      <c r="HN283" s="123"/>
      <c r="HX283" s="123"/>
      <c r="IH283" s="123"/>
      <c r="IR283" s="123"/>
      <c r="JB283" s="123"/>
    </row>
    <row xmlns:x14ac="http://schemas.microsoft.com/office/spreadsheetml/2009/9/ac" r="284" s="3" customFormat="true" x14ac:dyDescent="0.25">
      <c r="A284" s="385"/>
      <c r="B284" s="123"/>
      <c r="L284" s="123"/>
      <c r="V284" s="123"/>
      <c r="AF284" s="123"/>
      <c r="AP284" s="123"/>
      <c r="AZ284" s="123"/>
      <c r="BJ284" s="123"/>
      <c r="BT284" s="123"/>
      <c r="CD284" s="123"/>
      <c r="CE284" s="123"/>
      <c r="CN284" s="123"/>
      <c r="CX284" s="123"/>
      <c r="DH284" s="123"/>
      <c r="DR284" s="123"/>
      <c r="EB284" s="123"/>
      <c r="EL284" s="123"/>
      <c r="EV284" s="123"/>
      <c r="FF284" s="123"/>
      <c r="FP284" s="123"/>
      <c r="FZ284" s="123"/>
      <c r="GJ284" s="123"/>
      <c r="GT284" s="123"/>
      <c r="HD284" s="123"/>
      <c r="HN284" s="123"/>
      <c r="HX284" s="123"/>
      <c r="IH284" s="123"/>
      <c r="IR284" s="123"/>
      <c r="JB284" s="123"/>
    </row>
    <row xmlns:x14ac="http://schemas.microsoft.com/office/spreadsheetml/2009/9/ac" r="285" s="3" customFormat="true" x14ac:dyDescent="0.25">
      <c r="A285" s="385"/>
      <c r="B285" s="123"/>
      <c r="L285" s="123"/>
      <c r="V285" s="123"/>
      <c r="AF285" s="123"/>
      <c r="AP285" s="123"/>
      <c r="AZ285" s="123"/>
      <c r="BJ285" s="123"/>
      <c r="BT285" s="123"/>
      <c r="CD285" s="123"/>
      <c r="CE285" s="123"/>
      <c r="CN285" s="123"/>
      <c r="CX285" s="123"/>
      <c r="DH285" s="123"/>
      <c r="DR285" s="123"/>
      <c r="EB285" s="123"/>
      <c r="EL285" s="123"/>
      <c r="EV285" s="123"/>
      <c r="FF285" s="123"/>
      <c r="FP285" s="123"/>
      <c r="FZ285" s="123"/>
      <c r="GJ285" s="123"/>
      <c r="GT285" s="123"/>
      <c r="HD285" s="123"/>
      <c r="HN285" s="123"/>
      <c r="HX285" s="123"/>
      <c r="IH285" s="123"/>
      <c r="IR285" s="123"/>
      <c r="JB285" s="123"/>
    </row>
    <row xmlns:x14ac="http://schemas.microsoft.com/office/spreadsheetml/2009/9/ac" r="286" s="3" customFormat="true" x14ac:dyDescent="0.25">
      <c r="A286" s="385"/>
      <c r="B286" s="123"/>
      <c r="L286" s="123"/>
      <c r="V286" s="123"/>
      <c r="AF286" s="123"/>
      <c r="AP286" s="123"/>
      <c r="AZ286" s="123"/>
      <c r="BJ286" s="123"/>
      <c r="BT286" s="123"/>
      <c r="CD286" s="123"/>
      <c r="CE286" s="123"/>
      <c r="CN286" s="123"/>
      <c r="CX286" s="123"/>
      <c r="DH286" s="123"/>
      <c r="DR286" s="123"/>
      <c r="EB286" s="123"/>
      <c r="EL286" s="123"/>
      <c r="EV286" s="123"/>
      <c r="FF286" s="123"/>
      <c r="FP286" s="123"/>
      <c r="FZ286" s="123"/>
      <c r="GJ286" s="123"/>
      <c r="GT286" s="123"/>
      <c r="HD286" s="123"/>
      <c r="HN286" s="123"/>
      <c r="HX286" s="123"/>
      <c r="IH286" s="123"/>
      <c r="IR286" s="123"/>
      <c r="JB286" s="123"/>
    </row>
    <row xmlns:x14ac="http://schemas.microsoft.com/office/spreadsheetml/2009/9/ac" r="287" s="3" customFormat="true" x14ac:dyDescent="0.25">
      <c r="A287" s="385"/>
      <c r="B287" s="123"/>
      <c r="L287" s="123"/>
      <c r="V287" s="123"/>
      <c r="AF287" s="123"/>
      <c r="AP287" s="123"/>
      <c r="AZ287" s="123"/>
      <c r="BJ287" s="123"/>
      <c r="BT287" s="123"/>
      <c r="CD287" s="123"/>
      <c r="CE287" s="123"/>
      <c r="CN287" s="123"/>
      <c r="CX287" s="123"/>
      <c r="DH287" s="123"/>
      <c r="DR287" s="123"/>
      <c r="EB287" s="123"/>
      <c r="EL287" s="123"/>
      <c r="EV287" s="123"/>
      <c r="FF287" s="123"/>
      <c r="FP287" s="123"/>
      <c r="FZ287" s="123"/>
      <c r="GJ287" s="123"/>
      <c r="GT287" s="123"/>
      <c r="HD287" s="123"/>
      <c r="HN287" s="123"/>
      <c r="HX287" s="123"/>
      <c r="IH287" s="123"/>
      <c r="IR287" s="123"/>
      <c r="JB287" s="123"/>
    </row>
    <row xmlns:x14ac="http://schemas.microsoft.com/office/spreadsheetml/2009/9/ac" r="288" s="3" customFormat="true" x14ac:dyDescent="0.25">
      <c r="A288" s="385"/>
      <c r="B288" s="123"/>
      <c r="L288" s="123"/>
      <c r="V288" s="123"/>
      <c r="AF288" s="123"/>
      <c r="AP288" s="123"/>
      <c r="AZ288" s="123"/>
      <c r="BJ288" s="123"/>
      <c r="BT288" s="123"/>
      <c r="CD288" s="123"/>
      <c r="CE288" s="123"/>
      <c r="CN288" s="123"/>
      <c r="CX288" s="123"/>
      <c r="DH288" s="123"/>
      <c r="DR288" s="123"/>
      <c r="EB288" s="123"/>
      <c r="EL288" s="123"/>
      <c r="EV288" s="123"/>
      <c r="FF288" s="123"/>
      <c r="FP288" s="123"/>
      <c r="FZ288" s="123"/>
      <c r="GJ288" s="123"/>
      <c r="GT288" s="123"/>
      <c r="HD288" s="123"/>
      <c r="HN288" s="123"/>
      <c r="HX288" s="123"/>
      <c r="IH288" s="123"/>
      <c r="IR288" s="123"/>
      <c r="JB288" s="123"/>
    </row>
    <row xmlns:x14ac="http://schemas.microsoft.com/office/spreadsheetml/2009/9/ac" r="289" s="3" customFormat="true" x14ac:dyDescent="0.25">
      <c r="A289" s="385"/>
      <c r="B289" s="123"/>
      <c r="L289" s="123"/>
      <c r="V289" s="123"/>
      <c r="AF289" s="123"/>
      <c r="AP289" s="123"/>
      <c r="AZ289" s="123"/>
      <c r="BJ289" s="123"/>
      <c r="BT289" s="123"/>
      <c r="CD289" s="123"/>
      <c r="CE289" s="123"/>
      <c r="CN289" s="123"/>
      <c r="CX289" s="123"/>
      <c r="DH289" s="123"/>
      <c r="DR289" s="123"/>
      <c r="EB289" s="123"/>
      <c r="EL289" s="123"/>
      <c r="EV289" s="123"/>
      <c r="FF289" s="123"/>
      <c r="FP289" s="123"/>
      <c r="FZ289" s="123"/>
      <c r="GJ289" s="123"/>
      <c r="GT289" s="123"/>
      <c r="HD289" s="123"/>
      <c r="HN289" s="123"/>
      <c r="HX289" s="123"/>
      <c r="IH289" s="123"/>
      <c r="IR289" s="123"/>
      <c r="JB289" s="123"/>
    </row>
    <row xmlns:x14ac="http://schemas.microsoft.com/office/spreadsheetml/2009/9/ac" r="290" s="3" customFormat="true" x14ac:dyDescent="0.25">
      <c r="A290" s="385"/>
      <c r="B290" s="123"/>
      <c r="L290" s="123"/>
      <c r="V290" s="123"/>
      <c r="AF290" s="123"/>
      <c r="AP290" s="123"/>
      <c r="AZ290" s="123"/>
      <c r="BJ290" s="123"/>
      <c r="BT290" s="123"/>
      <c r="CD290" s="123"/>
      <c r="CE290" s="123"/>
      <c r="CN290" s="123"/>
      <c r="CX290" s="123"/>
      <c r="DH290" s="123"/>
      <c r="DR290" s="123"/>
      <c r="EB290" s="123"/>
      <c r="EL290" s="123"/>
      <c r="EV290" s="123"/>
      <c r="FF290" s="123"/>
      <c r="FP290" s="123"/>
      <c r="FZ290" s="123"/>
      <c r="GJ290" s="123"/>
      <c r="GT290" s="123"/>
      <c r="HD290" s="123"/>
      <c r="HN290" s="123"/>
      <c r="HX290" s="123"/>
      <c r="IH290" s="123"/>
      <c r="IR290" s="123"/>
      <c r="JB290" s="123"/>
    </row>
    <row xmlns:x14ac="http://schemas.microsoft.com/office/spreadsheetml/2009/9/ac" r="291" s="3" customFormat="true" x14ac:dyDescent="0.25">
      <c r="A291" s="385"/>
      <c r="B291" s="123"/>
      <c r="L291" s="123"/>
      <c r="V291" s="123"/>
      <c r="AF291" s="123"/>
      <c r="AP291" s="123"/>
      <c r="AZ291" s="123"/>
      <c r="BJ291" s="123"/>
      <c r="BT291" s="123"/>
      <c r="CD291" s="123"/>
      <c r="CE291" s="123"/>
      <c r="CN291" s="123"/>
      <c r="CX291" s="123"/>
      <c r="DH291" s="123"/>
      <c r="DR291" s="123"/>
      <c r="EB291" s="123"/>
      <c r="EL291" s="123"/>
      <c r="EV291" s="123"/>
      <c r="FF291" s="123"/>
      <c r="FP291" s="123"/>
      <c r="FZ291" s="123"/>
      <c r="GJ291" s="123"/>
      <c r="GT291" s="123"/>
      <c r="HD291" s="123"/>
      <c r="HN291" s="123"/>
      <c r="HX291" s="123"/>
      <c r="IH291" s="123"/>
      <c r="IR291" s="123"/>
      <c r="JB291" s="123"/>
    </row>
    <row xmlns:x14ac="http://schemas.microsoft.com/office/spreadsheetml/2009/9/ac" r="292" s="3" customFormat="true" x14ac:dyDescent="0.25">
      <c r="A292" s="385"/>
      <c r="B292" s="123"/>
      <c r="L292" s="123"/>
      <c r="V292" s="123"/>
      <c r="AF292" s="123"/>
      <c r="AP292" s="123"/>
      <c r="AZ292" s="123"/>
      <c r="BJ292" s="123"/>
      <c r="BT292" s="123"/>
      <c r="CD292" s="123"/>
      <c r="CE292" s="123"/>
      <c r="CN292" s="123"/>
      <c r="CX292" s="123"/>
      <c r="DH292" s="123"/>
      <c r="DR292" s="123"/>
      <c r="EB292" s="123"/>
      <c r="EL292" s="123"/>
      <c r="EV292" s="123"/>
      <c r="FF292" s="123"/>
      <c r="FP292" s="123"/>
      <c r="FZ292" s="123"/>
      <c r="GJ292" s="123"/>
      <c r="GT292" s="123"/>
      <c r="HD292" s="123"/>
      <c r="HN292" s="123"/>
      <c r="HX292" s="123"/>
      <c r="IH292" s="123"/>
      <c r="IR292" s="123"/>
      <c r="JB292" s="123"/>
    </row>
    <row xmlns:x14ac="http://schemas.microsoft.com/office/spreadsheetml/2009/9/ac" r="293" s="3" customFormat="true" x14ac:dyDescent="0.25">
      <c r="A293" s="385"/>
      <c r="B293" s="123"/>
      <c r="L293" s="123"/>
      <c r="V293" s="123"/>
      <c r="AF293" s="123"/>
      <c r="AP293" s="123"/>
      <c r="AZ293" s="123"/>
      <c r="BJ293" s="123"/>
      <c r="BT293" s="123"/>
      <c r="CD293" s="123"/>
      <c r="CE293" s="123"/>
      <c r="CN293" s="123"/>
      <c r="CX293" s="123"/>
      <c r="DH293" s="123"/>
      <c r="DR293" s="123"/>
      <c r="EB293" s="123"/>
      <c r="EL293" s="123"/>
      <c r="EV293" s="123"/>
      <c r="FF293" s="123"/>
      <c r="FP293" s="123"/>
      <c r="FZ293" s="123"/>
      <c r="GJ293" s="123"/>
      <c r="GT293" s="123"/>
      <c r="HD293" s="123"/>
      <c r="HN293" s="123"/>
      <c r="HX293" s="123"/>
      <c r="IH293" s="123"/>
      <c r="IR293" s="123"/>
      <c r="JB293" s="123"/>
    </row>
    <row xmlns:x14ac="http://schemas.microsoft.com/office/spreadsheetml/2009/9/ac" r="294" s="3" customFormat="true" x14ac:dyDescent="0.25">
      <c r="A294" s="385"/>
      <c r="B294" s="123"/>
      <c r="L294" s="123"/>
      <c r="V294" s="123"/>
      <c r="AF294" s="123"/>
      <c r="AP294" s="123"/>
      <c r="AZ294" s="123"/>
      <c r="BJ294" s="123"/>
      <c r="BT294" s="123"/>
      <c r="CD294" s="123"/>
      <c r="CE294" s="123"/>
      <c r="CN294" s="123"/>
      <c r="CX294" s="123"/>
      <c r="DH294" s="123"/>
      <c r="DR294" s="123"/>
      <c r="EB294" s="123"/>
      <c r="EL294" s="123"/>
      <c r="EV294" s="123"/>
      <c r="FF294" s="123"/>
      <c r="FP294" s="123"/>
      <c r="FZ294" s="123"/>
      <c r="GJ294" s="123"/>
      <c r="GT294" s="123"/>
      <c r="HD294" s="123"/>
      <c r="HN294" s="123"/>
      <c r="HX294" s="123"/>
      <c r="IH294" s="123"/>
      <c r="IR294" s="123"/>
      <c r="JB294" s="123"/>
    </row>
    <row xmlns:x14ac="http://schemas.microsoft.com/office/spreadsheetml/2009/9/ac" r="295" s="3" customFormat="true" x14ac:dyDescent="0.25">
      <c r="A295" s="385"/>
      <c r="B295" s="123"/>
      <c r="L295" s="123"/>
      <c r="V295" s="123"/>
      <c r="AF295" s="123"/>
      <c r="AP295" s="123"/>
      <c r="AZ295" s="123"/>
      <c r="BJ295" s="123"/>
      <c r="BT295" s="123"/>
      <c r="CD295" s="123"/>
      <c r="CE295" s="123"/>
      <c r="CN295" s="123"/>
      <c r="CX295" s="123"/>
      <c r="DH295" s="123"/>
      <c r="DR295" s="123"/>
      <c r="EB295" s="123"/>
      <c r="EL295" s="123"/>
      <c r="EV295" s="123"/>
      <c r="FF295" s="123"/>
      <c r="FP295" s="123"/>
      <c r="FZ295" s="123"/>
      <c r="GJ295" s="123"/>
      <c r="GT295" s="123"/>
      <c r="HD295" s="123"/>
      <c r="HN295" s="123"/>
      <c r="HX295" s="123"/>
      <c r="IH295" s="123"/>
      <c r="IR295" s="123"/>
      <c r="JB295" s="123"/>
    </row>
    <row xmlns:x14ac="http://schemas.microsoft.com/office/spreadsheetml/2009/9/ac" r="296" s="3" customFormat="true" x14ac:dyDescent="0.25">
      <c r="A296" s="385"/>
      <c r="B296" s="123"/>
      <c r="L296" s="123"/>
      <c r="V296" s="123"/>
      <c r="AF296" s="123"/>
      <c r="AP296" s="123"/>
      <c r="AZ296" s="123"/>
      <c r="BJ296" s="123"/>
      <c r="BT296" s="123"/>
      <c r="CD296" s="123"/>
      <c r="CE296" s="123"/>
      <c r="CN296" s="123"/>
      <c r="CX296" s="123"/>
      <c r="DH296" s="123"/>
      <c r="DR296" s="123"/>
      <c r="EB296" s="123"/>
      <c r="EL296" s="123"/>
      <c r="EV296" s="123"/>
      <c r="FF296" s="123"/>
      <c r="FP296" s="123"/>
      <c r="FZ296" s="123"/>
      <c r="GJ296" s="123"/>
      <c r="GT296" s="123"/>
      <c r="HD296" s="123"/>
      <c r="HN296" s="123"/>
      <c r="HX296" s="123"/>
      <c r="IH296" s="123"/>
      <c r="IR296" s="123"/>
      <c r="JB296" s="123"/>
    </row>
    <row xmlns:x14ac="http://schemas.microsoft.com/office/spreadsheetml/2009/9/ac" r="297" s="3" customFormat="true" x14ac:dyDescent="0.25">
      <c r="A297" s="385"/>
      <c r="B297" s="123"/>
      <c r="L297" s="123"/>
      <c r="V297" s="123"/>
      <c r="AF297" s="123"/>
      <c r="AP297" s="123"/>
      <c r="AZ297" s="123"/>
      <c r="BJ297" s="123"/>
      <c r="BT297" s="123"/>
      <c r="CD297" s="123"/>
      <c r="CE297" s="123"/>
      <c r="CN297" s="123"/>
      <c r="CX297" s="123"/>
      <c r="DH297" s="123"/>
      <c r="DR297" s="123"/>
      <c r="EB297" s="123"/>
      <c r="EL297" s="123"/>
      <c r="EV297" s="123"/>
      <c r="FF297" s="123"/>
      <c r="FP297" s="123"/>
      <c r="FZ297" s="123"/>
      <c r="GJ297" s="123"/>
      <c r="GT297" s="123"/>
      <c r="HD297" s="123"/>
      <c r="HN297" s="123"/>
      <c r="HX297" s="123"/>
      <c r="IH297" s="123"/>
      <c r="IR297" s="123"/>
      <c r="JB297" s="123"/>
    </row>
    <row xmlns:x14ac="http://schemas.microsoft.com/office/spreadsheetml/2009/9/ac" r="298" s="3" customFormat="true" x14ac:dyDescent="0.25">
      <c r="A298" s="385"/>
      <c r="B298" s="123"/>
      <c r="L298" s="123"/>
      <c r="V298" s="123"/>
      <c r="AF298" s="123"/>
      <c r="AP298" s="123"/>
      <c r="AZ298" s="123"/>
      <c r="BJ298" s="123"/>
      <c r="BT298" s="123"/>
      <c r="CD298" s="123"/>
      <c r="CE298" s="123"/>
      <c r="CN298" s="123"/>
      <c r="CX298" s="123"/>
      <c r="DH298" s="123"/>
      <c r="DR298" s="123"/>
      <c r="EB298" s="123"/>
      <c r="EL298" s="123"/>
      <c r="EV298" s="123"/>
      <c r="FF298" s="123"/>
      <c r="FP298" s="123"/>
      <c r="FZ298" s="123"/>
      <c r="GJ298" s="123"/>
      <c r="GT298" s="123"/>
      <c r="HD298" s="123"/>
      <c r="HN298" s="123"/>
      <c r="HX298" s="123"/>
      <c r="IH298" s="123"/>
      <c r="IR298" s="123"/>
      <c r="JB298" s="123"/>
    </row>
    <row xmlns:x14ac="http://schemas.microsoft.com/office/spreadsheetml/2009/9/ac" r="299" s="3" customFormat="true" x14ac:dyDescent="0.25">
      <c r="A299" s="385"/>
      <c r="B299" s="123"/>
      <c r="L299" s="123"/>
      <c r="V299" s="123"/>
      <c r="AF299" s="123"/>
      <c r="AP299" s="123"/>
      <c r="AZ299" s="123"/>
      <c r="BJ299" s="123"/>
      <c r="BT299" s="123"/>
      <c r="CD299" s="123"/>
      <c r="CE299" s="123"/>
      <c r="CN299" s="123"/>
      <c r="CX299" s="123"/>
      <c r="DH299" s="123"/>
      <c r="DR299" s="123"/>
      <c r="EB299" s="123"/>
      <c r="EL299" s="123"/>
      <c r="EV299" s="123"/>
      <c r="FF299" s="123"/>
      <c r="FP299" s="123"/>
      <c r="FZ299" s="123"/>
      <c r="GJ299" s="123"/>
      <c r="GT299" s="123"/>
      <c r="HD299" s="123"/>
      <c r="HN299" s="123"/>
      <c r="HX299" s="123"/>
      <c r="IH299" s="123"/>
      <c r="IR299" s="123"/>
      <c r="JB299" s="123"/>
    </row>
    <row xmlns:x14ac="http://schemas.microsoft.com/office/spreadsheetml/2009/9/ac" r="300" s="3" customFormat="true" x14ac:dyDescent="0.25">
      <c r="A300" s="385"/>
      <c r="B300" s="123"/>
      <c r="L300" s="123"/>
      <c r="V300" s="123"/>
      <c r="AF300" s="123"/>
      <c r="AP300" s="123"/>
      <c r="AZ300" s="123"/>
      <c r="BJ300" s="123"/>
      <c r="BT300" s="123"/>
      <c r="CD300" s="123"/>
      <c r="CE300" s="123"/>
      <c r="CN300" s="123"/>
      <c r="CX300" s="123"/>
      <c r="DH300" s="123"/>
      <c r="DR300" s="123"/>
      <c r="EB300" s="123"/>
      <c r="EL300" s="123"/>
      <c r="EV300" s="123"/>
      <c r="FF300" s="123"/>
      <c r="FP300" s="123"/>
      <c r="FZ300" s="123"/>
      <c r="GJ300" s="123"/>
      <c r="GT300" s="123"/>
      <c r="HD300" s="123"/>
      <c r="HN300" s="123"/>
      <c r="HX300" s="123"/>
      <c r="IH300" s="123"/>
      <c r="IR300" s="123"/>
      <c r="JB300" s="123"/>
    </row>
    <row xmlns:x14ac="http://schemas.microsoft.com/office/spreadsheetml/2009/9/ac" r="301" s="3" customFormat="true" x14ac:dyDescent="0.25">
      <c r="A301" s="385"/>
      <c r="B301" s="123"/>
      <c r="L301" s="123"/>
      <c r="V301" s="123"/>
      <c r="AF301" s="123"/>
      <c r="AP301" s="123"/>
      <c r="AZ301" s="123"/>
      <c r="BJ301" s="123"/>
      <c r="BT301" s="123"/>
      <c r="CD301" s="123"/>
      <c r="CE301" s="123"/>
      <c r="CN301" s="123"/>
      <c r="CX301" s="123"/>
      <c r="DH301" s="123"/>
      <c r="DR301" s="123"/>
      <c r="EB301" s="123"/>
      <c r="EL301" s="123"/>
      <c r="EV301" s="123"/>
      <c r="FF301" s="123"/>
      <c r="FP301" s="123"/>
      <c r="FZ301" s="123"/>
      <c r="GJ301" s="123"/>
      <c r="GT301" s="123"/>
      <c r="HD301" s="123"/>
      <c r="HN301" s="123"/>
      <c r="HX301" s="123"/>
      <c r="IH301" s="123"/>
      <c r="IR301" s="123"/>
      <c r="JB301" s="123"/>
    </row>
    <row xmlns:x14ac="http://schemas.microsoft.com/office/spreadsheetml/2009/9/ac" r="302" s="3" customFormat="true" x14ac:dyDescent="0.25">
      <c r="A302" s="385"/>
      <c r="B302" s="123"/>
      <c r="L302" s="123"/>
      <c r="V302" s="123"/>
      <c r="AF302" s="123"/>
      <c r="AP302" s="123"/>
      <c r="AZ302" s="123"/>
      <c r="BJ302" s="123"/>
      <c r="BT302" s="123"/>
      <c r="CD302" s="123"/>
      <c r="CE302" s="123"/>
      <c r="CN302" s="123"/>
      <c r="CX302" s="123"/>
      <c r="DH302" s="123"/>
      <c r="DR302" s="123"/>
      <c r="EB302" s="123"/>
      <c r="EL302" s="123"/>
      <c r="EV302" s="123"/>
      <c r="FF302" s="123"/>
      <c r="FP302" s="123"/>
      <c r="FZ302" s="123"/>
      <c r="GJ302" s="123"/>
      <c r="GT302" s="123"/>
      <c r="HD302" s="123"/>
      <c r="HN302" s="123"/>
      <c r="HX302" s="123"/>
      <c r="IH302" s="123"/>
      <c r="IR302" s="123"/>
      <c r="JB302" s="123"/>
    </row>
    <row xmlns:x14ac="http://schemas.microsoft.com/office/spreadsheetml/2009/9/ac" r="303" s="3" customFormat="true" x14ac:dyDescent="0.25">
      <c r="A303" s="385"/>
      <c r="B303" s="123"/>
      <c r="L303" s="123"/>
      <c r="V303" s="123"/>
      <c r="AF303" s="123"/>
      <c r="AP303" s="123"/>
      <c r="AZ303" s="123"/>
      <c r="BJ303" s="123"/>
      <c r="BT303" s="123"/>
      <c r="CD303" s="123"/>
      <c r="CE303" s="123"/>
      <c r="CN303" s="123"/>
      <c r="CX303" s="123"/>
      <c r="DH303" s="123"/>
      <c r="DR303" s="123"/>
      <c r="EB303" s="123"/>
      <c r="EL303" s="123"/>
      <c r="EV303" s="123"/>
      <c r="FF303" s="123"/>
      <c r="FP303" s="123"/>
      <c r="FZ303" s="123"/>
      <c r="GJ303" s="123"/>
      <c r="GT303" s="123"/>
      <c r="HD303" s="123"/>
      <c r="HN303" s="123"/>
      <c r="HX303" s="123"/>
      <c r="IH303" s="123"/>
      <c r="IR303" s="123"/>
      <c r="JB303" s="123"/>
    </row>
    <row xmlns:x14ac="http://schemas.microsoft.com/office/spreadsheetml/2009/9/ac" r="304" s="3" customFormat="true" x14ac:dyDescent="0.25">
      <c r="A304" s="385"/>
      <c r="B304" s="123"/>
      <c r="L304" s="123"/>
      <c r="V304" s="123"/>
      <c r="AF304" s="123"/>
      <c r="AP304" s="123"/>
      <c r="AZ304" s="123"/>
      <c r="BJ304" s="123"/>
      <c r="BT304" s="123"/>
      <c r="CD304" s="123"/>
      <c r="CE304" s="123"/>
      <c r="CN304" s="123"/>
      <c r="CX304" s="123"/>
      <c r="DH304" s="123"/>
      <c r="DR304" s="123"/>
      <c r="EB304" s="123"/>
      <c r="EL304" s="123"/>
      <c r="EV304" s="123"/>
      <c r="FF304" s="123"/>
      <c r="FP304" s="123"/>
      <c r="FZ304" s="123"/>
      <c r="GJ304" s="123"/>
      <c r="GT304" s="123"/>
      <c r="HD304" s="123"/>
      <c r="HN304" s="123"/>
      <c r="HX304" s="123"/>
      <c r="IH304" s="123"/>
      <c r="IR304" s="123"/>
      <c r="JB304" s="123"/>
    </row>
    <row xmlns:x14ac="http://schemas.microsoft.com/office/spreadsheetml/2009/9/ac" r="305" s="3" customFormat="true" x14ac:dyDescent="0.25">
      <c r="A305" s="385"/>
      <c r="B305" s="123"/>
      <c r="L305" s="123"/>
      <c r="V305" s="123"/>
      <c r="AF305" s="123"/>
      <c r="AP305" s="123"/>
      <c r="AZ305" s="123"/>
      <c r="BJ305" s="123"/>
      <c r="BT305" s="123"/>
      <c r="CD305" s="123"/>
      <c r="CE305" s="123"/>
      <c r="CN305" s="123"/>
      <c r="CX305" s="123"/>
      <c r="DH305" s="123"/>
      <c r="DR305" s="123"/>
      <c r="EB305" s="123"/>
      <c r="EL305" s="123"/>
      <c r="EV305" s="123"/>
      <c r="FF305" s="123"/>
      <c r="FP305" s="123"/>
      <c r="FZ305" s="123"/>
      <c r="GJ305" s="123"/>
      <c r="GT305" s="123"/>
      <c r="HD305" s="123"/>
      <c r="HN305" s="123"/>
      <c r="HX305" s="123"/>
      <c r="IH305" s="123"/>
      <c r="IR305" s="123"/>
      <c r="JB305" s="123"/>
    </row>
    <row xmlns:x14ac="http://schemas.microsoft.com/office/spreadsheetml/2009/9/ac" r="306" s="3" customFormat="true" x14ac:dyDescent="0.25">
      <c r="A306" s="385"/>
      <c r="B306" s="123"/>
      <c r="L306" s="123"/>
      <c r="V306" s="123"/>
      <c r="AF306" s="123"/>
      <c r="AP306" s="123"/>
      <c r="AZ306" s="123"/>
      <c r="BJ306" s="123"/>
      <c r="BT306" s="123"/>
      <c r="CD306" s="123"/>
      <c r="CE306" s="123"/>
      <c r="CN306" s="123"/>
      <c r="CX306" s="123"/>
      <c r="DH306" s="123"/>
      <c r="DR306" s="123"/>
      <c r="EB306" s="123"/>
      <c r="EL306" s="123"/>
      <c r="EV306" s="123"/>
      <c r="FF306" s="123"/>
      <c r="FP306" s="123"/>
      <c r="FZ306" s="123"/>
      <c r="GJ306" s="123"/>
      <c r="GT306" s="123"/>
      <c r="HD306" s="123"/>
      <c r="HN306" s="123"/>
      <c r="HX306" s="123"/>
      <c r="IH306" s="123"/>
      <c r="IR306" s="123"/>
      <c r="JB306" s="123"/>
    </row>
    <row xmlns:x14ac="http://schemas.microsoft.com/office/spreadsheetml/2009/9/ac" r="307" s="3" customFormat="true" x14ac:dyDescent="0.25">
      <c r="A307" s="385"/>
      <c r="B307" s="123"/>
      <c r="L307" s="123"/>
      <c r="V307" s="123"/>
      <c r="AF307" s="123"/>
      <c r="AP307" s="123"/>
      <c r="AZ307" s="123"/>
      <c r="BJ307" s="123"/>
      <c r="BT307" s="123"/>
      <c r="CD307" s="123"/>
      <c r="CE307" s="123"/>
      <c r="CN307" s="123"/>
      <c r="CX307" s="123"/>
      <c r="DH307" s="123"/>
      <c r="DR307" s="123"/>
      <c r="EB307" s="123"/>
      <c r="EL307" s="123"/>
      <c r="EV307" s="123"/>
      <c r="FF307" s="123"/>
      <c r="FP307" s="123"/>
      <c r="FZ307" s="123"/>
      <c r="GJ307" s="123"/>
      <c r="GT307" s="123"/>
      <c r="HD307" s="123"/>
      <c r="HN307" s="123"/>
      <c r="HX307" s="123"/>
      <c r="IH307" s="123"/>
      <c r="IR307" s="123"/>
      <c r="JB307" s="123"/>
    </row>
    <row xmlns:x14ac="http://schemas.microsoft.com/office/spreadsheetml/2009/9/ac" r="308" s="3" customFormat="true" x14ac:dyDescent="0.25">
      <c r="A308" s="385"/>
      <c r="B308" s="123"/>
      <c r="L308" s="123"/>
      <c r="V308" s="123"/>
      <c r="AF308" s="123"/>
      <c r="AP308" s="123"/>
      <c r="AZ308" s="123"/>
      <c r="BJ308" s="123"/>
      <c r="BT308" s="123"/>
      <c r="CD308" s="123"/>
      <c r="CE308" s="123"/>
      <c r="CN308" s="123"/>
      <c r="CX308" s="123"/>
      <c r="DH308" s="123"/>
      <c r="DR308" s="123"/>
      <c r="EB308" s="123"/>
      <c r="EL308" s="123"/>
      <c r="EV308" s="123"/>
      <c r="FF308" s="123"/>
      <c r="FP308" s="123"/>
      <c r="FZ308" s="123"/>
      <c r="GJ308" s="123"/>
      <c r="GT308" s="123"/>
      <c r="HD308" s="123"/>
      <c r="HN308" s="123"/>
      <c r="HX308" s="123"/>
      <c r="IH308" s="123"/>
      <c r="IR308" s="123"/>
      <c r="JB308" s="123"/>
    </row>
    <row xmlns:x14ac="http://schemas.microsoft.com/office/spreadsheetml/2009/9/ac" r="309" s="3" customFormat="true" x14ac:dyDescent="0.25">
      <c r="A309" s="385"/>
      <c r="B309" s="123"/>
      <c r="L309" s="123"/>
      <c r="V309" s="123"/>
      <c r="AF309" s="123"/>
      <c r="AP309" s="123"/>
      <c r="AZ309" s="123"/>
      <c r="BJ309" s="123"/>
      <c r="BT309" s="123"/>
      <c r="CD309" s="123"/>
      <c r="CE309" s="123"/>
      <c r="CN309" s="123"/>
      <c r="CX309" s="123"/>
      <c r="DH309" s="123"/>
      <c r="DR309" s="123"/>
      <c r="EB309" s="123"/>
      <c r="EL309" s="123"/>
      <c r="EV309" s="123"/>
      <c r="FF309" s="123"/>
      <c r="FP309" s="123"/>
      <c r="FZ309" s="123"/>
      <c r="GJ309" s="123"/>
      <c r="GT309" s="123"/>
      <c r="HD309" s="123"/>
      <c r="HN309" s="123"/>
      <c r="HX309" s="123"/>
      <c r="IH309" s="123"/>
      <c r="IR309" s="123"/>
      <c r="JB309" s="123"/>
    </row>
    <row xmlns:x14ac="http://schemas.microsoft.com/office/spreadsheetml/2009/9/ac" r="310" s="3" customFormat="true" x14ac:dyDescent="0.25">
      <c r="A310" s="385"/>
      <c r="B310" s="123"/>
      <c r="L310" s="123"/>
      <c r="V310" s="123"/>
      <c r="AF310" s="123"/>
      <c r="AP310" s="123"/>
      <c r="AZ310" s="123"/>
      <c r="BJ310" s="123"/>
      <c r="BT310" s="123"/>
      <c r="CD310" s="123"/>
      <c r="CE310" s="123"/>
      <c r="CN310" s="123"/>
      <c r="CX310" s="123"/>
      <c r="DH310" s="123"/>
      <c r="DR310" s="123"/>
      <c r="EB310" s="123"/>
      <c r="EL310" s="123"/>
      <c r="EV310" s="123"/>
      <c r="FF310" s="123"/>
      <c r="FP310" s="123"/>
      <c r="FZ310" s="123"/>
      <c r="GJ310" s="123"/>
      <c r="GT310" s="123"/>
      <c r="HD310" s="123"/>
      <c r="HN310" s="123"/>
      <c r="HX310" s="123"/>
      <c r="IH310" s="123"/>
      <c r="IR310" s="123"/>
      <c r="JB310" s="123"/>
    </row>
    <row xmlns:x14ac="http://schemas.microsoft.com/office/spreadsheetml/2009/9/ac" r="311" s="3" customFormat="true" x14ac:dyDescent="0.25">
      <c r="A311" s="385"/>
      <c r="B311" s="123"/>
      <c r="L311" s="123"/>
      <c r="V311" s="123"/>
      <c r="AF311" s="123"/>
      <c r="AP311" s="123"/>
      <c r="AZ311" s="123"/>
      <c r="BJ311" s="123"/>
      <c r="BT311" s="123"/>
      <c r="CD311" s="123"/>
      <c r="CE311" s="123"/>
      <c r="CN311" s="123"/>
      <c r="CX311" s="123"/>
      <c r="DH311" s="123"/>
      <c r="DR311" s="123"/>
      <c r="EB311" s="123"/>
      <c r="EL311" s="123"/>
      <c r="EV311" s="123"/>
      <c r="FF311" s="123"/>
      <c r="FP311" s="123"/>
      <c r="FZ311" s="123"/>
      <c r="GJ311" s="123"/>
      <c r="GT311" s="123"/>
      <c r="HD311" s="123"/>
      <c r="HN311" s="123"/>
      <c r="HX311" s="123"/>
      <c r="IH311" s="123"/>
      <c r="IR311" s="123"/>
      <c r="JB311" s="123"/>
    </row>
    <row xmlns:x14ac="http://schemas.microsoft.com/office/spreadsheetml/2009/9/ac" r="312" s="3" customFormat="true" x14ac:dyDescent="0.25">
      <c r="A312" s="385"/>
      <c r="B312" s="123"/>
      <c r="L312" s="123"/>
      <c r="V312" s="123"/>
      <c r="AF312" s="123"/>
      <c r="AP312" s="123"/>
      <c r="AZ312" s="123"/>
      <c r="BJ312" s="123"/>
      <c r="BT312" s="123"/>
      <c r="CD312" s="123"/>
      <c r="CE312" s="123"/>
      <c r="CN312" s="123"/>
      <c r="CX312" s="123"/>
      <c r="DH312" s="123"/>
      <c r="DR312" s="123"/>
      <c r="EB312" s="123"/>
      <c r="EL312" s="123"/>
      <c r="EV312" s="123"/>
      <c r="FF312" s="123"/>
      <c r="FP312" s="123"/>
      <c r="FZ312" s="123"/>
      <c r="GJ312" s="123"/>
      <c r="GT312" s="123"/>
      <c r="HD312" s="123"/>
      <c r="HN312" s="123"/>
      <c r="HX312" s="123"/>
      <c r="IH312" s="123"/>
      <c r="IR312" s="123"/>
      <c r="JB312" s="123"/>
    </row>
    <row xmlns:x14ac="http://schemas.microsoft.com/office/spreadsheetml/2009/9/ac" r="313" s="3" customFormat="true" x14ac:dyDescent="0.25">
      <c r="A313" s="385"/>
      <c r="B313" s="123"/>
      <c r="L313" s="123"/>
      <c r="V313" s="123"/>
      <c r="AF313" s="123"/>
      <c r="AP313" s="123"/>
      <c r="AZ313" s="123"/>
      <c r="BJ313" s="123"/>
      <c r="BT313" s="123"/>
      <c r="CD313" s="123"/>
      <c r="CE313" s="123"/>
      <c r="CN313" s="123"/>
      <c r="CX313" s="123"/>
      <c r="DH313" s="123"/>
      <c r="DR313" s="123"/>
      <c r="EB313" s="123"/>
      <c r="EL313" s="123"/>
      <c r="EV313" s="123"/>
      <c r="FF313" s="123"/>
      <c r="FP313" s="123"/>
      <c r="FZ313" s="123"/>
      <c r="GJ313" s="123"/>
      <c r="GT313" s="123"/>
      <c r="HD313" s="123"/>
      <c r="HN313" s="123"/>
      <c r="HX313" s="123"/>
      <c r="IH313" s="123"/>
      <c r="IR313" s="123"/>
      <c r="JB313" s="123"/>
    </row>
    <row xmlns:x14ac="http://schemas.microsoft.com/office/spreadsheetml/2009/9/ac" r="314" s="3" customFormat="true" x14ac:dyDescent="0.25">
      <c r="A314" s="385"/>
      <c r="B314" s="123"/>
      <c r="L314" s="123"/>
      <c r="V314" s="123"/>
      <c r="AF314" s="123"/>
      <c r="AP314" s="123"/>
      <c r="AZ314" s="123"/>
      <c r="BJ314" s="123"/>
      <c r="BT314" s="123"/>
      <c r="CD314" s="123"/>
      <c r="CE314" s="123"/>
      <c r="CN314" s="123"/>
      <c r="CX314" s="123"/>
      <c r="DH314" s="123"/>
      <c r="DR314" s="123"/>
      <c r="EB314" s="123"/>
      <c r="EL314" s="123"/>
      <c r="EV314" s="123"/>
      <c r="FF314" s="123"/>
      <c r="FP314" s="123"/>
      <c r="FZ314" s="123"/>
      <c r="GJ314" s="123"/>
      <c r="GT314" s="123"/>
      <c r="HD314" s="123"/>
      <c r="HN314" s="123"/>
      <c r="HX314" s="123"/>
      <c r="IH314" s="123"/>
      <c r="IR314" s="123"/>
      <c r="JB314" s="123"/>
    </row>
    <row xmlns:x14ac="http://schemas.microsoft.com/office/spreadsheetml/2009/9/ac" r="315" s="3" customFormat="true" x14ac:dyDescent="0.25">
      <c r="A315" s="385"/>
      <c r="B315" s="123"/>
      <c r="L315" s="123"/>
      <c r="V315" s="123"/>
      <c r="AF315" s="123"/>
      <c r="AP315" s="123"/>
      <c r="AZ315" s="123"/>
      <c r="BJ315" s="123"/>
      <c r="BT315" s="123"/>
      <c r="CD315" s="123"/>
      <c r="CE315" s="123"/>
      <c r="CN315" s="123"/>
      <c r="CX315" s="123"/>
      <c r="DH315" s="123"/>
      <c r="DR315" s="123"/>
      <c r="EB315" s="123"/>
      <c r="EL315" s="123"/>
      <c r="EV315" s="123"/>
      <c r="FF315" s="123"/>
      <c r="FP315" s="123"/>
      <c r="FZ315" s="123"/>
      <c r="GJ315" s="123"/>
      <c r="GT315" s="123"/>
      <c r="HD315" s="123"/>
      <c r="HN315" s="123"/>
      <c r="HX315" s="123"/>
      <c r="IH315" s="123"/>
      <c r="IR315" s="123"/>
      <c r="JB315" s="123"/>
    </row>
    <row xmlns:x14ac="http://schemas.microsoft.com/office/spreadsheetml/2009/9/ac" r="316" s="3" customFormat="true" x14ac:dyDescent="0.25">
      <c r="A316" s="385"/>
      <c r="B316" s="123"/>
      <c r="L316" s="123"/>
      <c r="V316" s="123"/>
      <c r="AF316" s="123"/>
      <c r="AP316" s="123"/>
      <c r="AZ316" s="123"/>
      <c r="BJ316" s="123"/>
      <c r="BT316" s="123"/>
      <c r="CD316" s="123"/>
      <c r="CE316" s="123"/>
      <c r="CN316" s="123"/>
      <c r="CX316" s="123"/>
      <c r="DH316" s="123"/>
      <c r="DR316" s="123"/>
      <c r="EB316" s="123"/>
      <c r="EL316" s="123"/>
      <c r="EV316" s="123"/>
      <c r="FF316" s="123"/>
      <c r="FP316" s="123"/>
      <c r="FZ316" s="123"/>
      <c r="GJ316" s="123"/>
      <c r="GT316" s="123"/>
      <c r="HD316" s="123"/>
      <c r="HN316" s="123"/>
      <c r="HX316" s="123"/>
      <c r="IH316" s="123"/>
      <c r="IR316" s="123"/>
      <c r="JB316" s="123"/>
    </row>
    <row xmlns:x14ac="http://schemas.microsoft.com/office/spreadsheetml/2009/9/ac" r="317" s="3" customFormat="true" x14ac:dyDescent="0.25">
      <c r="A317" s="385"/>
      <c r="B317" s="123"/>
      <c r="L317" s="123"/>
      <c r="V317" s="123"/>
      <c r="AF317" s="123"/>
      <c r="AP317" s="123"/>
      <c r="AZ317" s="123"/>
      <c r="BJ317" s="123"/>
      <c r="BT317" s="123"/>
      <c r="CD317" s="123"/>
      <c r="CE317" s="123"/>
      <c r="CN317" s="123"/>
      <c r="CX317" s="123"/>
      <c r="DH317" s="123"/>
      <c r="DR317" s="123"/>
      <c r="EB317" s="123"/>
      <c r="EL317" s="123"/>
      <c r="EV317" s="123"/>
      <c r="FF317" s="123"/>
      <c r="FP317" s="123"/>
      <c r="FZ317" s="123"/>
      <c r="GJ317" s="123"/>
      <c r="GT317" s="123"/>
      <c r="HD317" s="123"/>
      <c r="HN317" s="123"/>
      <c r="HX317" s="123"/>
      <c r="IH317" s="123"/>
      <c r="IR317" s="123"/>
      <c r="JB317" s="123"/>
    </row>
    <row xmlns:x14ac="http://schemas.microsoft.com/office/spreadsheetml/2009/9/ac" r="318" s="3" customFormat="true" x14ac:dyDescent="0.25">
      <c r="A318" s="385"/>
      <c r="B318" s="123"/>
      <c r="L318" s="123"/>
      <c r="V318" s="123"/>
      <c r="AF318" s="123"/>
      <c r="AP318" s="123"/>
      <c r="AZ318" s="123"/>
      <c r="BJ318" s="123"/>
      <c r="BT318" s="123"/>
      <c r="CD318" s="123"/>
      <c r="CE318" s="123"/>
      <c r="CN318" s="123"/>
      <c r="CX318" s="123"/>
      <c r="DH318" s="123"/>
      <c r="DR318" s="123"/>
      <c r="EB318" s="123"/>
      <c r="EL318" s="123"/>
      <c r="EV318" s="123"/>
      <c r="FF318" s="123"/>
      <c r="FP318" s="123"/>
      <c r="FZ318" s="123"/>
      <c r="GJ318" s="123"/>
      <c r="GT318" s="123"/>
      <c r="HD318" s="123"/>
      <c r="HN318" s="123"/>
      <c r="HX318" s="123"/>
      <c r="IH318" s="123"/>
      <c r="IR318" s="123"/>
      <c r="JB318" s="123"/>
    </row>
    <row xmlns:x14ac="http://schemas.microsoft.com/office/spreadsheetml/2009/9/ac" r="319" s="3" customFormat="true" x14ac:dyDescent="0.25">
      <c r="A319" s="385"/>
      <c r="B319" s="123"/>
      <c r="L319" s="123"/>
      <c r="V319" s="123"/>
      <c r="AF319" s="123"/>
      <c r="AP319" s="123"/>
      <c r="AZ319" s="123"/>
      <c r="BJ319" s="123"/>
      <c r="BT319" s="123"/>
      <c r="CD319" s="123"/>
      <c r="CE319" s="123"/>
      <c r="CN319" s="123"/>
      <c r="CX319" s="123"/>
      <c r="DH319" s="123"/>
      <c r="DR319" s="123"/>
      <c r="EB319" s="123"/>
      <c r="EL319" s="123"/>
      <c r="EV319" s="123"/>
      <c r="FF319" s="123"/>
      <c r="FP319" s="123"/>
      <c r="FZ319" s="123"/>
      <c r="GJ319" s="123"/>
      <c r="GT319" s="123"/>
      <c r="HD319" s="123"/>
      <c r="HN319" s="123"/>
      <c r="HX319" s="123"/>
      <c r="IH319" s="123"/>
      <c r="IR319" s="123"/>
      <c r="JB319" s="123"/>
    </row>
    <row xmlns:x14ac="http://schemas.microsoft.com/office/spreadsheetml/2009/9/ac" r="320" s="3" customFormat="true" x14ac:dyDescent="0.25">
      <c r="A320" s="385"/>
      <c r="B320" s="123"/>
      <c r="L320" s="123"/>
      <c r="V320" s="123"/>
      <c r="AF320" s="123"/>
      <c r="AP320" s="123"/>
      <c r="AZ320" s="123"/>
      <c r="BJ320" s="123"/>
      <c r="BT320" s="123"/>
      <c r="CD320" s="123"/>
      <c r="CE320" s="123"/>
      <c r="CN320" s="123"/>
      <c r="CX320" s="123"/>
      <c r="DH320" s="123"/>
      <c r="DR320" s="123"/>
      <c r="EB320" s="123"/>
      <c r="EL320" s="123"/>
      <c r="EV320" s="123"/>
      <c r="FF320" s="123"/>
      <c r="FP320" s="123"/>
      <c r="FZ320" s="123"/>
      <c r="GJ320" s="123"/>
      <c r="GT320" s="123"/>
      <c r="HD320" s="123"/>
      <c r="HN320" s="123"/>
      <c r="HX320" s="123"/>
      <c r="IH320" s="123"/>
      <c r="IR320" s="123"/>
      <c r="JB320" s="123"/>
    </row>
    <row xmlns:x14ac="http://schemas.microsoft.com/office/spreadsheetml/2009/9/ac" r="321" s="3" customFormat="true" x14ac:dyDescent="0.25">
      <c r="A321" s="385"/>
      <c r="B321" s="123"/>
      <c r="L321" s="123"/>
      <c r="V321" s="123"/>
      <c r="AF321" s="123"/>
      <c r="AP321" s="123"/>
      <c r="AZ321" s="123"/>
      <c r="BJ321" s="123"/>
      <c r="BT321" s="123"/>
      <c r="CD321" s="123"/>
      <c r="CE321" s="123"/>
      <c r="CN321" s="123"/>
      <c r="CX321" s="123"/>
      <c r="DH321" s="123"/>
      <c r="DR321" s="123"/>
      <c r="EB321" s="123"/>
      <c r="EL321" s="123"/>
      <c r="EV321" s="123"/>
      <c r="FF321" s="123"/>
      <c r="FP321" s="123"/>
      <c r="FZ321" s="123"/>
      <c r="GJ321" s="123"/>
      <c r="GT321" s="123"/>
      <c r="HD321" s="123"/>
      <c r="HN321" s="123"/>
      <c r="HX321" s="123"/>
      <c r="IH321" s="123"/>
      <c r="IR321" s="123"/>
      <c r="JB321" s="123"/>
    </row>
    <row xmlns:x14ac="http://schemas.microsoft.com/office/spreadsheetml/2009/9/ac" r="322" s="3" customFormat="true" x14ac:dyDescent="0.25">
      <c r="A322" s="385"/>
      <c r="B322" s="123"/>
      <c r="L322" s="123"/>
      <c r="V322" s="123"/>
      <c r="AF322" s="123"/>
      <c r="AP322" s="123"/>
      <c r="AZ322" s="123"/>
      <c r="BJ322" s="123"/>
      <c r="BT322" s="123"/>
      <c r="CD322" s="123"/>
      <c r="CE322" s="123"/>
      <c r="CN322" s="123"/>
      <c r="CX322" s="123"/>
      <c r="DH322" s="123"/>
      <c r="DR322" s="123"/>
      <c r="EB322" s="123"/>
      <c r="EL322" s="123"/>
      <c r="EV322" s="123"/>
      <c r="FF322" s="123"/>
      <c r="FP322" s="123"/>
      <c r="FZ322" s="123"/>
      <c r="GJ322" s="123"/>
      <c r="GT322" s="123"/>
      <c r="HD322" s="123"/>
      <c r="HN322" s="123"/>
      <c r="HX322" s="123"/>
      <c r="IH322" s="123"/>
      <c r="IR322" s="123"/>
      <c r="JB322" s="123"/>
    </row>
    <row xmlns:x14ac="http://schemas.microsoft.com/office/spreadsheetml/2009/9/ac" r="323" s="3" customFormat="true" x14ac:dyDescent="0.25">
      <c r="A323" s="385"/>
      <c r="B323" s="123"/>
      <c r="L323" s="123"/>
      <c r="V323" s="123"/>
      <c r="AF323" s="123"/>
      <c r="AP323" s="123"/>
      <c r="AZ323" s="123"/>
      <c r="BJ323" s="123"/>
      <c r="BT323" s="123"/>
      <c r="CD323" s="123"/>
      <c r="CE323" s="123"/>
      <c r="CN323" s="123"/>
      <c r="CX323" s="123"/>
      <c r="DH323" s="123"/>
      <c r="DR323" s="123"/>
      <c r="EB323" s="123"/>
      <c r="EL323" s="123"/>
      <c r="EV323" s="123"/>
      <c r="FF323" s="123"/>
      <c r="FP323" s="123"/>
      <c r="FZ323" s="123"/>
      <c r="GJ323" s="123"/>
      <c r="GT323" s="123"/>
      <c r="HD323" s="123"/>
      <c r="HN323" s="123"/>
      <c r="HX323" s="123"/>
      <c r="IH323" s="123"/>
      <c r="IR323" s="123"/>
      <c r="JB323" s="123"/>
    </row>
    <row xmlns:x14ac="http://schemas.microsoft.com/office/spreadsheetml/2009/9/ac" r="324" s="3" customFormat="true" x14ac:dyDescent="0.25">
      <c r="A324" s="385"/>
      <c r="B324" s="123"/>
      <c r="L324" s="123"/>
      <c r="V324" s="123"/>
      <c r="AF324" s="123"/>
      <c r="AP324" s="123"/>
      <c r="AZ324" s="123"/>
      <c r="BJ324" s="123"/>
      <c r="BT324" s="123"/>
      <c r="CD324" s="123"/>
      <c r="CE324" s="123"/>
      <c r="CN324" s="123"/>
      <c r="CX324" s="123"/>
      <c r="DH324" s="123"/>
      <c r="DR324" s="123"/>
      <c r="EB324" s="123"/>
      <c r="EL324" s="123"/>
      <c r="EV324" s="123"/>
      <c r="FF324" s="123"/>
      <c r="FP324" s="123"/>
      <c r="FZ324" s="123"/>
      <c r="GJ324" s="123"/>
      <c r="GT324" s="123"/>
      <c r="HD324" s="123"/>
      <c r="HN324" s="123"/>
      <c r="HX324" s="123"/>
      <c r="IH324" s="123"/>
      <c r="IR324" s="123"/>
      <c r="JB324" s="123"/>
    </row>
    <row xmlns:x14ac="http://schemas.microsoft.com/office/spreadsheetml/2009/9/ac" r="325" s="3" customFormat="true" x14ac:dyDescent="0.25">
      <c r="A325" s="385"/>
      <c r="B325" s="123"/>
      <c r="L325" s="123"/>
      <c r="V325" s="123"/>
      <c r="AF325" s="123"/>
      <c r="AP325" s="123"/>
      <c r="AZ325" s="123"/>
      <c r="BJ325" s="123"/>
      <c r="BT325" s="123"/>
      <c r="CD325" s="123"/>
      <c r="CE325" s="123"/>
      <c r="CN325" s="123"/>
      <c r="CX325" s="123"/>
      <c r="DH325" s="123"/>
      <c r="DR325" s="123"/>
      <c r="EB325" s="123"/>
      <c r="EL325" s="123"/>
      <c r="EV325" s="123"/>
      <c r="FF325" s="123"/>
      <c r="FP325" s="123"/>
      <c r="FZ325" s="123"/>
      <c r="GJ325" s="123"/>
      <c r="GT325" s="123"/>
      <c r="HD325" s="123"/>
      <c r="HN325" s="123"/>
      <c r="HX325" s="123"/>
      <c r="IH325" s="123"/>
      <c r="IR325" s="123"/>
      <c r="JB325" s="123"/>
    </row>
    <row xmlns:x14ac="http://schemas.microsoft.com/office/spreadsheetml/2009/9/ac" r="326" s="3" customFormat="true" x14ac:dyDescent="0.25">
      <c r="A326" s="385"/>
      <c r="B326" s="123"/>
      <c r="L326" s="123"/>
      <c r="V326" s="123"/>
      <c r="AF326" s="123"/>
      <c r="AP326" s="123"/>
      <c r="AZ326" s="123"/>
      <c r="BJ326" s="123"/>
      <c r="BT326" s="123"/>
      <c r="CD326" s="123"/>
      <c r="CE326" s="123"/>
      <c r="CN326" s="123"/>
      <c r="CX326" s="123"/>
      <c r="DH326" s="123"/>
      <c r="DR326" s="123"/>
      <c r="EB326" s="123"/>
      <c r="EL326" s="123"/>
      <c r="EV326" s="123"/>
      <c r="FF326" s="123"/>
      <c r="FP326" s="123"/>
      <c r="FZ326" s="123"/>
      <c r="GJ326" s="123"/>
      <c r="GT326" s="123"/>
      <c r="HD326" s="123"/>
      <c r="HN326" s="123"/>
      <c r="HX326" s="123"/>
      <c r="IH326" s="123"/>
      <c r="IR326" s="123"/>
      <c r="JB326" s="123"/>
    </row>
    <row xmlns:x14ac="http://schemas.microsoft.com/office/spreadsheetml/2009/9/ac" r="327" s="3" customFormat="true" x14ac:dyDescent="0.25">
      <c r="A327" s="385"/>
      <c r="B327" s="123"/>
      <c r="L327" s="123"/>
      <c r="V327" s="123"/>
      <c r="AF327" s="123"/>
      <c r="AP327" s="123"/>
      <c r="AZ327" s="123"/>
      <c r="BJ327" s="123"/>
      <c r="BT327" s="123"/>
      <c r="CD327" s="123"/>
      <c r="CE327" s="123"/>
      <c r="CN327" s="123"/>
      <c r="CX327" s="123"/>
      <c r="DH327" s="123"/>
      <c r="DR327" s="123"/>
      <c r="EB327" s="123"/>
      <c r="EL327" s="123"/>
      <c r="EV327" s="123"/>
      <c r="FF327" s="123"/>
      <c r="FP327" s="123"/>
      <c r="FZ327" s="123"/>
      <c r="GJ327" s="123"/>
      <c r="GT327" s="123"/>
      <c r="HD327" s="123"/>
      <c r="HN327" s="123"/>
      <c r="HX327" s="123"/>
      <c r="IH327" s="123"/>
      <c r="IR327" s="123"/>
      <c r="JB327" s="123"/>
    </row>
    <row xmlns:x14ac="http://schemas.microsoft.com/office/spreadsheetml/2009/9/ac" r="328" s="3" customFormat="true" x14ac:dyDescent="0.25">
      <c r="A328" s="385"/>
      <c r="B328" s="123"/>
      <c r="L328" s="123"/>
      <c r="V328" s="123"/>
      <c r="AF328" s="123"/>
      <c r="AP328" s="123"/>
      <c r="AZ328" s="123"/>
      <c r="BJ328" s="123"/>
      <c r="BT328" s="123"/>
      <c r="CD328" s="123"/>
      <c r="CE328" s="123"/>
      <c r="CN328" s="123"/>
      <c r="CX328" s="123"/>
      <c r="DH328" s="123"/>
      <c r="DR328" s="123"/>
      <c r="EB328" s="123"/>
      <c r="EL328" s="123"/>
      <c r="EV328" s="123"/>
      <c r="FF328" s="123"/>
      <c r="FP328" s="123"/>
      <c r="FZ328" s="123"/>
      <c r="GJ328" s="123"/>
      <c r="GT328" s="123"/>
      <c r="HD328" s="123"/>
      <c r="HN328" s="123"/>
      <c r="HX328" s="123"/>
      <c r="IH328" s="123"/>
      <c r="IR328" s="123"/>
      <c r="JB328" s="123"/>
    </row>
    <row xmlns:x14ac="http://schemas.microsoft.com/office/spreadsheetml/2009/9/ac" r="329" s="3" customFormat="true" x14ac:dyDescent="0.25">
      <c r="A329" s="385"/>
      <c r="B329" s="123"/>
      <c r="L329" s="123"/>
      <c r="V329" s="123"/>
      <c r="AF329" s="123"/>
      <c r="AP329" s="123"/>
      <c r="AZ329" s="123"/>
      <c r="BJ329" s="123"/>
      <c r="BT329" s="123"/>
      <c r="CD329" s="123"/>
      <c r="CE329" s="123"/>
      <c r="CN329" s="123"/>
      <c r="CX329" s="123"/>
      <c r="DH329" s="123"/>
      <c r="DR329" s="123"/>
      <c r="EB329" s="123"/>
      <c r="EL329" s="123"/>
      <c r="EV329" s="123"/>
      <c r="FF329" s="123"/>
      <c r="FP329" s="123"/>
      <c r="FZ329" s="123"/>
      <c r="GJ329" s="123"/>
      <c r="GT329" s="123"/>
      <c r="HD329" s="123"/>
      <c r="HN329" s="123"/>
      <c r="HX329" s="123"/>
      <c r="IH329" s="123"/>
      <c r="IR329" s="123"/>
      <c r="JB329" s="123"/>
    </row>
    <row xmlns:x14ac="http://schemas.microsoft.com/office/spreadsheetml/2009/9/ac" r="330" s="3" customFormat="true" x14ac:dyDescent="0.25">
      <c r="A330" s="385"/>
      <c r="B330" s="123"/>
      <c r="L330" s="123"/>
      <c r="V330" s="123"/>
      <c r="AF330" s="123"/>
      <c r="AP330" s="123"/>
      <c r="AZ330" s="123"/>
      <c r="BJ330" s="123"/>
      <c r="BT330" s="123"/>
      <c r="CD330" s="123"/>
      <c r="CE330" s="123"/>
      <c r="CN330" s="123"/>
      <c r="CX330" s="123"/>
      <c r="DH330" s="123"/>
      <c r="DR330" s="123"/>
      <c r="EB330" s="123"/>
      <c r="EL330" s="123"/>
      <c r="EV330" s="123"/>
      <c r="FF330" s="123"/>
      <c r="FP330" s="123"/>
      <c r="FZ330" s="123"/>
      <c r="GJ330" s="123"/>
      <c r="GT330" s="123"/>
      <c r="HD330" s="123"/>
      <c r="HN330" s="123"/>
      <c r="HX330" s="123"/>
      <c r="IH330" s="123"/>
      <c r="IR330" s="123"/>
      <c r="JB330" s="123"/>
    </row>
    <row xmlns:x14ac="http://schemas.microsoft.com/office/spreadsheetml/2009/9/ac" r="331" s="3" customFormat="true" x14ac:dyDescent="0.25">
      <c r="A331" s="385"/>
      <c r="B331" s="123"/>
      <c r="L331" s="123"/>
      <c r="V331" s="123"/>
      <c r="AF331" s="123"/>
      <c r="AP331" s="123"/>
      <c r="AZ331" s="123"/>
      <c r="BJ331" s="123"/>
      <c r="BT331" s="123"/>
      <c r="CD331" s="123"/>
      <c r="CE331" s="123"/>
      <c r="CN331" s="123"/>
      <c r="CX331" s="123"/>
      <c r="DH331" s="123"/>
      <c r="DR331" s="123"/>
      <c r="EB331" s="123"/>
      <c r="EL331" s="123"/>
      <c r="EV331" s="123"/>
      <c r="FF331" s="123"/>
      <c r="FP331" s="123"/>
      <c r="FZ331" s="123"/>
      <c r="GJ331" s="123"/>
      <c r="GT331" s="123"/>
      <c r="HD331" s="123"/>
      <c r="HN331" s="123"/>
      <c r="HX331" s="123"/>
      <c r="IH331" s="123"/>
      <c r="IR331" s="123"/>
      <c r="JB331" s="123"/>
    </row>
    <row xmlns:x14ac="http://schemas.microsoft.com/office/spreadsheetml/2009/9/ac" r="332" s="3" customFormat="true" x14ac:dyDescent="0.25">
      <c r="A332" s="385"/>
      <c r="B332" s="123"/>
      <c r="L332" s="123"/>
      <c r="V332" s="123"/>
      <c r="AF332" s="123"/>
      <c r="AP332" s="123"/>
      <c r="AZ332" s="123"/>
      <c r="BJ332" s="123"/>
      <c r="BT332" s="123"/>
      <c r="CD332" s="123"/>
      <c r="CE332" s="123"/>
      <c r="CN332" s="123"/>
      <c r="CX332" s="123"/>
      <c r="DH332" s="123"/>
      <c r="DR332" s="123"/>
      <c r="EB332" s="123"/>
      <c r="EL332" s="123"/>
      <c r="EV332" s="123"/>
      <c r="FF332" s="123"/>
      <c r="FP332" s="123"/>
      <c r="FZ332" s="123"/>
      <c r="GJ332" s="123"/>
      <c r="GT332" s="123"/>
      <c r="HD332" s="123"/>
      <c r="HN332" s="123"/>
      <c r="HX332" s="123"/>
      <c r="IH332" s="123"/>
      <c r="IR332" s="123"/>
      <c r="JB332" s="123"/>
    </row>
    <row xmlns:x14ac="http://schemas.microsoft.com/office/spreadsheetml/2009/9/ac" r="333" s="3" customFormat="true" x14ac:dyDescent="0.25">
      <c r="A333" s="385"/>
      <c r="B333" s="123"/>
      <c r="L333" s="123"/>
      <c r="V333" s="123"/>
      <c r="AF333" s="123"/>
      <c r="AP333" s="123"/>
      <c r="AZ333" s="123"/>
      <c r="BJ333" s="123"/>
      <c r="BT333" s="123"/>
      <c r="CD333" s="123"/>
      <c r="CE333" s="123"/>
      <c r="CN333" s="123"/>
      <c r="CX333" s="123"/>
      <c r="DH333" s="123"/>
      <c r="DR333" s="123"/>
      <c r="EB333" s="123"/>
      <c r="EL333" s="123"/>
      <c r="EV333" s="123"/>
      <c r="FF333" s="123"/>
      <c r="FP333" s="123"/>
      <c r="FZ333" s="123"/>
      <c r="GJ333" s="123"/>
      <c r="GT333" s="123"/>
      <c r="HD333" s="123"/>
      <c r="HN333" s="123"/>
      <c r="HX333" s="123"/>
      <c r="IH333" s="123"/>
      <c r="IR333" s="123"/>
      <c r="JB333" s="123"/>
    </row>
    <row xmlns:x14ac="http://schemas.microsoft.com/office/spreadsheetml/2009/9/ac" r="334" s="3" customFormat="true" x14ac:dyDescent="0.25">
      <c r="A334" s="385"/>
      <c r="B334" s="123"/>
      <c r="L334" s="123"/>
      <c r="V334" s="123"/>
      <c r="AF334" s="123"/>
      <c r="AP334" s="123"/>
      <c r="AZ334" s="123"/>
      <c r="BJ334" s="123"/>
      <c r="BT334" s="123"/>
      <c r="CD334" s="123"/>
      <c r="CE334" s="123"/>
      <c r="CN334" s="123"/>
      <c r="CX334" s="123"/>
      <c r="DH334" s="123"/>
      <c r="DR334" s="123"/>
      <c r="EB334" s="123"/>
      <c r="EL334" s="123"/>
      <c r="EV334" s="123"/>
      <c r="FF334" s="123"/>
      <c r="FP334" s="123"/>
      <c r="FZ334" s="123"/>
      <c r="GJ334" s="123"/>
      <c r="GT334" s="123"/>
      <c r="HD334" s="123"/>
      <c r="HN334" s="123"/>
      <c r="HX334" s="123"/>
      <c r="IH334" s="123"/>
      <c r="IR334" s="123"/>
      <c r="JB334" s="123"/>
    </row>
    <row xmlns:x14ac="http://schemas.microsoft.com/office/spreadsheetml/2009/9/ac" r="335" s="3" customFormat="true" x14ac:dyDescent="0.25">
      <c r="A335" s="385"/>
      <c r="B335" s="123"/>
      <c r="L335" s="123"/>
      <c r="V335" s="123"/>
      <c r="AF335" s="123"/>
      <c r="AP335" s="123"/>
      <c r="AZ335" s="123"/>
      <c r="BJ335" s="123"/>
      <c r="BT335" s="123"/>
      <c r="CD335" s="123"/>
      <c r="CE335" s="123"/>
      <c r="CN335" s="123"/>
      <c r="CX335" s="123"/>
      <c r="DH335" s="123"/>
      <c r="DR335" s="123"/>
      <c r="EB335" s="123"/>
      <c r="EL335" s="123"/>
      <c r="EV335" s="123"/>
      <c r="FF335" s="123"/>
      <c r="FP335" s="123"/>
      <c r="FZ335" s="123"/>
      <c r="GJ335" s="123"/>
      <c r="GT335" s="123"/>
      <c r="HD335" s="123"/>
      <c r="HN335" s="123"/>
      <c r="HX335" s="123"/>
      <c r="IH335" s="123"/>
      <c r="IR335" s="123"/>
      <c r="JB335" s="123"/>
    </row>
    <row xmlns:x14ac="http://schemas.microsoft.com/office/spreadsheetml/2009/9/ac" r="336" s="3" customFormat="true" x14ac:dyDescent="0.25">
      <c r="A336" s="385"/>
      <c r="B336" s="123"/>
      <c r="L336" s="123"/>
      <c r="V336" s="123"/>
      <c r="AF336" s="123"/>
      <c r="AP336" s="123"/>
      <c r="AZ336" s="123"/>
      <c r="BJ336" s="123"/>
      <c r="BT336" s="123"/>
      <c r="CD336" s="123"/>
      <c r="CE336" s="123"/>
      <c r="CN336" s="123"/>
      <c r="CX336" s="123"/>
      <c r="DH336" s="123"/>
      <c r="DR336" s="123"/>
      <c r="EB336" s="123"/>
      <c r="EL336" s="123"/>
      <c r="EV336" s="123"/>
      <c r="FF336" s="123"/>
      <c r="FP336" s="123"/>
      <c r="FZ336" s="123"/>
      <c r="GJ336" s="123"/>
      <c r="GT336" s="123"/>
      <c r="HD336" s="123"/>
      <c r="HN336" s="123"/>
      <c r="HX336" s="123"/>
      <c r="IH336" s="123"/>
      <c r="IR336" s="123"/>
      <c r="JB336" s="123"/>
    </row>
    <row xmlns:x14ac="http://schemas.microsoft.com/office/spreadsheetml/2009/9/ac" r="337" s="3" customFormat="true" x14ac:dyDescent="0.25">
      <c r="A337" s="385"/>
      <c r="B337" s="123"/>
      <c r="L337" s="123"/>
      <c r="V337" s="123"/>
      <c r="AF337" s="123"/>
      <c r="AP337" s="123"/>
      <c r="AZ337" s="123"/>
      <c r="BJ337" s="123"/>
      <c r="BT337" s="123"/>
      <c r="CD337" s="123"/>
      <c r="CE337" s="123"/>
      <c r="CN337" s="123"/>
      <c r="CX337" s="123"/>
      <c r="DH337" s="123"/>
      <c r="DR337" s="123"/>
      <c r="EB337" s="123"/>
      <c r="EL337" s="123"/>
      <c r="EV337" s="123"/>
      <c r="FF337" s="123"/>
      <c r="FP337" s="123"/>
      <c r="FZ337" s="123"/>
      <c r="GJ337" s="123"/>
      <c r="GT337" s="123"/>
      <c r="HD337" s="123"/>
      <c r="HN337" s="123"/>
      <c r="HX337" s="123"/>
      <c r="IH337" s="123"/>
      <c r="IR337" s="123"/>
      <c r="JB337" s="123"/>
    </row>
    <row xmlns:x14ac="http://schemas.microsoft.com/office/spreadsheetml/2009/9/ac" r="338" s="3" customFormat="true" x14ac:dyDescent="0.25">
      <c r="A338" s="385"/>
      <c r="B338" s="123"/>
      <c r="L338" s="123"/>
      <c r="V338" s="123"/>
      <c r="AF338" s="123"/>
      <c r="AP338" s="123"/>
      <c r="AZ338" s="123"/>
      <c r="BJ338" s="123"/>
      <c r="BT338" s="123"/>
      <c r="CD338" s="123"/>
      <c r="CE338" s="123"/>
      <c r="CN338" s="123"/>
      <c r="CX338" s="123"/>
      <c r="DH338" s="123"/>
      <c r="DR338" s="123"/>
      <c r="EB338" s="123"/>
      <c r="EL338" s="123"/>
      <c r="EV338" s="123"/>
      <c r="FF338" s="123"/>
      <c r="FP338" s="123"/>
      <c r="FZ338" s="123"/>
      <c r="GJ338" s="123"/>
      <c r="GT338" s="123"/>
      <c r="HD338" s="123"/>
      <c r="HN338" s="123"/>
      <c r="HX338" s="123"/>
      <c r="IH338" s="123"/>
      <c r="IR338" s="123"/>
      <c r="JB338" s="123"/>
    </row>
    <row xmlns:x14ac="http://schemas.microsoft.com/office/spreadsheetml/2009/9/ac" r="339" s="3" customFormat="true" x14ac:dyDescent="0.25">
      <c r="A339" s="385"/>
      <c r="B339" s="123"/>
      <c r="L339" s="123"/>
      <c r="V339" s="123"/>
      <c r="AF339" s="123"/>
      <c r="AP339" s="123"/>
      <c r="AZ339" s="123"/>
      <c r="BJ339" s="123"/>
      <c r="BT339" s="123"/>
      <c r="CD339" s="123"/>
      <c r="CE339" s="123"/>
      <c r="CN339" s="123"/>
      <c r="CX339" s="123"/>
      <c r="DH339" s="123"/>
      <c r="DR339" s="123"/>
      <c r="EB339" s="123"/>
      <c r="EL339" s="123"/>
      <c r="EV339" s="123"/>
      <c r="FF339" s="123"/>
      <c r="FP339" s="123"/>
      <c r="FZ339" s="123"/>
      <c r="GJ339" s="123"/>
      <c r="GT339" s="123"/>
      <c r="HD339" s="123"/>
      <c r="HN339" s="123"/>
      <c r="HX339" s="123"/>
      <c r="IH339" s="123"/>
      <c r="IR339" s="123"/>
      <c r="JB339" s="123"/>
    </row>
    <row xmlns:x14ac="http://schemas.microsoft.com/office/spreadsheetml/2009/9/ac" r="340" s="3" customFormat="true" x14ac:dyDescent="0.25">
      <c r="A340" s="385"/>
      <c r="B340" s="123"/>
      <c r="L340" s="123"/>
      <c r="V340" s="123"/>
      <c r="AF340" s="123"/>
      <c r="AP340" s="123"/>
      <c r="AZ340" s="123"/>
      <c r="BJ340" s="123"/>
      <c r="BT340" s="123"/>
      <c r="CD340" s="123"/>
      <c r="CE340" s="123"/>
      <c r="CN340" s="123"/>
      <c r="CX340" s="123"/>
      <c r="DH340" s="123"/>
      <c r="DR340" s="123"/>
      <c r="EB340" s="123"/>
      <c r="EL340" s="123"/>
      <c r="EV340" s="123"/>
      <c r="FF340" s="123"/>
      <c r="FP340" s="123"/>
      <c r="FZ340" s="123"/>
      <c r="GJ340" s="123"/>
      <c r="GT340" s="123"/>
      <c r="HD340" s="123"/>
      <c r="HN340" s="123"/>
      <c r="HX340" s="123"/>
      <c r="IH340" s="123"/>
      <c r="IR340" s="123"/>
      <c r="JB340" s="123"/>
    </row>
    <row xmlns:x14ac="http://schemas.microsoft.com/office/spreadsheetml/2009/9/ac" r="341" s="3" customFormat="true" x14ac:dyDescent="0.25">
      <c r="A341" s="385"/>
      <c r="B341" s="123"/>
      <c r="L341" s="123"/>
      <c r="V341" s="123"/>
      <c r="AF341" s="123"/>
      <c r="AP341" s="123"/>
      <c r="AZ341" s="123"/>
      <c r="BJ341" s="123"/>
      <c r="BT341" s="123"/>
      <c r="CD341" s="123"/>
      <c r="CE341" s="123"/>
      <c r="CN341" s="123"/>
      <c r="CX341" s="123"/>
      <c r="DH341" s="123"/>
      <c r="DR341" s="123"/>
      <c r="EB341" s="123"/>
      <c r="EL341" s="123"/>
      <c r="EV341" s="123"/>
      <c r="FF341" s="123"/>
      <c r="FP341" s="123"/>
      <c r="FZ341" s="123"/>
      <c r="GJ341" s="123"/>
      <c r="GT341" s="123"/>
      <c r="HD341" s="123"/>
      <c r="HN341" s="123"/>
      <c r="HX341" s="123"/>
      <c r="IH341" s="123"/>
      <c r="IR341" s="123"/>
      <c r="JB341" s="123"/>
    </row>
    <row xmlns:x14ac="http://schemas.microsoft.com/office/spreadsheetml/2009/9/ac" r="342" s="3" customFormat="true" x14ac:dyDescent="0.25">
      <c r="A342" s="385"/>
      <c r="B342" s="123"/>
      <c r="L342" s="123"/>
      <c r="V342" s="123"/>
      <c r="AF342" s="123"/>
      <c r="AP342" s="123"/>
      <c r="AZ342" s="123"/>
      <c r="BJ342" s="123"/>
      <c r="BT342" s="123"/>
      <c r="CD342" s="123"/>
      <c r="CE342" s="123"/>
      <c r="CN342" s="123"/>
      <c r="CX342" s="123"/>
      <c r="DH342" s="123"/>
      <c r="DR342" s="123"/>
      <c r="EB342" s="123"/>
      <c r="EL342" s="123"/>
      <c r="EV342" s="123"/>
      <c r="FF342" s="123"/>
      <c r="FP342" s="123"/>
      <c r="FZ342" s="123"/>
      <c r="GJ342" s="123"/>
      <c r="GT342" s="123"/>
      <c r="HD342" s="123"/>
      <c r="HN342" s="123"/>
      <c r="HX342" s="123"/>
      <c r="IH342" s="123"/>
      <c r="IR342" s="123"/>
      <c r="JB342" s="123"/>
    </row>
    <row xmlns:x14ac="http://schemas.microsoft.com/office/spreadsheetml/2009/9/ac" r="343" s="3" customFormat="true" x14ac:dyDescent="0.25">
      <c r="A343" s="385"/>
      <c r="B343" s="123"/>
      <c r="L343" s="123"/>
      <c r="V343" s="123"/>
      <c r="AF343" s="123"/>
      <c r="AP343" s="123"/>
      <c r="AZ343" s="123"/>
      <c r="BJ343" s="123"/>
      <c r="BT343" s="123"/>
      <c r="CD343" s="123"/>
      <c r="CE343" s="123"/>
      <c r="CN343" s="123"/>
      <c r="CX343" s="123"/>
      <c r="DH343" s="123"/>
      <c r="DR343" s="123"/>
      <c r="EB343" s="123"/>
      <c r="EL343" s="123"/>
      <c r="EV343" s="123"/>
      <c r="FF343" s="123"/>
      <c r="FP343" s="123"/>
      <c r="FZ343" s="123"/>
      <c r="GJ343" s="123"/>
      <c r="GT343" s="123"/>
      <c r="HD343" s="123"/>
      <c r="HN343" s="123"/>
      <c r="HX343" s="123"/>
      <c r="IH343" s="123"/>
      <c r="IR343" s="123"/>
      <c r="JB343" s="123"/>
    </row>
    <row xmlns:x14ac="http://schemas.microsoft.com/office/spreadsheetml/2009/9/ac" r="344" s="3" customFormat="true" x14ac:dyDescent="0.25">
      <c r="A344" s="385"/>
      <c r="B344" s="123"/>
      <c r="L344" s="123"/>
      <c r="V344" s="123"/>
      <c r="AF344" s="123"/>
      <c r="AP344" s="123"/>
      <c r="AZ344" s="123"/>
      <c r="BJ344" s="123"/>
      <c r="BT344" s="123"/>
      <c r="CD344" s="123"/>
      <c r="CE344" s="123"/>
      <c r="CN344" s="123"/>
      <c r="CX344" s="123"/>
      <c r="DH344" s="123"/>
      <c r="DR344" s="123"/>
      <c r="EB344" s="123"/>
      <c r="EL344" s="123"/>
      <c r="EV344" s="123"/>
      <c r="FF344" s="123"/>
      <c r="FP344" s="123"/>
      <c r="FZ344" s="123"/>
      <c r="GJ344" s="123"/>
      <c r="GT344" s="123"/>
      <c r="HD344" s="123"/>
      <c r="HN344" s="123"/>
      <c r="HX344" s="123"/>
      <c r="IH344" s="123"/>
      <c r="IR344" s="123"/>
      <c r="JB344" s="123"/>
    </row>
    <row xmlns:x14ac="http://schemas.microsoft.com/office/spreadsheetml/2009/9/ac" r="345" s="3" customFormat="true" x14ac:dyDescent="0.25">
      <c r="A345" s="385"/>
      <c r="B345" s="123"/>
      <c r="L345" s="123"/>
      <c r="V345" s="123"/>
      <c r="AF345" s="123"/>
      <c r="AP345" s="123"/>
      <c r="AZ345" s="123"/>
      <c r="BJ345" s="123"/>
      <c r="BT345" s="123"/>
      <c r="CD345" s="123"/>
      <c r="CE345" s="123"/>
      <c r="CN345" s="123"/>
      <c r="CX345" s="123"/>
      <c r="DH345" s="123"/>
      <c r="DR345" s="123"/>
      <c r="EB345" s="123"/>
      <c r="EL345" s="123"/>
      <c r="EV345" s="123"/>
      <c r="FF345" s="123"/>
      <c r="FP345" s="123"/>
      <c r="FZ345" s="123"/>
      <c r="GJ345" s="123"/>
      <c r="GT345" s="123"/>
      <c r="HD345" s="123"/>
      <c r="HN345" s="123"/>
      <c r="HX345" s="123"/>
      <c r="IH345" s="123"/>
      <c r="IR345" s="123"/>
      <c r="JB345" s="123"/>
    </row>
    <row xmlns:x14ac="http://schemas.microsoft.com/office/spreadsheetml/2009/9/ac" r="346" s="3" customFormat="true" x14ac:dyDescent="0.25">
      <c r="A346" s="385"/>
      <c r="B346" s="123"/>
      <c r="L346" s="123"/>
      <c r="V346" s="123"/>
      <c r="AF346" s="123"/>
      <c r="AP346" s="123"/>
      <c r="AZ346" s="123"/>
      <c r="BJ346" s="123"/>
      <c r="BT346" s="123"/>
      <c r="CD346" s="123"/>
      <c r="CE346" s="123"/>
      <c r="CN346" s="123"/>
      <c r="CX346" s="123"/>
      <c r="DH346" s="123"/>
      <c r="DR346" s="123"/>
      <c r="EB346" s="123"/>
      <c r="EL346" s="123"/>
      <c r="EV346" s="123"/>
      <c r="FF346" s="123"/>
      <c r="FP346" s="123"/>
      <c r="FZ346" s="123"/>
      <c r="GJ346" s="123"/>
      <c r="GT346" s="123"/>
      <c r="HD346" s="123"/>
      <c r="HN346" s="123"/>
      <c r="HX346" s="123"/>
      <c r="IH346" s="123"/>
      <c r="IR346" s="123"/>
      <c r="JB346" s="123"/>
    </row>
    <row xmlns:x14ac="http://schemas.microsoft.com/office/spreadsheetml/2009/9/ac" r="347" s="3" customFormat="true" x14ac:dyDescent="0.25">
      <c r="A347" s="385"/>
      <c r="B347" s="123"/>
      <c r="L347" s="123"/>
      <c r="V347" s="123"/>
      <c r="AF347" s="123"/>
      <c r="AP347" s="123"/>
      <c r="AZ347" s="123"/>
      <c r="BJ347" s="123"/>
      <c r="BT347" s="123"/>
      <c r="CD347" s="123"/>
      <c r="CE347" s="123"/>
      <c r="CN347" s="123"/>
      <c r="CX347" s="123"/>
      <c r="DH347" s="123"/>
      <c r="DR347" s="123"/>
      <c r="EB347" s="123"/>
      <c r="EL347" s="123"/>
      <c r="EV347" s="123"/>
      <c r="FF347" s="123"/>
      <c r="FP347" s="123"/>
      <c r="FZ347" s="123"/>
      <c r="GJ347" s="123"/>
      <c r="GT347" s="123"/>
      <c r="HD347" s="123"/>
      <c r="HN347" s="123"/>
      <c r="HX347" s="123"/>
      <c r="IH347" s="123"/>
      <c r="IR347" s="123"/>
      <c r="JB347" s="123"/>
    </row>
    <row xmlns:x14ac="http://schemas.microsoft.com/office/spreadsheetml/2009/9/ac" r="348" s="3" customFormat="true" x14ac:dyDescent="0.25">
      <c r="A348" s="385"/>
      <c r="B348" s="123"/>
      <c r="L348" s="123"/>
      <c r="V348" s="123"/>
      <c r="AF348" s="123"/>
      <c r="AP348" s="123"/>
      <c r="AZ348" s="123"/>
      <c r="BJ348" s="123"/>
      <c r="BT348" s="123"/>
      <c r="CD348" s="123"/>
      <c r="CE348" s="123"/>
      <c r="CN348" s="123"/>
      <c r="CX348" s="123"/>
      <c r="DH348" s="123"/>
      <c r="DR348" s="123"/>
      <c r="EB348" s="123"/>
      <c r="EL348" s="123"/>
      <c r="EV348" s="123"/>
      <c r="FF348" s="123"/>
      <c r="FP348" s="123"/>
      <c r="FZ348" s="123"/>
      <c r="GJ348" s="123"/>
      <c r="GT348" s="123"/>
      <c r="HD348" s="123"/>
      <c r="HN348" s="123"/>
      <c r="HX348" s="123"/>
      <c r="IH348" s="123"/>
      <c r="IR348" s="123"/>
      <c r="JB348" s="123"/>
    </row>
    <row xmlns:x14ac="http://schemas.microsoft.com/office/spreadsheetml/2009/9/ac" r="349" s="3" customFormat="true" x14ac:dyDescent="0.25">
      <c r="A349" s="385"/>
      <c r="B349" s="123"/>
      <c r="L349" s="123"/>
      <c r="V349" s="123"/>
      <c r="AF349" s="123"/>
      <c r="AP349" s="123"/>
      <c r="AZ349" s="123"/>
      <c r="BJ349" s="123"/>
      <c r="BT349" s="123"/>
      <c r="CD349" s="123"/>
      <c r="CE349" s="123"/>
      <c r="CN349" s="123"/>
      <c r="CX349" s="123"/>
      <c r="DH349" s="123"/>
      <c r="DR349" s="123"/>
      <c r="EB349" s="123"/>
      <c r="EL349" s="123"/>
      <c r="EV349" s="123"/>
      <c r="FF349" s="123"/>
      <c r="FP349" s="123"/>
      <c r="FZ349" s="123"/>
      <c r="GJ349" s="123"/>
      <c r="GT349" s="123"/>
      <c r="HD349" s="123"/>
      <c r="HN349" s="123"/>
      <c r="HX349" s="123"/>
      <c r="IH349" s="123"/>
      <c r="IR349" s="123"/>
      <c r="JB349" s="123"/>
    </row>
    <row xmlns:x14ac="http://schemas.microsoft.com/office/spreadsheetml/2009/9/ac" r="350" s="3" customFormat="true" x14ac:dyDescent="0.25">
      <c r="A350" s="385"/>
      <c r="B350" s="123"/>
      <c r="L350" s="123"/>
      <c r="V350" s="123"/>
      <c r="AF350" s="123"/>
      <c r="AP350" s="123"/>
      <c r="AZ350" s="123"/>
      <c r="BJ350" s="123"/>
      <c r="BT350" s="123"/>
      <c r="CD350" s="123"/>
      <c r="CE350" s="123"/>
      <c r="CN350" s="123"/>
      <c r="CX350" s="123"/>
      <c r="DH350" s="123"/>
      <c r="DR350" s="123"/>
      <c r="EB350" s="123"/>
      <c r="EL350" s="123"/>
      <c r="EV350" s="123"/>
      <c r="FF350" s="123"/>
      <c r="FP350" s="123"/>
      <c r="FZ350" s="123"/>
      <c r="GJ350" s="123"/>
      <c r="GT350" s="123"/>
      <c r="HD350" s="123"/>
      <c r="HN350" s="123"/>
      <c r="HX350" s="123"/>
      <c r="IH350" s="123"/>
      <c r="IR350" s="123"/>
      <c r="JB350" s="123"/>
    </row>
    <row xmlns:x14ac="http://schemas.microsoft.com/office/spreadsheetml/2009/9/ac" r="351" s="3" customFormat="true" x14ac:dyDescent="0.25">
      <c r="A351" s="385"/>
      <c r="B351" s="123"/>
      <c r="L351" s="123"/>
      <c r="V351" s="123"/>
      <c r="AF351" s="123"/>
      <c r="AP351" s="123"/>
      <c r="AZ351" s="123"/>
      <c r="BJ351" s="123"/>
      <c r="BT351" s="123"/>
      <c r="CD351" s="123"/>
      <c r="CE351" s="123"/>
      <c r="CN351" s="123"/>
      <c r="CX351" s="123"/>
      <c r="DH351" s="123"/>
      <c r="DR351" s="123"/>
      <c r="EB351" s="123"/>
      <c r="EL351" s="123"/>
      <c r="EV351" s="123"/>
      <c r="FF351" s="123"/>
      <c r="FP351" s="123"/>
      <c r="FZ351" s="123"/>
      <c r="GJ351" s="123"/>
      <c r="GT351" s="123"/>
      <c r="HD351" s="123"/>
      <c r="HN351" s="123"/>
      <c r="HX351" s="123"/>
      <c r="IH351" s="123"/>
      <c r="IR351" s="123"/>
      <c r="JB351" s="123"/>
    </row>
    <row xmlns:x14ac="http://schemas.microsoft.com/office/spreadsheetml/2009/9/ac" r="352" s="3" customFormat="true" x14ac:dyDescent="0.25">
      <c r="A352" s="385"/>
      <c r="B352" s="123"/>
      <c r="L352" s="123"/>
      <c r="V352" s="123"/>
      <c r="AF352" s="123"/>
      <c r="AP352" s="123"/>
      <c r="AZ352" s="123"/>
      <c r="BJ352" s="123"/>
      <c r="BT352" s="123"/>
      <c r="CD352" s="123"/>
      <c r="CE352" s="123"/>
      <c r="CN352" s="123"/>
      <c r="CX352" s="123"/>
      <c r="DH352" s="123"/>
      <c r="DR352" s="123"/>
      <c r="EB352" s="123"/>
      <c r="EL352" s="123"/>
      <c r="EV352" s="123"/>
      <c r="FF352" s="123"/>
      <c r="FP352" s="123"/>
      <c r="FZ352" s="123"/>
      <c r="GJ352" s="123"/>
      <c r="GT352" s="123"/>
      <c r="HD352" s="123"/>
      <c r="HN352" s="123"/>
      <c r="HX352" s="123"/>
      <c r="IH352" s="123"/>
      <c r="IR352" s="123"/>
      <c r="JB352" s="123"/>
    </row>
    <row xmlns:x14ac="http://schemas.microsoft.com/office/spreadsheetml/2009/9/ac" r="353" s="3" customFormat="true" x14ac:dyDescent="0.25">
      <c r="A353" s="385"/>
      <c r="B353" s="123"/>
      <c r="L353" s="123"/>
      <c r="V353" s="123"/>
      <c r="AF353" s="123"/>
      <c r="AP353" s="123"/>
      <c r="AZ353" s="123"/>
      <c r="BJ353" s="123"/>
      <c r="BT353" s="123"/>
      <c r="CD353" s="123"/>
      <c r="CE353" s="123"/>
      <c r="CN353" s="123"/>
      <c r="CX353" s="123"/>
      <c r="DH353" s="123"/>
      <c r="DR353" s="123"/>
      <c r="EB353" s="123"/>
      <c r="EL353" s="123"/>
      <c r="EV353" s="123"/>
      <c r="FF353" s="123"/>
      <c r="FP353" s="123"/>
      <c r="FZ353" s="123"/>
      <c r="GJ353" s="123"/>
      <c r="GT353" s="123"/>
      <c r="HD353" s="123"/>
      <c r="HN353" s="123"/>
      <c r="HX353" s="123"/>
      <c r="IH353" s="123"/>
      <c r="IR353" s="123"/>
      <c r="JB353" s="123"/>
    </row>
    <row xmlns:x14ac="http://schemas.microsoft.com/office/spreadsheetml/2009/9/ac" r="354" s="3" customFormat="true" x14ac:dyDescent="0.25">
      <c r="A354" s="385"/>
      <c r="B354" s="123"/>
      <c r="L354" s="123"/>
      <c r="V354" s="123"/>
      <c r="AF354" s="123"/>
      <c r="AP354" s="123"/>
      <c r="AZ354" s="123"/>
      <c r="BJ354" s="123"/>
      <c r="BT354" s="123"/>
      <c r="CD354" s="123"/>
      <c r="CE354" s="123"/>
      <c r="CN354" s="123"/>
      <c r="CX354" s="123"/>
      <c r="DH354" s="123"/>
      <c r="DR354" s="123"/>
      <c r="EB354" s="123"/>
      <c r="EL354" s="123"/>
      <c r="EV354" s="123"/>
      <c r="FF354" s="123"/>
      <c r="FP354" s="123"/>
      <c r="FZ354" s="123"/>
      <c r="GJ354" s="123"/>
      <c r="GT354" s="123"/>
      <c r="HD354" s="123"/>
      <c r="HN354" s="123"/>
      <c r="HX354" s="123"/>
      <c r="IH354" s="123"/>
      <c r="IR354" s="123"/>
      <c r="JB354" s="123"/>
    </row>
    <row xmlns:x14ac="http://schemas.microsoft.com/office/spreadsheetml/2009/9/ac" r="355" s="3" customFormat="true" x14ac:dyDescent="0.25">
      <c r="A355" s="385"/>
      <c r="B355" s="123"/>
      <c r="L355" s="123"/>
      <c r="V355" s="123"/>
      <c r="AF355" s="123"/>
      <c r="AP355" s="123"/>
      <c r="AZ355" s="123"/>
      <c r="BJ355" s="123"/>
      <c r="BT355" s="123"/>
      <c r="CD355" s="123"/>
      <c r="CE355" s="123"/>
      <c r="CN355" s="123"/>
      <c r="CX355" s="123"/>
      <c r="DH355" s="123"/>
      <c r="DR355" s="123"/>
      <c r="EB355" s="123"/>
      <c r="EL355" s="123"/>
      <c r="EV355" s="123"/>
      <c r="FF355" s="123"/>
      <c r="FP355" s="123"/>
      <c r="FZ355" s="123"/>
      <c r="GJ355" s="123"/>
      <c r="GT355" s="123"/>
      <c r="HD355" s="123"/>
      <c r="HN355" s="123"/>
      <c r="HX355" s="123"/>
      <c r="IH355" s="123"/>
      <c r="IR355" s="123"/>
      <c r="JB355" s="123"/>
    </row>
    <row xmlns:x14ac="http://schemas.microsoft.com/office/spreadsheetml/2009/9/ac" r="356" s="3" customFormat="true" x14ac:dyDescent="0.25">
      <c r="A356" s="385"/>
      <c r="B356" s="123"/>
      <c r="L356" s="123"/>
      <c r="V356" s="123"/>
      <c r="AF356" s="123"/>
      <c r="AP356" s="123"/>
      <c r="AZ356" s="123"/>
      <c r="BJ356" s="123"/>
      <c r="BT356" s="123"/>
      <c r="CD356" s="123"/>
      <c r="CE356" s="123"/>
      <c r="CN356" s="123"/>
      <c r="CX356" s="123"/>
      <c r="DH356" s="123"/>
      <c r="DR356" s="123"/>
      <c r="EB356" s="123"/>
      <c r="EL356" s="123"/>
      <c r="EV356" s="123"/>
      <c r="FF356" s="123"/>
      <c r="FP356" s="123"/>
      <c r="FZ356" s="123"/>
      <c r="GJ356" s="123"/>
      <c r="GT356" s="123"/>
      <c r="HD356" s="123"/>
      <c r="HN356" s="123"/>
      <c r="HX356" s="123"/>
      <c r="IH356" s="123"/>
      <c r="IR356" s="123"/>
      <c r="JB356" s="123"/>
    </row>
    <row xmlns:x14ac="http://schemas.microsoft.com/office/spreadsheetml/2009/9/ac" r="357" s="3" customFormat="true" x14ac:dyDescent="0.25">
      <c r="A357" s="385"/>
      <c r="B357" s="123"/>
      <c r="L357" s="123"/>
      <c r="V357" s="123"/>
      <c r="AF357" s="123"/>
      <c r="AP357" s="123"/>
      <c r="AZ357" s="123"/>
      <c r="BJ357" s="123"/>
      <c r="BT357" s="123"/>
      <c r="CD357" s="123"/>
      <c r="CE357" s="123"/>
      <c r="CN357" s="123"/>
      <c r="CX357" s="123"/>
      <c r="DH357" s="123"/>
      <c r="DR357" s="123"/>
      <c r="EB357" s="123"/>
      <c r="EL357" s="123"/>
      <c r="EV357" s="123"/>
      <c r="FF357" s="123"/>
      <c r="FP357" s="123"/>
      <c r="FZ357" s="123"/>
      <c r="GJ357" s="123"/>
      <c r="GT357" s="123"/>
      <c r="HD357" s="123"/>
      <c r="HN357" s="123"/>
      <c r="HX357" s="123"/>
      <c r="IH357" s="123"/>
      <c r="IR357" s="123"/>
      <c r="JB357" s="123"/>
    </row>
    <row xmlns:x14ac="http://schemas.microsoft.com/office/spreadsheetml/2009/9/ac" r="358" s="3" customFormat="true" x14ac:dyDescent="0.25">
      <c r="A358" s="385"/>
      <c r="B358" s="123"/>
      <c r="L358" s="123"/>
      <c r="V358" s="123"/>
      <c r="AF358" s="123"/>
      <c r="AP358" s="123"/>
      <c r="AZ358" s="123"/>
      <c r="BJ358" s="123"/>
      <c r="BT358" s="123"/>
      <c r="CD358" s="123"/>
      <c r="CE358" s="123"/>
      <c r="CN358" s="123"/>
      <c r="CX358" s="123"/>
      <c r="DH358" s="123"/>
      <c r="DR358" s="123"/>
      <c r="EB358" s="123"/>
      <c r="EL358" s="123"/>
      <c r="EV358" s="123"/>
      <c r="FF358" s="123"/>
      <c r="FP358" s="123"/>
      <c r="FZ358" s="123"/>
      <c r="GJ358" s="123"/>
      <c r="GT358" s="123"/>
      <c r="HD358" s="123"/>
      <c r="HN358" s="123"/>
      <c r="HX358" s="123"/>
      <c r="IH358" s="123"/>
      <c r="IR358" s="123"/>
      <c r="JB358" s="123"/>
    </row>
    <row xmlns:x14ac="http://schemas.microsoft.com/office/spreadsheetml/2009/9/ac" r="359" s="3" customFormat="true" x14ac:dyDescent="0.25">
      <c r="A359" s="385"/>
      <c r="B359" s="123"/>
      <c r="L359" s="123"/>
      <c r="V359" s="123"/>
      <c r="AF359" s="123"/>
      <c r="AP359" s="123"/>
      <c r="AZ359" s="123"/>
      <c r="BJ359" s="123"/>
      <c r="BT359" s="123"/>
      <c r="CD359" s="123"/>
      <c r="CE359" s="123"/>
      <c r="CN359" s="123"/>
      <c r="CX359" s="123"/>
      <c r="DH359" s="123"/>
      <c r="DR359" s="123"/>
      <c r="EB359" s="123"/>
      <c r="EL359" s="123"/>
      <c r="EV359" s="123"/>
      <c r="FF359" s="123"/>
      <c r="FP359" s="123"/>
      <c r="FZ359" s="123"/>
      <c r="GJ359" s="123"/>
      <c r="GT359" s="123"/>
      <c r="HD359" s="123"/>
      <c r="HN359" s="123"/>
      <c r="HX359" s="123"/>
      <c r="IH359" s="123"/>
      <c r="IR359" s="123"/>
      <c r="JB359" s="123"/>
    </row>
    <row xmlns:x14ac="http://schemas.microsoft.com/office/spreadsheetml/2009/9/ac" r="360" s="3" customFormat="true" x14ac:dyDescent="0.25">
      <c r="A360" s="385"/>
      <c r="B360" s="123"/>
      <c r="L360" s="123"/>
      <c r="V360" s="123"/>
      <c r="AF360" s="123"/>
      <c r="AP360" s="123"/>
      <c r="AZ360" s="123"/>
      <c r="BJ360" s="123"/>
      <c r="BT360" s="123"/>
      <c r="CD360" s="123"/>
      <c r="CE360" s="123"/>
      <c r="CN360" s="123"/>
      <c r="CX360" s="123"/>
      <c r="DH360" s="123"/>
      <c r="DR360" s="123"/>
      <c r="EB360" s="123"/>
      <c r="EL360" s="123"/>
      <c r="EV360" s="123"/>
      <c r="FF360" s="123"/>
      <c r="FP360" s="123"/>
      <c r="FZ360" s="123"/>
      <c r="GJ360" s="123"/>
      <c r="GT360" s="123"/>
      <c r="HD360" s="123"/>
      <c r="HN360" s="123"/>
      <c r="HX360" s="123"/>
      <c r="IH360" s="123"/>
      <c r="IR360" s="123"/>
      <c r="JB360" s="123"/>
    </row>
    <row xmlns:x14ac="http://schemas.microsoft.com/office/spreadsheetml/2009/9/ac" r="361" s="3" customFormat="true" x14ac:dyDescent="0.25">
      <c r="A361" s="385"/>
      <c r="B361" s="123"/>
      <c r="L361" s="123"/>
      <c r="V361" s="123"/>
      <c r="AF361" s="123"/>
      <c r="AP361" s="123"/>
      <c r="AZ361" s="123"/>
      <c r="BJ361" s="123"/>
      <c r="BT361" s="123"/>
      <c r="CD361" s="123"/>
      <c r="CE361" s="123"/>
      <c r="CN361" s="123"/>
      <c r="CX361" s="123"/>
      <c r="DH361" s="123"/>
      <c r="DR361" s="123"/>
      <c r="EB361" s="123"/>
      <c r="EL361" s="123"/>
      <c r="EV361" s="123"/>
      <c r="FF361" s="123"/>
      <c r="FP361" s="123"/>
      <c r="FZ361" s="123"/>
      <c r="GJ361" s="123"/>
      <c r="GT361" s="123"/>
      <c r="HD361" s="123"/>
      <c r="HN361" s="123"/>
      <c r="HX361" s="123"/>
      <c r="IH361" s="123"/>
      <c r="IR361" s="123"/>
      <c r="JB361" s="123"/>
    </row>
    <row xmlns:x14ac="http://schemas.microsoft.com/office/spreadsheetml/2009/9/ac" r="362" s="3" customFormat="true" x14ac:dyDescent="0.25">
      <c r="A362" s="385"/>
      <c r="B362" s="123"/>
      <c r="L362" s="123"/>
      <c r="V362" s="123"/>
      <c r="AF362" s="123"/>
      <c r="AP362" s="123"/>
      <c r="AZ362" s="123"/>
      <c r="BJ362" s="123"/>
      <c r="BT362" s="123"/>
      <c r="CD362" s="123"/>
      <c r="CE362" s="123"/>
      <c r="CN362" s="123"/>
      <c r="CX362" s="123"/>
      <c r="DH362" s="123"/>
      <c r="DR362" s="123"/>
      <c r="EB362" s="123"/>
      <c r="EL362" s="123"/>
      <c r="EV362" s="123"/>
      <c r="FF362" s="123"/>
      <c r="FP362" s="123"/>
      <c r="FZ362" s="123"/>
      <c r="GJ362" s="123"/>
      <c r="GT362" s="123"/>
      <c r="HD362" s="123"/>
      <c r="HN362" s="123"/>
      <c r="HX362" s="123"/>
      <c r="IH362" s="123"/>
      <c r="IR362" s="123"/>
      <c r="JB362" s="123"/>
    </row>
    <row xmlns:x14ac="http://schemas.microsoft.com/office/spreadsheetml/2009/9/ac" r="363" s="3" customFormat="true" x14ac:dyDescent="0.25">
      <c r="A363" s="385"/>
      <c r="B363" s="123"/>
      <c r="L363" s="123"/>
      <c r="V363" s="123"/>
      <c r="AF363" s="123"/>
      <c r="AP363" s="123"/>
      <c r="AZ363" s="123"/>
      <c r="BJ363" s="123"/>
      <c r="BT363" s="123"/>
      <c r="CD363" s="123"/>
      <c r="CE363" s="123"/>
      <c r="CN363" s="123"/>
      <c r="CX363" s="123"/>
      <c r="DH363" s="123"/>
      <c r="DR363" s="123"/>
      <c r="EB363" s="123"/>
      <c r="EL363" s="123"/>
      <c r="EV363" s="123"/>
      <c r="FF363" s="123"/>
      <c r="FP363" s="123"/>
      <c r="FZ363" s="123"/>
      <c r="GJ363" s="123"/>
      <c r="GT363" s="123"/>
      <c r="HD363" s="123"/>
      <c r="HN363" s="123"/>
      <c r="HX363" s="123"/>
      <c r="IH363" s="123"/>
      <c r="IR363" s="123"/>
      <c r="JB363" s="123"/>
    </row>
    <row xmlns:x14ac="http://schemas.microsoft.com/office/spreadsheetml/2009/9/ac" r="364" s="3" customFormat="true" x14ac:dyDescent="0.25">
      <c r="A364" s="385"/>
      <c r="B364" s="123"/>
      <c r="L364" s="123"/>
      <c r="V364" s="123"/>
      <c r="AF364" s="123"/>
      <c r="AP364" s="123"/>
      <c r="AZ364" s="123"/>
      <c r="BJ364" s="123"/>
      <c r="BT364" s="123"/>
      <c r="CD364" s="123"/>
      <c r="CE364" s="123"/>
      <c r="CN364" s="123"/>
      <c r="CX364" s="123"/>
      <c r="DH364" s="123"/>
      <c r="DR364" s="123"/>
      <c r="EB364" s="123"/>
      <c r="EL364" s="123"/>
      <c r="EV364" s="123"/>
      <c r="FF364" s="123"/>
      <c r="FP364" s="123"/>
      <c r="FZ364" s="123"/>
      <c r="GJ364" s="123"/>
      <c r="GT364" s="123"/>
      <c r="HD364" s="123"/>
      <c r="HN364" s="123"/>
      <c r="HX364" s="123"/>
      <c r="IH364" s="123"/>
      <c r="IR364" s="123"/>
      <c r="JB364" s="123"/>
    </row>
    <row xmlns:x14ac="http://schemas.microsoft.com/office/spreadsheetml/2009/9/ac" r="365" s="3" customFormat="true" x14ac:dyDescent="0.25">
      <c r="A365" s="385"/>
      <c r="B365" s="123"/>
      <c r="L365" s="123"/>
      <c r="V365" s="123"/>
      <c r="AF365" s="123"/>
      <c r="AP365" s="123"/>
      <c r="AZ365" s="123"/>
      <c r="BJ365" s="123"/>
      <c r="BT365" s="123"/>
      <c r="CD365" s="123"/>
      <c r="CE365" s="123"/>
      <c r="CN365" s="123"/>
      <c r="CX365" s="123"/>
      <c r="DH365" s="123"/>
      <c r="DR365" s="123"/>
      <c r="EB365" s="123"/>
      <c r="EL365" s="123"/>
      <c r="EV365" s="123"/>
      <c r="FF365" s="123"/>
      <c r="FP365" s="123"/>
      <c r="FZ365" s="123"/>
      <c r="GJ365" s="123"/>
      <c r="GT365" s="123"/>
      <c r="HD365" s="123"/>
      <c r="HN365" s="123"/>
      <c r="HX365" s="123"/>
      <c r="IH365" s="123"/>
      <c r="IR365" s="123"/>
      <c r="JB365" s="123"/>
    </row>
    <row xmlns:x14ac="http://schemas.microsoft.com/office/spreadsheetml/2009/9/ac" r="366" s="3" customFormat="true" x14ac:dyDescent="0.25">
      <c r="A366" s="385"/>
      <c r="B366" s="123"/>
      <c r="L366" s="123"/>
      <c r="V366" s="123"/>
      <c r="AF366" s="123"/>
      <c r="AP366" s="123"/>
      <c r="AZ366" s="123"/>
      <c r="BJ366" s="123"/>
      <c r="BT366" s="123"/>
      <c r="CD366" s="123"/>
      <c r="CE366" s="123"/>
      <c r="CN366" s="123"/>
      <c r="CX366" s="123"/>
      <c r="DH366" s="123"/>
      <c r="DR366" s="123"/>
      <c r="EB366" s="123"/>
      <c r="EL366" s="123"/>
      <c r="EV366" s="123"/>
      <c r="FF366" s="123"/>
      <c r="FP366" s="123"/>
      <c r="FZ366" s="123"/>
      <c r="GJ366" s="123"/>
      <c r="GT366" s="123"/>
      <c r="HD366" s="123"/>
      <c r="HN366" s="123"/>
      <c r="HX366" s="123"/>
      <c r="IH366" s="123"/>
      <c r="IR366" s="123"/>
      <c r="JB366" s="123"/>
    </row>
    <row xmlns:x14ac="http://schemas.microsoft.com/office/spreadsheetml/2009/9/ac" r="367" s="3" customFormat="true" x14ac:dyDescent="0.25">
      <c r="A367" s="385"/>
      <c r="B367" s="123"/>
      <c r="L367" s="123"/>
      <c r="V367" s="123"/>
      <c r="AF367" s="123"/>
      <c r="AP367" s="123"/>
      <c r="AZ367" s="123"/>
      <c r="BJ367" s="123"/>
      <c r="BT367" s="123"/>
      <c r="CD367" s="123"/>
      <c r="CE367" s="123"/>
      <c r="CN367" s="123"/>
      <c r="CX367" s="123"/>
      <c r="DH367" s="123"/>
      <c r="DR367" s="123"/>
      <c r="EB367" s="123"/>
      <c r="EL367" s="123"/>
      <c r="EV367" s="123"/>
      <c r="FF367" s="123"/>
      <c r="FP367" s="123"/>
      <c r="FZ367" s="123"/>
      <c r="GJ367" s="123"/>
      <c r="GT367" s="123"/>
      <c r="HD367" s="123"/>
      <c r="HN367" s="123"/>
      <c r="HX367" s="123"/>
      <c r="IH367" s="123"/>
      <c r="IR367" s="123"/>
      <c r="JB367" s="123"/>
    </row>
    <row xmlns:x14ac="http://schemas.microsoft.com/office/spreadsheetml/2009/9/ac" r="368" s="3" customFormat="true" x14ac:dyDescent="0.25">
      <c r="A368" s="385"/>
      <c r="B368" s="123"/>
      <c r="L368" s="123"/>
      <c r="V368" s="123"/>
      <c r="AF368" s="123"/>
      <c r="AP368" s="123"/>
      <c r="AZ368" s="123"/>
      <c r="BJ368" s="123"/>
      <c r="BT368" s="123"/>
      <c r="CD368" s="123"/>
      <c r="CE368" s="123"/>
      <c r="CN368" s="123"/>
      <c r="CX368" s="123"/>
      <c r="DH368" s="123"/>
      <c r="DR368" s="123"/>
      <c r="EB368" s="123"/>
      <c r="EL368" s="123"/>
      <c r="EV368" s="123"/>
      <c r="FF368" s="123"/>
      <c r="FP368" s="123"/>
      <c r="FZ368" s="123"/>
      <c r="GJ368" s="123"/>
      <c r="GT368" s="123"/>
      <c r="HD368" s="123"/>
      <c r="HN368" s="123"/>
      <c r="HX368" s="123"/>
      <c r="IH368" s="123"/>
      <c r="IR368" s="123"/>
      <c r="JB368" s="123"/>
    </row>
    <row xmlns:x14ac="http://schemas.microsoft.com/office/spreadsheetml/2009/9/ac" r="369" s="3" customFormat="true" x14ac:dyDescent="0.25">
      <c r="A369" s="385"/>
      <c r="B369" s="123"/>
      <c r="L369" s="123"/>
      <c r="V369" s="123"/>
      <c r="AF369" s="123"/>
      <c r="AP369" s="123"/>
      <c r="AZ369" s="123"/>
      <c r="BJ369" s="123"/>
      <c r="BT369" s="123"/>
      <c r="CD369" s="123"/>
      <c r="CE369" s="123"/>
      <c r="CN369" s="123"/>
      <c r="CX369" s="123"/>
      <c r="DH369" s="123"/>
      <c r="DR369" s="123"/>
      <c r="EB369" s="123"/>
      <c r="EL369" s="123"/>
      <c r="EV369" s="123"/>
      <c r="FF369" s="123"/>
      <c r="FP369" s="123"/>
      <c r="FZ369" s="123"/>
      <c r="GJ369" s="123"/>
      <c r="GT369" s="123"/>
      <c r="HD369" s="123"/>
      <c r="HN369" s="123"/>
      <c r="HX369" s="123"/>
      <c r="IH369" s="123"/>
      <c r="IR369" s="123"/>
      <c r="JB369" s="123"/>
    </row>
    <row xmlns:x14ac="http://schemas.microsoft.com/office/spreadsheetml/2009/9/ac" r="370" s="3" customFormat="true" x14ac:dyDescent="0.25">
      <c r="A370" s="385"/>
      <c r="B370" s="123"/>
      <c r="L370" s="123"/>
      <c r="V370" s="123"/>
      <c r="AF370" s="123"/>
      <c r="AP370" s="123"/>
      <c r="AZ370" s="123"/>
      <c r="BJ370" s="123"/>
      <c r="BT370" s="123"/>
      <c r="CD370" s="123"/>
      <c r="CE370" s="123"/>
      <c r="CN370" s="123"/>
      <c r="CX370" s="123"/>
      <c r="DH370" s="123"/>
      <c r="DR370" s="123"/>
      <c r="EB370" s="123"/>
      <c r="EL370" s="123"/>
      <c r="EV370" s="123"/>
      <c r="FF370" s="123"/>
      <c r="FP370" s="123"/>
      <c r="FZ370" s="123"/>
      <c r="GJ370" s="123"/>
      <c r="GT370" s="123"/>
      <c r="HD370" s="123"/>
      <c r="HN370" s="123"/>
      <c r="HX370" s="123"/>
      <c r="IH370" s="123"/>
      <c r="IR370" s="123"/>
      <c r="JB370" s="123"/>
    </row>
    <row xmlns:x14ac="http://schemas.microsoft.com/office/spreadsheetml/2009/9/ac" r="371" s="3" customFormat="true" x14ac:dyDescent="0.25">
      <c r="A371" s="385"/>
      <c r="B371" s="123"/>
      <c r="L371" s="123"/>
      <c r="V371" s="123"/>
      <c r="AF371" s="123"/>
      <c r="AP371" s="123"/>
      <c r="AZ371" s="123"/>
      <c r="BJ371" s="123"/>
      <c r="BT371" s="123"/>
      <c r="CD371" s="123"/>
      <c r="CE371" s="123"/>
      <c r="CN371" s="123"/>
      <c r="CX371" s="123"/>
      <c r="DH371" s="123"/>
      <c r="DR371" s="123"/>
      <c r="EB371" s="123"/>
      <c r="EL371" s="123"/>
      <c r="EV371" s="123"/>
      <c r="FF371" s="123"/>
      <c r="FP371" s="123"/>
      <c r="FZ371" s="123"/>
      <c r="GJ371" s="123"/>
      <c r="GT371" s="123"/>
      <c r="HD371" s="123"/>
      <c r="HN371" s="123"/>
      <c r="HX371" s="123"/>
      <c r="IH371" s="123"/>
      <c r="IR371" s="123"/>
      <c r="JB371" s="123"/>
    </row>
    <row xmlns:x14ac="http://schemas.microsoft.com/office/spreadsheetml/2009/9/ac" r="372" s="3" customFormat="true" x14ac:dyDescent="0.25">
      <c r="A372" s="385"/>
      <c r="B372" s="123"/>
      <c r="L372" s="123"/>
      <c r="V372" s="123"/>
      <c r="AF372" s="123"/>
      <c r="AP372" s="123"/>
      <c r="AZ372" s="123"/>
      <c r="BJ372" s="123"/>
      <c r="BT372" s="123"/>
      <c r="CD372" s="123"/>
      <c r="CE372" s="123"/>
      <c r="CN372" s="123"/>
      <c r="CX372" s="123"/>
      <c r="DH372" s="123"/>
      <c r="DR372" s="123"/>
      <c r="EB372" s="123"/>
      <c r="EL372" s="123"/>
      <c r="EV372" s="123"/>
      <c r="FF372" s="123"/>
      <c r="FP372" s="123"/>
      <c r="FZ372" s="123"/>
      <c r="GJ372" s="123"/>
      <c r="GT372" s="123"/>
      <c r="HD372" s="123"/>
      <c r="HN372" s="123"/>
      <c r="HX372" s="123"/>
      <c r="IH372" s="123"/>
      <c r="IR372" s="123"/>
      <c r="JB372" s="123"/>
    </row>
    <row xmlns:x14ac="http://schemas.microsoft.com/office/spreadsheetml/2009/9/ac" r="373" s="3" customFormat="true" x14ac:dyDescent="0.25">
      <c r="A373" s="385"/>
      <c r="B373" s="123"/>
      <c r="L373" s="123"/>
      <c r="V373" s="123"/>
      <c r="AF373" s="123"/>
      <c r="AP373" s="123"/>
      <c r="AZ373" s="123"/>
      <c r="BJ373" s="123"/>
      <c r="BT373" s="123"/>
      <c r="CD373" s="123"/>
      <c r="CE373" s="123"/>
      <c r="CN373" s="123"/>
      <c r="CX373" s="123"/>
      <c r="DH373" s="123"/>
      <c r="DR373" s="123"/>
      <c r="EB373" s="123"/>
      <c r="EL373" s="123"/>
      <c r="EV373" s="123"/>
      <c r="FF373" s="123"/>
      <c r="FP373" s="123"/>
      <c r="FZ373" s="123"/>
      <c r="GJ373" s="123"/>
      <c r="GT373" s="123"/>
      <c r="HD373" s="123"/>
      <c r="HN373" s="123"/>
      <c r="HX373" s="123"/>
      <c r="IH373" s="123"/>
      <c r="IR373" s="123"/>
      <c r="JB373" s="123"/>
    </row>
    <row xmlns:x14ac="http://schemas.microsoft.com/office/spreadsheetml/2009/9/ac" r="374" s="3" customFormat="true" x14ac:dyDescent="0.25">
      <c r="A374" s="385"/>
      <c r="B374" s="123"/>
      <c r="L374" s="123"/>
      <c r="V374" s="123"/>
      <c r="AF374" s="123"/>
      <c r="AP374" s="123"/>
      <c r="AZ374" s="123"/>
      <c r="BJ374" s="123"/>
      <c r="BT374" s="123"/>
      <c r="CD374" s="123"/>
      <c r="CE374" s="123"/>
      <c r="CN374" s="123"/>
      <c r="CX374" s="123"/>
      <c r="DH374" s="123"/>
      <c r="DR374" s="123"/>
      <c r="EB374" s="123"/>
      <c r="EL374" s="123"/>
      <c r="EV374" s="123"/>
      <c r="FF374" s="123"/>
      <c r="FP374" s="123"/>
      <c r="FZ374" s="123"/>
      <c r="GJ374" s="123"/>
      <c r="GT374" s="123"/>
      <c r="HD374" s="123"/>
      <c r="HN374" s="123"/>
      <c r="HX374" s="123"/>
      <c r="IH374" s="123"/>
      <c r="IR374" s="123"/>
      <c r="JB374" s="123"/>
    </row>
    <row xmlns:x14ac="http://schemas.microsoft.com/office/spreadsheetml/2009/9/ac" r="375" s="3" customFormat="true" x14ac:dyDescent="0.25">
      <c r="A375" s="385"/>
      <c r="B375" s="123"/>
      <c r="L375" s="123"/>
      <c r="V375" s="123"/>
      <c r="AF375" s="123"/>
      <c r="AP375" s="123"/>
      <c r="AZ375" s="123"/>
      <c r="BJ375" s="123"/>
      <c r="BT375" s="123"/>
      <c r="CD375" s="123"/>
      <c r="CE375" s="123"/>
      <c r="CN375" s="123"/>
      <c r="CX375" s="123"/>
      <c r="DH375" s="123"/>
      <c r="DR375" s="123"/>
      <c r="EB375" s="123"/>
      <c r="EL375" s="123"/>
      <c r="EV375" s="123"/>
      <c r="FF375" s="123"/>
      <c r="FP375" s="123"/>
      <c r="FZ375" s="123"/>
      <c r="GJ375" s="123"/>
      <c r="GT375" s="123"/>
      <c r="HD375" s="123"/>
      <c r="HN375" s="123"/>
      <c r="HX375" s="123"/>
      <c r="IH375" s="123"/>
      <c r="IR375" s="123"/>
      <c r="JB375" s="123"/>
    </row>
    <row xmlns:x14ac="http://schemas.microsoft.com/office/spreadsheetml/2009/9/ac" r="376" s="3" customFormat="true" x14ac:dyDescent="0.25">
      <c r="A376" s="385"/>
      <c r="B376" s="123"/>
      <c r="L376" s="123"/>
      <c r="V376" s="123"/>
      <c r="AF376" s="123"/>
      <c r="AP376" s="123"/>
      <c r="AZ376" s="123"/>
      <c r="BJ376" s="123"/>
      <c r="BT376" s="123"/>
      <c r="CD376" s="123"/>
      <c r="CE376" s="123"/>
      <c r="CN376" s="123"/>
      <c r="CX376" s="123"/>
      <c r="DH376" s="123"/>
      <c r="DR376" s="123"/>
      <c r="EB376" s="123"/>
      <c r="EL376" s="123"/>
      <c r="EV376" s="123"/>
      <c r="FF376" s="123"/>
      <c r="FP376" s="123"/>
      <c r="FZ376" s="123"/>
      <c r="GJ376" s="123"/>
      <c r="GT376" s="123"/>
      <c r="HD376" s="123"/>
      <c r="HN376" s="123"/>
      <c r="HX376" s="123"/>
      <c r="IH376" s="123"/>
      <c r="IR376" s="123"/>
      <c r="JB376" s="123"/>
    </row>
    <row xmlns:x14ac="http://schemas.microsoft.com/office/spreadsheetml/2009/9/ac" r="377" s="3" customFormat="true" x14ac:dyDescent="0.25">
      <c r="A377" s="385"/>
      <c r="B377" s="123"/>
      <c r="L377" s="123"/>
      <c r="V377" s="123"/>
      <c r="AF377" s="123"/>
      <c r="AP377" s="123"/>
      <c r="AZ377" s="123"/>
      <c r="BJ377" s="123"/>
      <c r="BT377" s="123"/>
      <c r="CD377" s="123"/>
      <c r="CE377" s="123"/>
      <c r="CN377" s="123"/>
      <c r="CX377" s="123"/>
      <c r="DH377" s="123"/>
      <c r="DR377" s="123"/>
      <c r="EB377" s="123"/>
      <c r="EL377" s="123"/>
      <c r="EV377" s="123"/>
      <c r="FF377" s="123"/>
      <c r="FP377" s="123"/>
      <c r="FZ377" s="123"/>
      <c r="GJ377" s="123"/>
      <c r="GT377" s="123"/>
      <c r="HD377" s="123"/>
      <c r="HN377" s="123"/>
      <c r="HX377" s="123"/>
      <c r="IH377" s="123"/>
      <c r="IR377" s="123"/>
      <c r="JB377" s="123"/>
    </row>
    <row xmlns:x14ac="http://schemas.microsoft.com/office/spreadsheetml/2009/9/ac" r="378" s="3" customFormat="true" x14ac:dyDescent="0.25">
      <c r="A378" s="385"/>
      <c r="B378" s="123"/>
      <c r="L378" s="123"/>
      <c r="V378" s="123"/>
      <c r="AF378" s="123"/>
      <c r="AP378" s="123"/>
      <c r="AZ378" s="123"/>
      <c r="BJ378" s="123"/>
      <c r="BT378" s="123"/>
      <c r="CD378" s="123"/>
      <c r="CE378" s="123"/>
      <c r="CN378" s="123"/>
      <c r="CX378" s="123"/>
      <c r="DH378" s="123"/>
      <c r="DR378" s="123"/>
      <c r="EB378" s="123"/>
      <c r="EL378" s="123"/>
      <c r="EV378" s="123"/>
      <c r="FF378" s="123"/>
      <c r="FP378" s="123"/>
      <c r="FZ378" s="123"/>
      <c r="GJ378" s="123"/>
      <c r="GT378" s="123"/>
      <c r="HD378" s="123"/>
      <c r="HN378" s="123"/>
      <c r="HX378" s="123"/>
      <c r="IH378" s="123"/>
      <c r="IR378" s="123"/>
      <c r="JB378" s="123"/>
    </row>
    <row xmlns:x14ac="http://schemas.microsoft.com/office/spreadsheetml/2009/9/ac" r="379" s="3" customFormat="true" x14ac:dyDescent="0.25">
      <c r="A379" s="385"/>
      <c r="B379" s="123"/>
      <c r="L379" s="123"/>
      <c r="V379" s="123"/>
      <c r="AF379" s="123"/>
      <c r="AP379" s="123"/>
      <c r="AZ379" s="123"/>
      <c r="BJ379" s="123"/>
      <c r="BT379" s="123"/>
      <c r="CD379" s="123"/>
      <c r="CE379" s="123"/>
      <c r="CN379" s="123"/>
      <c r="CX379" s="123"/>
      <c r="DH379" s="123"/>
      <c r="DR379" s="123"/>
      <c r="EB379" s="123"/>
      <c r="EL379" s="123"/>
      <c r="EV379" s="123"/>
      <c r="FF379" s="123"/>
      <c r="FP379" s="123"/>
      <c r="FZ379" s="123"/>
      <c r="GJ379" s="123"/>
      <c r="GT379" s="123"/>
      <c r="HD379" s="123"/>
      <c r="HN379" s="123"/>
      <c r="HX379" s="123"/>
      <c r="IH379" s="123"/>
      <c r="IR379" s="123"/>
      <c r="JB379" s="123"/>
    </row>
    <row xmlns:x14ac="http://schemas.microsoft.com/office/spreadsheetml/2009/9/ac" r="380" s="3" customFormat="true" x14ac:dyDescent="0.25">
      <c r="A380" s="385"/>
      <c r="B380" s="123"/>
      <c r="L380" s="123"/>
      <c r="V380" s="123"/>
      <c r="AF380" s="123"/>
      <c r="AP380" s="123"/>
      <c r="AZ380" s="123"/>
      <c r="BJ380" s="123"/>
      <c r="BT380" s="123"/>
      <c r="CD380" s="123"/>
      <c r="CE380" s="123"/>
      <c r="CN380" s="123"/>
      <c r="CX380" s="123"/>
      <c r="DH380" s="123"/>
      <c r="DR380" s="123"/>
      <c r="EB380" s="123"/>
      <c r="EL380" s="123"/>
      <c r="EV380" s="123"/>
      <c r="FF380" s="123"/>
      <c r="FP380" s="123"/>
      <c r="FZ380" s="123"/>
      <c r="GJ380" s="123"/>
      <c r="GT380" s="123"/>
      <c r="HD380" s="123"/>
      <c r="HN380" s="123"/>
      <c r="HX380" s="123"/>
      <c r="IH380" s="123"/>
      <c r="IR380" s="123"/>
      <c r="JB380" s="123"/>
    </row>
    <row xmlns:x14ac="http://schemas.microsoft.com/office/spreadsheetml/2009/9/ac" r="381" s="3" customFormat="true" x14ac:dyDescent="0.25">
      <c r="A381" s="385"/>
      <c r="B381" s="123"/>
      <c r="L381" s="123"/>
      <c r="V381" s="123"/>
      <c r="AF381" s="123"/>
      <c r="AP381" s="123"/>
      <c r="AZ381" s="123"/>
      <c r="BJ381" s="123"/>
      <c r="BT381" s="123"/>
      <c r="CD381" s="123"/>
      <c r="CE381" s="123"/>
      <c r="CN381" s="123"/>
      <c r="CX381" s="123"/>
      <c r="DH381" s="123"/>
      <c r="DR381" s="123"/>
      <c r="EB381" s="123"/>
      <c r="EL381" s="123"/>
      <c r="EV381" s="123"/>
      <c r="FF381" s="123"/>
      <c r="FP381" s="123"/>
      <c r="FZ381" s="123"/>
      <c r="GJ381" s="123"/>
      <c r="GT381" s="123"/>
      <c r="HD381" s="123"/>
      <c r="HN381" s="123"/>
      <c r="HX381" s="123"/>
      <c r="IH381" s="123"/>
      <c r="IR381" s="123"/>
      <c r="JB381" s="123"/>
    </row>
    <row xmlns:x14ac="http://schemas.microsoft.com/office/spreadsheetml/2009/9/ac" r="382" s="3" customFormat="true" x14ac:dyDescent="0.25">
      <c r="A382" s="385"/>
      <c r="B382" s="123"/>
      <c r="L382" s="123"/>
      <c r="V382" s="123"/>
      <c r="AF382" s="123"/>
      <c r="AP382" s="123"/>
      <c r="AZ382" s="123"/>
      <c r="BJ382" s="123"/>
      <c r="BT382" s="123"/>
      <c r="CD382" s="123"/>
      <c r="CE382" s="123"/>
      <c r="CN382" s="123"/>
      <c r="CX382" s="123"/>
      <c r="DH382" s="123"/>
      <c r="DR382" s="123"/>
      <c r="EB382" s="123"/>
      <c r="EL382" s="123"/>
      <c r="EV382" s="123"/>
      <c r="FF382" s="123"/>
      <c r="FP382" s="123"/>
      <c r="FZ382" s="123"/>
      <c r="GJ382" s="123"/>
      <c r="GT382" s="123"/>
      <c r="HD382" s="123"/>
      <c r="HN382" s="123"/>
      <c r="HX382" s="123"/>
      <c r="IH382" s="123"/>
      <c r="IR382" s="123"/>
      <c r="JB382" s="123"/>
    </row>
    <row xmlns:x14ac="http://schemas.microsoft.com/office/spreadsheetml/2009/9/ac" r="383" s="3" customFormat="true" x14ac:dyDescent="0.25">
      <c r="A383" s="385"/>
      <c r="B383" s="123"/>
      <c r="L383" s="123"/>
      <c r="V383" s="123"/>
      <c r="AF383" s="123"/>
      <c r="AP383" s="123"/>
      <c r="AZ383" s="123"/>
      <c r="BJ383" s="123"/>
      <c r="BT383" s="123"/>
      <c r="CD383" s="123"/>
      <c r="CE383" s="123"/>
      <c r="CN383" s="123"/>
      <c r="CX383" s="123"/>
      <c r="DH383" s="123"/>
      <c r="DR383" s="123"/>
      <c r="EB383" s="123"/>
      <c r="EL383" s="123"/>
      <c r="EV383" s="123"/>
      <c r="FF383" s="123"/>
      <c r="FP383" s="123"/>
      <c r="FZ383" s="123"/>
      <c r="GJ383" s="123"/>
      <c r="GT383" s="123"/>
      <c r="HD383" s="123"/>
      <c r="HN383" s="123"/>
      <c r="HX383" s="123"/>
      <c r="IH383" s="123"/>
      <c r="IR383" s="123"/>
      <c r="JB383" s="123"/>
    </row>
    <row xmlns:x14ac="http://schemas.microsoft.com/office/spreadsheetml/2009/9/ac" r="384" s="3" customFormat="true" x14ac:dyDescent="0.25">
      <c r="A384" s="385"/>
      <c r="B384" s="123"/>
      <c r="L384" s="123"/>
      <c r="V384" s="123"/>
      <c r="AF384" s="123"/>
      <c r="AP384" s="123"/>
      <c r="AZ384" s="123"/>
      <c r="BJ384" s="123"/>
      <c r="BT384" s="123"/>
      <c r="CD384" s="123"/>
      <c r="CE384" s="123"/>
      <c r="CN384" s="123"/>
      <c r="CX384" s="123"/>
      <c r="DH384" s="123"/>
      <c r="DR384" s="123"/>
      <c r="EB384" s="123"/>
      <c r="EL384" s="123"/>
      <c r="EV384" s="123"/>
      <c r="FF384" s="123"/>
      <c r="FP384" s="123"/>
      <c r="FZ384" s="123"/>
      <c r="GJ384" s="123"/>
      <c r="GT384" s="123"/>
      <c r="HD384" s="123"/>
      <c r="HN384" s="123"/>
      <c r="HX384" s="123"/>
      <c r="IH384" s="123"/>
      <c r="IR384" s="123"/>
      <c r="JB384" s="123"/>
    </row>
    <row xmlns:x14ac="http://schemas.microsoft.com/office/spreadsheetml/2009/9/ac" r="385" s="3" customFormat="true" x14ac:dyDescent="0.25">
      <c r="A385" s="385"/>
      <c r="B385" s="123"/>
      <c r="L385" s="123"/>
      <c r="V385" s="123"/>
      <c r="AF385" s="123"/>
      <c r="AP385" s="123"/>
      <c r="AZ385" s="123"/>
      <c r="BJ385" s="123"/>
      <c r="BT385" s="123"/>
      <c r="CD385" s="123"/>
      <c r="CE385" s="123"/>
      <c r="CN385" s="123"/>
      <c r="CX385" s="123"/>
      <c r="DH385" s="123"/>
      <c r="DR385" s="123"/>
      <c r="EB385" s="123"/>
      <c r="EL385" s="123"/>
      <c r="EV385" s="123"/>
      <c r="FF385" s="123"/>
      <c r="FP385" s="123"/>
      <c r="FZ385" s="123"/>
      <c r="GJ385" s="123"/>
      <c r="GT385" s="123"/>
      <c r="HD385" s="123"/>
      <c r="HN385" s="123"/>
      <c r="HX385" s="123"/>
      <c r="IH385" s="123"/>
      <c r="IR385" s="123"/>
      <c r="JB385" s="123"/>
    </row>
    <row xmlns:x14ac="http://schemas.microsoft.com/office/spreadsheetml/2009/9/ac" r="386" s="3" customFormat="true" x14ac:dyDescent="0.25">
      <c r="A386" s="385"/>
      <c r="B386" s="123"/>
      <c r="L386" s="123"/>
      <c r="V386" s="123"/>
      <c r="AF386" s="123"/>
      <c r="AP386" s="123"/>
      <c r="AZ386" s="123"/>
      <c r="BJ386" s="123"/>
      <c r="BT386" s="123"/>
      <c r="CD386" s="123"/>
      <c r="CE386" s="123"/>
      <c r="CN386" s="123"/>
      <c r="CX386" s="123"/>
      <c r="DH386" s="123"/>
      <c r="DR386" s="123"/>
      <c r="EB386" s="123"/>
      <c r="EL386" s="123"/>
      <c r="EV386" s="123"/>
      <c r="FF386" s="123"/>
      <c r="FP386" s="123"/>
      <c r="FZ386" s="123"/>
      <c r="GJ386" s="123"/>
      <c r="GT386" s="123"/>
      <c r="HD386" s="123"/>
      <c r="HN386" s="123"/>
      <c r="HX386" s="123"/>
      <c r="IH386" s="123"/>
      <c r="IR386" s="123"/>
      <c r="JB386" s="123"/>
    </row>
    <row xmlns:x14ac="http://schemas.microsoft.com/office/spreadsheetml/2009/9/ac" r="387" s="3" customFormat="true" x14ac:dyDescent="0.25">
      <c r="A387" s="385"/>
      <c r="B387" s="123"/>
      <c r="L387" s="123"/>
      <c r="V387" s="123"/>
      <c r="AF387" s="123"/>
      <c r="AP387" s="123"/>
      <c r="AZ387" s="123"/>
      <c r="BJ387" s="123"/>
      <c r="BT387" s="123"/>
      <c r="CD387" s="123"/>
      <c r="CE387" s="123"/>
      <c r="CN387" s="123"/>
      <c r="CX387" s="123"/>
      <c r="DH387" s="123"/>
      <c r="DR387" s="123"/>
      <c r="EB387" s="123"/>
      <c r="EL387" s="123"/>
      <c r="EV387" s="123"/>
      <c r="FF387" s="123"/>
      <c r="FP387" s="123"/>
      <c r="FZ387" s="123"/>
      <c r="GJ387" s="123"/>
      <c r="GT387" s="123"/>
      <c r="HD387" s="123"/>
      <c r="HN387" s="123"/>
      <c r="HX387" s="123"/>
      <c r="IH387" s="123"/>
      <c r="IR387" s="123"/>
      <c r="JB387" s="123"/>
    </row>
    <row xmlns:x14ac="http://schemas.microsoft.com/office/spreadsheetml/2009/9/ac" r="388" s="3" customFormat="true" x14ac:dyDescent="0.25">
      <c r="A388" s="385"/>
      <c r="B388" s="123"/>
      <c r="L388" s="123"/>
      <c r="V388" s="123"/>
      <c r="AF388" s="123"/>
      <c r="AP388" s="123"/>
      <c r="AZ388" s="123"/>
      <c r="BJ388" s="123"/>
      <c r="BT388" s="123"/>
      <c r="CD388" s="123"/>
      <c r="CE388" s="123"/>
      <c r="CN388" s="123"/>
      <c r="CX388" s="123"/>
      <c r="DH388" s="123"/>
      <c r="DR388" s="123"/>
      <c r="EB388" s="123"/>
      <c r="EL388" s="123"/>
      <c r="EV388" s="123"/>
      <c r="FF388" s="123"/>
      <c r="FP388" s="123"/>
      <c r="FZ388" s="123"/>
      <c r="GJ388" s="123"/>
      <c r="GT388" s="123"/>
      <c r="HD388" s="123"/>
      <c r="HN388" s="123"/>
      <c r="HX388" s="123"/>
      <c r="IH388" s="123"/>
      <c r="IR388" s="123"/>
      <c r="JB388" s="123"/>
    </row>
    <row xmlns:x14ac="http://schemas.microsoft.com/office/spreadsheetml/2009/9/ac" r="389" s="3" customFormat="true" x14ac:dyDescent="0.25">
      <c r="A389" s="385"/>
      <c r="B389" s="123"/>
      <c r="L389" s="123"/>
      <c r="V389" s="123"/>
      <c r="AF389" s="123"/>
      <c r="AP389" s="123"/>
      <c r="AZ389" s="123"/>
      <c r="BJ389" s="123"/>
      <c r="BT389" s="123"/>
      <c r="CD389" s="123"/>
      <c r="CE389" s="123"/>
      <c r="CN389" s="123"/>
      <c r="CX389" s="123"/>
      <c r="DH389" s="123"/>
      <c r="DR389" s="123"/>
      <c r="EB389" s="123"/>
      <c r="EL389" s="123"/>
      <c r="EV389" s="123"/>
      <c r="FF389" s="123"/>
      <c r="FP389" s="123"/>
      <c r="FZ389" s="123"/>
      <c r="GJ389" s="123"/>
      <c r="GT389" s="123"/>
      <c r="HD389" s="123"/>
      <c r="HN389" s="123"/>
      <c r="HX389" s="123"/>
      <c r="IH389" s="123"/>
      <c r="IR389" s="123"/>
      <c r="JB389" s="123"/>
    </row>
    <row xmlns:x14ac="http://schemas.microsoft.com/office/spreadsheetml/2009/9/ac" r="390" s="3" customFormat="true" x14ac:dyDescent="0.25">
      <c r="A390" s="385"/>
      <c r="B390" s="123"/>
      <c r="L390" s="123"/>
      <c r="V390" s="123"/>
      <c r="AF390" s="123"/>
      <c r="AP390" s="123"/>
      <c r="AZ390" s="123"/>
      <c r="BJ390" s="123"/>
      <c r="BT390" s="123"/>
      <c r="CD390" s="123"/>
      <c r="CE390" s="123"/>
      <c r="CN390" s="123"/>
      <c r="CX390" s="123"/>
      <c r="DH390" s="123"/>
      <c r="DR390" s="123"/>
      <c r="EB390" s="123"/>
      <c r="EL390" s="123"/>
      <c r="EV390" s="123"/>
      <c r="FF390" s="123"/>
      <c r="FP390" s="123"/>
      <c r="FZ390" s="123"/>
      <c r="GJ390" s="123"/>
      <c r="GT390" s="123"/>
      <c r="HD390" s="123"/>
      <c r="HN390" s="123"/>
      <c r="HX390" s="123"/>
      <c r="IH390" s="123"/>
      <c r="IR390" s="123"/>
      <c r="JB390" s="123"/>
    </row>
    <row xmlns:x14ac="http://schemas.microsoft.com/office/spreadsheetml/2009/9/ac" r="391" s="3" customFormat="true" x14ac:dyDescent="0.25">
      <c r="A391" s="385"/>
      <c r="B391" s="123"/>
      <c r="L391" s="123"/>
      <c r="V391" s="123"/>
      <c r="AF391" s="123"/>
      <c r="AP391" s="123"/>
      <c r="AZ391" s="123"/>
      <c r="BJ391" s="123"/>
      <c r="BT391" s="123"/>
      <c r="CD391" s="123"/>
      <c r="CE391" s="123"/>
      <c r="CN391" s="123"/>
      <c r="CX391" s="123"/>
      <c r="DH391" s="123"/>
      <c r="DR391" s="123"/>
      <c r="EB391" s="123"/>
      <c r="EL391" s="123"/>
      <c r="EV391" s="123"/>
      <c r="FF391" s="123"/>
      <c r="FP391" s="123"/>
      <c r="FZ391" s="123"/>
      <c r="GJ391" s="123"/>
      <c r="GT391" s="123"/>
      <c r="HD391" s="123"/>
      <c r="HN391" s="123"/>
      <c r="HX391" s="123"/>
      <c r="IH391" s="123"/>
      <c r="IR391" s="123"/>
      <c r="JB391" s="123"/>
    </row>
    <row xmlns:x14ac="http://schemas.microsoft.com/office/spreadsheetml/2009/9/ac" r="392" s="3" customFormat="true" x14ac:dyDescent="0.25">
      <c r="A392" s="385"/>
      <c r="B392" s="123"/>
      <c r="L392" s="123"/>
      <c r="V392" s="123"/>
      <c r="AF392" s="123"/>
      <c r="AP392" s="123"/>
      <c r="AZ392" s="123"/>
      <c r="BJ392" s="123"/>
      <c r="BT392" s="123"/>
      <c r="CD392" s="123"/>
      <c r="CE392" s="123"/>
      <c r="CN392" s="123"/>
      <c r="CX392" s="123"/>
      <c r="DH392" s="123"/>
      <c r="DR392" s="123"/>
      <c r="EB392" s="123"/>
      <c r="EL392" s="123"/>
      <c r="EV392" s="123"/>
      <c r="FF392" s="123"/>
      <c r="FP392" s="123"/>
      <c r="FZ392" s="123"/>
      <c r="GJ392" s="123"/>
      <c r="GT392" s="123"/>
      <c r="HD392" s="123"/>
      <c r="HN392" s="123"/>
      <c r="HX392" s="123"/>
      <c r="IH392" s="123"/>
      <c r="IR392" s="123"/>
      <c r="JB392" s="123"/>
    </row>
    <row xmlns:x14ac="http://schemas.microsoft.com/office/spreadsheetml/2009/9/ac" r="393" s="3" customFormat="true" x14ac:dyDescent="0.25">
      <c r="A393" s="385"/>
      <c r="B393" s="123"/>
      <c r="L393" s="123"/>
      <c r="V393" s="123"/>
      <c r="AF393" s="123"/>
      <c r="AP393" s="123"/>
      <c r="AZ393" s="123"/>
      <c r="BJ393" s="123"/>
      <c r="BT393" s="123"/>
      <c r="CD393" s="123"/>
      <c r="CE393" s="123"/>
      <c r="CN393" s="123"/>
      <c r="CX393" s="123"/>
      <c r="DH393" s="123"/>
      <c r="DR393" s="123"/>
      <c r="EB393" s="123"/>
      <c r="EL393" s="123"/>
      <c r="EV393" s="123"/>
      <c r="FF393" s="123"/>
      <c r="FP393" s="123"/>
      <c r="FZ393" s="123"/>
      <c r="GJ393" s="123"/>
      <c r="GT393" s="123"/>
      <c r="HD393" s="123"/>
      <c r="HN393" s="123"/>
      <c r="HX393" s="123"/>
      <c r="IH393" s="123"/>
      <c r="IR393" s="123"/>
      <c r="JB393" s="123"/>
    </row>
    <row xmlns:x14ac="http://schemas.microsoft.com/office/spreadsheetml/2009/9/ac" r="394" s="3" customFormat="true" x14ac:dyDescent="0.25">
      <c r="A394" s="385"/>
      <c r="B394" s="123"/>
      <c r="L394" s="123"/>
      <c r="V394" s="123"/>
      <c r="AF394" s="123"/>
      <c r="AP394" s="123"/>
      <c r="AZ394" s="123"/>
      <c r="BJ394" s="123"/>
      <c r="BT394" s="123"/>
      <c r="CD394" s="123"/>
      <c r="CE394" s="123"/>
      <c r="CN394" s="123"/>
      <c r="CX394" s="123"/>
      <c r="DH394" s="123"/>
      <c r="DR394" s="123"/>
      <c r="EB394" s="123"/>
      <c r="EL394" s="123"/>
      <c r="EV394" s="123"/>
      <c r="FF394" s="123"/>
      <c r="FP394" s="123"/>
      <c r="FZ394" s="123"/>
      <c r="GJ394" s="123"/>
      <c r="GT394" s="123"/>
      <c r="HD394" s="123"/>
      <c r="HN394" s="123"/>
      <c r="HX394" s="123"/>
      <c r="IH394" s="123"/>
      <c r="IR394" s="123"/>
      <c r="JB394" s="123"/>
    </row>
    <row xmlns:x14ac="http://schemas.microsoft.com/office/spreadsheetml/2009/9/ac" r="395" s="3" customFormat="true" x14ac:dyDescent="0.25">
      <c r="A395" s="385"/>
      <c r="B395" s="123"/>
      <c r="L395" s="123"/>
      <c r="V395" s="123"/>
      <c r="AF395" s="123"/>
      <c r="AP395" s="123"/>
      <c r="AZ395" s="123"/>
      <c r="BJ395" s="123"/>
      <c r="BT395" s="123"/>
      <c r="CD395" s="123"/>
      <c r="CE395" s="123"/>
      <c r="CN395" s="123"/>
      <c r="CX395" s="123"/>
      <c r="DH395" s="123"/>
      <c r="DR395" s="123"/>
      <c r="EB395" s="123"/>
      <c r="EL395" s="123"/>
      <c r="EV395" s="123"/>
      <c r="FF395" s="123"/>
      <c r="FP395" s="123"/>
      <c r="FZ395" s="123"/>
      <c r="GJ395" s="123"/>
      <c r="GT395" s="123"/>
      <c r="HD395" s="123"/>
      <c r="HN395" s="123"/>
      <c r="HX395" s="123"/>
      <c r="IH395" s="123"/>
      <c r="IR395" s="123"/>
      <c r="JB395" s="123"/>
    </row>
    <row xmlns:x14ac="http://schemas.microsoft.com/office/spreadsheetml/2009/9/ac" r="396" s="3" customFormat="true" x14ac:dyDescent="0.25">
      <c r="A396" s="385"/>
      <c r="B396" s="123"/>
      <c r="L396" s="123"/>
      <c r="V396" s="123"/>
      <c r="AF396" s="123"/>
      <c r="AP396" s="123"/>
      <c r="AZ396" s="123"/>
      <c r="BJ396" s="123"/>
      <c r="BT396" s="123"/>
      <c r="CD396" s="123"/>
      <c r="CE396" s="123"/>
      <c r="CN396" s="123"/>
      <c r="CX396" s="123"/>
      <c r="DH396" s="123"/>
      <c r="DR396" s="123"/>
      <c r="EB396" s="123"/>
      <c r="EL396" s="123"/>
      <c r="EV396" s="123"/>
      <c r="FF396" s="123"/>
      <c r="FP396" s="123"/>
      <c r="FZ396" s="123"/>
      <c r="GJ396" s="123"/>
      <c r="GT396" s="123"/>
      <c r="HD396" s="123"/>
      <c r="HN396" s="123"/>
      <c r="HX396" s="123"/>
      <c r="IH396" s="123"/>
      <c r="IR396" s="123"/>
      <c r="JB396" s="123"/>
    </row>
    <row xmlns:x14ac="http://schemas.microsoft.com/office/spreadsheetml/2009/9/ac" r="397" s="3" customFormat="true" x14ac:dyDescent="0.25">
      <c r="A397" s="385"/>
      <c r="B397" s="123"/>
      <c r="L397" s="123"/>
      <c r="V397" s="123"/>
      <c r="AF397" s="123"/>
      <c r="AP397" s="123"/>
      <c r="AZ397" s="123"/>
      <c r="BJ397" s="123"/>
      <c r="BT397" s="123"/>
      <c r="CD397" s="123"/>
      <c r="CE397" s="123"/>
      <c r="CN397" s="123"/>
      <c r="CX397" s="123"/>
      <c r="DH397" s="123"/>
      <c r="DR397" s="123"/>
      <c r="EB397" s="123"/>
      <c r="EL397" s="123"/>
      <c r="EV397" s="123"/>
      <c r="FF397" s="123"/>
      <c r="FP397" s="123"/>
      <c r="FZ397" s="123"/>
      <c r="GJ397" s="123"/>
      <c r="GT397" s="123"/>
      <c r="HD397" s="123"/>
      <c r="HN397" s="123"/>
      <c r="HX397" s="123"/>
      <c r="IH397" s="123"/>
      <c r="IR397" s="123"/>
      <c r="JB397" s="123"/>
    </row>
    <row xmlns:x14ac="http://schemas.microsoft.com/office/spreadsheetml/2009/9/ac" r="398" s="3" customFormat="true" x14ac:dyDescent="0.25">
      <c r="A398" s="385"/>
      <c r="B398" s="123"/>
      <c r="L398" s="123"/>
      <c r="V398" s="123"/>
      <c r="AF398" s="123"/>
      <c r="AP398" s="123"/>
      <c r="AZ398" s="123"/>
      <c r="BJ398" s="123"/>
      <c r="BT398" s="123"/>
      <c r="CD398" s="123"/>
      <c r="CE398" s="123"/>
      <c r="CN398" s="123"/>
      <c r="CX398" s="123"/>
      <c r="DH398" s="123"/>
      <c r="DR398" s="123"/>
      <c r="EB398" s="123"/>
      <c r="EL398" s="123"/>
      <c r="EV398" s="123"/>
      <c r="FF398" s="123"/>
      <c r="FP398" s="123"/>
      <c r="FZ398" s="123"/>
      <c r="GJ398" s="123"/>
      <c r="GT398" s="123"/>
      <c r="HD398" s="123"/>
      <c r="HN398" s="123"/>
      <c r="HX398" s="123"/>
      <c r="IH398" s="123"/>
      <c r="IR398" s="123"/>
      <c r="JB398" s="123"/>
    </row>
    <row xmlns:x14ac="http://schemas.microsoft.com/office/spreadsheetml/2009/9/ac" r="399" s="3" customFormat="true" x14ac:dyDescent="0.25">
      <c r="A399" s="385"/>
      <c r="B399" s="123"/>
      <c r="L399" s="123"/>
      <c r="V399" s="123"/>
      <c r="AF399" s="123"/>
      <c r="AP399" s="123"/>
      <c r="AZ399" s="123"/>
      <c r="BJ399" s="123"/>
      <c r="BT399" s="123"/>
      <c r="CD399" s="123"/>
      <c r="CE399" s="123"/>
      <c r="CN399" s="123"/>
      <c r="CX399" s="123"/>
      <c r="DH399" s="123"/>
      <c r="DR399" s="123"/>
      <c r="EB399" s="123"/>
      <c r="EL399" s="123"/>
      <c r="EV399" s="123"/>
      <c r="FF399" s="123"/>
      <c r="FP399" s="123"/>
      <c r="FZ399" s="123"/>
      <c r="GJ399" s="123"/>
      <c r="GT399" s="123"/>
      <c r="HD399" s="123"/>
      <c r="HN399" s="123"/>
      <c r="HX399" s="123"/>
      <c r="IH399" s="123"/>
      <c r="IR399" s="123"/>
      <c r="JB399" s="123"/>
    </row>
    <row xmlns:x14ac="http://schemas.microsoft.com/office/spreadsheetml/2009/9/ac" r="400" s="3" customFormat="true" x14ac:dyDescent="0.25">
      <c r="A400" s="385"/>
      <c r="B400" s="123"/>
      <c r="L400" s="123"/>
      <c r="V400" s="123"/>
      <c r="AF400" s="123"/>
      <c r="AP400" s="123"/>
      <c r="AZ400" s="123"/>
      <c r="BJ400" s="123"/>
      <c r="BT400" s="123"/>
      <c r="CD400" s="123"/>
      <c r="CE400" s="123"/>
      <c r="CN400" s="123"/>
      <c r="CX400" s="123"/>
      <c r="DH400" s="123"/>
      <c r="DR400" s="123"/>
      <c r="EB400" s="123"/>
      <c r="EL400" s="123"/>
      <c r="EV400" s="123"/>
      <c r="FF400" s="123"/>
      <c r="FP400" s="123"/>
      <c r="FZ400" s="123"/>
      <c r="GJ400" s="123"/>
      <c r="GT400" s="123"/>
      <c r="HD400" s="123"/>
      <c r="HN400" s="123"/>
      <c r="HX400" s="123"/>
      <c r="IH400" s="123"/>
      <c r="IR400" s="123"/>
      <c r="JB400" s="123"/>
    </row>
    <row xmlns:x14ac="http://schemas.microsoft.com/office/spreadsheetml/2009/9/ac" r="401" s="3" customFormat="true" x14ac:dyDescent="0.25">
      <c r="A401" s="385"/>
      <c r="B401" s="123"/>
      <c r="L401" s="123"/>
      <c r="V401" s="123"/>
      <c r="AF401" s="123"/>
      <c r="AP401" s="123"/>
      <c r="AZ401" s="123"/>
      <c r="BJ401" s="123"/>
      <c r="BT401" s="123"/>
      <c r="CD401" s="123"/>
      <c r="CE401" s="123"/>
      <c r="CN401" s="123"/>
      <c r="CX401" s="123"/>
      <c r="DH401" s="123"/>
      <c r="DR401" s="123"/>
      <c r="EB401" s="123"/>
      <c r="EL401" s="123"/>
      <c r="EV401" s="123"/>
      <c r="FF401" s="123"/>
      <c r="FP401" s="123"/>
      <c r="FZ401" s="123"/>
      <c r="GJ401" s="123"/>
      <c r="GT401" s="123"/>
      <c r="HD401" s="123"/>
      <c r="HN401" s="123"/>
      <c r="HX401" s="123"/>
      <c r="IH401" s="123"/>
      <c r="IR401" s="123"/>
      <c r="JB401" s="123"/>
    </row>
    <row xmlns:x14ac="http://schemas.microsoft.com/office/spreadsheetml/2009/9/ac" r="402" s="3" customFormat="true" x14ac:dyDescent="0.25">
      <c r="A402" s="385"/>
      <c r="B402" s="123"/>
      <c r="L402" s="123"/>
      <c r="V402" s="123"/>
      <c r="AF402" s="123"/>
      <c r="AP402" s="123"/>
      <c r="AZ402" s="123"/>
      <c r="BJ402" s="123"/>
      <c r="BT402" s="123"/>
      <c r="CD402" s="123"/>
      <c r="CE402" s="123"/>
      <c r="CN402" s="123"/>
      <c r="CX402" s="123"/>
      <c r="DH402" s="123"/>
      <c r="DR402" s="123"/>
      <c r="EB402" s="123"/>
      <c r="EL402" s="123"/>
      <c r="EV402" s="123"/>
      <c r="FF402" s="123"/>
      <c r="FP402" s="123"/>
      <c r="FZ402" s="123"/>
      <c r="GJ402" s="123"/>
      <c r="GT402" s="123"/>
      <c r="HD402" s="123"/>
      <c r="HN402" s="123"/>
      <c r="HX402" s="123"/>
      <c r="IH402" s="123"/>
      <c r="IR402" s="123"/>
      <c r="JB402" s="123"/>
    </row>
    <row xmlns:x14ac="http://schemas.microsoft.com/office/spreadsheetml/2009/9/ac" r="403" s="3" customFormat="true" x14ac:dyDescent="0.25">
      <c r="A403" s="385"/>
      <c r="B403" s="123"/>
      <c r="L403" s="123"/>
      <c r="V403" s="123"/>
      <c r="AF403" s="123"/>
      <c r="AP403" s="123"/>
      <c r="AZ403" s="123"/>
      <c r="BJ403" s="123"/>
      <c r="BT403" s="123"/>
      <c r="CD403" s="123"/>
      <c r="CE403" s="123"/>
      <c r="CN403" s="123"/>
      <c r="CX403" s="123"/>
      <c r="DH403" s="123"/>
      <c r="DR403" s="123"/>
      <c r="EB403" s="123"/>
      <c r="EL403" s="123"/>
      <c r="EV403" s="123"/>
      <c r="FF403" s="123"/>
      <c r="FP403" s="123"/>
      <c r="FZ403" s="123"/>
      <c r="GJ403" s="123"/>
      <c r="GT403" s="123"/>
      <c r="HD403" s="123"/>
      <c r="HN403" s="123"/>
      <c r="HX403" s="123"/>
      <c r="IH403" s="123"/>
      <c r="IR403" s="123"/>
      <c r="JB403" s="123"/>
    </row>
    <row xmlns:x14ac="http://schemas.microsoft.com/office/spreadsheetml/2009/9/ac" r="404" s="3" customFormat="true" x14ac:dyDescent="0.25">
      <c r="A404" s="385"/>
      <c r="B404" s="123"/>
      <c r="L404" s="123"/>
      <c r="V404" s="123"/>
      <c r="AF404" s="123"/>
      <c r="AP404" s="123"/>
      <c r="AZ404" s="123"/>
      <c r="BJ404" s="123"/>
      <c r="BT404" s="123"/>
      <c r="CD404" s="123"/>
      <c r="CE404" s="123"/>
      <c r="CN404" s="123"/>
      <c r="CX404" s="123"/>
      <c r="DH404" s="123"/>
      <c r="DR404" s="123"/>
      <c r="EB404" s="123"/>
      <c r="EL404" s="123"/>
      <c r="EV404" s="123"/>
      <c r="FF404" s="123"/>
      <c r="FP404" s="123"/>
      <c r="FZ404" s="123"/>
      <c r="GJ404" s="123"/>
      <c r="GT404" s="123"/>
      <c r="HD404" s="123"/>
      <c r="HN404" s="123"/>
      <c r="HX404" s="123"/>
      <c r="IH404" s="123"/>
      <c r="IR404" s="123"/>
      <c r="JB404" s="123"/>
    </row>
    <row xmlns:x14ac="http://schemas.microsoft.com/office/spreadsheetml/2009/9/ac" r="405" s="3" customFormat="true" x14ac:dyDescent="0.25">
      <c r="A405" s="385"/>
      <c r="B405" s="123"/>
      <c r="L405" s="123"/>
      <c r="V405" s="123"/>
      <c r="AF405" s="123"/>
      <c r="AP405" s="123"/>
      <c r="AZ405" s="123"/>
      <c r="BJ405" s="123"/>
      <c r="BT405" s="123"/>
      <c r="CD405" s="123"/>
      <c r="CE405" s="123"/>
      <c r="CN405" s="123"/>
      <c r="CX405" s="123"/>
      <c r="DH405" s="123"/>
      <c r="DR405" s="123"/>
      <c r="EB405" s="123"/>
      <c r="EL405" s="123"/>
      <c r="EV405" s="123"/>
      <c r="FF405" s="123"/>
      <c r="FP405" s="123"/>
      <c r="FZ405" s="123"/>
      <c r="GJ405" s="123"/>
      <c r="GT405" s="123"/>
      <c r="HD405" s="123"/>
      <c r="HN405" s="123"/>
      <c r="HX405" s="123"/>
      <c r="IH405" s="123"/>
      <c r="IR405" s="123"/>
      <c r="JB405" s="123"/>
    </row>
    <row xmlns:x14ac="http://schemas.microsoft.com/office/spreadsheetml/2009/9/ac" r="406" s="3" customFormat="true" x14ac:dyDescent="0.25">
      <c r="A406" s="385"/>
      <c r="B406" s="123"/>
      <c r="L406" s="123"/>
      <c r="V406" s="123"/>
      <c r="AF406" s="123"/>
      <c r="AP406" s="123"/>
      <c r="AZ406" s="123"/>
      <c r="BJ406" s="123"/>
      <c r="BT406" s="123"/>
      <c r="CD406" s="123"/>
      <c r="CE406" s="123"/>
      <c r="CN406" s="123"/>
      <c r="CX406" s="123"/>
      <c r="DH406" s="123"/>
      <c r="DR406" s="123"/>
      <c r="EB406" s="123"/>
      <c r="EL406" s="123"/>
      <c r="EV406" s="123"/>
      <c r="FF406" s="123"/>
      <c r="FP406" s="123"/>
      <c r="FZ406" s="123"/>
      <c r="GJ406" s="123"/>
      <c r="GT406" s="123"/>
      <c r="HD406" s="123"/>
      <c r="HN406" s="123"/>
      <c r="HX406" s="123"/>
      <c r="IH406" s="123"/>
      <c r="IR406" s="123"/>
      <c r="JB406" s="123"/>
    </row>
    <row xmlns:x14ac="http://schemas.microsoft.com/office/spreadsheetml/2009/9/ac" r="407" s="3" customFormat="true" x14ac:dyDescent="0.25">
      <c r="A407" s="385"/>
      <c r="B407" s="123"/>
      <c r="L407" s="123"/>
      <c r="V407" s="123"/>
      <c r="AF407" s="123"/>
      <c r="AP407" s="123"/>
      <c r="AZ407" s="123"/>
      <c r="BJ407" s="123"/>
      <c r="BT407" s="123"/>
      <c r="CD407" s="123"/>
      <c r="CE407" s="123"/>
      <c r="CN407" s="123"/>
      <c r="CX407" s="123"/>
      <c r="DH407" s="123"/>
      <c r="DR407" s="123"/>
      <c r="EB407" s="123"/>
      <c r="EL407" s="123"/>
      <c r="EV407" s="123"/>
      <c r="FF407" s="123"/>
      <c r="FP407" s="123"/>
      <c r="FZ407" s="123"/>
      <c r="GJ407" s="123"/>
      <c r="GT407" s="123"/>
      <c r="HD407" s="123"/>
      <c r="HN407" s="123"/>
      <c r="HX407" s="123"/>
      <c r="IH407" s="123"/>
      <c r="IR407" s="123"/>
      <c r="JB407" s="123"/>
    </row>
    <row xmlns:x14ac="http://schemas.microsoft.com/office/spreadsheetml/2009/9/ac" r="408" s="3" customFormat="true" x14ac:dyDescent="0.25">
      <c r="A408" s="385"/>
      <c r="B408" s="123"/>
      <c r="L408" s="123"/>
      <c r="V408" s="123"/>
      <c r="AF408" s="123"/>
      <c r="AP408" s="123"/>
      <c r="AZ408" s="123"/>
      <c r="BJ408" s="123"/>
      <c r="BT408" s="123"/>
      <c r="CD408" s="123"/>
      <c r="CE408" s="123"/>
      <c r="CN408" s="123"/>
      <c r="CX408" s="123"/>
      <c r="DH408" s="123"/>
      <c r="DR408" s="123"/>
      <c r="EB408" s="123"/>
      <c r="EL408" s="123"/>
      <c r="EV408" s="123"/>
      <c r="FF408" s="123"/>
      <c r="FP408" s="123"/>
      <c r="FZ408" s="123"/>
      <c r="GJ408" s="123"/>
      <c r="GT408" s="123"/>
      <c r="HD408" s="123"/>
      <c r="HN408" s="123"/>
      <c r="HX408" s="123"/>
      <c r="IH408" s="123"/>
      <c r="IR408" s="123"/>
      <c r="JB408" s="123"/>
    </row>
    <row xmlns:x14ac="http://schemas.microsoft.com/office/spreadsheetml/2009/9/ac" r="409" s="3" customFormat="true" x14ac:dyDescent="0.25">
      <c r="A409" s="385"/>
      <c r="B409" s="123"/>
      <c r="L409" s="123"/>
      <c r="V409" s="123"/>
      <c r="AF409" s="123"/>
      <c r="AP409" s="123"/>
      <c r="AZ409" s="123"/>
      <c r="BJ409" s="123"/>
      <c r="BT409" s="123"/>
      <c r="CD409" s="123"/>
      <c r="CE409" s="123"/>
      <c r="CN409" s="123"/>
      <c r="CX409" s="123"/>
      <c r="DH409" s="123"/>
      <c r="DR409" s="123"/>
      <c r="EB409" s="123"/>
      <c r="EL409" s="123"/>
      <c r="EV409" s="123"/>
      <c r="FF409" s="123"/>
      <c r="FP409" s="123"/>
      <c r="FZ409" s="123"/>
      <c r="GJ409" s="123"/>
      <c r="GT409" s="123"/>
      <c r="HD409" s="123"/>
      <c r="HN409" s="123"/>
      <c r="HX409" s="123"/>
      <c r="IH409" s="123"/>
      <c r="IR409" s="123"/>
      <c r="JB409" s="123"/>
    </row>
    <row xmlns:x14ac="http://schemas.microsoft.com/office/spreadsheetml/2009/9/ac" r="410" s="3" customFormat="true" x14ac:dyDescent="0.25">
      <c r="A410" s="385"/>
      <c r="B410" s="123"/>
      <c r="L410" s="123"/>
      <c r="V410" s="123"/>
      <c r="AF410" s="123"/>
      <c r="AP410" s="123"/>
      <c r="AZ410" s="123"/>
      <c r="BJ410" s="123"/>
      <c r="BT410" s="123"/>
      <c r="CD410" s="123"/>
      <c r="CE410" s="123"/>
      <c r="CN410" s="123"/>
      <c r="CX410" s="123"/>
      <c r="DH410" s="123"/>
      <c r="DR410" s="123"/>
      <c r="EB410" s="123"/>
      <c r="EL410" s="123"/>
      <c r="EV410" s="123"/>
      <c r="FF410" s="123"/>
      <c r="FP410" s="123"/>
      <c r="FZ410" s="123"/>
      <c r="GJ410" s="123"/>
      <c r="GT410" s="123"/>
      <c r="HD410" s="123"/>
      <c r="HN410" s="123"/>
      <c r="HX410" s="123"/>
      <c r="IH410" s="123"/>
      <c r="IR410" s="123"/>
      <c r="JB410" s="123"/>
    </row>
    <row xmlns:x14ac="http://schemas.microsoft.com/office/spreadsheetml/2009/9/ac" r="411" s="3" customFormat="true" x14ac:dyDescent="0.25">
      <c r="A411" s="385"/>
      <c r="B411" s="123"/>
      <c r="L411" s="123"/>
      <c r="V411" s="123"/>
      <c r="AF411" s="123"/>
      <c r="AP411" s="123"/>
      <c r="AZ411" s="123"/>
      <c r="BJ411" s="123"/>
      <c r="BT411" s="123"/>
      <c r="CD411" s="123"/>
      <c r="CE411" s="123"/>
      <c r="CN411" s="123"/>
      <c r="CX411" s="123"/>
      <c r="DH411" s="123"/>
      <c r="DR411" s="123"/>
      <c r="EB411" s="123"/>
      <c r="EL411" s="123"/>
      <c r="EV411" s="123"/>
      <c r="FF411" s="123"/>
      <c r="FP411" s="123"/>
      <c r="FZ411" s="123"/>
      <c r="GJ411" s="123"/>
      <c r="GT411" s="123"/>
      <c r="HD411" s="123"/>
      <c r="HN411" s="123"/>
      <c r="HX411" s="123"/>
      <c r="IH411" s="123"/>
      <c r="IR411" s="123"/>
      <c r="JB411" s="123"/>
    </row>
    <row xmlns:x14ac="http://schemas.microsoft.com/office/spreadsheetml/2009/9/ac" r="412" s="3" customFormat="true" x14ac:dyDescent="0.25">
      <c r="A412" s="385"/>
      <c r="B412" s="123"/>
      <c r="L412" s="123"/>
      <c r="V412" s="123"/>
      <c r="AF412" s="123"/>
      <c r="AP412" s="123"/>
      <c r="AZ412" s="123"/>
      <c r="BJ412" s="123"/>
      <c r="BT412" s="123"/>
      <c r="CD412" s="123"/>
      <c r="CE412" s="123"/>
      <c r="CN412" s="123"/>
      <c r="CX412" s="123"/>
      <c r="DH412" s="123"/>
      <c r="DR412" s="123"/>
      <c r="EB412" s="123"/>
      <c r="EL412" s="123"/>
      <c r="EV412" s="123"/>
      <c r="FF412" s="123"/>
      <c r="FP412" s="123"/>
      <c r="FZ412" s="123"/>
      <c r="GJ412" s="123"/>
      <c r="GT412" s="123"/>
      <c r="HD412" s="123"/>
      <c r="HN412" s="123"/>
      <c r="HX412" s="123"/>
      <c r="IH412" s="123"/>
      <c r="IR412" s="123"/>
      <c r="JB412" s="123"/>
    </row>
    <row xmlns:x14ac="http://schemas.microsoft.com/office/spreadsheetml/2009/9/ac" r="413" s="3" customFormat="true" x14ac:dyDescent="0.25">
      <c r="A413" s="385"/>
      <c r="B413" s="123"/>
      <c r="L413" s="123"/>
      <c r="V413" s="123"/>
      <c r="AF413" s="123"/>
      <c r="AP413" s="123"/>
      <c r="AZ413" s="123"/>
      <c r="BJ413" s="123"/>
      <c r="BT413" s="123"/>
      <c r="CD413" s="123"/>
      <c r="CE413" s="123"/>
      <c r="CN413" s="123"/>
      <c r="CX413" s="123"/>
      <c r="DH413" s="123"/>
      <c r="DR413" s="123"/>
      <c r="EB413" s="123"/>
      <c r="EL413" s="123"/>
      <c r="EV413" s="123"/>
      <c r="FF413" s="123"/>
      <c r="FP413" s="123"/>
      <c r="FZ413" s="123"/>
      <c r="GJ413" s="123"/>
      <c r="GT413" s="123"/>
      <c r="HD413" s="123"/>
      <c r="HN413" s="123"/>
      <c r="HX413" s="123"/>
      <c r="IH413" s="123"/>
      <c r="IR413" s="123"/>
      <c r="JB413" s="123"/>
    </row>
    <row xmlns:x14ac="http://schemas.microsoft.com/office/spreadsheetml/2009/9/ac" r="414" s="3" customFormat="true" x14ac:dyDescent="0.25">
      <c r="A414" s="385"/>
      <c r="B414" s="123"/>
      <c r="L414" s="123"/>
      <c r="V414" s="123"/>
      <c r="AF414" s="123"/>
      <c r="AP414" s="123"/>
      <c r="AZ414" s="123"/>
      <c r="BJ414" s="123"/>
      <c r="BT414" s="123"/>
      <c r="CD414" s="123"/>
      <c r="CE414" s="123"/>
      <c r="CN414" s="123"/>
      <c r="CX414" s="123"/>
      <c r="DH414" s="123"/>
      <c r="DR414" s="123"/>
      <c r="EB414" s="123"/>
      <c r="EL414" s="123"/>
      <c r="EV414" s="123"/>
      <c r="FF414" s="123"/>
      <c r="FP414" s="123"/>
      <c r="FZ414" s="123"/>
      <c r="GJ414" s="123"/>
      <c r="GT414" s="123"/>
      <c r="HD414" s="123"/>
      <c r="HN414" s="123"/>
      <c r="HX414" s="123"/>
      <c r="IH414" s="123"/>
      <c r="IR414" s="123"/>
      <c r="JB414" s="123"/>
    </row>
    <row xmlns:x14ac="http://schemas.microsoft.com/office/spreadsheetml/2009/9/ac" r="415" s="3" customFormat="true" x14ac:dyDescent="0.25">
      <c r="A415" s="385"/>
      <c r="B415" s="123"/>
      <c r="L415" s="123"/>
      <c r="V415" s="123"/>
      <c r="AF415" s="123"/>
      <c r="AP415" s="123"/>
      <c r="AZ415" s="123"/>
      <c r="BJ415" s="123"/>
      <c r="BT415" s="123"/>
      <c r="CD415" s="123"/>
      <c r="CE415" s="123"/>
      <c r="CN415" s="123"/>
      <c r="CX415" s="123"/>
      <c r="DH415" s="123"/>
      <c r="DR415" s="123"/>
      <c r="EB415" s="123"/>
      <c r="EL415" s="123"/>
      <c r="EV415" s="123"/>
      <c r="FF415" s="123"/>
      <c r="FP415" s="123"/>
      <c r="FZ415" s="123"/>
      <c r="GJ415" s="123"/>
      <c r="GT415" s="123"/>
      <c r="HD415" s="123"/>
      <c r="HN415" s="123"/>
      <c r="HX415" s="123"/>
      <c r="IH415" s="123"/>
      <c r="IR415" s="123"/>
      <c r="JB415" s="123"/>
    </row>
    <row xmlns:x14ac="http://schemas.microsoft.com/office/spreadsheetml/2009/9/ac" r="416" s="3" customFormat="true" x14ac:dyDescent="0.25">
      <c r="A416" s="385"/>
      <c r="B416" s="123"/>
      <c r="L416" s="123"/>
      <c r="V416" s="123"/>
      <c r="AF416" s="123"/>
      <c r="AP416" s="123"/>
      <c r="AZ416" s="123"/>
      <c r="BJ416" s="123"/>
      <c r="BT416" s="123"/>
      <c r="CD416" s="123"/>
      <c r="CE416" s="123"/>
      <c r="CN416" s="123"/>
      <c r="CX416" s="123"/>
      <c r="DH416" s="123"/>
      <c r="DR416" s="123"/>
      <c r="EB416" s="123"/>
      <c r="EL416" s="123"/>
      <c r="EV416" s="123"/>
      <c r="FF416" s="123"/>
      <c r="FP416" s="123"/>
      <c r="FZ416" s="123"/>
      <c r="GJ416" s="123"/>
      <c r="GT416" s="123"/>
      <c r="HD416" s="123"/>
      <c r="HN416" s="123"/>
      <c r="HX416" s="123"/>
      <c r="IH416" s="123"/>
      <c r="IR416" s="123"/>
      <c r="JB416" s="123"/>
    </row>
    <row xmlns:x14ac="http://schemas.microsoft.com/office/spreadsheetml/2009/9/ac" r="417" s="3" customFormat="true" x14ac:dyDescent="0.25">
      <c r="A417" s="385"/>
      <c r="B417" s="123"/>
      <c r="L417" s="123"/>
      <c r="V417" s="123"/>
      <c r="AF417" s="123"/>
      <c r="AP417" s="123"/>
      <c r="AZ417" s="123"/>
      <c r="BJ417" s="123"/>
      <c r="BT417" s="123"/>
      <c r="CD417" s="123"/>
      <c r="CE417" s="123"/>
      <c r="CN417" s="123"/>
      <c r="CX417" s="123"/>
      <c r="DH417" s="123"/>
      <c r="DR417" s="123"/>
      <c r="EB417" s="123"/>
      <c r="EL417" s="123"/>
      <c r="EV417" s="123"/>
      <c r="FF417" s="123"/>
      <c r="FP417" s="123"/>
      <c r="FZ417" s="123"/>
      <c r="GJ417" s="123"/>
      <c r="GT417" s="123"/>
      <c r="HD417" s="123"/>
      <c r="HN417" s="123"/>
      <c r="HX417" s="123"/>
      <c r="IH417" s="123"/>
      <c r="IR417" s="123"/>
      <c r="JB417" s="123"/>
    </row>
    <row xmlns:x14ac="http://schemas.microsoft.com/office/spreadsheetml/2009/9/ac" r="418" s="3" customFormat="true" x14ac:dyDescent="0.25">
      <c r="A418" s="385"/>
      <c r="B418" s="123"/>
      <c r="L418" s="123"/>
      <c r="V418" s="123"/>
      <c r="AF418" s="123"/>
      <c r="AP418" s="123"/>
      <c r="AZ418" s="123"/>
      <c r="BJ418" s="123"/>
      <c r="BT418" s="123"/>
      <c r="CD418" s="123"/>
      <c r="CE418" s="123"/>
      <c r="CN418" s="123"/>
      <c r="CX418" s="123"/>
      <c r="DH418" s="123"/>
      <c r="DR418" s="123"/>
      <c r="EB418" s="123"/>
      <c r="EL418" s="123"/>
      <c r="EV418" s="123"/>
      <c r="FF418" s="123"/>
      <c r="FP418" s="123"/>
      <c r="FZ418" s="123"/>
      <c r="GJ418" s="123"/>
      <c r="GT418" s="123"/>
      <c r="HD418" s="123"/>
      <c r="HN418" s="123"/>
      <c r="HX418" s="123"/>
      <c r="IH418" s="123"/>
      <c r="IR418" s="123"/>
      <c r="JB418" s="123"/>
    </row>
    <row xmlns:x14ac="http://schemas.microsoft.com/office/spreadsheetml/2009/9/ac" r="419" s="3" customFormat="true" x14ac:dyDescent="0.25">
      <c r="A419" s="385"/>
      <c r="B419" s="123"/>
      <c r="L419" s="123"/>
      <c r="V419" s="123"/>
      <c r="AF419" s="123"/>
      <c r="AP419" s="123"/>
      <c r="AZ419" s="123"/>
      <c r="BJ419" s="123"/>
      <c r="BT419" s="123"/>
      <c r="CD419" s="123"/>
      <c r="CE419" s="123"/>
      <c r="CN419" s="123"/>
      <c r="CX419" s="123"/>
      <c r="DH419" s="123"/>
      <c r="DR419" s="123"/>
      <c r="EB419" s="123"/>
      <c r="EL419" s="123"/>
      <c r="EV419" s="123"/>
      <c r="FF419" s="123"/>
      <c r="FP419" s="123"/>
      <c r="FZ419" s="123"/>
      <c r="GJ419" s="123"/>
      <c r="GT419" s="123"/>
      <c r="HD419" s="123"/>
      <c r="HN419" s="123"/>
      <c r="HX419" s="123"/>
      <c r="IH419" s="123"/>
      <c r="IR419" s="123"/>
      <c r="JB419" s="123"/>
    </row>
    <row xmlns:x14ac="http://schemas.microsoft.com/office/spreadsheetml/2009/9/ac" r="420" s="3" customFormat="true" x14ac:dyDescent="0.25">
      <c r="A420" s="385"/>
      <c r="B420" s="123"/>
      <c r="L420" s="123"/>
      <c r="V420" s="123"/>
      <c r="AF420" s="123"/>
      <c r="AP420" s="123"/>
      <c r="AZ420" s="123"/>
      <c r="BJ420" s="123"/>
      <c r="BT420" s="123"/>
      <c r="CD420" s="123"/>
      <c r="CE420" s="123"/>
      <c r="CN420" s="123"/>
      <c r="CX420" s="123"/>
      <c r="DH420" s="123"/>
      <c r="DR420" s="123"/>
      <c r="EB420" s="123"/>
      <c r="EL420" s="123"/>
      <c r="EV420" s="123"/>
      <c r="FF420" s="123"/>
      <c r="FP420" s="123"/>
      <c r="FZ420" s="123"/>
      <c r="GJ420" s="123"/>
      <c r="GT420" s="123"/>
      <c r="HD420" s="123"/>
      <c r="HN420" s="123"/>
      <c r="HX420" s="123"/>
      <c r="IH420" s="123"/>
      <c r="IR420" s="123"/>
      <c r="JB420" s="123"/>
    </row>
    <row xmlns:x14ac="http://schemas.microsoft.com/office/spreadsheetml/2009/9/ac" r="421" s="3" customFormat="true" x14ac:dyDescent="0.25">
      <c r="A421" s="385"/>
      <c r="B421" s="123"/>
      <c r="L421" s="123"/>
      <c r="V421" s="123"/>
      <c r="AF421" s="123"/>
      <c r="AP421" s="123"/>
      <c r="AZ421" s="123"/>
      <c r="BJ421" s="123"/>
      <c r="BT421" s="123"/>
      <c r="CD421" s="123"/>
      <c r="CE421" s="123"/>
      <c r="CN421" s="123"/>
      <c r="CX421" s="123"/>
      <c r="DH421" s="123"/>
      <c r="DR421" s="123"/>
      <c r="EB421" s="123"/>
      <c r="EL421" s="123"/>
      <c r="EV421" s="123"/>
      <c r="FF421" s="123"/>
      <c r="FP421" s="123"/>
      <c r="FZ421" s="123"/>
      <c r="GJ421" s="123"/>
      <c r="GT421" s="123"/>
      <c r="HD421" s="123"/>
      <c r="HN421" s="123"/>
      <c r="HX421" s="123"/>
      <c r="IH421" s="123"/>
      <c r="IR421" s="123"/>
      <c r="JB421" s="123"/>
    </row>
    <row xmlns:x14ac="http://schemas.microsoft.com/office/spreadsheetml/2009/9/ac" r="422" s="3" customFormat="true" x14ac:dyDescent="0.25">
      <c r="A422" s="385"/>
      <c r="B422" s="123"/>
      <c r="L422" s="123"/>
      <c r="V422" s="123"/>
      <c r="AF422" s="123"/>
      <c r="AP422" s="123"/>
      <c r="AZ422" s="123"/>
      <c r="BJ422" s="123"/>
      <c r="BT422" s="123"/>
      <c r="CD422" s="123"/>
      <c r="CE422" s="123"/>
      <c r="CN422" s="123"/>
      <c r="CX422" s="123"/>
      <c r="DH422" s="123"/>
      <c r="DR422" s="123"/>
      <c r="EB422" s="123"/>
      <c r="EL422" s="123"/>
      <c r="EV422" s="123"/>
      <c r="FF422" s="123"/>
      <c r="FP422" s="123"/>
      <c r="FZ422" s="123"/>
      <c r="GJ422" s="123"/>
      <c r="GT422" s="123"/>
      <c r="HD422" s="123"/>
      <c r="HN422" s="123"/>
      <c r="HX422" s="123"/>
      <c r="IH422" s="123"/>
      <c r="IR422" s="123"/>
      <c r="JB422" s="123"/>
    </row>
    <row xmlns:x14ac="http://schemas.microsoft.com/office/spreadsheetml/2009/9/ac" r="423" s="3" customFormat="true" x14ac:dyDescent="0.25">
      <c r="A423" s="385"/>
      <c r="B423" s="123"/>
      <c r="L423" s="123"/>
      <c r="V423" s="123"/>
      <c r="AF423" s="123"/>
      <c r="AP423" s="123"/>
      <c r="AZ423" s="123"/>
      <c r="BJ423" s="123"/>
      <c r="BT423" s="123"/>
      <c r="CD423" s="123"/>
      <c r="CE423" s="123"/>
      <c r="CN423" s="123"/>
      <c r="CX423" s="123"/>
      <c r="DH423" s="123"/>
      <c r="DR423" s="123"/>
      <c r="EB423" s="123"/>
      <c r="EL423" s="123"/>
      <c r="EV423" s="123"/>
      <c r="FF423" s="123"/>
      <c r="FP423" s="123"/>
      <c r="FZ423" s="123"/>
      <c r="GJ423" s="123"/>
      <c r="GT423" s="123"/>
      <c r="HD423" s="123"/>
      <c r="HN423" s="123"/>
      <c r="HX423" s="123"/>
      <c r="IH423" s="123"/>
      <c r="IR423" s="123"/>
      <c r="JB423" s="123"/>
    </row>
    <row xmlns:x14ac="http://schemas.microsoft.com/office/spreadsheetml/2009/9/ac" r="424" s="3" customFormat="true" x14ac:dyDescent="0.25">
      <c r="A424" s="385"/>
      <c r="B424" s="123"/>
      <c r="L424" s="123"/>
      <c r="V424" s="123"/>
      <c r="AF424" s="123"/>
      <c r="AP424" s="123"/>
      <c r="AZ424" s="123"/>
      <c r="BJ424" s="123"/>
      <c r="BT424" s="123"/>
      <c r="CD424" s="123"/>
      <c r="CE424" s="123"/>
      <c r="CN424" s="123"/>
      <c r="CX424" s="123"/>
      <c r="DH424" s="123"/>
      <c r="DR424" s="123"/>
      <c r="EB424" s="123"/>
      <c r="EL424" s="123"/>
      <c r="EV424" s="123"/>
      <c r="FF424" s="123"/>
      <c r="FP424" s="123"/>
      <c r="FZ424" s="123"/>
      <c r="GJ424" s="123"/>
      <c r="GT424" s="123"/>
      <c r="HD424" s="123"/>
      <c r="HN424" s="123"/>
      <c r="HX424" s="123"/>
      <c r="IH424" s="123"/>
      <c r="IR424" s="123"/>
      <c r="JB424" s="123"/>
    </row>
    <row xmlns:x14ac="http://schemas.microsoft.com/office/spreadsheetml/2009/9/ac" r="425" s="3" customFormat="true" x14ac:dyDescent="0.25">
      <c r="A425" s="385"/>
      <c r="B425" s="123"/>
      <c r="L425" s="123"/>
      <c r="V425" s="123"/>
      <c r="AF425" s="123"/>
      <c r="AP425" s="123"/>
      <c r="AZ425" s="123"/>
      <c r="BJ425" s="123"/>
      <c r="BT425" s="123"/>
      <c r="CD425" s="123"/>
      <c r="CE425" s="123"/>
      <c r="CN425" s="123"/>
      <c r="CX425" s="123"/>
      <c r="DH425" s="123"/>
      <c r="DR425" s="123"/>
      <c r="EB425" s="123"/>
      <c r="EL425" s="123"/>
      <c r="EV425" s="123"/>
      <c r="FF425" s="123"/>
      <c r="FP425" s="123"/>
      <c r="FZ425" s="123"/>
      <c r="GJ425" s="123"/>
      <c r="GT425" s="123"/>
      <c r="HD425" s="123"/>
      <c r="HN425" s="123"/>
      <c r="HX425" s="123"/>
      <c r="IH425" s="123"/>
      <c r="IR425" s="123"/>
      <c r="JB425" s="123"/>
    </row>
    <row xmlns:x14ac="http://schemas.microsoft.com/office/spreadsheetml/2009/9/ac" r="426" s="3" customFormat="true" x14ac:dyDescent="0.25">
      <c r="A426" s="385"/>
      <c r="B426" s="123"/>
      <c r="L426" s="123"/>
      <c r="V426" s="123"/>
      <c r="AF426" s="123"/>
      <c r="AP426" s="123"/>
      <c r="AZ426" s="123"/>
      <c r="BJ426" s="123"/>
      <c r="BT426" s="123"/>
      <c r="CD426" s="123"/>
      <c r="CE426" s="123"/>
      <c r="CN426" s="123"/>
      <c r="CX426" s="123"/>
      <c r="DH426" s="123"/>
      <c r="DR426" s="123"/>
      <c r="EB426" s="123"/>
      <c r="EL426" s="123"/>
      <c r="EV426" s="123"/>
      <c r="FF426" s="123"/>
      <c r="FP426" s="123"/>
      <c r="FZ426" s="123"/>
      <c r="GJ426" s="123"/>
      <c r="GT426" s="123"/>
      <c r="HD426" s="123"/>
      <c r="HN426" s="123"/>
      <c r="HX426" s="123"/>
      <c r="IH426" s="123"/>
      <c r="IR426" s="123"/>
      <c r="JB426" s="123"/>
    </row>
    <row xmlns:x14ac="http://schemas.microsoft.com/office/spreadsheetml/2009/9/ac" r="427" s="3" customFormat="true" x14ac:dyDescent="0.25">
      <c r="A427" s="385"/>
      <c r="B427" s="123"/>
      <c r="L427" s="123"/>
      <c r="V427" s="123"/>
      <c r="AF427" s="123"/>
      <c r="AP427" s="123"/>
      <c r="AZ427" s="123"/>
      <c r="BJ427" s="123"/>
      <c r="BT427" s="123"/>
      <c r="CD427" s="123"/>
      <c r="CE427" s="123"/>
      <c r="CN427" s="123"/>
      <c r="CX427" s="123"/>
      <c r="DH427" s="123"/>
      <c r="DR427" s="123"/>
      <c r="EB427" s="123"/>
      <c r="EL427" s="123"/>
      <c r="EV427" s="123"/>
      <c r="FF427" s="123"/>
      <c r="FP427" s="123"/>
      <c r="FZ427" s="123"/>
      <c r="GJ427" s="123"/>
      <c r="GT427" s="123"/>
      <c r="HD427" s="123"/>
      <c r="HN427" s="123"/>
      <c r="HX427" s="123"/>
      <c r="IH427" s="123"/>
      <c r="IR427" s="123"/>
      <c r="JB427" s="123"/>
    </row>
    <row xmlns:x14ac="http://schemas.microsoft.com/office/spreadsheetml/2009/9/ac" r="428" s="3" customFormat="true" x14ac:dyDescent="0.25">
      <c r="A428" s="385"/>
      <c r="B428" s="123"/>
      <c r="L428" s="123"/>
      <c r="V428" s="123"/>
      <c r="AF428" s="123"/>
      <c r="AP428" s="123"/>
      <c r="AZ428" s="123"/>
      <c r="BJ428" s="123"/>
      <c r="BT428" s="123"/>
      <c r="CD428" s="123"/>
      <c r="CE428" s="123"/>
      <c r="CN428" s="123"/>
      <c r="CX428" s="123"/>
      <c r="DH428" s="123"/>
      <c r="DR428" s="123"/>
      <c r="EB428" s="123"/>
      <c r="EL428" s="123"/>
      <c r="EV428" s="123"/>
      <c r="FF428" s="123"/>
      <c r="FP428" s="123"/>
      <c r="FZ428" s="123"/>
      <c r="GJ428" s="123"/>
      <c r="GT428" s="123"/>
      <c r="HD428" s="123"/>
      <c r="HN428" s="123"/>
      <c r="HX428" s="123"/>
      <c r="IH428" s="123"/>
      <c r="IR428" s="123"/>
      <c r="JB428" s="123"/>
    </row>
    <row xmlns:x14ac="http://schemas.microsoft.com/office/spreadsheetml/2009/9/ac" r="429" s="3" customFormat="true" x14ac:dyDescent="0.25">
      <c r="A429" s="385"/>
      <c r="B429" s="123"/>
      <c r="L429" s="123"/>
      <c r="V429" s="123"/>
      <c r="AF429" s="123"/>
      <c r="AP429" s="123"/>
      <c r="AZ429" s="123"/>
      <c r="BJ429" s="123"/>
      <c r="BT429" s="123"/>
      <c r="CD429" s="123"/>
      <c r="CE429" s="123"/>
      <c r="CN429" s="123"/>
      <c r="CX429" s="123"/>
      <c r="DH429" s="123"/>
      <c r="DR429" s="123"/>
      <c r="EB429" s="123"/>
      <c r="EL429" s="123"/>
      <c r="EV429" s="123"/>
      <c r="FF429" s="123"/>
      <c r="FP429" s="123"/>
      <c r="FZ429" s="123"/>
      <c r="GJ429" s="123"/>
      <c r="GT429" s="123"/>
      <c r="HD429" s="123"/>
      <c r="HN429" s="123"/>
      <c r="HX429" s="123"/>
      <c r="IH429" s="123"/>
      <c r="IR429" s="123"/>
      <c r="JB429" s="123"/>
    </row>
    <row xmlns:x14ac="http://schemas.microsoft.com/office/spreadsheetml/2009/9/ac" r="430" s="3" customFormat="true" x14ac:dyDescent="0.25">
      <c r="A430" s="385"/>
      <c r="B430" s="123"/>
      <c r="L430" s="123"/>
      <c r="V430" s="123"/>
      <c r="AF430" s="123"/>
      <c r="AP430" s="123"/>
      <c r="AZ430" s="123"/>
      <c r="BJ430" s="123"/>
      <c r="BT430" s="123"/>
      <c r="CD430" s="123"/>
      <c r="CE430" s="123"/>
      <c r="CN430" s="123"/>
      <c r="CX430" s="123"/>
      <c r="DH430" s="123"/>
      <c r="DR430" s="123"/>
      <c r="EB430" s="123"/>
      <c r="EL430" s="123"/>
      <c r="EV430" s="123"/>
      <c r="FF430" s="123"/>
      <c r="FP430" s="123"/>
      <c r="FZ430" s="123"/>
      <c r="GJ430" s="123"/>
      <c r="GT430" s="123"/>
      <c r="HD430" s="123"/>
      <c r="HN430" s="123"/>
      <c r="HX430" s="123"/>
      <c r="IH430" s="123"/>
      <c r="IR430" s="123"/>
      <c r="JB430" s="123"/>
    </row>
    <row xmlns:x14ac="http://schemas.microsoft.com/office/spreadsheetml/2009/9/ac" r="431" s="3" customFormat="true" x14ac:dyDescent="0.25">
      <c r="A431" s="385"/>
      <c r="B431" s="123"/>
      <c r="L431" s="123"/>
      <c r="V431" s="123"/>
      <c r="AF431" s="123"/>
      <c r="AP431" s="123"/>
      <c r="AZ431" s="123"/>
      <c r="BJ431" s="123"/>
      <c r="BT431" s="123"/>
      <c r="CD431" s="123"/>
      <c r="CE431" s="123"/>
      <c r="CN431" s="123"/>
      <c r="CX431" s="123"/>
      <c r="DH431" s="123"/>
      <c r="DR431" s="123"/>
      <c r="EB431" s="123"/>
      <c r="EL431" s="123"/>
      <c r="EV431" s="123"/>
      <c r="FF431" s="123"/>
      <c r="FP431" s="123"/>
      <c r="FZ431" s="123"/>
      <c r="GJ431" s="123"/>
      <c r="GT431" s="123"/>
      <c r="HD431" s="123"/>
      <c r="HN431" s="123"/>
      <c r="HX431" s="123"/>
      <c r="IH431" s="123"/>
      <c r="IR431" s="123"/>
      <c r="JB431" s="123"/>
    </row>
    <row xmlns:x14ac="http://schemas.microsoft.com/office/spreadsheetml/2009/9/ac" r="432" s="3" customFormat="true" x14ac:dyDescent="0.25">
      <c r="A432" s="385"/>
      <c r="B432" s="123"/>
      <c r="L432" s="123"/>
      <c r="V432" s="123"/>
      <c r="AF432" s="123"/>
      <c r="AP432" s="123"/>
      <c r="AZ432" s="123"/>
      <c r="BJ432" s="123"/>
      <c r="BT432" s="123"/>
      <c r="CD432" s="123"/>
      <c r="CE432" s="123"/>
      <c r="CN432" s="123"/>
      <c r="CX432" s="123"/>
      <c r="DH432" s="123"/>
      <c r="DR432" s="123"/>
      <c r="EB432" s="123"/>
      <c r="EL432" s="123"/>
      <c r="EV432" s="123"/>
      <c r="FF432" s="123"/>
      <c r="FP432" s="123"/>
      <c r="FZ432" s="123"/>
      <c r="GJ432" s="123"/>
      <c r="GT432" s="123"/>
      <c r="HD432" s="123"/>
      <c r="HN432" s="123"/>
      <c r="HX432" s="123"/>
      <c r="IH432" s="123"/>
      <c r="IR432" s="123"/>
      <c r="JB432" s="123"/>
    </row>
    <row xmlns:x14ac="http://schemas.microsoft.com/office/spreadsheetml/2009/9/ac" r="433" s="3" customFormat="true" x14ac:dyDescent="0.25">
      <c r="A433" s="385"/>
      <c r="B433" s="123"/>
      <c r="L433" s="123"/>
      <c r="V433" s="123"/>
      <c r="AF433" s="123"/>
      <c r="AP433" s="123"/>
      <c r="AZ433" s="123"/>
      <c r="BJ433" s="123"/>
      <c r="BT433" s="123"/>
      <c r="CD433" s="123"/>
      <c r="CE433" s="123"/>
      <c r="CN433" s="123"/>
      <c r="CX433" s="123"/>
      <c r="DH433" s="123"/>
      <c r="DR433" s="123"/>
      <c r="EB433" s="123"/>
      <c r="EL433" s="123"/>
      <c r="EV433" s="123"/>
      <c r="FF433" s="123"/>
      <c r="FP433" s="123"/>
      <c r="FZ433" s="123"/>
      <c r="GJ433" s="123"/>
      <c r="GT433" s="123"/>
      <c r="HD433" s="123"/>
      <c r="HN433" s="123"/>
      <c r="HX433" s="123"/>
      <c r="IH433" s="123"/>
      <c r="IR433" s="123"/>
      <c r="JB433" s="123"/>
    </row>
    <row xmlns:x14ac="http://schemas.microsoft.com/office/spreadsheetml/2009/9/ac" r="434" s="3" customFormat="true" x14ac:dyDescent="0.25">
      <c r="A434" s="385"/>
      <c r="B434" s="123"/>
      <c r="L434" s="123"/>
      <c r="V434" s="123"/>
      <c r="AF434" s="123"/>
      <c r="AP434" s="123"/>
      <c r="AZ434" s="123"/>
      <c r="BJ434" s="123"/>
      <c r="BT434" s="123"/>
      <c r="CD434" s="123"/>
      <c r="CE434" s="123"/>
      <c r="CN434" s="123"/>
      <c r="CX434" s="123"/>
      <c r="DH434" s="123"/>
      <c r="DR434" s="123"/>
      <c r="EB434" s="123"/>
      <c r="EL434" s="123"/>
      <c r="EV434" s="123"/>
      <c r="FF434" s="123"/>
      <c r="FP434" s="123"/>
      <c r="FZ434" s="123"/>
      <c r="GJ434" s="123"/>
      <c r="GT434" s="123"/>
      <c r="HD434" s="123"/>
      <c r="HN434" s="123"/>
      <c r="HX434" s="123"/>
      <c r="IH434" s="123"/>
      <c r="IR434" s="123"/>
      <c r="JB434" s="123"/>
    </row>
    <row xmlns:x14ac="http://schemas.microsoft.com/office/spreadsheetml/2009/9/ac" r="435" s="3" customFormat="true" x14ac:dyDescent="0.25">
      <c r="A435" s="385"/>
      <c r="B435" s="123"/>
      <c r="L435" s="123"/>
      <c r="V435" s="123"/>
      <c r="AF435" s="123"/>
      <c r="AP435" s="123"/>
      <c r="AZ435" s="123"/>
      <c r="BJ435" s="123"/>
      <c r="BT435" s="123"/>
      <c r="CD435" s="123"/>
      <c r="CE435" s="123"/>
      <c r="CN435" s="123"/>
      <c r="CX435" s="123"/>
      <c r="DH435" s="123"/>
      <c r="DR435" s="123"/>
      <c r="EB435" s="123"/>
      <c r="EL435" s="123"/>
      <c r="EV435" s="123"/>
      <c r="FF435" s="123"/>
      <c r="FP435" s="123"/>
      <c r="FZ435" s="123"/>
      <c r="GJ435" s="123"/>
      <c r="GT435" s="123"/>
      <c r="HD435" s="123"/>
      <c r="HN435" s="123"/>
      <c r="HX435" s="123"/>
      <c r="IH435" s="123"/>
      <c r="IR435" s="123"/>
      <c r="JB435" s="123"/>
    </row>
    <row xmlns:x14ac="http://schemas.microsoft.com/office/spreadsheetml/2009/9/ac" r="436" s="3" customFormat="true" x14ac:dyDescent="0.25">
      <c r="A436" s="385"/>
      <c r="B436" s="123"/>
      <c r="L436" s="123"/>
      <c r="V436" s="123"/>
      <c r="AF436" s="123"/>
      <c r="AP436" s="123"/>
      <c r="AZ436" s="123"/>
      <c r="BJ436" s="123"/>
      <c r="BT436" s="123"/>
      <c r="CD436" s="123"/>
      <c r="CE436" s="123"/>
      <c r="CN436" s="123"/>
      <c r="CX436" s="123"/>
      <c r="DH436" s="123"/>
      <c r="DR436" s="123"/>
      <c r="EB436" s="123"/>
      <c r="EL436" s="123"/>
      <c r="EV436" s="123"/>
      <c r="FF436" s="123"/>
      <c r="FP436" s="123"/>
      <c r="FZ436" s="123"/>
      <c r="GJ436" s="123"/>
      <c r="GT436" s="123"/>
      <c r="HD436" s="123"/>
      <c r="HN436" s="123"/>
      <c r="HX436" s="123"/>
      <c r="IH436" s="123"/>
      <c r="IR436" s="123"/>
      <c r="JB436" s="123"/>
    </row>
    <row xmlns:x14ac="http://schemas.microsoft.com/office/spreadsheetml/2009/9/ac" r="437" s="3" customFormat="true" x14ac:dyDescent="0.25">
      <c r="A437" s="385"/>
      <c r="B437" s="123"/>
      <c r="L437" s="123"/>
      <c r="V437" s="123"/>
      <c r="AF437" s="123"/>
      <c r="AP437" s="123"/>
      <c r="AZ437" s="123"/>
      <c r="BJ437" s="123"/>
      <c r="BT437" s="123"/>
      <c r="CD437" s="123"/>
      <c r="CE437" s="123"/>
      <c r="CN437" s="123"/>
      <c r="CX437" s="123"/>
      <c r="DH437" s="123"/>
      <c r="DR437" s="123"/>
      <c r="EB437" s="123"/>
      <c r="EL437" s="123"/>
      <c r="EV437" s="123"/>
      <c r="FF437" s="123"/>
      <c r="FP437" s="123"/>
      <c r="FZ437" s="123"/>
      <c r="GJ437" s="123"/>
      <c r="GT437" s="123"/>
      <c r="HD437" s="123"/>
      <c r="HN437" s="123"/>
      <c r="HX437" s="123"/>
      <c r="IH437" s="123"/>
      <c r="IR437" s="123"/>
      <c r="JB437" s="123"/>
    </row>
    <row xmlns:x14ac="http://schemas.microsoft.com/office/spreadsheetml/2009/9/ac" r="438" s="3" customFormat="true" x14ac:dyDescent="0.25">
      <c r="A438" s="385"/>
      <c r="B438" s="123"/>
      <c r="L438" s="123"/>
      <c r="V438" s="123"/>
      <c r="AF438" s="123"/>
      <c r="AP438" s="123"/>
      <c r="AZ438" s="123"/>
      <c r="BJ438" s="123"/>
      <c r="BT438" s="123"/>
      <c r="CD438" s="123"/>
      <c r="CE438" s="123"/>
      <c r="CN438" s="123"/>
      <c r="CX438" s="123"/>
      <c r="DH438" s="123"/>
      <c r="DR438" s="123"/>
      <c r="EB438" s="123"/>
      <c r="EL438" s="123"/>
      <c r="EV438" s="123"/>
      <c r="FF438" s="123"/>
      <c r="FP438" s="123"/>
      <c r="FZ438" s="123"/>
      <c r="GJ438" s="123"/>
      <c r="GT438" s="123"/>
      <c r="HD438" s="123"/>
      <c r="HN438" s="123"/>
      <c r="HX438" s="123"/>
      <c r="IH438" s="123"/>
      <c r="IR438" s="123"/>
      <c r="JB438" s="123"/>
    </row>
    <row xmlns:x14ac="http://schemas.microsoft.com/office/spreadsheetml/2009/9/ac" r="439" s="3" customFormat="true" x14ac:dyDescent="0.25">
      <c r="A439" s="385"/>
      <c r="B439" s="123"/>
      <c r="L439" s="123"/>
      <c r="V439" s="123"/>
      <c r="AF439" s="123"/>
      <c r="AP439" s="123"/>
      <c r="AZ439" s="123"/>
      <c r="BJ439" s="123"/>
      <c r="BT439" s="123"/>
      <c r="CD439" s="123"/>
      <c r="CE439" s="123"/>
      <c r="CN439" s="123"/>
      <c r="CX439" s="123"/>
      <c r="DH439" s="123"/>
      <c r="DR439" s="123"/>
      <c r="EB439" s="123"/>
      <c r="EL439" s="123"/>
      <c r="EV439" s="123"/>
      <c r="FF439" s="123"/>
      <c r="FP439" s="123"/>
      <c r="FZ439" s="123"/>
      <c r="GJ439" s="123"/>
      <c r="GT439" s="123"/>
      <c r="HD439" s="123"/>
      <c r="HN439" s="123"/>
      <c r="HX439" s="123"/>
      <c r="IH439" s="123"/>
      <c r="IR439" s="123"/>
      <c r="JB439" s="123"/>
    </row>
    <row xmlns:x14ac="http://schemas.microsoft.com/office/spreadsheetml/2009/9/ac" r="440" s="3" customFormat="true" x14ac:dyDescent="0.25">
      <c r="A440" s="385"/>
      <c r="B440" s="123"/>
      <c r="L440" s="123"/>
      <c r="V440" s="123"/>
      <c r="AF440" s="123"/>
      <c r="AP440" s="123"/>
      <c r="AZ440" s="123"/>
      <c r="BJ440" s="123"/>
      <c r="BT440" s="123"/>
      <c r="CD440" s="123"/>
      <c r="CE440" s="123"/>
      <c r="CN440" s="123"/>
      <c r="CX440" s="123"/>
      <c r="DH440" s="123"/>
      <c r="DR440" s="123"/>
      <c r="EB440" s="123"/>
      <c r="EL440" s="123"/>
      <c r="EV440" s="123"/>
      <c r="FF440" s="123"/>
      <c r="FP440" s="123"/>
      <c r="FZ440" s="123"/>
      <c r="GJ440" s="123"/>
      <c r="GT440" s="123"/>
      <c r="HD440" s="123"/>
      <c r="HN440" s="123"/>
      <c r="HX440" s="123"/>
      <c r="IH440" s="123"/>
      <c r="IR440" s="123"/>
      <c r="JB440" s="123"/>
    </row>
    <row xmlns:x14ac="http://schemas.microsoft.com/office/spreadsheetml/2009/9/ac" r="441" s="3" customFormat="true" x14ac:dyDescent="0.25">
      <c r="A441" s="385"/>
      <c r="B441" s="123"/>
      <c r="L441" s="123"/>
      <c r="V441" s="123"/>
      <c r="AF441" s="123"/>
      <c r="AP441" s="123"/>
      <c r="AZ441" s="123"/>
      <c r="BJ441" s="123"/>
      <c r="BT441" s="123"/>
      <c r="CD441" s="123"/>
      <c r="CE441" s="123"/>
      <c r="CN441" s="123"/>
      <c r="CX441" s="123"/>
      <c r="DH441" s="123"/>
      <c r="DR441" s="123"/>
      <c r="EB441" s="123"/>
      <c r="EL441" s="123"/>
      <c r="EV441" s="123"/>
      <c r="FF441" s="123"/>
      <c r="FP441" s="123"/>
      <c r="FZ441" s="123"/>
      <c r="GJ441" s="123"/>
      <c r="GT441" s="123"/>
      <c r="HD441" s="123"/>
      <c r="HN441" s="123"/>
      <c r="HX441" s="123"/>
      <c r="IH441" s="123"/>
      <c r="IR441" s="123"/>
      <c r="JB441" s="123"/>
    </row>
    <row xmlns:x14ac="http://schemas.microsoft.com/office/spreadsheetml/2009/9/ac" r="442" s="3" customFormat="true" x14ac:dyDescent="0.25">
      <c r="A442" s="385"/>
      <c r="B442" s="123"/>
      <c r="L442" s="123"/>
      <c r="V442" s="123"/>
      <c r="AF442" s="123"/>
      <c r="AP442" s="123"/>
      <c r="AZ442" s="123"/>
      <c r="BJ442" s="123"/>
      <c r="BT442" s="123"/>
      <c r="CD442" s="123"/>
      <c r="CE442" s="123"/>
      <c r="CN442" s="123"/>
      <c r="CX442" s="123"/>
      <c r="DH442" s="123"/>
      <c r="DR442" s="123"/>
      <c r="EB442" s="123"/>
      <c r="EL442" s="123"/>
      <c r="EV442" s="123"/>
      <c r="FF442" s="123"/>
      <c r="FP442" s="123"/>
      <c r="FZ442" s="123"/>
      <c r="GJ442" s="123"/>
      <c r="GT442" s="123"/>
      <c r="HD442" s="123"/>
      <c r="HN442" s="123"/>
      <c r="HX442" s="123"/>
      <c r="IH442" s="123"/>
      <c r="IR442" s="123"/>
      <c r="JB442" s="123"/>
    </row>
    <row xmlns:x14ac="http://schemas.microsoft.com/office/spreadsheetml/2009/9/ac" r="443" s="3" customFormat="true" x14ac:dyDescent="0.25">
      <c r="A443" s="385"/>
      <c r="B443" s="123"/>
      <c r="L443" s="123"/>
      <c r="V443" s="123"/>
      <c r="AF443" s="123"/>
      <c r="AP443" s="123"/>
      <c r="AZ443" s="123"/>
      <c r="BJ443" s="123"/>
      <c r="BT443" s="123"/>
      <c r="CD443" s="123"/>
      <c r="CE443" s="123"/>
      <c r="CN443" s="123"/>
      <c r="CX443" s="123"/>
      <c r="DH443" s="123"/>
      <c r="DR443" s="123"/>
      <c r="EB443" s="123"/>
      <c r="EL443" s="123"/>
      <c r="EV443" s="123"/>
      <c r="FF443" s="123"/>
      <c r="FP443" s="123"/>
      <c r="FZ443" s="123"/>
      <c r="GJ443" s="123"/>
      <c r="GT443" s="123"/>
      <c r="HD443" s="123"/>
      <c r="HN443" s="123"/>
      <c r="HX443" s="123"/>
      <c r="IH443" s="123"/>
      <c r="IR443" s="123"/>
      <c r="JB443" s="123"/>
    </row>
    <row xmlns:x14ac="http://schemas.microsoft.com/office/spreadsheetml/2009/9/ac" r="444" s="3" customFormat="true" x14ac:dyDescent="0.25">
      <c r="A444" s="385"/>
      <c r="B444" s="123"/>
      <c r="L444" s="123"/>
      <c r="V444" s="123"/>
      <c r="AF444" s="123"/>
      <c r="AP444" s="123"/>
      <c r="AZ444" s="123"/>
      <c r="BJ444" s="123"/>
      <c r="BT444" s="123"/>
      <c r="CD444" s="123"/>
      <c r="CE444" s="123"/>
      <c r="CN444" s="123"/>
      <c r="CX444" s="123"/>
      <c r="DH444" s="123"/>
      <c r="DR444" s="123"/>
      <c r="EB444" s="123"/>
      <c r="EL444" s="123"/>
      <c r="EV444" s="123"/>
      <c r="FF444" s="123"/>
      <c r="FP444" s="123"/>
      <c r="FZ444" s="123"/>
      <c r="GJ444" s="123"/>
      <c r="GT444" s="123"/>
      <c r="HD444" s="123"/>
      <c r="HN444" s="123"/>
      <c r="HX444" s="123"/>
      <c r="IH444" s="123"/>
      <c r="IR444" s="123"/>
      <c r="JB444" s="123"/>
    </row>
    <row xmlns:x14ac="http://schemas.microsoft.com/office/spreadsheetml/2009/9/ac" r="445" s="3" customFormat="true" x14ac:dyDescent="0.25">
      <c r="A445" s="385"/>
      <c r="B445" s="123"/>
      <c r="L445" s="123"/>
      <c r="V445" s="123"/>
      <c r="AF445" s="123"/>
      <c r="AP445" s="123"/>
      <c r="AZ445" s="123"/>
      <c r="BJ445" s="123"/>
      <c r="BT445" s="123"/>
      <c r="CD445" s="123"/>
      <c r="CE445" s="123"/>
      <c r="CN445" s="123"/>
      <c r="CX445" s="123"/>
      <c r="DH445" s="123"/>
      <c r="DR445" s="123"/>
      <c r="EB445" s="123"/>
      <c r="EL445" s="123"/>
      <c r="EV445" s="123"/>
      <c r="FF445" s="123"/>
      <c r="FP445" s="123"/>
      <c r="FZ445" s="123"/>
      <c r="GJ445" s="123"/>
      <c r="GT445" s="123"/>
      <c r="HD445" s="123"/>
      <c r="HN445" s="123"/>
      <c r="HX445" s="123"/>
      <c r="IH445" s="123"/>
      <c r="IR445" s="123"/>
      <c r="JB445" s="123"/>
    </row>
    <row xmlns:x14ac="http://schemas.microsoft.com/office/spreadsheetml/2009/9/ac" r="446" s="3" customFormat="true" x14ac:dyDescent="0.25">
      <c r="A446" s="385"/>
      <c r="B446" s="123"/>
      <c r="L446" s="123"/>
      <c r="V446" s="123"/>
      <c r="AF446" s="123"/>
      <c r="AP446" s="123"/>
      <c r="AZ446" s="123"/>
      <c r="BJ446" s="123"/>
      <c r="BT446" s="123"/>
      <c r="CD446" s="123"/>
      <c r="CE446" s="123"/>
      <c r="CN446" s="123"/>
      <c r="CX446" s="123"/>
      <c r="DH446" s="123"/>
      <c r="DR446" s="123"/>
      <c r="EB446" s="123"/>
      <c r="EL446" s="123"/>
      <c r="EV446" s="123"/>
      <c r="FF446" s="123"/>
      <c r="FP446" s="123"/>
      <c r="FZ446" s="123"/>
      <c r="GJ446" s="123"/>
      <c r="GT446" s="123"/>
      <c r="HD446" s="123"/>
      <c r="HN446" s="123"/>
      <c r="HX446" s="123"/>
      <c r="IH446" s="123"/>
      <c r="IR446" s="123"/>
      <c r="JB446" s="123"/>
    </row>
    <row xmlns:x14ac="http://schemas.microsoft.com/office/spreadsheetml/2009/9/ac" r="447" s="3" customFormat="true" x14ac:dyDescent="0.25">
      <c r="A447" s="385"/>
      <c r="B447" s="123"/>
      <c r="L447" s="123"/>
      <c r="V447" s="123"/>
      <c r="AF447" s="123"/>
      <c r="AP447" s="123"/>
      <c r="AZ447" s="123"/>
      <c r="BJ447" s="123"/>
      <c r="BT447" s="123"/>
      <c r="CD447" s="123"/>
      <c r="CE447" s="123"/>
      <c r="CN447" s="123"/>
      <c r="CX447" s="123"/>
      <c r="DH447" s="123"/>
      <c r="DR447" s="123"/>
      <c r="EB447" s="123"/>
      <c r="EL447" s="123"/>
      <c r="EV447" s="123"/>
      <c r="FF447" s="123"/>
      <c r="FP447" s="123"/>
      <c r="FZ447" s="123"/>
      <c r="GJ447" s="123"/>
      <c r="GT447" s="123"/>
      <c r="HD447" s="123"/>
      <c r="HN447" s="123"/>
      <c r="HX447" s="123"/>
      <c r="IH447" s="123"/>
      <c r="IR447" s="123"/>
      <c r="JB447" s="123"/>
    </row>
    <row xmlns:x14ac="http://schemas.microsoft.com/office/spreadsheetml/2009/9/ac" r="448" s="3" customFormat="true" x14ac:dyDescent="0.25">
      <c r="A448" s="385"/>
      <c r="B448" s="123"/>
      <c r="L448" s="123"/>
      <c r="V448" s="123"/>
      <c r="AF448" s="123"/>
      <c r="AP448" s="123"/>
      <c r="AZ448" s="123"/>
      <c r="BJ448" s="123"/>
      <c r="BT448" s="123"/>
      <c r="CD448" s="123"/>
      <c r="CE448" s="123"/>
      <c r="CN448" s="123"/>
      <c r="CX448" s="123"/>
      <c r="DH448" s="123"/>
      <c r="DR448" s="123"/>
      <c r="EB448" s="123"/>
      <c r="EL448" s="123"/>
      <c r="EV448" s="123"/>
      <c r="FF448" s="123"/>
      <c r="FP448" s="123"/>
      <c r="FZ448" s="123"/>
      <c r="GJ448" s="123"/>
      <c r="GT448" s="123"/>
      <c r="HD448" s="123"/>
      <c r="HN448" s="123"/>
      <c r="HX448" s="123"/>
      <c r="IH448" s="123"/>
      <c r="IR448" s="123"/>
      <c r="JB448" s="123"/>
    </row>
    <row xmlns:x14ac="http://schemas.microsoft.com/office/spreadsheetml/2009/9/ac" r="449" s="3" customFormat="true" x14ac:dyDescent="0.25">
      <c r="A449" s="385"/>
      <c r="B449" s="123"/>
      <c r="L449" s="123"/>
      <c r="V449" s="123"/>
      <c r="AF449" s="123"/>
      <c r="AP449" s="123"/>
      <c r="AZ449" s="123"/>
      <c r="BJ449" s="123"/>
      <c r="BT449" s="123"/>
      <c r="CD449" s="123"/>
      <c r="CE449" s="123"/>
      <c r="CN449" s="123"/>
      <c r="CX449" s="123"/>
      <c r="DH449" s="123"/>
      <c r="DR449" s="123"/>
      <c r="EB449" s="123"/>
      <c r="EL449" s="123"/>
      <c r="EV449" s="123"/>
      <c r="FF449" s="123"/>
      <c r="FP449" s="123"/>
      <c r="FZ449" s="123"/>
      <c r="GJ449" s="123"/>
      <c r="GT449" s="123"/>
      <c r="HD449" s="123"/>
      <c r="HN449" s="123"/>
      <c r="HX449" s="123"/>
      <c r="IH449" s="123"/>
      <c r="IR449" s="123"/>
      <c r="JB449" s="123"/>
    </row>
    <row xmlns:x14ac="http://schemas.microsoft.com/office/spreadsheetml/2009/9/ac" r="450" s="3" customFormat="true" x14ac:dyDescent="0.25">
      <c r="A450" s="385"/>
      <c r="B450" s="123"/>
      <c r="L450" s="123"/>
      <c r="V450" s="123"/>
      <c r="AF450" s="123"/>
      <c r="AP450" s="123"/>
      <c r="AZ450" s="123"/>
      <c r="BJ450" s="123"/>
      <c r="BT450" s="123"/>
      <c r="CD450" s="123"/>
      <c r="CE450" s="123"/>
      <c r="CN450" s="123"/>
      <c r="CX450" s="123"/>
      <c r="DH450" s="123"/>
      <c r="DR450" s="123"/>
      <c r="EB450" s="123"/>
      <c r="EL450" s="123"/>
      <c r="EV450" s="123"/>
      <c r="FF450" s="123"/>
      <c r="FP450" s="123"/>
      <c r="FZ450" s="123"/>
      <c r="GJ450" s="123"/>
      <c r="GT450" s="123"/>
      <c r="HD450" s="123"/>
      <c r="HN450" s="123"/>
      <c r="HX450" s="123"/>
      <c r="IH450" s="123"/>
      <c r="IR450" s="123"/>
      <c r="JB450" s="123"/>
    </row>
    <row xmlns:x14ac="http://schemas.microsoft.com/office/spreadsheetml/2009/9/ac" r="451" s="3" customFormat="true" x14ac:dyDescent="0.25">
      <c r="A451" s="385"/>
      <c r="B451" s="123"/>
      <c r="L451" s="123"/>
      <c r="V451" s="123"/>
      <c r="AF451" s="123"/>
      <c r="AP451" s="123"/>
      <c r="AZ451" s="123"/>
      <c r="BJ451" s="123"/>
      <c r="BT451" s="123"/>
      <c r="CD451" s="123"/>
      <c r="CE451" s="123"/>
      <c r="CN451" s="123"/>
      <c r="CX451" s="123"/>
      <c r="DH451" s="123"/>
      <c r="DR451" s="123"/>
      <c r="EB451" s="123"/>
      <c r="EL451" s="123"/>
      <c r="EV451" s="123"/>
      <c r="FF451" s="123"/>
      <c r="FP451" s="123"/>
      <c r="FZ451" s="123"/>
      <c r="GJ451" s="123"/>
      <c r="GT451" s="123"/>
      <c r="HD451" s="123"/>
      <c r="HN451" s="123"/>
      <c r="HX451" s="123"/>
      <c r="IH451" s="123"/>
      <c r="IR451" s="123"/>
      <c r="JB451" s="123"/>
    </row>
    <row xmlns:x14ac="http://schemas.microsoft.com/office/spreadsheetml/2009/9/ac" r="452" s="3" customFormat="true" x14ac:dyDescent="0.25">
      <c r="A452" s="385"/>
      <c r="B452" s="123"/>
      <c r="L452" s="123"/>
      <c r="V452" s="123"/>
      <c r="AF452" s="123"/>
      <c r="AP452" s="123"/>
      <c r="AZ452" s="123"/>
      <c r="BJ452" s="123"/>
      <c r="BT452" s="123"/>
      <c r="CD452" s="123"/>
      <c r="CE452" s="123"/>
      <c r="CN452" s="123"/>
      <c r="CX452" s="123"/>
      <c r="DH452" s="123"/>
      <c r="DR452" s="123"/>
      <c r="EB452" s="123"/>
      <c r="EL452" s="123"/>
      <c r="EV452" s="123"/>
      <c r="FF452" s="123"/>
      <c r="FP452" s="123"/>
      <c r="FZ452" s="123"/>
      <c r="GJ452" s="123"/>
      <c r="GT452" s="123"/>
      <c r="HD452" s="123"/>
      <c r="HN452" s="123"/>
      <c r="HX452" s="123"/>
      <c r="IH452" s="123"/>
      <c r="IR452" s="123"/>
      <c r="JB452" s="123"/>
    </row>
    <row xmlns:x14ac="http://schemas.microsoft.com/office/spreadsheetml/2009/9/ac" r="453" s="3" customFormat="true" x14ac:dyDescent="0.25">
      <c r="A453" s="385"/>
      <c r="B453" s="123"/>
      <c r="L453" s="123"/>
      <c r="V453" s="123"/>
      <c r="AF453" s="123"/>
      <c r="AP453" s="123"/>
      <c r="AZ453" s="123"/>
      <c r="BJ453" s="123"/>
      <c r="BT453" s="123"/>
      <c r="CD453" s="123"/>
      <c r="CE453" s="123"/>
      <c r="CN453" s="123"/>
      <c r="CX453" s="123"/>
      <c r="DH453" s="123"/>
      <c r="DR453" s="123"/>
      <c r="EB453" s="123"/>
      <c r="EL453" s="123"/>
      <c r="EV453" s="123"/>
      <c r="FF453" s="123"/>
      <c r="FP453" s="123"/>
      <c r="FZ453" s="123"/>
      <c r="GJ453" s="123"/>
      <c r="GT453" s="123"/>
      <c r="HD453" s="123"/>
      <c r="HN453" s="123"/>
      <c r="HX453" s="123"/>
      <c r="IH453" s="123"/>
      <c r="IR453" s="123"/>
      <c r="JB453" s="123"/>
    </row>
    <row xmlns:x14ac="http://schemas.microsoft.com/office/spreadsheetml/2009/9/ac" r="454" s="3" customFormat="true" x14ac:dyDescent="0.25">
      <c r="A454" s="385"/>
      <c r="B454" s="123"/>
      <c r="L454" s="123"/>
      <c r="V454" s="123"/>
      <c r="AF454" s="123"/>
      <c r="AP454" s="123"/>
      <c r="AZ454" s="123"/>
      <c r="BJ454" s="123"/>
      <c r="BT454" s="123"/>
      <c r="CD454" s="123"/>
      <c r="CE454" s="123"/>
      <c r="CN454" s="123"/>
      <c r="CX454" s="123"/>
      <c r="DH454" s="123"/>
      <c r="DR454" s="123"/>
      <c r="EB454" s="123"/>
      <c r="EL454" s="123"/>
      <c r="EV454" s="123"/>
      <c r="FF454" s="123"/>
      <c r="FP454" s="123"/>
      <c r="FZ454" s="123"/>
      <c r="GJ454" s="123"/>
      <c r="GT454" s="123"/>
      <c r="HD454" s="123"/>
      <c r="HN454" s="123"/>
      <c r="HX454" s="123"/>
      <c r="IH454" s="123"/>
      <c r="IR454" s="123"/>
      <c r="JB454" s="123"/>
    </row>
    <row xmlns:x14ac="http://schemas.microsoft.com/office/spreadsheetml/2009/9/ac" r="455" s="3" customFormat="true" x14ac:dyDescent="0.25">
      <c r="A455" s="385"/>
      <c r="B455" s="123"/>
      <c r="L455" s="123"/>
      <c r="V455" s="123"/>
      <c r="AF455" s="123"/>
      <c r="AP455" s="123"/>
      <c r="AZ455" s="123"/>
      <c r="BJ455" s="123"/>
      <c r="BT455" s="123"/>
      <c r="CD455" s="123"/>
      <c r="CE455" s="123"/>
      <c r="CN455" s="123"/>
      <c r="CX455" s="123"/>
      <c r="DH455" s="123"/>
      <c r="DR455" s="123"/>
      <c r="EB455" s="123"/>
      <c r="EL455" s="123"/>
      <c r="EV455" s="123"/>
      <c r="FF455" s="123"/>
      <c r="FP455" s="123"/>
      <c r="FZ455" s="123"/>
      <c r="GJ455" s="123"/>
      <c r="GT455" s="123"/>
      <c r="HD455" s="123"/>
      <c r="HN455" s="123"/>
      <c r="HX455" s="123"/>
      <c r="IH455" s="123"/>
      <c r="IR455" s="123"/>
      <c r="JB455" s="123"/>
    </row>
    <row xmlns:x14ac="http://schemas.microsoft.com/office/spreadsheetml/2009/9/ac" r="456" s="3" customFormat="true" x14ac:dyDescent="0.25">
      <c r="A456" s="385"/>
      <c r="B456" s="123"/>
      <c r="L456" s="123"/>
      <c r="V456" s="123"/>
      <c r="AF456" s="123"/>
      <c r="AP456" s="123"/>
      <c r="AZ456" s="123"/>
      <c r="BJ456" s="123"/>
      <c r="BT456" s="123"/>
      <c r="CD456" s="123"/>
      <c r="CE456" s="123"/>
      <c r="CN456" s="123"/>
      <c r="CX456" s="123"/>
      <c r="DH456" s="123"/>
      <c r="DR456" s="123"/>
      <c r="EB456" s="123"/>
      <c r="EL456" s="123"/>
      <c r="EV456" s="123"/>
      <c r="FF456" s="123"/>
      <c r="FP456" s="123"/>
      <c r="FZ456" s="123"/>
      <c r="GJ456" s="123"/>
      <c r="GT456" s="123"/>
      <c r="HD456" s="123"/>
      <c r="HN456" s="123"/>
      <c r="HX456" s="123"/>
      <c r="IH456" s="123"/>
      <c r="IR456" s="123"/>
      <c r="JB456" s="123"/>
    </row>
    <row xmlns:x14ac="http://schemas.microsoft.com/office/spreadsheetml/2009/9/ac" r="457" s="3" customFormat="true" x14ac:dyDescent="0.25">
      <c r="A457" s="385"/>
      <c r="B457" s="123"/>
      <c r="L457" s="123"/>
      <c r="V457" s="123"/>
      <c r="AF457" s="123"/>
      <c r="AP457" s="123"/>
      <c r="AZ457" s="123"/>
      <c r="BJ457" s="123"/>
      <c r="BT457" s="123"/>
      <c r="CD457" s="123"/>
      <c r="CE457" s="123"/>
      <c r="CN457" s="123"/>
      <c r="CX457" s="123"/>
      <c r="DH457" s="123"/>
      <c r="DR457" s="123"/>
      <c r="EB457" s="123"/>
      <c r="EL457" s="123"/>
      <c r="EV457" s="123"/>
      <c r="FF457" s="123"/>
      <c r="FP457" s="123"/>
      <c r="FZ457" s="123"/>
      <c r="GJ457" s="123"/>
      <c r="GT457" s="123"/>
      <c r="HD457" s="123"/>
      <c r="HN457" s="123"/>
      <c r="HX457" s="123"/>
      <c r="IH457" s="123"/>
      <c r="IR457" s="123"/>
      <c r="JB457" s="123"/>
    </row>
    <row xmlns:x14ac="http://schemas.microsoft.com/office/spreadsheetml/2009/9/ac" r="458" s="3" customFormat="true" x14ac:dyDescent="0.25">
      <c r="A458" s="385"/>
      <c r="B458" s="123"/>
      <c r="L458" s="123"/>
      <c r="V458" s="123"/>
      <c r="AF458" s="123"/>
      <c r="AP458" s="123"/>
      <c r="AZ458" s="123"/>
      <c r="BJ458" s="123"/>
      <c r="BT458" s="123"/>
      <c r="CD458" s="123"/>
      <c r="CE458" s="123"/>
      <c r="CN458" s="123"/>
      <c r="CX458" s="123"/>
      <c r="DH458" s="123"/>
      <c r="DR458" s="123"/>
      <c r="EB458" s="123"/>
      <c r="EL458" s="123"/>
      <c r="EV458" s="123"/>
      <c r="FF458" s="123"/>
      <c r="FP458" s="123"/>
      <c r="FZ458" s="123"/>
      <c r="GJ458" s="123"/>
      <c r="GT458" s="123"/>
      <c r="HD458" s="123"/>
      <c r="HN458" s="123"/>
      <c r="HX458" s="123"/>
      <c r="IH458" s="123"/>
      <c r="IR458" s="123"/>
      <c r="JB458" s="123"/>
    </row>
    <row xmlns:x14ac="http://schemas.microsoft.com/office/spreadsheetml/2009/9/ac" r="459" s="3" customFormat="true" x14ac:dyDescent="0.25">
      <c r="A459" s="385"/>
      <c r="B459" s="123"/>
      <c r="L459" s="123"/>
      <c r="V459" s="123"/>
      <c r="AF459" s="123"/>
      <c r="AP459" s="123"/>
      <c r="AZ459" s="123"/>
      <c r="BJ459" s="123"/>
      <c r="BT459" s="123"/>
      <c r="CD459" s="123"/>
      <c r="CE459" s="123"/>
      <c r="CN459" s="123"/>
      <c r="CX459" s="123"/>
      <c r="DH459" s="123"/>
      <c r="DR459" s="123"/>
      <c r="EB459" s="123"/>
      <c r="EL459" s="123"/>
      <c r="EV459" s="123"/>
      <c r="FF459" s="123"/>
      <c r="FP459" s="123"/>
      <c r="FZ459" s="123"/>
      <c r="GJ459" s="123"/>
      <c r="GT459" s="123"/>
      <c r="HD459" s="123"/>
      <c r="HN459" s="123"/>
      <c r="HX459" s="123"/>
      <c r="IH459" s="123"/>
      <c r="IR459" s="123"/>
      <c r="JB459" s="123"/>
    </row>
    <row xmlns:x14ac="http://schemas.microsoft.com/office/spreadsheetml/2009/9/ac" r="460" s="3" customFormat="true" x14ac:dyDescent="0.25">
      <c r="A460" s="385"/>
      <c r="B460" s="123"/>
      <c r="L460" s="123"/>
      <c r="V460" s="123"/>
      <c r="AF460" s="123"/>
      <c r="AP460" s="123"/>
      <c r="AZ460" s="123"/>
      <c r="BJ460" s="123"/>
      <c r="BT460" s="123"/>
      <c r="CD460" s="123"/>
      <c r="CE460" s="123"/>
      <c r="CN460" s="123"/>
      <c r="CX460" s="123"/>
      <c r="DH460" s="123"/>
      <c r="DR460" s="123"/>
      <c r="EB460" s="123"/>
      <c r="EL460" s="123"/>
      <c r="EV460" s="123"/>
      <c r="FF460" s="123"/>
      <c r="FP460" s="123"/>
      <c r="FZ460" s="123"/>
      <c r="GJ460" s="123"/>
      <c r="GT460" s="123"/>
      <c r="HD460" s="123"/>
      <c r="HN460" s="123"/>
      <c r="HX460" s="123"/>
      <c r="IH460" s="123"/>
      <c r="IR460" s="123"/>
      <c r="JB460" s="123"/>
    </row>
    <row xmlns:x14ac="http://schemas.microsoft.com/office/spreadsheetml/2009/9/ac" r="461" s="3" customFormat="true" x14ac:dyDescent="0.25">
      <c r="A461" s="385"/>
      <c r="B461" s="123"/>
      <c r="L461" s="123"/>
      <c r="V461" s="123"/>
      <c r="AF461" s="123"/>
      <c r="AP461" s="123"/>
      <c r="AZ461" s="123"/>
      <c r="BJ461" s="123"/>
      <c r="BT461" s="123"/>
      <c r="CD461" s="123"/>
      <c r="CE461" s="123"/>
      <c r="CN461" s="123"/>
      <c r="CX461" s="123"/>
      <c r="DH461" s="123"/>
      <c r="DR461" s="123"/>
      <c r="EB461" s="123"/>
      <c r="EL461" s="123"/>
      <c r="EV461" s="123"/>
      <c r="FF461" s="123"/>
      <c r="FP461" s="123"/>
      <c r="FZ461" s="123"/>
      <c r="GJ461" s="123"/>
      <c r="GT461" s="123"/>
      <c r="HD461" s="123"/>
      <c r="HN461" s="123"/>
      <c r="HX461" s="123"/>
      <c r="IH461" s="123"/>
      <c r="IR461" s="123"/>
      <c r="JB461" s="123"/>
    </row>
    <row xmlns:x14ac="http://schemas.microsoft.com/office/spreadsheetml/2009/9/ac" r="462" s="3" customFormat="true" x14ac:dyDescent="0.25">
      <c r="A462" s="385"/>
      <c r="B462" s="123"/>
      <c r="L462" s="123"/>
      <c r="V462" s="123"/>
      <c r="AF462" s="123"/>
      <c r="AP462" s="123"/>
      <c r="AZ462" s="123"/>
      <c r="BJ462" s="123"/>
      <c r="BT462" s="123"/>
      <c r="CD462" s="123"/>
      <c r="CE462" s="123"/>
      <c r="CN462" s="123"/>
      <c r="CX462" s="123"/>
      <c r="DH462" s="123"/>
      <c r="DR462" s="123"/>
      <c r="EB462" s="123"/>
      <c r="EL462" s="123"/>
      <c r="EV462" s="123"/>
      <c r="FF462" s="123"/>
      <c r="FP462" s="123"/>
      <c r="FZ462" s="123"/>
      <c r="GJ462" s="123"/>
      <c r="GT462" s="123"/>
      <c r="HD462" s="123"/>
      <c r="HN462" s="123"/>
      <c r="HX462" s="123"/>
      <c r="IH462" s="123"/>
      <c r="IR462" s="123"/>
      <c r="JB462" s="123"/>
    </row>
    <row xmlns:x14ac="http://schemas.microsoft.com/office/spreadsheetml/2009/9/ac" r="463" s="3" customFormat="true" x14ac:dyDescent="0.25">
      <c r="A463" s="385"/>
      <c r="B463" s="123"/>
      <c r="L463" s="123"/>
      <c r="V463" s="123"/>
      <c r="AF463" s="123"/>
      <c r="AP463" s="123"/>
      <c r="AZ463" s="123"/>
      <c r="BJ463" s="123"/>
      <c r="BT463" s="123"/>
      <c r="CD463" s="123"/>
      <c r="CE463" s="123"/>
      <c r="CN463" s="123"/>
      <c r="CX463" s="123"/>
      <c r="DH463" s="123"/>
      <c r="DR463" s="123"/>
      <c r="EB463" s="123"/>
      <c r="EL463" s="123"/>
      <c r="EV463" s="123"/>
      <c r="FF463" s="123"/>
      <c r="FP463" s="123"/>
      <c r="FZ463" s="123"/>
      <c r="GJ463" s="123"/>
      <c r="GT463" s="123"/>
      <c r="HD463" s="123"/>
      <c r="HN463" s="123"/>
      <c r="HX463" s="123"/>
      <c r="IH463" s="123"/>
      <c r="IR463" s="123"/>
      <c r="JB463" s="123"/>
    </row>
    <row xmlns:x14ac="http://schemas.microsoft.com/office/spreadsheetml/2009/9/ac" r="464" s="3" customFormat="true" x14ac:dyDescent="0.25">
      <c r="A464" s="385"/>
      <c r="B464" s="123"/>
      <c r="L464" s="123"/>
      <c r="V464" s="123"/>
      <c r="AF464" s="123"/>
      <c r="AP464" s="123"/>
      <c r="AZ464" s="123"/>
      <c r="BJ464" s="123"/>
      <c r="BT464" s="123"/>
      <c r="CD464" s="123"/>
      <c r="CE464" s="123"/>
      <c r="CN464" s="123"/>
      <c r="CX464" s="123"/>
      <c r="DH464" s="123"/>
      <c r="DR464" s="123"/>
      <c r="EB464" s="123"/>
      <c r="EL464" s="123"/>
      <c r="EV464" s="123"/>
      <c r="FF464" s="123"/>
      <c r="FP464" s="123"/>
      <c r="FZ464" s="123"/>
      <c r="GJ464" s="123"/>
      <c r="GT464" s="123"/>
      <c r="HD464" s="123"/>
      <c r="HN464" s="123"/>
      <c r="HX464" s="123"/>
      <c r="IH464" s="123"/>
      <c r="IR464" s="123"/>
      <c r="JB464" s="123"/>
    </row>
    <row xmlns:x14ac="http://schemas.microsoft.com/office/spreadsheetml/2009/9/ac" r="465" s="3" customFormat="true" x14ac:dyDescent="0.25">
      <c r="A465" s="385"/>
      <c r="B465" s="123"/>
      <c r="L465" s="123"/>
      <c r="V465" s="123"/>
      <c r="AF465" s="123"/>
      <c r="AP465" s="123"/>
      <c r="AZ465" s="123"/>
      <c r="BJ465" s="123"/>
      <c r="BT465" s="123"/>
      <c r="CD465" s="123"/>
      <c r="CE465" s="123"/>
      <c r="CN465" s="123"/>
      <c r="CX465" s="123"/>
      <c r="DH465" s="123"/>
      <c r="DR465" s="123"/>
      <c r="EB465" s="123"/>
      <c r="EL465" s="123"/>
      <c r="EV465" s="123"/>
      <c r="FF465" s="123"/>
      <c r="FP465" s="123"/>
      <c r="FZ465" s="123"/>
      <c r="GJ465" s="123"/>
      <c r="GT465" s="123"/>
      <c r="HD465" s="123"/>
      <c r="HN465" s="123"/>
      <c r="HX465" s="123"/>
      <c r="IH465" s="123"/>
      <c r="IR465" s="123"/>
      <c r="JB465" s="123"/>
    </row>
    <row xmlns:x14ac="http://schemas.microsoft.com/office/spreadsheetml/2009/9/ac" r="466" s="3" customFormat="true" x14ac:dyDescent="0.25">
      <c r="A466" s="385"/>
      <c r="B466" s="123"/>
      <c r="L466" s="123"/>
      <c r="V466" s="123"/>
      <c r="AF466" s="123"/>
      <c r="AP466" s="123"/>
      <c r="AZ466" s="123"/>
      <c r="BJ466" s="123"/>
      <c r="BT466" s="123"/>
      <c r="CD466" s="123"/>
      <c r="CE466" s="123"/>
      <c r="CN466" s="123"/>
      <c r="CX466" s="123"/>
      <c r="DH466" s="123"/>
      <c r="DR466" s="123"/>
      <c r="EB466" s="123"/>
      <c r="EL466" s="123"/>
      <c r="EV466" s="123"/>
      <c r="FF466" s="123"/>
      <c r="FP466" s="123"/>
      <c r="FZ466" s="123"/>
      <c r="GJ466" s="123"/>
      <c r="GT466" s="123"/>
      <c r="HD466" s="123"/>
      <c r="HN466" s="123"/>
      <c r="HX466" s="123"/>
      <c r="IH466" s="123"/>
      <c r="IR466" s="123"/>
      <c r="JB466" s="123"/>
    </row>
    <row xmlns:x14ac="http://schemas.microsoft.com/office/spreadsheetml/2009/9/ac" r="467" s="3" customFormat="true" x14ac:dyDescent="0.25">
      <c r="A467" s="385"/>
      <c r="B467" s="123"/>
      <c r="L467" s="123"/>
      <c r="V467" s="123"/>
      <c r="AF467" s="123"/>
      <c r="AP467" s="123"/>
      <c r="AZ467" s="123"/>
      <c r="BJ467" s="123"/>
      <c r="BT467" s="123"/>
      <c r="CD467" s="123"/>
      <c r="CE467" s="123"/>
      <c r="CN467" s="123"/>
      <c r="CX467" s="123"/>
      <c r="DH467" s="123"/>
      <c r="DR467" s="123"/>
      <c r="EB467" s="123"/>
      <c r="EL467" s="123"/>
      <c r="EV467" s="123"/>
      <c r="FF467" s="123"/>
      <c r="FP467" s="123"/>
      <c r="FZ467" s="123"/>
      <c r="GJ467" s="123"/>
      <c r="GT467" s="123"/>
      <c r="HD467" s="123"/>
      <c r="HN467" s="123"/>
      <c r="HX467" s="123"/>
      <c r="IH467" s="123"/>
      <c r="IR467" s="123"/>
      <c r="JB467" s="123"/>
    </row>
    <row xmlns:x14ac="http://schemas.microsoft.com/office/spreadsheetml/2009/9/ac" r="468" s="3" customFormat="true" x14ac:dyDescent="0.25">
      <c r="A468" s="385"/>
      <c r="B468" s="123"/>
      <c r="L468" s="123"/>
      <c r="V468" s="123"/>
      <c r="AF468" s="123"/>
      <c r="AP468" s="123"/>
      <c r="AZ468" s="123"/>
      <c r="BJ468" s="123"/>
      <c r="BT468" s="123"/>
      <c r="CD468" s="123"/>
      <c r="CE468" s="123"/>
      <c r="CN468" s="123"/>
      <c r="CX468" s="123"/>
      <c r="DH468" s="123"/>
      <c r="DR468" s="123"/>
      <c r="EB468" s="123"/>
      <c r="EL468" s="123"/>
      <c r="EV468" s="123"/>
      <c r="FF468" s="123"/>
      <c r="FP468" s="123"/>
      <c r="FZ468" s="123"/>
      <c r="GJ468" s="123"/>
      <c r="GT468" s="123"/>
      <c r="HD468" s="123"/>
      <c r="HN468" s="123"/>
      <c r="HX468" s="123"/>
      <c r="IH468" s="123"/>
      <c r="IR468" s="123"/>
      <c r="JB468" s="123"/>
    </row>
    <row xmlns:x14ac="http://schemas.microsoft.com/office/spreadsheetml/2009/9/ac" r="469" s="3" customFormat="true" x14ac:dyDescent="0.25">
      <c r="A469" s="385"/>
      <c r="B469" s="123"/>
      <c r="L469" s="123"/>
      <c r="V469" s="123"/>
      <c r="AF469" s="123"/>
      <c r="AP469" s="123"/>
      <c r="AZ469" s="123"/>
      <c r="BJ469" s="123"/>
      <c r="BT469" s="123"/>
      <c r="CD469" s="123"/>
      <c r="CE469" s="123"/>
      <c r="CN469" s="123"/>
      <c r="CX469" s="123"/>
      <c r="DH469" s="123"/>
      <c r="DR469" s="123"/>
      <c r="EB469" s="123"/>
      <c r="EL469" s="123"/>
      <c r="EV469" s="123"/>
      <c r="FF469" s="123"/>
      <c r="FP469" s="123"/>
      <c r="FZ469" s="123"/>
      <c r="GJ469" s="123"/>
      <c r="GT469" s="123"/>
      <c r="HD469" s="123"/>
      <c r="HN469" s="123"/>
      <c r="HX469" s="123"/>
      <c r="IH469" s="123"/>
      <c r="IR469" s="123"/>
      <c r="JB469" s="123"/>
    </row>
    <row xmlns:x14ac="http://schemas.microsoft.com/office/spreadsheetml/2009/9/ac" r="470" s="3" customFormat="true" x14ac:dyDescent="0.25">
      <c r="A470" s="385"/>
      <c r="B470" s="123"/>
      <c r="L470" s="123"/>
      <c r="V470" s="123"/>
      <c r="AF470" s="123"/>
      <c r="AP470" s="123"/>
      <c r="AZ470" s="123"/>
      <c r="BJ470" s="123"/>
      <c r="BT470" s="123"/>
      <c r="CD470" s="123"/>
      <c r="CE470" s="123"/>
      <c r="CN470" s="123"/>
      <c r="CX470" s="123"/>
      <c r="DH470" s="123"/>
      <c r="DR470" s="123"/>
      <c r="EB470" s="123"/>
      <c r="EL470" s="123"/>
      <c r="EV470" s="123"/>
      <c r="FF470" s="123"/>
      <c r="FP470" s="123"/>
      <c r="FZ470" s="123"/>
      <c r="GJ470" s="123"/>
      <c r="GT470" s="123"/>
      <c r="HD470" s="123"/>
      <c r="HN470" s="123"/>
      <c r="HX470" s="123"/>
      <c r="IH470" s="123"/>
      <c r="IR470" s="123"/>
      <c r="JB470" s="123"/>
    </row>
    <row xmlns:x14ac="http://schemas.microsoft.com/office/spreadsheetml/2009/9/ac" r="471" s="3" customFormat="true" x14ac:dyDescent="0.25">
      <c r="A471" s="385"/>
      <c r="B471" s="123"/>
      <c r="L471" s="123"/>
      <c r="V471" s="123"/>
      <c r="AF471" s="123"/>
      <c r="AP471" s="123"/>
      <c r="AZ471" s="123"/>
      <c r="BJ471" s="123"/>
      <c r="BT471" s="123"/>
      <c r="CD471" s="123"/>
      <c r="CE471" s="123"/>
      <c r="CN471" s="123"/>
      <c r="CX471" s="123"/>
      <c r="DH471" s="123"/>
      <c r="DR471" s="123"/>
      <c r="EB471" s="123"/>
      <c r="EL471" s="123"/>
      <c r="EV471" s="123"/>
      <c r="FF471" s="123"/>
      <c r="FP471" s="123"/>
      <c r="FZ471" s="123"/>
      <c r="GJ471" s="123"/>
      <c r="GT471" s="123"/>
      <c r="HD471" s="123"/>
      <c r="HN471" s="123"/>
      <c r="HX471" s="123"/>
      <c r="IH471" s="123"/>
      <c r="IR471" s="123"/>
      <c r="JB471" s="123"/>
    </row>
    <row xmlns:x14ac="http://schemas.microsoft.com/office/spreadsheetml/2009/9/ac" r="472" s="3" customFormat="true" x14ac:dyDescent="0.25">
      <c r="A472" s="385"/>
      <c r="B472" s="123"/>
      <c r="L472" s="123"/>
      <c r="V472" s="123"/>
      <c r="AF472" s="123"/>
      <c r="AP472" s="123"/>
      <c r="AZ472" s="123"/>
      <c r="BJ472" s="123"/>
      <c r="BT472" s="123"/>
      <c r="CD472" s="123"/>
      <c r="CE472" s="123"/>
      <c r="CN472" s="123"/>
      <c r="CX472" s="123"/>
      <c r="DH472" s="123"/>
      <c r="DR472" s="123"/>
      <c r="EB472" s="123"/>
      <c r="EL472" s="123"/>
      <c r="EV472" s="123"/>
      <c r="FF472" s="123"/>
      <c r="FP472" s="123"/>
      <c r="FZ472" s="123"/>
      <c r="GJ472" s="123"/>
      <c r="GT472" s="123"/>
      <c r="HD472" s="123"/>
      <c r="HN472" s="123"/>
      <c r="HX472" s="123"/>
      <c r="IH472" s="123"/>
      <c r="IR472" s="123"/>
      <c r="JB472" s="123"/>
    </row>
    <row xmlns:x14ac="http://schemas.microsoft.com/office/spreadsheetml/2009/9/ac" r="473" s="3" customFormat="true" x14ac:dyDescent="0.25">
      <c r="A473" s="385"/>
      <c r="B473" s="123"/>
      <c r="L473" s="123"/>
      <c r="V473" s="123"/>
      <c r="AF473" s="123"/>
      <c r="AP473" s="123"/>
      <c r="AZ473" s="123"/>
      <c r="BJ473" s="123"/>
      <c r="BT473" s="123"/>
      <c r="CD473" s="123"/>
      <c r="CE473" s="123"/>
      <c r="CN473" s="123"/>
      <c r="CX473" s="123"/>
      <c r="DH473" s="123"/>
      <c r="DR473" s="123"/>
      <c r="EB473" s="123"/>
      <c r="EL473" s="123"/>
      <c r="EV473" s="123"/>
      <c r="FF473" s="123"/>
      <c r="FP473" s="123"/>
      <c r="FZ473" s="123"/>
      <c r="GJ473" s="123"/>
      <c r="GT473" s="123"/>
      <c r="HD473" s="123"/>
      <c r="HN473" s="123"/>
      <c r="HX473" s="123"/>
      <c r="IH473" s="123"/>
      <c r="IR473" s="123"/>
      <c r="JB473" s="123"/>
    </row>
    <row xmlns:x14ac="http://schemas.microsoft.com/office/spreadsheetml/2009/9/ac" r="474" s="3" customFormat="true" x14ac:dyDescent="0.25">
      <c r="A474" s="385"/>
      <c r="B474" s="123"/>
      <c r="L474" s="123"/>
      <c r="V474" s="123"/>
      <c r="AF474" s="123"/>
      <c r="AP474" s="123"/>
      <c r="AZ474" s="123"/>
      <c r="BJ474" s="123"/>
      <c r="BT474" s="123"/>
      <c r="CD474" s="123"/>
      <c r="CE474" s="123"/>
      <c r="CN474" s="123"/>
      <c r="CX474" s="123"/>
      <c r="DH474" s="123"/>
      <c r="DR474" s="123"/>
      <c r="EB474" s="123"/>
      <c r="EL474" s="123"/>
      <c r="EV474" s="123"/>
      <c r="FF474" s="123"/>
      <c r="FP474" s="123"/>
      <c r="FZ474" s="123"/>
      <c r="GJ474" s="123"/>
      <c r="GT474" s="123"/>
      <c r="HD474" s="123"/>
      <c r="HN474" s="123"/>
      <c r="HX474" s="123"/>
      <c r="IH474" s="123"/>
      <c r="IR474" s="123"/>
      <c r="JB474" s="123"/>
    </row>
    <row xmlns:x14ac="http://schemas.microsoft.com/office/spreadsheetml/2009/9/ac" r="475" s="3" customFormat="true" x14ac:dyDescent="0.25">
      <c r="A475" s="385"/>
      <c r="B475" s="123"/>
      <c r="L475" s="123"/>
      <c r="V475" s="123"/>
      <c r="AF475" s="123"/>
      <c r="AP475" s="123"/>
      <c r="AZ475" s="123"/>
      <c r="BJ475" s="123"/>
      <c r="BT475" s="123"/>
      <c r="CD475" s="123"/>
      <c r="CE475" s="123"/>
      <c r="CN475" s="123"/>
      <c r="CX475" s="123"/>
      <c r="DH475" s="123"/>
      <c r="DR475" s="123"/>
      <c r="EB475" s="123"/>
      <c r="EL475" s="123"/>
      <c r="EV475" s="123"/>
      <c r="FF475" s="123"/>
      <c r="FP475" s="123"/>
      <c r="FZ475" s="123"/>
      <c r="GJ475" s="123"/>
      <c r="GT475" s="123"/>
      <c r="HD475" s="123"/>
      <c r="HN475" s="123"/>
      <c r="HX475" s="123"/>
      <c r="IH475" s="123"/>
      <c r="IR475" s="123"/>
      <c r="JB475" s="123"/>
    </row>
    <row xmlns:x14ac="http://schemas.microsoft.com/office/spreadsheetml/2009/9/ac" r="476" s="3" customFormat="true" x14ac:dyDescent="0.25">
      <c r="A476" s="385"/>
      <c r="B476" s="123"/>
      <c r="L476" s="123"/>
      <c r="V476" s="123"/>
      <c r="AF476" s="123"/>
      <c r="AP476" s="123"/>
      <c r="AZ476" s="123"/>
      <c r="BJ476" s="123"/>
      <c r="BT476" s="123"/>
      <c r="CD476" s="123"/>
      <c r="CE476" s="123"/>
      <c r="CN476" s="123"/>
      <c r="CX476" s="123"/>
      <c r="DH476" s="123"/>
      <c r="DR476" s="123"/>
      <c r="EB476" s="123"/>
      <c r="EL476" s="123"/>
      <c r="EV476" s="123"/>
      <c r="FF476" s="123"/>
      <c r="FP476" s="123"/>
      <c r="FZ476" s="123"/>
      <c r="GJ476" s="123"/>
      <c r="GT476" s="123"/>
      <c r="HD476" s="123"/>
      <c r="HN476" s="123"/>
      <c r="HX476" s="123"/>
      <c r="IH476" s="123"/>
      <c r="IR476" s="123"/>
      <c r="JB476" s="123"/>
    </row>
    <row xmlns:x14ac="http://schemas.microsoft.com/office/spreadsheetml/2009/9/ac" r="477" s="3" customFormat="true" x14ac:dyDescent="0.25">
      <c r="A477" s="385"/>
      <c r="B477" s="123"/>
      <c r="L477" s="123"/>
      <c r="V477" s="123"/>
      <c r="AF477" s="123"/>
      <c r="AP477" s="123"/>
      <c r="AZ477" s="123"/>
      <c r="BJ477" s="123"/>
      <c r="BT477" s="123"/>
      <c r="CD477" s="123"/>
      <c r="CE477" s="123"/>
      <c r="CN477" s="123"/>
      <c r="CX477" s="123"/>
      <c r="DH477" s="123"/>
      <c r="DR477" s="123"/>
      <c r="EB477" s="123"/>
      <c r="EL477" s="123"/>
      <c r="EV477" s="123"/>
      <c r="FF477" s="123"/>
      <c r="FP477" s="123"/>
      <c r="FZ477" s="123"/>
      <c r="GJ477" s="123"/>
      <c r="GT477" s="123"/>
      <c r="HD477" s="123"/>
      <c r="HN477" s="123"/>
      <c r="HX477" s="123"/>
      <c r="IH477" s="123"/>
      <c r="IR477" s="123"/>
      <c r="JB477" s="123"/>
    </row>
    <row xmlns:x14ac="http://schemas.microsoft.com/office/spreadsheetml/2009/9/ac" r="478" s="3" customFormat="true" x14ac:dyDescent="0.25">
      <c r="A478" s="385"/>
      <c r="B478" s="123"/>
      <c r="L478" s="123"/>
      <c r="V478" s="123"/>
      <c r="AF478" s="123"/>
      <c r="AP478" s="123"/>
      <c r="AZ478" s="123"/>
      <c r="BJ478" s="123"/>
      <c r="BT478" s="123"/>
      <c r="CD478" s="123"/>
      <c r="CE478" s="123"/>
      <c r="CN478" s="123"/>
      <c r="CX478" s="123"/>
      <c r="DH478" s="123"/>
      <c r="DR478" s="123"/>
      <c r="EB478" s="123"/>
      <c r="EL478" s="123"/>
      <c r="EV478" s="123"/>
      <c r="FF478" s="123"/>
      <c r="FP478" s="123"/>
      <c r="FZ478" s="123"/>
      <c r="GJ478" s="123"/>
      <c r="GT478" s="123"/>
      <c r="HD478" s="123"/>
      <c r="HN478" s="123"/>
      <c r="HX478" s="123"/>
      <c r="IH478" s="123"/>
      <c r="IR478" s="123"/>
      <c r="JB478" s="123"/>
    </row>
    <row xmlns:x14ac="http://schemas.microsoft.com/office/spreadsheetml/2009/9/ac" r="479" s="3" customFormat="true" x14ac:dyDescent="0.25">
      <c r="A479" s="385"/>
      <c r="B479" s="123"/>
      <c r="L479" s="123"/>
      <c r="V479" s="123"/>
      <c r="AF479" s="123"/>
      <c r="AP479" s="123"/>
      <c r="AZ479" s="123"/>
      <c r="BJ479" s="123"/>
      <c r="BT479" s="123"/>
      <c r="CD479" s="123"/>
      <c r="CE479" s="123"/>
      <c r="CN479" s="123"/>
      <c r="CX479" s="123"/>
      <c r="DH479" s="123"/>
      <c r="DR479" s="123"/>
      <c r="EB479" s="123"/>
      <c r="EL479" s="123"/>
      <c r="EV479" s="123"/>
      <c r="FF479" s="123"/>
      <c r="FP479" s="123"/>
      <c r="FZ479" s="123"/>
      <c r="GJ479" s="123"/>
      <c r="GT479" s="123"/>
      <c r="HD479" s="123"/>
      <c r="HN479" s="123"/>
      <c r="HX479" s="123"/>
      <c r="IH479" s="123"/>
      <c r="IR479" s="123"/>
      <c r="JB479" s="123"/>
    </row>
    <row xmlns:x14ac="http://schemas.microsoft.com/office/spreadsheetml/2009/9/ac" r="480" s="3" customFormat="true" x14ac:dyDescent="0.25">
      <c r="A480" s="385"/>
      <c r="B480" s="123"/>
      <c r="L480" s="123"/>
      <c r="V480" s="123"/>
      <c r="AF480" s="123"/>
      <c r="AP480" s="123"/>
      <c r="AZ480" s="123"/>
      <c r="BJ480" s="123"/>
      <c r="BT480" s="123"/>
      <c r="CD480" s="123"/>
      <c r="CE480" s="123"/>
      <c r="CN480" s="123"/>
      <c r="CX480" s="123"/>
      <c r="DH480" s="123"/>
      <c r="DR480" s="123"/>
      <c r="EB480" s="123"/>
      <c r="EL480" s="123"/>
      <c r="EV480" s="123"/>
      <c r="FF480" s="123"/>
      <c r="FP480" s="123"/>
      <c r="FZ480" s="123"/>
      <c r="GJ480" s="123"/>
      <c r="GT480" s="123"/>
      <c r="HD480" s="123"/>
      <c r="HN480" s="123"/>
      <c r="HX480" s="123"/>
      <c r="IH480" s="123"/>
      <c r="IR480" s="123"/>
      <c r="JB480" s="123"/>
    </row>
    <row xmlns:x14ac="http://schemas.microsoft.com/office/spreadsheetml/2009/9/ac" r="481" s="3" customFormat="true" x14ac:dyDescent="0.25">
      <c r="A481" s="385"/>
      <c r="B481" s="123"/>
      <c r="L481" s="123"/>
      <c r="V481" s="123"/>
      <c r="AF481" s="123"/>
      <c r="AP481" s="123"/>
      <c r="AZ481" s="123"/>
      <c r="BJ481" s="123"/>
      <c r="BT481" s="123"/>
      <c r="CD481" s="123"/>
      <c r="CE481" s="123"/>
      <c r="CN481" s="123"/>
      <c r="CX481" s="123"/>
      <c r="DH481" s="123"/>
      <c r="DR481" s="123"/>
      <c r="EB481" s="123"/>
      <c r="EL481" s="123"/>
      <c r="EV481" s="123"/>
      <c r="FF481" s="123"/>
      <c r="FP481" s="123"/>
      <c r="FZ481" s="123"/>
      <c r="GJ481" s="123"/>
      <c r="GT481" s="123"/>
      <c r="HD481" s="123"/>
      <c r="HN481" s="123"/>
      <c r="HX481" s="123"/>
      <c r="IH481" s="123"/>
      <c r="IR481" s="123"/>
      <c r="JB481" s="123"/>
    </row>
    <row xmlns:x14ac="http://schemas.microsoft.com/office/spreadsheetml/2009/9/ac" r="482" s="3" customFormat="true" x14ac:dyDescent="0.25">
      <c r="A482" s="385"/>
      <c r="B482" s="123"/>
      <c r="L482" s="123"/>
      <c r="V482" s="123"/>
      <c r="AF482" s="123"/>
      <c r="AP482" s="123"/>
      <c r="AZ482" s="123"/>
      <c r="BJ482" s="123"/>
      <c r="BT482" s="123"/>
      <c r="CD482" s="123"/>
      <c r="CE482" s="123"/>
      <c r="CN482" s="123"/>
      <c r="CX482" s="123"/>
      <c r="DH482" s="123"/>
      <c r="DR482" s="123"/>
      <c r="EB482" s="123"/>
      <c r="EL482" s="123"/>
      <c r="EV482" s="123"/>
      <c r="FF482" s="123"/>
      <c r="FP482" s="123"/>
      <c r="FZ482" s="123"/>
      <c r="GJ482" s="123"/>
      <c r="GT482" s="123"/>
      <c r="HD482" s="123"/>
      <c r="HN482" s="123"/>
      <c r="HX482" s="123"/>
      <c r="IH482" s="123"/>
      <c r="IR482" s="123"/>
      <c r="JB482" s="123"/>
    </row>
    <row xmlns:x14ac="http://schemas.microsoft.com/office/spreadsheetml/2009/9/ac" r="483" s="3" customFormat="true" x14ac:dyDescent="0.25">
      <c r="A483" s="385"/>
      <c r="B483" s="123"/>
      <c r="L483" s="123"/>
      <c r="V483" s="123"/>
      <c r="AF483" s="123"/>
      <c r="AP483" s="123"/>
      <c r="AZ483" s="123"/>
      <c r="BJ483" s="123"/>
      <c r="BT483" s="123"/>
      <c r="CD483" s="123"/>
      <c r="CE483" s="123"/>
      <c r="CN483" s="123"/>
      <c r="CX483" s="123"/>
      <c r="DH483" s="123"/>
      <c r="DR483" s="123"/>
      <c r="EB483" s="123"/>
      <c r="EL483" s="123"/>
      <c r="EV483" s="123"/>
      <c r="FF483" s="123"/>
      <c r="FP483" s="123"/>
      <c r="FZ483" s="123"/>
      <c r="GJ483" s="123"/>
      <c r="GT483" s="123"/>
      <c r="HD483" s="123"/>
      <c r="HN483" s="123"/>
      <c r="HX483" s="123"/>
      <c r="IH483" s="123"/>
      <c r="IR483" s="123"/>
      <c r="JB483" s="123"/>
    </row>
    <row xmlns:x14ac="http://schemas.microsoft.com/office/spreadsheetml/2009/9/ac" r="484" s="3" customFormat="true" x14ac:dyDescent="0.25">
      <c r="A484" s="385"/>
      <c r="B484" s="123"/>
      <c r="L484" s="123"/>
      <c r="V484" s="123"/>
      <c r="AF484" s="123"/>
      <c r="AP484" s="123"/>
      <c r="AZ484" s="123"/>
      <c r="BJ484" s="123"/>
      <c r="BT484" s="123"/>
      <c r="CD484" s="123"/>
      <c r="CE484" s="123"/>
      <c r="CN484" s="123"/>
      <c r="CX484" s="123"/>
      <c r="DH484" s="123"/>
      <c r="DR484" s="123"/>
      <c r="EB484" s="123"/>
      <c r="EL484" s="123"/>
      <c r="EV484" s="123"/>
      <c r="FF484" s="123"/>
      <c r="FP484" s="123"/>
      <c r="FZ484" s="123"/>
      <c r="GJ484" s="123"/>
      <c r="GT484" s="123"/>
      <c r="HD484" s="123"/>
      <c r="HN484" s="123"/>
      <c r="HX484" s="123"/>
      <c r="IH484" s="123"/>
      <c r="IR484" s="123"/>
      <c r="JB484" s="123"/>
    </row>
    <row xmlns:x14ac="http://schemas.microsoft.com/office/spreadsheetml/2009/9/ac" r="485" s="3" customFormat="true" x14ac:dyDescent="0.25">
      <c r="A485" s="385"/>
      <c r="B485" s="123"/>
      <c r="L485" s="123"/>
      <c r="V485" s="123"/>
      <c r="AF485" s="123"/>
      <c r="AP485" s="123"/>
      <c r="AZ485" s="123"/>
      <c r="BJ485" s="123"/>
      <c r="BT485" s="123"/>
      <c r="CD485" s="123"/>
      <c r="CE485" s="123"/>
      <c r="CN485" s="123"/>
      <c r="CX485" s="123"/>
      <c r="DH485" s="123"/>
      <c r="DR485" s="123"/>
      <c r="EB485" s="123"/>
      <c r="EL485" s="123"/>
      <c r="EV485" s="123"/>
      <c r="FF485" s="123"/>
      <c r="FP485" s="123"/>
      <c r="FZ485" s="123"/>
      <c r="GJ485" s="123"/>
      <c r="GT485" s="123"/>
      <c r="HD485" s="123"/>
      <c r="HN485" s="123"/>
      <c r="HX485" s="123"/>
      <c r="IH485" s="123"/>
      <c r="IR485" s="123"/>
      <c r="JB485" s="123"/>
    </row>
    <row xmlns:x14ac="http://schemas.microsoft.com/office/spreadsheetml/2009/9/ac" r="486" s="3" customFormat="true" x14ac:dyDescent="0.25">
      <c r="A486" s="385"/>
      <c r="B486" s="123"/>
      <c r="L486" s="123"/>
      <c r="V486" s="123"/>
      <c r="AF486" s="123"/>
      <c r="AP486" s="123"/>
      <c r="AZ486" s="123"/>
      <c r="BJ486" s="123"/>
      <c r="BT486" s="123"/>
      <c r="CD486" s="123"/>
      <c r="CE486" s="123"/>
      <c r="CN486" s="123"/>
      <c r="CX486" s="123"/>
      <c r="DH486" s="123"/>
      <c r="DR486" s="123"/>
      <c r="EB486" s="123"/>
      <c r="EL486" s="123"/>
      <c r="EV486" s="123"/>
      <c r="FF486" s="123"/>
      <c r="FP486" s="123"/>
      <c r="FZ486" s="123"/>
      <c r="GJ486" s="123"/>
      <c r="GT486" s="123"/>
      <c r="HD486" s="123"/>
      <c r="HN486" s="123"/>
      <c r="HX486" s="123"/>
      <c r="IH486" s="123"/>
      <c r="IR486" s="123"/>
      <c r="JB486" s="123"/>
    </row>
    <row xmlns:x14ac="http://schemas.microsoft.com/office/spreadsheetml/2009/9/ac" r="487" s="3" customFormat="true" x14ac:dyDescent="0.25">
      <c r="A487" s="385"/>
      <c r="B487" s="123"/>
      <c r="L487" s="123"/>
      <c r="V487" s="123"/>
      <c r="AF487" s="123"/>
      <c r="AP487" s="123"/>
      <c r="AZ487" s="123"/>
      <c r="BJ487" s="123"/>
      <c r="BT487" s="123"/>
      <c r="CD487" s="123"/>
      <c r="CE487" s="123"/>
      <c r="CN487" s="123"/>
      <c r="CX487" s="123"/>
      <c r="DH487" s="123"/>
      <c r="DR487" s="123"/>
      <c r="EB487" s="123"/>
      <c r="EL487" s="123"/>
      <c r="EV487" s="123"/>
      <c r="FF487" s="123"/>
      <c r="FP487" s="123"/>
      <c r="FZ487" s="123"/>
      <c r="GJ487" s="123"/>
      <c r="GT487" s="123"/>
      <c r="HD487" s="123"/>
      <c r="HN487" s="123"/>
      <c r="HX487" s="123"/>
      <c r="IH487" s="123"/>
      <c r="IR487" s="123"/>
      <c r="JB487" s="123"/>
    </row>
    <row xmlns:x14ac="http://schemas.microsoft.com/office/spreadsheetml/2009/9/ac" r="488" s="3" customFormat="true" x14ac:dyDescent="0.25">
      <c r="A488" s="385"/>
      <c r="B488" s="123"/>
      <c r="L488" s="123"/>
      <c r="V488" s="123"/>
      <c r="AF488" s="123"/>
      <c r="AP488" s="123"/>
      <c r="AZ488" s="123"/>
      <c r="BJ488" s="123"/>
      <c r="BT488" s="123"/>
      <c r="CD488" s="123"/>
      <c r="CE488" s="123"/>
      <c r="CN488" s="123"/>
      <c r="CX488" s="123"/>
      <c r="DH488" s="123"/>
      <c r="DR488" s="123"/>
      <c r="EB488" s="123"/>
      <c r="EL488" s="123"/>
      <c r="EV488" s="123"/>
      <c r="FF488" s="123"/>
      <c r="FP488" s="123"/>
      <c r="FZ488" s="123"/>
      <c r="GJ488" s="123"/>
      <c r="GT488" s="123"/>
      <c r="HD488" s="123"/>
      <c r="HN488" s="123"/>
      <c r="HX488" s="123"/>
      <c r="IH488" s="123"/>
      <c r="IR488" s="123"/>
      <c r="JB488" s="123"/>
    </row>
    <row xmlns:x14ac="http://schemas.microsoft.com/office/spreadsheetml/2009/9/ac" r="489" s="3" customFormat="true" x14ac:dyDescent="0.25">
      <c r="A489" s="385"/>
      <c r="B489" s="123"/>
      <c r="L489" s="123"/>
      <c r="V489" s="123"/>
      <c r="AF489" s="123"/>
      <c r="AP489" s="123"/>
      <c r="AZ489" s="123"/>
      <c r="BJ489" s="123"/>
      <c r="BT489" s="123"/>
      <c r="CD489" s="123"/>
      <c r="CE489" s="123"/>
      <c r="CN489" s="123"/>
      <c r="CX489" s="123"/>
      <c r="DH489" s="123"/>
      <c r="DR489" s="123"/>
      <c r="EB489" s="123"/>
      <c r="EL489" s="123"/>
      <c r="EV489" s="123"/>
      <c r="FF489" s="123"/>
      <c r="FP489" s="123"/>
      <c r="FZ489" s="123"/>
      <c r="GJ489" s="123"/>
      <c r="GT489" s="123"/>
      <c r="HD489" s="123"/>
      <c r="HN489" s="123"/>
      <c r="HX489" s="123"/>
      <c r="IH489" s="123"/>
      <c r="IR489" s="123"/>
      <c r="JB489" s="123"/>
    </row>
    <row xmlns:x14ac="http://schemas.microsoft.com/office/spreadsheetml/2009/9/ac" r="490" s="3" customFormat="true" x14ac:dyDescent="0.25">
      <c r="A490" s="385"/>
      <c r="B490" s="123"/>
      <c r="L490" s="123"/>
      <c r="V490" s="123"/>
      <c r="AF490" s="123"/>
      <c r="AP490" s="123"/>
      <c r="AZ490" s="123"/>
      <c r="BJ490" s="123"/>
      <c r="BT490" s="123"/>
      <c r="CD490" s="123"/>
      <c r="CE490" s="123"/>
      <c r="CN490" s="123"/>
      <c r="CX490" s="123"/>
      <c r="DH490" s="123"/>
      <c r="DR490" s="123"/>
      <c r="EB490" s="123"/>
      <c r="EL490" s="123"/>
      <c r="EV490" s="123"/>
      <c r="FF490" s="123"/>
      <c r="FP490" s="123"/>
      <c r="FZ490" s="123"/>
      <c r="GJ490" s="123"/>
      <c r="GT490" s="123"/>
      <c r="HD490" s="123"/>
      <c r="HN490" s="123"/>
      <c r="HX490" s="123"/>
      <c r="IH490" s="123"/>
      <c r="IR490" s="123"/>
      <c r="JB490" s="123"/>
    </row>
    <row xmlns:x14ac="http://schemas.microsoft.com/office/spreadsheetml/2009/9/ac" r="491" s="3" customFormat="true" x14ac:dyDescent="0.25">
      <c r="A491" s="385"/>
      <c r="B491" s="123"/>
      <c r="L491" s="123"/>
      <c r="V491" s="123"/>
      <c r="AF491" s="123"/>
      <c r="AP491" s="123"/>
      <c r="AZ491" s="123"/>
      <c r="BJ491" s="123"/>
      <c r="BT491" s="123"/>
      <c r="CD491" s="123"/>
      <c r="CE491" s="123"/>
      <c r="CN491" s="123"/>
      <c r="CX491" s="123"/>
      <c r="DH491" s="123"/>
      <c r="DR491" s="123"/>
      <c r="EB491" s="123"/>
      <c r="EL491" s="123"/>
      <c r="EV491" s="123"/>
      <c r="FF491" s="123"/>
      <c r="FP491" s="123"/>
      <c r="FZ491" s="123"/>
      <c r="GJ491" s="123"/>
      <c r="GT491" s="123"/>
      <c r="HD491" s="123"/>
      <c r="HN491" s="123"/>
      <c r="HX491" s="123"/>
      <c r="IH491" s="123"/>
      <c r="IR491" s="123"/>
      <c r="JB491" s="123"/>
    </row>
    <row xmlns:x14ac="http://schemas.microsoft.com/office/spreadsheetml/2009/9/ac" r="492" s="3" customFormat="true" x14ac:dyDescent="0.25">
      <c r="A492" s="385"/>
      <c r="B492" s="123"/>
      <c r="L492" s="123"/>
      <c r="V492" s="123"/>
      <c r="AF492" s="123"/>
      <c r="AP492" s="123"/>
      <c r="AZ492" s="123"/>
      <c r="BJ492" s="123"/>
      <c r="BT492" s="123"/>
      <c r="CD492" s="123"/>
      <c r="CE492" s="123"/>
      <c r="CN492" s="123"/>
      <c r="CX492" s="123"/>
      <c r="DH492" s="123"/>
      <c r="DR492" s="123"/>
      <c r="EB492" s="123"/>
      <c r="EL492" s="123"/>
      <c r="EV492" s="123"/>
      <c r="FF492" s="123"/>
      <c r="FP492" s="123"/>
      <c r="FZ492" s="123"/>
      <c r="GJ492" s="123"/>
      <c r="GT492" s="123"/>
      <c r="HD492" s="123"/>
      <c r="HN492" s="123"/>
      <c r="HX492" s="123"/>
      <c r="IH492" s="123"/>
      <c r="IR492" s="123"/>
      <c r="JB492" s="123"/>
    </row>
    <row xmlns:x14ac="http://schemas.microsoft.com/office/spreadsheetml/2009/9/ac" r="493" s="3" customFormat="true" x14ac:dyDescent="0.25">
      <c r="A493" s="385"/>
      <c r="B493" s="123"/>
      <c r="L493" s="123"/>
      <c r="V493" s="123"/>
      <c r="AF493" s="123"/>
      <c r="AP493" s="123"/>
      <c r="AZ493" s="123"/>
      <c r="BJ493" s="123"/>
      <c r="BT493" s="123"/>
      <c r="CD493" s="123"/>
      <c r="CE493" s="123"/>
      <c r="CN493" s="123"/>
      <c r="CX493" s="123"/>
      <c r="DH493" s="123"/>
      <c r="DR493" s="123"/>
      <c r="EB493" s="123"/>
      <c r="EL493" s="123"/>
      <c r="EV493" s="123"/>
      <c r="FF493" s="123"/>
      <c r="FP493" s="123"/>
      <c r="FZ493" s="123"/>
      <c r="GJ493" s="123"/>
      <c r="GT493" s="123"/>
      <c r="HD493" s="123"/>
      <c r="HN493" s="123"/>
      <c r="HX493" s="123"/>
      <c r="IH493" s="123"/>
      <c r="IR493" s="123"/>
      <c r="JB493" s="123"/>
    </row>
    <row xmlns:x14ac="http://schemas.microsoft.com/office/spreadsheetml/2009/9/ac" r="494" s="3" customFormat="true" x14ac:dyDescent="0.25">
      <c r="A494" s="385"/>
      <c r="B494" s="123"/>
      <c r="L494" s="123"/>
      <c r="V494" s="123"/>
      <c r="AF494" s="123"/>
      <c r="AP494" s="123"/>
      <c r="AZ494" s="123"/>
      <c r="BJ494" s="123"/>
      <c r="BT494" s="123"/>
      <c r="CD494" s="123"/>
      <c r="CE494" s="123"/>
      <c r="CN494" s="123"/>
      <c r="CX494" s="123"/>
      <c r="DH494" s="123"/>
      <c r="DR494" s="123"/>
      <c r="EB494" s="123"/>
      <c r="EL494" s="123"/>
      <c r="EV494" s="123"/>
      <c r="FF494" s="123"/>
      <c r="FP494" s="123"/>
      <c r="FZ494" s="123"/>
      <c r="GJ494" s="123"/>
      <c r="GT494" s="123"/>
      <c r="HD494" s="123"/>
      <c r="HN494" s="123"/>
      <c r="HX494" s="123"/>
      <c r="IH494" s="123"/>
      <c r="IR494" s="123"/>
      <c r="JB494" s="123"/>
    </row>
    <row xmlns:x14ac="http://schemas.microsoft.com/office/spreadsheetml/2009/9/ac" r="495" s="3" customFormat="true" x14ac:dyDescent="0.25">
      <c r="A495" s="385"/>
      <c r="B495" s="123"/>
      <c r="L495" s="123"/>
      <c r="V495" s="123"/>
      <c r="AF495" s="123"/>
      <c r="AP495" s="123"/>
      <c r="AZ495" s="123"/>
      <c r="BJ495" s="123"/>
      <c r="BT495" s="123"/>
      <c r="CD495" s="123"/>
      <c r="CE495" s="123"/>
      <c r="CN495" s="123"/>
      <c r="CX495" s="123"/>
      <c r="DH495" s="123"/>
      <c r="DR495" s="123"/>
      <c r="EB495" s="123"/>
      <c r="EL495" s="123"/>
      <c r="EV495" s="123"/>
      <c r="FF495" s="123"/>
      <c r="FP495" s="123"/>
      <c r="FZ495" s="123"/>
      <c r="GJ495" s="123"/>
      <c r="GT495" s="123"/>
      <c r="HD495" s="123"/>
      <c r="HN495" s="123"/>
      <c r="HX495" s="123"/>
      <c r="IH495" s="123"/>
      <c r="IR495" s="123"/>
      <c r="JB495" s="123"/>
    </row>
    <row xmlns:x14ac="http://schemas.microsoft.com/office/spreadsheetml/2009/9/ac" r="496" s="3" customFormat="true" x14ac:dyDescent="0.25">
      <c r="A496" s="385"/>
      <c r="B496" s="123"/>
      <c r="L496" s="123"/>
      <c r="V496" s="123"/>
      <c r="AF496" s="123"/>
      <c r="AP496" s="123"/>
      <c r="AZ496" s="123"/>
      <c r="BJ496" s="123"/>
      <c r="BT496" s="123"/>
      <c r="CD496" s="123"/>
      <c r="CE496" s="123"/>
      <c r="CN496" s="123"/>
      <c r="CX496" s="123"/>
      <c r="DH496" s="123"/>
      <c r="DR496" s="123"/>
      <c r="EB496" s="123"/>
      <c r="EL496" s="123"/>
      <c r="EV496" s="123"/>
      <c r="FF496" s="123"/>
      <c r="FP496" s="123"/>
      <c r="FZ496" s="123"/>
      <c r="GJ496" s="123"/>
      <c r="GT496" s="123"/>
      <c r="HD496" s="123"/>
      <c r="HN496" s="123"/>
      <c r="HX496" s="123"/>
      <c r="IH496" s="123"/>
      <c r="IR496" s="123"/>
      <c r="JB496" s="123"/>
    </row>
    <row xmlns:x14ac="http://schemas.microsoft.com/office/spreadsheetml/2009/9/ac" r="497" s="3" customFormat="true" x14ac:dyDescent="0.25">
      <c r="A497" s="385"/>
      <c r="B497" s="123"/>
      <c r="L497" s="123"/>
      <c r="V497" s="123"/>
      <c r="AF497" s="123"/>
      <c r="AP497" s="123"/>
      <c r="AZ497" s="123"/>
      <c r="BJ497" s="123"/>
      <c r="BT497" s="123"/>
      <c r="CD497" s="123"/>
      <c r="CE497" s="123"/>
      <c r="CN497" s="123"/>
      <c r="CX497" s="123"/>
      <c r="DH497" s="123"/>
      <c r="DR497" s="123"/>
      <c r="EB497" s="123"/>
      <c r="EL497" s="123"/>
      <c r="EV497" s="123"/>
      <c r="FF497" s="123"/>
      <c r="FP497" s="123"/>
      <c r="FZ497" s="123"/>
      <c r="GJ497" s="123"/>
      <c r="GT497" s="123"/>
      <c r="HD497" s="123"/>
      <c r="HN497" s="123"/>
      <c r="HX497" s="123"/>
      <c r="IH497" s="123"/>
      <c r="IR497" s="123"/>
      <c r="JB497" s="123"/>
    </row>
    <row xmlns:x14ac="http://schemas.microsoft.com/office/spreadsheetml/2009/9/ac" r="498" s="3" customFormat="true" x14ac:dyDescent="0.25">
      <c r="A498" s="385"/>
      <c r="B498" s="123"/>
      <c r="L498" s="123"/>
      <c r="V498" s="123"/>
      <c r="AF498" s="123"/>
      <c r="AP498" s="123"/>
      <c r="AZ498" s="123"/>
      <c r="BJ498" s="123"/>
      <c r="BT498" s="123"/>
      <c r="CD498" s="123"/>
      <c r="CE498" s="123"/>
      <c r="CN498" s="123"/>
      <c r="CX498" s="123"/>
      <c r="DH498" s="123"/>
      <c r="DR498" s="123"/>
      <c r="EB498" s="123"/>
      <c r="EL498" s="123"/>
      <c r="EV498" s="123"/>
      <c r="FF498" s="123"/>
      <c r="FP498" s="123"/>
      <c r="FZ498" s="123"/>
      <c r="GJ498" s="123"/>
      <c r="GT498" s="123"/>
      <c r="HD498" s="123"/>
      <c r="HN498" s="123"/>
      <c r="HX498" s="123"/>
      <c r="IH498" s="123"/>
      <c r="IR498" s="123"/>
      <c r="JB498" s="123"/>
    </row>
    <row xmlns:x14ac="http://schemas.microsoft.com/office/spreadsheetml/2009/9/ac" r="499" s="3" customFormat="true" x14ac:dyDescent="0.25">
      <c r="A499" s="385"/>
      <c r="B499" s="123"/>
      <c r="L499" s="123"/>
      <c r="V499" s="123"/>
      <c r="AF499" s="123"/>
      <c r="AP499" s="123"/>
      <c r="AZ499" s="123"/>
      <c r="BJ499" s="123"/>
      <c r="BT499" s="123"/>
      <c r="CD499" s="123"/>
      <c r="CE499" s="123"/>
      <c r="CN499" s="123"/>
      <c r="CX499" s="123"/>
      <c r="DH499" s="123"/>
      <c r="DR499" s="123"/>
      <c r="EB499" s="123"/>
      <c r="EL499" s="123"/>
      <c r="EV499" s="123"/>
      <c r="FF499" s="123"/>
      <c r="FP499" s="123"/>
      <c r="FZ499" s="123"/>
      <c r="GJ499" s="123"/>
      <c r="GT499" s="123"/>
      <c r="HD499" s="123"/>
      <c r="HN499" s="123"/>
      <c r="HX499" s="123"/>
      <c r="IH499" s="123"/>
      <c r="IR499" s="123"/>
      <c r="JB499" s="123"/>
    </row>
    <row xmlns:x14ac="http://schemas.microsoft.com/office/spreadsheetml/2009/9/ac" r="500" s="3" customFormat="true" x14ac:dyDescent="0.25">
      <c r="A500" s="385"/>
      <c r="B500" s="123"/>
      <c r="L500" s="123"/>
      <c r="V500" s="123"/>
      <c r="AF500" s="123"/>
      <c r="AP500" s="123"/>
      <c r="AZ500" s="123"/>
      <c r="BJ500" s="123"/>
      <c r="BT500" s="123"/>
      <c r="CD500" s="123"/>
      <c r="CE500" s="123"/>
      <c r="CN500" s="123"/>
      <c r="CX500" s="123"/>
      <c r="DH500" s="123"/>
      <c r="DR500" s="123"/>
      <c r="EB500" s="123"/>
      <c r="EL500" s="123"/>
      <c r="EV500" s="123"/>
      <c r="FF500" s="123"/>
      <c r="FP500" s="123"/>
      <c r="FZ500" s="123"/>
      <c r="GJ500" s="123"/>
      <c r="GT500" s="123"/>
      <c r="HD500" s="123"/>
      <c r="HN500" s="123"/>
      <c r="HX500" s="123"/>
      <c r="IH500" s="123"/>
      <c r="IR500" s="123"/>
      <c r="JB500" s="123"/>
    </row>
    <row xmlns:x14ac="http://schemas.microsoft.com/office/spreadsheetml/2009/9/ac" r="501" s="3" customFormat="true" x14ac:dyDescent="0.25">
      <c r="A501" s="385"/>
      <c r="B501" s="123"/>
      <c r="L501" s="123"/>
      <c r="V501" s="123"/>
      <c r="AF501" s="123"/>
      <c r="AP501" s="123"/>
      <c r="AZ501" s="123"/>
      <c r="BJ501" s="123"/>
      <c r="BT501" s="123"/>
      <c r="CD501" s="123"/>
      <c r="CE501" s="123"/>
      <c r="CN501" s="123"/>
      <c r="CX501" s="123"/>
      <c r="DH501" s="123"/>
      <c r="DR501" s="123"/>
      <c r="EB501" s="123"/>
      <c r="EL501" s="123"/>
      <c r="EV501" s="123"/>
      <c r="FF501" s="123"/>
      <c r="FP501" s="123"/>
      <c r="FZ501" s="123"/>
      <c r="GJ501" s="123"/>
      <c r="GT501" s="123"/>
      <c r="HD501" s="123"/>
      <c r="HN501" s="123"/>
      <c r="HX501" s="123"/>
      <c r="IH501" s="123"/>
      <c r="IR501" s="123"/>
      <c r="JB501" s="123"/>
    </row>
    <row xmlns:x14ac="http://schemas.microsoft.com/office/spreadsheetml/2009/9/ac" r="502" s="3" customFormat="true" x14ac:dyDescent="0.25">
      <c r="A502" s="385"/>
      <c r="B502" s="123"/>
      <c r="L502" s="123"/>
      <c r="V502" s="123"/>
      <c r="AF502" s="123"/>
      <c r="AP502" s="123"/>
      <c r="AZ502" s="123"/>
      <c r="BJ502" s="123"/>
      <c r="BT502" s="123"/>
      <c r="CD502" s="123"/>
      <c r="CE502" s="123"/>
      <c r="CN502" s="123"/>
      <c r="CX502" s="123"/>
      <c r="DH502" s="123"/>
      <c r="DR502" s="123"/>
      <c r="EB502" s="123"/>
      <c r="EL502" s="123"/>
      <c r="EV502" s="123"/>
      <c r="FF502" s="123"/>
      <c r="FP502" s="123"/>
      <c r="FZ502" s="123"/>
      <c r="GJ502" s="123"/>
      <c r="GT502" s="123"/>
      <c r="HD502" s="123"/>
      <c r="HN502" s="123"/>
      <c r="HX502" s="123"/>
      <c r="IH502" s="123"/>
      <c r="IR502" s="123"/>
      <c r="JB502" s="123"/>
    </row>
    <row xmlns:x14ac="http://schemas.microsoft.com/office/spreadsheetml/2009/9/ac" r="503" s="3" customFormat="true" x14ac:dyDescent="0.25">
      <c r="A503" s="385"/>
      <c r="B503" s="123"/>
      <c r="L503" s="123"/>
      <c r="V503" s="123"/>
      <c r="AF503" s="123"/>
      <c r="AP503" s="123"/>
      <c r="AZ503" s="123"/>
      <c r="BJ503" s="123"/>
      <c r="BT503" s="123"/>
      <c r="CD503" s="123"/>
      <c r="CE503" s="123"/>
      <c r="CN503" s="123"/>
      <c r="CX503" s="123"/>
      <c r="DH503" s="123"/>
      <c r="DR503" s="123"/>
      <c r="EB503" s="123"/>
      <c r="EL503" s="123"/>
      <c r="EV503" s="123"/>
      <c r="FF503" s="123"/>
      <c r="FP503" s="123"/>
      <c r="FZ503" s="123"/>
      <c r="GJ503" s="123"/>
      <c r="GT503" s="123"/>
      <c r="HD503" s="123"/>
      <c r="HN503" s="123"/>
      <c r="HX503" s="123"/>
      <c r="IH503" s="123"/>
      <c r="IR503" s="123"/>
      <c r="JB503" s="123"/>
    </row>
    <row xmlns:x14ac="http://schemas.microsoft.com/office/spreadsheetml/2009/9/ac" r="504" s="3" customFormat="true" x14ac:dyDescent="0.25">
      <c r="A504" s="385"/>
      <c r="B504" s="123"/>
      <c r="L504" s="123"/>
      <c r="V504" s="123"/>
      <c r="AF504" s="123"/>
      <c r="AP504" s="123"/>
      <c r="AZ504" s="123"/>
      <c r="BJ504" s="123"/>
      <c r="BT504" s="123"/>
      <c r="CD504" s="123"/>
      <c r="CE504" s="123"/>
      <c r="CN504" s="123"/>
      <c r="CX504" s="123"/>
      <c r="DH504" s="123"/>
      <c r="DR504" s="123"/>
      <c r="EB504" s="123"/>
      <c r="EL504" s="123"/>
      <c r="EV504" s="123"/>
      <c r="FF504" s="123"/>
      <c r="FP504" s="123"/>
      <c r="FZ504" s="123"/>
      <c r="GJ504" s="123"/>
      <c r="GT504" s="123"/>
      <c r="HD504" s="123"/>
      <c r="HN504" s="123"/>
      <c r="HX504" s="123"/>
      <c r="IH504" s="123"/>
      <c r="IR504" s="123"/>
      <c r="JB504" s="123"/>
    </row>
    <row xmlns:x14ac="http://schemas.microsoft.com/office/spreadsheetml/2009/9/ac" r="505" s="3" customFormat="true" x14ac:dyDescent="0.25">
      <c r="A505" s="385"/>
      <c r="B505" s="123"/>
      <c r="L505" s="123"/>
      <c r="V505" s="123"/>
      <c r="AF505" s="123"/>
      <c r="AP505" s="123"/>
      <c r="AZ505" s="123"/>
      <c r="BJ505" s="123"/>
      <c r="BT505" s="123"/>
      <c r="CD505" s="123"/>
      <c r="CE505" s="123"/>
      <c r="CN505" s="123"/>
      <c r="CX505" s="123"/>
      <c r="DH505" s="123"/>
      <c r="DR505" s="123"/>
      <c r="EB505" s="123"/>
      <c r="EL505" s="123"/>
      <c r="EV505" s="123"/>
      <c r="FF505" s="123"/>
      <c r="FP505" s="123"/>
      <c r="FZ505" s="123"/>
      <c r="GJ505" s="123"/>
      <c r="GT505" s="123"/>
      <c r="HD505" s="123"/>
      <c r="HN505" s="123"/>
      <c r="HX505" s="123"/>
      <c r="IH505" s="123"/>
      <c r="IR505" s="123"/>
      <c r="JB505" s="123"/>
    </row>
    <row xmlns:x14ac="http://schemas.microsoft.com/office/spreadsheetml/2009/9/ac" r="506" s="3" customFormat="true" x14ac:dyDescent="0.25">
      <c r="A506" s="385"/>
      <c r="B506" s="123"/>
      <c r="L506" s="123"/>
      <c r="V506" s="123"/>
      <c r="AF506" s="123"/>
      <c r="AP506" s="123"/>
      <c r="AZ506" s="123"/>
      <c r="BJ506" s="123"/>
      <c r="BT506" s="123"/>
      <c r="CD506" s="123"/>
      <c r="CE506" s="123"/>
      <c r="CN506" s="123"/>
      <c r="CX506" s="123"/>
      <c r="DH506" s="123"/>
      <c r="DR506" s="123"/>
      <c r="EB506" s="123"/>
      <c r="EL506" s="123"/>
      <c r="EV506" s="123"/>
      <c r="FF506" s="123"/>
      <c r="FP506" s="123"/>
      <c r="FZ506" s="123"/>
      <c r="GJ506" s="123"/>
      <c r="GT506" s="123"/>
      <c r="HD506" s="123"/>
      <c r="HN506" s="123"/>
      <c r="HX506" s="123"/>
      <c r="IH506" s="123"/>
      <c r="IR506" s="123"/>
      <c r="JB506" s="123"/>
    </row>
    <row xmlns:x14ac="http://schemas.microsoft.com/office/spreadsheetml/2009/9/ac" r="507" s="3" customFormat="true" x14ac:dyDescent="0.25">
      <c r="A507" s="385"/>
      <c r="B507" s="123"/>
      <c r="L507" s="123"/>
      <c r="V507" s="123"/>
      <c r="AF507" s="123"/>
      <c r="AP507" s="123"/>
      <c r="AZ507" s="123"/>
      <c r="BJ507" s="123"/>
      <c r="BT507" s="123"/>
      <c r="CD507" s="123"/>
      <c r="CE507" s="123"/>
      <c r="CN507" s="123"/>
      <c r="CX507" s="123"/>
      <c r="DH507" s="123"/>
      <c r="DR507" s="123"/>
      <c r="EB507" s="123"/>
      <c r="EL507" s="123"/>
      <c r="EV507" s="123"/>
      <c r="FF507" s="123"/>
      <c r="FP507" s="123"/>
      <c r="FZ507" s="123"/>
      <c r="GJ507" s="123"/>
      <c r="GT507" s="123"/>
      <c r="HD507" s="123"/>
      <c r="HN507" s="123"/>
      <c r="HX507" s="123"/>
      <c r="IH507" s="123"/>
      <c r="IR507" s="123"/>
      <c r="JB507" s="123"/>
    </row>
    <row xmlns:x14ac="http://schemas.microsoft.com/office/spreadsheetml/2009/9/ac" r="508" s="3" customFormat="true" x14ac:dyDescent="0.25">
      <c r="A508" s="385"/>
      <c r="B508" s="123"/>
      <c r="L508" s="123"/>
      <c r="V508" s="123"/>
      <c r="AF508" s="123"/>
      <c r="AP508" s="123"/>
      <c r="AZ508" s="123"/>
      <c r="BJ508" s="123"/>
      <c r="BT508" s="123"/>
      <c r="CD508" s="123"/>
      <c r="CE508" s="123"/>
      <c r="CN508" s="123"/>
      <c r="CX508" s="123"/>
      <c r="DH508" s="123"/>
      <c r="DR508" s="123"/>
      <c r="EB508" s="123"/>
      <c r="EL508" s="123"/>
      <c r="EV508" s="123"/>
      <c r="FF508" s="123"/>
      <c r="FP508" s="123"/>
      <c r="FZ508" s="123"/>
      <c r="GJ508" s="123"/>
      <c r="GT508" s="123"/>
      <c r="HD508" s="123"/>
      <c r="HN508" s="123"/>
      <c r="HX508" s="123"/>
      <c r="IH508" s="123"/>
      <c r="IR508" s="123"/>
      <c r="JB508" s="123"/>
    </row>
    <row xmlns:x14ac="http://schemas.microsoft.com/office/spreadsheetml/2009/9/ac" r="509" s="3" customFormat="true" x14ac:dyDescent="0.25">
      <c r="A509" s="385"/>
      <c r="B509" s="123"/>
      <c r="L509" s="123"/>
      <c r="V509" s="123"/>
      <c r="AF509" s="123"/>
      <c r="AP509" s="123"/>
      <c r="AZ509" s="123"/>
      <c r="BJ509" s="123"/>
      <c r="BT509" s="123"/>
      <c r="CD509" s="123"/>
      <c r="CE509" s="123"/>
      <c r="CN509" s="123"/>
      <c r="CX509" s="123"/>
      <c r="DH509" s="123"/>
      <c r="DR509" s="123"/>
      <c r="EB509" s="123"/>
      <c r="EL509" s="123"/>
      <c r="EV509" s="123"/>
      <c r="FF509" s="123"/>
      <c r="FP509" s="123"/>
      <c r="FZ509" s="123"/>
      <c r="GJ509" s="123"/>
      <c r="GT509" s="123"/>
      <c r="HD509" s="123"/>
      <c r="HN509" s="123"/>
      <c r="HX509" s="123"/>
      <c r="IH509" s="123"/>
      <c r="IR509" s="123"/>
      <c r="JB509" s="123"/>
    </row>
    <row xmlns:x14ac="http://schemas.microsoft.com/office/spreadsheetml/2009/9/ac" r="510" s="3" customFormat="true" x14ac:dyDescent="0.25">
      <c r="A510" s="385"/>
      <c r="B510" s="123"/>
      <c r="L510" s="123"/>
      <c r="V510" s="123"/>
      <c r="AF510" s="123"/>
      <c r="AP510" s="123"/>
      <c r="AZ510" s="123"/>
      <c r="BJ510" s="123"/>
      <c r="BT510" s="123"/>
      <c r="CD510" s="123"/>
      <c r="CE510" s="123"/>
      <c r="CN510" s="123"/>
      <c r="CX510" s="123"/>
      <c r="DH510" s="123"/>
      <c r="DR510" s="123"/>
      <c r="EB510" s="123"/>
      <c r="EL510" s="123"/>
      <c r="EV510" s="123"/>
      <c r="FF510" s="123"/>
      <c r="FP510" s="123"/>
      <c r="FZ510" s="123"/>
      <c r="GJ510" s="123"/>
      <c r="GT510" s="123"/>
      <c r="HD510" s="123"/>
      <c r="HN510" s="123"/>
      <c r="HX510" s="123"/>
      <c r="IH510" s="123"/>
      <c r="IR510" s="123"/>
      <c r="JB510" s="123"/>
    </row>
    <row xmlns:x14ac="http://schemas.microsoft.com/office/spreadsheetml/2009/9/ac" r="511" s="3" customFormat="true" x14ac:dyDescent="0.25">
      <c r="A511" s="385"/>
      <c r="B511" s="123"/>
      <c r="L511" s="123"/>
      <c r="V511" s="123"/>
      <c r="AF511" s="123"/>
      <c r="AP511" s="123"/>
      <c r="AZ511" s="123"/>
      <c r="BJ511" s="123"/>
      <c r="BT511" s="123"/>
      <c r="CD511" s="123"/>
      <c r="CE511" s="123"/>
      <c r="CN511" s="123"/>
      <c r="CX511" s="123"/>
      <c r="DH511" s="123"/>
      <c r="DR511" s="123"/>
      <c r="EB511" s="123"/>
      <c r="EL511" s="123"/>
      <c r="EV511" s="123"/>
      <c r="FF511" s="123"/>
      <c r="FP511" s="123"/>
      <c r="FZ511" s="123"/>
      <c r="GJ511" s="123"/>
      <c r="GT511" s="123"/>
      <c r="HD511" s="123"/>
      <c r="HN511" s="123"/>
      <c r="HX511" s="123"/>
      <c r="IH511" s="123"/>
      <c r="IR511" s="123"/>
      <c r="JB511" s="123"/>
    </row>
    <row xmlns:x14ac="http://schemas.microsoft.com/office/spreadsheetml/2009/9/ac" r="512" s="3" customFormat="true" x14ac:dyDescent="0.25">
      <c r="A512" s="385"/>
      <c r="B512" s="123"/>
      <c r="L512" s="123"/>
      <c r="V512" s="123"/>
      <c r="AF512" s="123"/>
      <c r="AP512" s="123"/>
      <c r="AZ512" s="123"/>
      <c r="BJ512" s="123"/>
      <c r="BT512" s="123"/>
      <c r="CD512" s="123"/>
      <c r="CE512" s="123"/>
      <c r="CN512" s="123"/>
      <c r="CX512" s="123"/>
      <c r="DH512" s="123"/>
      <c r="DR512" s="123"/>
      <c r="EB512" s="123"/>
      <c r="EL512" s="123"/>
      <c r="EV512" s="123"/>
      <c r="FF512" s="123"/>
      <c r="FP512" s="123"/>
      <c r="FZ512" s="123"/>
      <c r="GJ512" s="123"/>
      <c r="GT512" s="123"/>
      <c r="HD512" s="123"/>
      <c r="HN512" s="123"/>
      <c r="HX512" s="123"/>
      <c r="IH512" s="123"/>
      <c r="IR512" s="123"/>
      <c r="JB512" s="123"/>
    </row>
    <row xmlns:x14ac="http://schemas.microsoft.com/office/spreadsheetml/2009/9/ac" r="513" s="3" customFormat="true" x14ac:dyDescent="0.25">
      <c r="A513" s="385"/>
      <c r="B513" s="123"/>
      <c r="L513" s="123"/>
      <c r="V513" s="123"/>
      <c r="AF513" s="123"/>
      <c r="AP513" s="123"/>
      <c r="AZ513" s="123"/>
      <c r="BJ513" s="123"/>
      <c r="BT513" s="123"/>
      <c r="CD513" s="123"/>
      <c r="CE513" s="123"/>
      <c r="CN513" s="123"/>
      <c r="CX513" s="123"/>
      <c r="DH513" s="123"/>
      <c r="DR513" s="123"/>
      <c r="EB513" s="123"/>
      <c r="EL513" s="123"/>
      <c r="EV513" s="123"/>
      <c r="FF513" s="123"/>
      <c r="FP513" s="123"/>
      <c r="FZ513" s="123"/>
      <c r="GJ513" s="123"/>
      <c r="GT513" s="123"/>
      <c r="HD513" s="123"/>
      <c r="HN513" s="123"/>
      <c r="HX513" s="123"/>
      <c r="IH513" s="123"/>
      <c r="IR513" s="123"/>
      <c r="JB513" s="123"/>
    </row>
    <row xmlns:x14ac="http://schemas.microsoft.com/office/spreadsheetml/2009/9/ac" r="514" s="3" customFormat="true" x14ac:dyDescent="0.25">
      <c r="A514" s="385"/>
      <c r="B514" s="123"/>
      <c r="L514" s="123"/>
      <c r="V514" s="123"/>
      <c r="AF514" s="123"/>
      <c r="AP514" s="123"/>
      <c r="AZ514" s="123"/>
      <c r="BJ514" s="123"/>
      <c r="BT514" s="123"/>
      <c r="CD514" s="123"/>
      <c r="CE514" s="123"/>
      <c r="CN514" s="123"/>
      <c r="CX514" s="123"/>
      <c r="DH514" s="123"/>
      <c r="DR514" s="123"/>
      <c r="EB514" s="123"/>
      <c r="EL514" s="123"/>
      <c r="EV514" s="123"/>
      <c r="FF514" s="123"/>
      <c r="FP514" s="123"/>
      <c r="FZ514" s="123"/>
      <c r="GJ514" s="123"/>
      <c r="GT514" s="123"/>
      <c r="HD514" s="123"/>
      <c r="HN514" s="123"/>
      <c r="HX514" s="123"/>
      <c r="IH514" s="123"/>
      <c r="IR514" s="123"/>
      <c r="JB514" s="123"/>
    </row>
    <row xmlns:x14ac="http://schemas.microsoft.com/office/spreadsheetml/2009/9/ac" r="515" s="3" customFormat="true" x14ac:dyDescent="0.25">
      <c r="A515" s="385"/>
      <c r="B515" s="123"/>
      <c r="L515" s="123"/>
      <c r="V515" s="123"/>
      <c r="AF515" s="123"/>
      <c r="AP515" s="123"/>
      <c r="AZ515" s="123"/>
      <c r="BJ515" s="123"/>
      <c r="BT515" s="123"/>
      <c r="CD515" s="123"/>
      <c r="CE515" s="123"/>
      <c r="CN515" s="123"/>
      <c r="CX515" s="123"/>
      <c r="DH515" s="123"/>
      <c r="DR515" s="123"/>
      <c r="EB515" s="123"/>
      <c r="EL515" s="123"/>
      <c r="EV515" s="123"/>
      <c r="FF515" s="123"/>
      <c r="FP515" s="123"/>
      <c r="FZ515" s="123"/>
      <c r="GJ515" s="123"/>
      <c r="GT515" s="123"/>
      <c r="HD515" s="123"/>
      <c r="HN515" s="123"/>
      <c r="HX515" s="123"/>
      <c r="IH515" s="123"/>
      <c r="IR515" s="123"/>
      <c r="JB515" s="123"/>
    </row>
    <row xmlns:x14ac="http://schemas.microsoft.com/office/spreadsheetml/2009/9/ac" r="516" s="3" customFormat="true" x14ac:dyDescent="0.25">
      <c r="A516" s="385"/>
      <c r="B516" s="123"/>
      <c r="L516" s="123"/>
      <c r="V516" s="123"/>
      <c r="AF516" s="123"/>
      <c r="AP516" s="123"/>
      <c r="AZ516" s="123"/>
      <c r="BJ516" s="123"/>
      <c r="BT516" s="123"/>
      <c r="CD516" s="123"/>
      <c r="CE516" s="123"/>
      <c r="CN516" s="123"/>
      <c r="CX516" s="123"/>
      <c r="DH516" s="123"/>
      <c r="DR516" s="123"/>
      <c r="EB516" s="123"/>
      <c r="EL516" s="123"/>
      <c r="EV516" s="123"/>
      <c r="FF516" s="123"/>
      <c r="FP516" s="123"/>
      <c r="FZ516" s="123"/>
      <c r="GJ516" s="123"/>
      <c r="GT516" s="123"/>
      <c r="HD516" s="123"/>
      <c r="HN516" s="123"/>
      <c r="HX516" s="123"/>
      <c r="IH516" s="123"/>
      <c r="IR516" s="123"/>
      <c r="JB516" s="123"/>
    </row>
    <row xmlns:x14ac="http://schemas.microsoft.com/office/spreadsheetml/2009/9/ac" r="517" s="3" customFormat="true" x14ac:dyDescent="0.25">
      <c r="A517" s="385"/>
      <c r="B517" s="123"/>
      <c r="L517" s="123"/>
      <c r="V517" s="123"/>
      <c r="AF517" s="123"/>
      <c r="AP517" s="123"/>
      <c r="AZ517" s="123"/>
      <c r="BJ517" s="123"/>
      <c r="BT517" s="123"/>
      <c r="CD517" s="123"/>
      <c r="CE517" s="123"/>
      <c r="CN517" s="123"/>
      <c r="CX517" s="123"/>
      <c r="DH517" s="123"/>
      <c r="DR517" s="123"/>
      <c r="EB517" s="123"/>
      <c r="EL517" s="123"/>
      <c r="EV517" s="123"/>
      <c r="FF517" s="123"/>
      <c r="FP517" s="123"/>
      <c r="FZ517" s="123"/>
      <c r="GJ517" s="123"/>
      <c r="GT517" s="123"/>
      <c r="HD517" s="123"/>
      <c r="HN517" s="123"/>
      <c r="HX517" s="123"/>
      <c r="IH517" s="123"/>
      <c r="IR517" s="123"/>
      <c r="JB517" s="123"/>
    </row>
    <row xmlns:x14ac="http://schemas.microsoft.com/office/spreadsheetml/2009/9/ac" r="518" s="3" customFormat="true" x14ac:dyDescent="0.25">
      <c r="A518" s="385"/>
      <c r="B518" s="123"/>
      <c r="L518" s="123"/>
      <c r="V518" s="123"/>
      <c r="AF518" s="123"/>
      <c r="AP518" s="123"/>
      <c r="AZ518" s="123"/>
      <c r="BJ518" s="123"/>
      <c r="BT518" s="123"/>
      <c r="CD518" s="123"/>
      <c r="CE518" s="123"/>
      <c r="CN518" s="123"/>
      <c r="CX518" s="123"/>
      <c r="DH518" s="123"/>
      <c r="DR518" s="123"/>
      <c r="EB518" s="123"/>
      <c r="EL518" s="123"/>
      <c r="EV518" s="123"/>
      <c r="FF518" s="123"/>
      <c r="FP518" s="123"/>
      <c r="FZ518" s="123"/>
      <c r="GJ518" s="123"/>
      <c r="GT518" s="123"/>
      <c r="HD518" s="123"/>
      <c r="HN518" s="123"/>
      <c r="HX518" s="123"/>
      <c r="IH518" s="123"/>
      <c r="IR518" s="123"/>
      <c r="JB518" s="123"/>
    </row>
    <row xmlns:x14ac="http://schemas.microsoft.com/office/spreadsheetml/2009/9/ac" r="519" s="3" customFormat="true" x14ac:dyDescent="0.25">
      <c r="A519" s="385"/>
      <c r="B519" s="123"/>
      <c r="L519" s="123"/>
      <c r="V519" s="123"/>
      <c r="AF519" s="123"/>
      <c r="AP519" s="123"/>
      <c r="AZ519" s="123"/>
      <c r="BJ519" s="123"/>
      <c r="BT519" s="123"/>
      <c r="CD519" s="123"/>
      <c r="CE519" s="123"/>
      <c r="CN519" s="123"/>
      <c r="CX519" s="123"/>
      <c r="DH519" s="123"/>
      <c r="DR519" s="123"/>
      <c r="EB519" s="123"/>
      <c r="EL519" s="123"/>
      <c r="EV519" s="123"/>
      <c r="FF519" s="123"/>
      <c r="FP519" s="123"/>
      <c r="FZ519" s="123"/>
      <c r="GJ519" s="123"/>
      <c r="GT519" s="123"/>
      <c r="HD519" s="123"/>
      <c r="HN519" s="123"/>
      <c r="HX519" s="123"/>
      <c r="IH519" s="123"/>
      <c r="IR519" s="123"/>
      <c r="JB519" s="123"/>
    </row>
    <row xmlns:x14ac="http://schemas.microsoft.com/office/spreadsheetml/2009/9/ac" r="520" s="3" customFormat="true" x14ac:dyDescent="0.25">
      <c r="A520" s="385"/>
      <c r="B520" s="123"/>
      <c r="L520" s="123"/>
      <c r="V520" s="123"/>
      <c r="AF520" s="123"/>
      <c r="AP520" s="123"/>
      <c r="AZ520" s="123"/>
      <c r="BJ520" s="123"/>
      <c r="BT520" s="123"/>
      <c r="CD520" s="123"/>
      <c r="CE520" s="123"/>
      <c r="CN520" s="123"/>
      <c r="CX520" s="123"/>
      <c r="DH520" s="123"/>
      <c r="DR520" s="123"/>
      <c r="EB520" s="123"/>
      <c r="EL520" s="123"/>
      <c r="EV520" s="123"/>
      <c r="FF520" s="123"/>
      <c r="FP520" s="123"/>
      <c r="FZ520" s="123"/>
      <c r="GJ520" s="123"/>
      <c r="GT520" s="123"/>
      <c r="HD520" s="123"/>
      <c r="HN520" s="123"/>
      <c r="HX520" s="123"/>
      <c r="IH520" s="123"/>
      <c r="IR520" s="123"/>
      <c r="JB520" s="123"/>
    </row>
    <row xmlns:x14ac="http://schemas.microsoft.com/office/spreadsheetml/2009/9/ac" r="521" s="3" customFormat="true" x14ac:dyDescent="0.25">
      <c r="A521" s="385"/>
      <c r="B521" s="123"/>
      <c r="L521" s="123"/>
      <c r="V521" s="123"/>
      <c r="AF521" s="123"/>
      <c r="AP521" s="123"/>
      <c r="AZ521" s="123"/>
      <c r="BJ521" s="123"/>
      <c r="BT521" s="123"/>
      <c r="CD521" s="123"/>
      <c r="CE521" s="123"/>
      <c r="CN521" s="123"/>
      <c r="CX521" s="123"/>
      <c r="DH521" s="123"/>
      <c r="DR521" s="123"/>
      <c r="EB521" s="123"/>
      <c r="EL521" s="123"/>
      <c r="EV521" s="123"/>
      <c r="FF521" s="123"/>
      <c r="FP521" s="123"/>
      <c r="FZ521" s="123"/>
      <c r="GJ521" s="123"/>
      <c r="GT521" s="123"/>
      <c r="HD521" s="123"/>
      <c r="HN521" s="123"/>
      <c r="HX521" s="123"/>
      <c r="IH521" s="123"/>
      <c r="IR521" s="123"/>
      <c r="JB521" s="123"/>
    </row>
    <row xmlns:x14ac="http://schemas.microsoft.com/office/spreadsheetml/2009/9/ac" r="522" s="3" customFormat="true" x14ac:dyDescent="0.25">
      <c r="A522" s="385"/>
      <c r="B522" s="123"/>
      <c r="L522" s="123"/>
      <c r="V522" s="123"/>
      <c r="AF522" s="123"/>
      <c r="AP522" s="123"/>
      <c r="AZ522" s="123"/>
      <c r="BJ522" s="123"/>
      <c r="BT522" s="123"/>
      <c r="CD522" s="123"/>
      <c r="CE522" s="123"/>
      <c r="CN522" s="123"/>
      <c r="CX522" s="123"/>
      <c r="DH522" s="123"/>
      <c r="DR522" s="123"/>
      <c r="EB522" s="123"/>
      <c r="EL522" s="123"/>
      <c r="EV522" s="123"/>
      <c r="FF522" s="123"/>
      <c r="FP522" s="123"/>
      <c r="FZ522" s="123"/>
      <c r="GJ522" s="123"/>
      <c r="GT522" s="123"/>
      <c r="HD522" s="123"/>
      <c r="HN522" s="123"/>
      <c r="HX522" s="123"/>
      <c r="IH522" s="123"/>
      <c r="IR522" s="123"/>
      <c r="JB522" s="123"/>
    </row>
    <row xmlns:x14ac="http://schemas.microsoft.com/office/spreadsheetml/2009/9/ac" r="523" s="3" customFormat="true" x14ac:dyDescent="0.25">
      <c r="A523" s="385"/>
      <c r="B523" s="123"/>
      <c r="L523" s="123"/>
      <c r="V523" s="123"/>
      <c r="AF523" s="123"/>
      <c r="AP523" s="123"/>
      <c r="AZ523" s="123"/>
      <c r="BJ523" s="123"/>
      <c r="BT523" s="123"/>
      <c r="CD523" s="123"/>
      <c r="CE523" s="123"/>
      <c r="CN523" s="123"/>
      <c r="CX523" s="123"/>
      <c r="DH523" s="123"/>
      <c r="DR523" s="123"/>
      <c r="EB523" s="123"/>
      <c r="EL523" s="123"/>
      <c r="EV523" s="123"/>
      <c r="FF523" s="123"/>
      <c r="FP523" s="123"/>
      <c r="FZ523" s="123"/>
      <c r="GJ523" s="123"/>
      <c r="GT523" s="123"/>
      <c r="HD523" s="123"/>
      <c r="HN523" s="123"/>
      <c r="HX523" s="123"/>
      <c r="IH523" s="123"/>
      <c r="IR523" s="123"/>
      <c r="JB523" s="123"/>
    </row>
    <row xmlns:x14ac="http://schemas.microsoft.com/office/spreadsheetml/2009/9/ac" r="524" s="3" customFormat="true" x14ac:dyDescent="0.25">
      <c r="A524" s="385"/>
      <c r="B524" s="123"/>
      <c r="L524" s="123"/>
      <c r="V524" s="123"/>
      <c r="AF524" s="123"/>
      <c r="AP524" s="123"/>
      <c r="AZ524" s="123"/>
      <c r="BJ524" s="123"/>
      <c r="BT524" s="123"/>
      <c r="CD524" s="123"/>
      <c r="CE524" s="123"/>
      <c r="CN524" s="123"/>
      <c r="CX524" s="123"/>
      <c r="DH524" s="123"/>
      <c r="DR524" s="123"/>
      <c r="EB524" s="123"/>
      <c r="EL524" s="123"/>
      <c r="EV524" s="123"/>
      <c r="FF524" s="123"/>
      <c r="FP524" s="123"/>
      <c r="FZ524" s="123"/>
      <c r="GJ524" s="123"/>
      <c r="GT524" s="123"/>
      <c r="HD524" s="123"/>
      <c r="HN524" s="123"/>
      <c r="HX524" s="123"/>
      <c r="IH524" s="123"/>
      <c r="IR524" s="123"/>
      <c r="JB524" s="123"/>
    </row>
    <row xmlns:x14ac="http://schemas.microsoft.com/office/spreadsheetml/2009/9/ac" r="525" s="3" customFormat="true" x14ac:dyDescent="0.25">
      <c r="A525" s="385"/>
      <c r="B525" s="123"/>
      <c r="L525" s="123"/>
      <c r="V525" s="123"/>
      <c r="AF525" s="123"/>
      <c r="AP525" s="123"/>
      <c r="AZ525" s="123"/>
      <c r="BJ525" s="123"/>
      <c r="BT525" s="123"/>
      <c r="CD525" s="123"/>
      <c r="CE525" s="123"/>
      <c r="CN525" s="123"/>
      <c r="CX525" s="123"/>
      <c r="DH525" s="123"/>
      <c r="DR525" s="123"/>
      <c r="EB525" s="123"/>
      <c r="EL525" s="123"/>
      <c r="EV525" s="123"/>
      <c r="FF525" s="123"/>
      <c r="FP525" s="123"/>
      <c r="FZ525" s="123"/>
      <c r="GJ525" s="123"/>
      <c r="GT525" s="123"/>
      <c r="HD525" s="123"/>
      <c r="HN525" s="123"/>
      <c r="HX525" s="123"/>
      <c r="IH525" s="123"/>
      <c r="IR525" s="123"/>
      <c r="JB525" s="123"/>
    </row>
    <row xmlns:x14ac="http://schemas.microsoft.com/office/spreadsheetml/2009/9/ac" r="526" s="3" customFormat="true" x14ac:dyDescent="0.25">
      <c r="A526" s="385"/>
      <c r="B526" s="123"/>
      <c r="L526" s="123"/>
      <c r="V526" s="123"/>
      <c r="AF526" s="123"/>
      <c r="AP526" s="123"/>
      <c r="AZ526" s="123"/>
      <c r="BJ526" s="123"/>
      <c r="BT526" s="123"/>
      <c r="CD526" s="123"/>
      <c r="CE526" s="123"/>
      <c r="CN526" s="123"/>
      <c r="CX526" s="123"/>
      <c r="DH526" s="123"/>
      <c r="DR526" s="123"/>
      <c r="EB526" s="123"/>
      <c r="EL526" s="123"/>
      <c r="EV526" s="123"/>
      <c r="FF526" s="123"/>
      <c r="FP526" s="123"/>
      <c r="FZ526" s="123"/>
      <c r="GJ526" s="123"/>
      <c r="GT526" s="123"/>
      <c r="HD526" s="123"/>
      <c r="HN526" s="123"/>
      <c r="HX526" s="123"/>
      <c r="IH526" s="123"/>
      <c r="IR526" s="123"/>
      <c r="JB526" s="123"/>
    </row>
    <row xmlns:x14ac="http://schemas.microsoft.com/office/spreadsheetml/2009/9/ac" r="527" s="3" customFormat="true" x14ac:dyDescent="0.25">
      <c r="A527" s="385"/>
      <c r="B527" s="123"/>
      <c r="L527" s="123"/>
      <c r="V527" s="123"/>
      <c r="AF527" s="123"/>
      <c r="AP527" s="123"/>
      <c r="AZ527" s="123"/>
      <c r="BJ527" s="123"/>
      <c r="BT527" s="123"/>
      <c r="CD527" s="123"/>
      <c r="CE527" s="123"/>
      <c r="CN527" s="123"/>
      <c r="CX527" s="123"/>
      <c r="DH527" s="123"/>
      <c r="DR527" s="123"/>
      <c r="EB527" s="123"/>
      <c r="EL527" s="123"/>
      <c r="EV527" s="123"/>
      <c r="FF527" s="123"/>
      <c r="FP527" s="123"/>
      <c r="FZ527" s="123"/>
      <c r="GJ527" s="123"/>
      <c r="GT527" s="123"/>
      <c r="HD527" s="123"/>
      <c r="HN527" s="123"/>
      <c r="HX527" s="123"/>
      <c r="IH527" s="123"/>
      <c r="IR527" s="123"/>
      <c r="JB527" s="123"/>
    </row>
    <row xmlns:x14ac="http://schemas.microsoft.com/office/spreadsheetml/2009/9/ac" r="528" s="3" customFormat="true" x14ac:dyDescent="0.25">
      <c r="A528" s="385"/>
      <c r="B528" s="123"/>
      <c r="L528" s="123"/>
      <c r="V528" s="123"/>
      <c r="AF528" s="123"/>
      <c r="AP528" s="123"/>
      <c r="AZ528" s="123"/>
      <c r="BJ528" s="123"/>
      <c r="BT528" s="123"/>
      <c r="CD528" s="123"/>
      <c r="CE528" s="123"/>
      <c r="CN528" s="123"/>
      <c r="CX528" s="123"/>
      <c r="DH528" s="123"/>
      <c r="DR528" s="123"/>
      <c r="EB528" s="123"/>
      <c r="EL528" s="123"/>
      <c r="EV528" s="123"/>
      <c r="FF528" s="123"/>
      <c r="FP528" s="123"/>
      <c r="FZ528" s="123"/>
      <c r="GJ528" s="123"/>
      <c r="GT528" s="123"/>
      <c r="HD528" s="123"/>
      <c r="HN528" s="123"/>
      <c r="HX528" s="123"/>
      <c r="IH528" s="123"/>
      <c r="IR528" s="123"/>
      <c r="JB528" s="123"/>
    </row>
    <row xmlns:x14ac="http://schemas.microsoft.com/office/spreadsheetml/2009/9/ac" r="529" s="3" customFormat="true" x14ac:dyDescent="0.25">
      <c r="A529" s="385"/>
      <c r="B529" s="123"/>
      <c r="L529" s="123"/>
      <c r="V529" s="123"/>
      <c r="AF529" s="123"/>
      <c r="AP529" s="123"/>
      <c r="AZ529" s="123"/>
      <c r="BJ529" s="123"/>
      <c r="BT529" s="123"/>
      <c r="CD529" s="123"/>
      <c r="CE529" s="123"/>
      <c r="CN529" s="123"/>
      <c r="CX529" s="123"/>
      <c r="DH529" s="123"/>
      <c r="DR529" s="123"/>
      <c r="EB529" s="123"/>
      <c r="EL529" s="123"/>
      <c r="EV529" s="123"/>
      <c r="FF529" s="123"/>
      <c r="FP529" s="123"/>
      <c r="FZ529" s="123"/>
      <c r="GJ529" s="123"/>
      <c r="GT529" s="123"/>
      <c r="HD529" s="123"/>
      <c r="HN529" s="123"/>
      <c r="HX529" s="123"/>
      <c r="IH529" s="123"/>
      <c r="IR529" s="123"/>
      <c r="JB529" s="123"/>
    </row>
    <row xmlns:x14ac="http://schemas.microsoft.com/office/spreadsheetml/2009/9/ac" r="530" s="3" customFormat="true" x14ac:dyDescent="0.25">
      <c r="A530" s="385"/>
      <c r="B530" s="123"/>
      <c r="L530" s="123"/>
      <c r="V530" s="123"/>
      <c r="AF530" s="123"/>
      <c r="AP530" s="123"/>
      <c r="AZ530" s="123"/>
      <c r="BJ530" s="123"/>
      <c r="BT530" s="123"/>
      <c r="CD530" s="123"/>
      <c r="CE530" s="123"/>
      <c r="CN530" s="123"/>
      <c r="CX530" s="123"/>
      <c r="DH530" s="123"/>
      <c r="DR530" s="123"/>
      <c r="EB530" s="123"/>
      <c r="EL530" s="123"/>
      <c r="EV530" s="123"/>
      <c r="FF530" s="123"/>
      <c r="FP530" s="123"/>
      <c r="FZ530" s="123"/>
      <c r="GJ530" s="123"/>
      <c r="GT530" s="123"/>
      <c r="HD530" s="123"/>
      <c r="HN530" s="123"/>
      <c r="HX530" s="123"/>
      <c r="IH530" s="123"/>
      <c r="IR530" s="123"/>
      <c r="JB530" s="123"/>
    </row>
    <row xmlns:x14ac="http://schemas.microsoft.com/office/spreadsheetml/2009/9/ac" r="531" s="3" customFormat="true" x14ac:dyDescent="0.25">
      <c r="A531" s="385"/>
      <c r="B531" s="123"/>
      <c r="L531" s="123"/>
      <c r="V531" s="123"/>
      <c r="AF531" s="123"/>
      <c r="AP531" s="123"/>
      <c r="AZ531" s="123"/>
      <c r="BJ531" s="123"/>
      <c r="BT531" s="123"/>
      <c r="CD531" s="123"/>
      <c r="CE531" s="123"/>
      <c r="CN531" s="123"/>
      <c r="CX531" s="123"/>
      <c r="DH531" s="123"/>
      <c r="DR531" s="123"/>
      <c r="EB531" s="123"/>
      <c r="EL531" s="123"/>
      <c r="EV531" s="123"/>
      <c r="FF531" s="123"/>
      <c r="FP531" s="123"/>
      <c r="FZ531" s="123"/>
      <c r="GJ531" s="123"/>
      <c r="GT531" s="123"/>
      <c r="HD531" s="123"/>
      <c r="HN531" s="123"/>
      <c r="HX531" s="123"/>
      <c r="IH531" s="123"/>
      <c r="IR531" s="123"/>
      <c r="JB531" s="123"/>
    </row>
    <row xmlns:x14ac="http://schemas.microsoft.com/office/spreadsheetml/2009/9/ac" r="532" s="3" customFormat="true" x14ac:dyDescent="0.25">
      <c r="A532" s="385"/>
      <c r="B532" s="123"/>
      <c r="L532" s="123"/>
      <c r="V532" s="123"/>
      <c r="AF532" s="123"/>
      <c r="AP532" s="123"/>
      <c r="AZ532" s="123"/>
      <c r="BJ532" s="123"/>
      <c r="BT532" s="123"/>
      <c r="CD532" s="123"/>
      <c r="CE532" s="123"/>
      <c r="CN532" s="123"/>
      <c r="CX532" s="123"/>
      <c r="DH532" s="123"/>
      <c r="DR532" s="123"/>
      <c r="EB532" s="123"/>
      <c r="EL532" s="123"/>
      <c r="EV532" s="123"/>
      <c r="FF532" s="123"/>
      <c r="FP532" s="123"/>
      <c r="FZ532" s="123"/>
      <c r="GJ532" s="123"/>
      <c r="GT532" s="123"/>
      <c r="HD532" s="123"/>
      <c r="HN532" s="123"/>
      <c r="HX532" s="123"/>
      <c r="IH532" s="123"/>
      <c r="IR532" s="123"/>
      <c r="JB532" s="123"/>
    </row>
    <row xmlns:x14ac="http://schemas.microsoft.com/office/spreadsheetml/2009/9/ac" r="533" s="3" customFormat="true" x14ac:dyDescent="0.25">
      <c r="A533" s="385"/>
      <c r="B533" s="123"/>
      <c r="L533" s="123"/>
      <c r="V533" s="123"/>
      <c r="AF533" s="123"/>
      <c r="AP533" s="123"/>
      <c r="AZ533" s="123"/>
      <c r="BJ533" s="123"/>
      <c r="BT533" s="123"/>
      <c r="CD533" s="123"/>
      <c r="CE533" s="123"/>
      <c r="CN533" s="123"/>
      <c r="CX533" s="123"/>
      <c r="DH533" s="123"/>
      <c r="DR533" s="123"/>
      <c r="EB533" s="123"/>
      <c r="EL533" s="123"/>
      <c r="EV533" s="123"/>
      <c r="FF533" s="123"/>
      <c r="FP533" s="123"/>
      <c r="FZ533" s="123"/>
      <c r="GJ533" s="123"/>
      <c r="GT533" s="123"/>
      <c r="HD533" s="123"/>
      <c r="HN533" s="123"/>
      <c r="HX533" s="123"/>
      <c r="IH533" s="123"/>
      <c r="IR533" s="123"/>
      <c r="JB533" s="123"/>
    </row>
    <row xmlns:x14ac="http://schemas.microsoft.com/office/spreadsheetml/2009/9/ac" r="534" s="3" customFormat="true" x14ac:dyDescent="0.25">
      <c r="A534" s="385"/>
      <c r="B534" s="123"/>
      <c r="L534" s="123"/>
      <c r="V534" s="123"/>
      <c r="AF534" s="123"/>
      <c r="AP534" s="123"/>
      <c r="AZ534" s="123"/>
      <c r="BJ534" s="123"/>
      <c r="BT534" s="123"/>
      <c r="CD534" s="123"/>
      <c r="CE534" s="123"/>
      <c r="CN534" s="123"/>
      <c r="CX534" s="123"/>
      <c r="DH534" s="123"/>
      <c r="DR534" s="123"/>
      <c r="EB534" s="123"/>
      <c r="EL534" s="123"/>
      <c r="EV534" s="123"/>
      <c r="FF534" s="123"/>
      <c r="FP534" s="123"/>
      <c r="FZ534" s="123"/>
      <c r="GJ534" s="123"/>
      <c r="GT534" s="123"/>
      <c r="HD534" s="123"/>
      <c r="HN534" s="123"/>
      <c r="HX534" s="123"/>
      <c r="IH534" s="123"/>
      <c r="IR534" s="123"/>
      <c r="JB534" s="123"/>
    </row>
    <row xmlns:x14ac="http://schemas.microsoft.com/office/spreadsheetml/2009/9/ac" r="535" s="3" customFormat="true" x14ac:dyDescent="0.25">
      <c r="A535" s="385"/>
      <c r="B535" s="123"/>
      <c r="L535" s="123"/>
      <c r="V535" s="123"/>
      <c r="AF535" s="123"/>
      <c r="AP535" s="123"/>
      <c r="AZ535" s="123"/>
      <c r="BJ535" s="123"/>
      <c r="BT535" s="123"/>
      <c r="CD535" s="123"/>
      <c r="CE535" s="123"/>
      <c r="CN535" s="123"/>
      <c r="CX535" s="123"/>
      <c r="DH535" s="123"/>
      <c r="DR535" s="123"/>
      <c r="EB535" s="123"/>
      <c r="EL535" s="123"/>
      <c r="EV535" s="123"/>
      <c r="FF535" s="123"/>
      <c r="FP535" s="123"/>
      <c r="FZ535" s="123"/>
      <c r="GJ535" s="123"/>
      <c r="GT535" s="123"/>
      <c r="HD535" s="123"/>
      <c r="HN535" s="123"/>
      <c r="HX535" s="123"/>
      <c r="IH535" s="123"/>
      <c r="IR535" s="123"/>
      <c r="JB535" s="123"/>
    </row>
    <row xmlns:x14ac="http://schemas.microsoft.com/office/spreadsheetml/2009/9/ac" r="536" s="3" customFormat="true" x14ac:dyDescent="0.25">
      <c r="A536" s="385"/>
      <c r="B536" s="123"/>
      <c r="L536" s="123"/>
      <c r="V536" s="123"/>
      <c r="AF536" s="123"/>
      <c r="AP536" s="123"/>
      <c r="AZ536" s="123"/>
      <c r="BJ536" s="123"/>
      <c r="BT536" s="123"/>
      <c r="CD536" s="123"/>
      <c r="CE536" s="123"/>
      <c r="CN536" s="123"/>
      <c r="CX536" s="123"/>
      <c r="DH536" s="123"/>
      <c r="DR536" s="123"/>
      <c r="EB536" s="123"/>
      <c r="EL536" s="123"/>
      <c r="EV536" s="123"/>
      <c r="FF536" s="123"/>
      <c r="FP536" s="123"/>
      <c r="FZ536" s="123"/>
      <c r="GJ536" s="123"/>
      <c r="GT536" s="123"/>
      <c r="HD536" s="123"/>
      <c r="HN536" s="123"/>
      <c r="HX536" s="123"/>
      <c r="IH536" s="123"/>
      <c r="IR536" s="123"/>
      <c r="JB536" s="123"/>
    </row>
    <row xmlns:x14ac="http://schemas.microsoft.com/office/spreadsheetml/2009/9/ac" r="537" s="3" customFormat="true" x14ac:dyDescent="0.25">
      <c r="A537" s="385"/>
      <c r="B537" s="123"/>
      <c r="L537" s="123"/>
      <c r="V537" s="123"/>
      <c r="AF537" s="123"/>
      <c r="AP537" s="123"/>
      <c r="AZ537" s="123"/>
      <c r="BJ537" s="123"/>
      <c r="BT537" s="123"/>
      <c r="CD537" s="123"/>
      <c r="CE537" s="123"/>
      <c r="CN537" s="123"/>
      <c r="CX537" s="123"/>
      <c r="DH537" s="123"/>
      <c r="DR537" s="123"/>
      <c r="EB537" s="123"/>
      <c r="EL537" s="123"/>
      <c r="EV537" s="123"/>
      <c r="FF537" s="123"/>
      <c r="FP537" s="123"/>
      <c r="FZ537" s="123"/>
      <c r="GJ537" s="123"/>
      <c r="GT537" s="123"/>
      <c r="HD537" s="123"/>
      <c r="HN537" s="123"/>
      <c r="HX537" s="123"/>
      <c r="IH537" s="123"/>
      <c r="IR537" s="123"/>
      <c r="JB537" s="123"/>
    </row>
    <row xmlns:x14ac="http://schemas.microsoft.com/office/spreadsheetml/2009/9/ac" r="538" s="3" customFormat="true" x14ac:dyDescent="0.25">
      <c r="A538" s="385"/>
      <c r="B538" s="123"/>
      <c r="L538" s="123"/>
      <c r="V538" s="123"/>
      <c r="AF538" s="123"/>
      <c r="AP538" s="123"/>
      <c r="AZ538" s="123"/>
      <c r="BJ538" s="123"/>
      <c r="BT538" s="123"/>
      <c r="CD538" s="123"/>
      <c r="CE538" s="123"/>
      <c r="CN538" s="123"/>
      <c r="CX538" s="123"/>
      <c r="DH538" s="123"/>
      <c r="DR538" s="123"/>
      <c r="EB538" s="123"/>
      <c r="EL538" s="123"/>
      <c r="EV538" s="123"/>
      <c r="FF538" s="123"/>
      <c r="FP538" s="123"/>
      <c r="FZ538" s="123"/>
      <c r="GJ538" s="123"/>
      <c r="GT538" s="123"/>
      <c r="HD538" s="123"/>
      <c r="HN538" s="123"/>
      <c r="HX538" s="123"/>
      <c r="IH538" s="123"/>
      <c r="IR538" s="123"/>
      <c r="JB538" s="123"/>
    </row>
    <row xmlns:x14ac="http://schemas.microsoft.com/office/spreadsheetml/2009/9/ac" r="539" s="3" customFormat="true" x14ac:dyDescent="0.25">
      <c r="A539" s="385"/>
      <c r="B539" s="123"/>
      <c r="L539" s="123"/>
      <c r="V539" s="123"/>
      <c r="AF539" s="123"/>
      <c r="AP539" s="123"/>
      <c r="AZ539" s="123"/>
      <c r="BJ539" s="123"/>
      <c r="BT539" s="123"/>
      <c r="CD539" s="123"/>
      <c r="CE539" s="123"/>
      <c r="CN539" s="123"/>
      <c r="CX539" s="123"/>
      <c r="DH539" s="123"/>
      <c r="DR539" s="123"/>
      <c r="EB539" s="123"/>
      <c r="EL539" s="123"/>
      <c r="EV539" s="123"/>
      <c r="FF539" s="123"/>
      <c r="FP539" s="123"/>
      <c r="FZ539" s="123"/>
      <c r="GJ539" s="123"/>
      <c r="GT539" s="123"/>
      <c r="HD539" s="123"/>
      <c r="HN539" s="123"/>
      <c r="HX539" s="123"/>
      <c r="IH539" s="123"/>
      <c r="IR539" s="123"/>
      <c r="JB539" s="123"/>
    </row>
    <row xmlns:x14ac="http://schemas.microsoft.com/office/spreadsheetml/2009/9/ac" r="540" s="3" customFormat="true" x14ac:dyDescent="0.25">
      <c r="A540" s="385"/>
      <c r="B540" s="123"/>
      <c r="L540" s="123"/>
      <c r="V540" s="123"/>
      <c r="AF540" s="123"/>
      <c r="AP540" s="123"/>
      <c r="AZ540" s="123"/>
      <c r="BJ540" s="123"/>
      <c r="BT540" s="123"/>
      <c r="CD540" s="123"/>
      <c r="CE540" s="123"/>
      <c r="CN540" s="123"/>
      <c r="CX540" s="123"/>
      <c r="DH540" s="123"/>
      <c r="DR540" s="123"/>
      <c r="EB540" s="123"/>
      <c r="EL540" s="123"/>
      <c r="EV540" s="123"/>
      <c r="FF540" s="123"/>
      <c r="FP540" s="123"/>
      <c r="FZ540" s="123"/>
      <c r="GJ540" s="123"/>
      <c r="GT540" s="123"/>
      <c r="HD540" s="123"/>
      <c r="HN540" s="123"/>
      <c r="HX540" s="123"/>
      <c r="IH540" s="123"/>
      <c r="IR540" s="123"/>
      <c r="JB540" s="123"/>
    </row>
    <row xmlns:x14ac="http://schemas.microsoft.com/office/spreadsheetml/2009/9/ac" r="541" s="3" customFormat="true" x14ac:dyDescent="0.25">
      <c r="A541" s="385"/>
      <c r="B541" s="123"/>
      <c r="L541" s="123"/>
      <c r="V541" s="123"/>
      <c r="AF541" s="123"/>
      <c r="AP541" s="123"/>
      <c r="AZ541" s="123"/>
      <c r="BJ541" s="123"/>
      <c r="BT541" s="123"/>
      <c r="CD541" s="123"/>
      <c r="CE541" s="123"/>
      <c r="CN541" s="123"/>
      <c r="CX541" s="123"/>
      <c r="DH541" s="123"/>
      <c r="DR541" s="123"/>
      <c r="EB541" s="123"/>
      <c r="EL541" s="123"/>
      <c r="EV541" s="123"/>
      <c r="FF541" s="123"/>
      <c r="FP541" s="123"/>
      <c r="FZ541" s="123"/>
      <c r="GJ541" s="123"/>
      <c r="GT541" s="123"/>
      <c r="HD541" s="123"/>
      <c r="HN541" s="123"/>
      <c r="HX541" s="123"/>
      <c r="IH541" s="123"/>
      <c r="IR541" s="123"/>
      <c r="JB541" s="123"/>
    </row>
    <row xmlns:x14ac="http://schemas.microsoft.com/office/spreadsheetml/2009/9/ac" r="542" s="3" customFormat="true" x14ac:dyDescent="0.25">
      <c r="A542" s="385"/>
      <c r="B542" s="123"/>
      <c r="L542" s="123"/>
      <c r="V542" s="123"/>
      <c r="AF542" s="123"/>
      <c r="AP542" s="123"/>
      <c r="AZ542" s="123"/>
      <c r="BJ542" s="123"/>
      <c r="BT542" s="123"/>
      <c r="CD542" s="123"/>
      <c r="CE542" s="123"/>
      <c r="CN542" s="123"/>
      <c r="CX542" s="123"/>
      <c r="DH542" s="123"/>
      <c r="DR542" s="123"/>
      <c r="EB542" s="123"/>
      <c r="EL542" s="123"/>
      <c r="EV542" s="123"/>
      <c r="FF542" s="123"/>
      <c r="FP542" s="123"/>
      <c r="FZ542" s="123"/>
      <c r="GJ542" s="123"/>
      <c r="GT542" s="123"/>
      <c r="HD542" s="123"/>
      <c r="HN542" s="123"/>
      <c r="HX542" s="123"/>
      <c r="IH542" s="123"/>
      <c r="IR542" s="123"/>
      <c r="JB542" s="123"/>
    </row>
    <row xmlns:x14ac="http://schemas.microsoft.com/office/spreadsheetml/2009/9/ac" r="543" s="3" customFormat="true" x14ac:dyDescent="0.25">
      <c r="A543" s="385"/>
      <c r="B543" s="123"/>
      <c r="L543" s="123"/>
      <c r="V543" s="123"/>
      <c r="AF543" s="123"/>
      <c r="AP543" s="123"/>
      <c r="AZ543" s="123"/>
      <c r="BJ543" s="123"/>
      <c r="BT543" s="123"/>
      <c r="CD543" s="123"/>
      <c r="CE543" s="123"/>
      <c r="CN543" s="123"/>
      <c r="CX543" s="123"/>
      <c r="DH543" s="123"/>
      <c r="DR543" s="123"/>
      <c r="EB543" s="123"/>
      <c r="EL543" s="123"/>
      <c r="EV543" s="123"/>
      <c r="FF543" s="123"/>
      <c r="FP543" s="123"/>
      <c r="FZ543" s="123"/>
      <c r="GJ543" s="123"/>
      <c r="GT543" s="123"/>
      <c r="HD543" s="123"/>
      <c r="HN543" s="123"/>
      <c r="HX543" s="123"/>
      <c r="IH543" s="123"/>
      <c r="IR543" s="123"/>
      <c r="JB543" s="123"/>
    </row>
    <row xmlns:x14ac="http://schemas.microsoft.com/office/spreadsheetml/2009/9/ac" r="544" s="3" customFormat="true" x14ac:dyDescent="0.25">
      <c r="A544" s="385"/>
      <c r="B544" s="123"/>
      <c r="L544" s="123"/>
      <c r="V544" s="123"/>
      <c r="AF544" s="123"/>
      <c r="AP544" s="123"/>
      <c r="AZ544" s="123"/>
      <c r="BJ544" s="123"/>
      <c r="BT544" s="123"/>
      <c r="CD544" s="123"/>
      <c r="CE544" s="123"/>
      <c r="CN544" s="123"/>
      <c r="CX544" s="123"/>
      <c r="DH544" s="123"/>
      <c r="DR544" s="123"/>
      <c r="EB544" s="123"/>
      <c r="EL544" s="123"/>
      <c r="EV544" s="123"/>
      <c r="FF544" s="123"/>
      <c r="FP544" s="123"/>
      <c r="FZ544" s="123"/>
      <c r="GJ544" s="123"/>
      <c r="GT544" s="123"/>
      <c r="HD544" s="123"/>
      <c r="HN544" s="123"/>
      <c r="HX544" s="123"/>
      <c r="IH544" s="123"/>
      <c r="IR544" s="123"/>
      <c r="JB544" s="123"/>
    </row>
    <row xmlns:x14ac="http://schemas.microsoft.com/office/spreadsheetml/2009/9/ac" r="545" s="3" customFormat="true" x14ac:dyDescent="0.25">
      <c r="A545" s="385"/>
      <c r="B545" s="123"/>
      <c r="L545" s="123"/>
      <c r="V545" s="123"/>
      <c r="AF545" s="123"/>
      <c r="AP545" s="123"/>
      <c r="AZ545" s="123"/>
      <c r="BJ545" s="123"/>
      <c r="BT545" s="123"/>
      <c r="CD545" s="123"/>
      <c r="CE545" s="123"/>
      <c r="CN545" s="123"/>
      <c r="CX545" s="123"/>
      <c r="DH545" s="123"/>
      <c r="DR545" s="123"/>
      <c r="EB545" s="123"/>
      <c r="EL545" s="123"/>
      <c r="EV545" s="123"/>
      <c r="FF545" s="123"/>
      <c r="FP545" s="123"/>
      <c r="FZ545" s="123"/>
      <c r="GJ545" s="123"/>
      <c r="GT545" s="123"/>
      <c r="HD545" s="123"/>
      <c r="HN545" s="123"/>
      <c r="HX545" s="123"/>
      <c r="IH545" s="123"/>
      <c r="IR545" s="123"/>
      <c r="JB545" s="123"/>
    </row>
    <row xmlns:x14ac="http://schemas.microsoft.com/office/spreadsheetml/2009/9/ac" r="546" s="3" customFormat="true" x14ac:dyDescent="0.25">
      <c r="A546" s="385"/>
      <c r="B546" s="123"/>
      <c r="L546" s="123"/>
      <c r="V546" s="123"/>
      <c r="AF546" s="123"/>
      <c r="AP546" s="123"/>
      <c r="AZ546" s="123"/>
      <c r="BJ546" s="123"/>
      <c r="BT546" s="123"/>
      <c r="CD546" s="123"/>
      <c r="CE546" s="123"/>
      <c r="CN546" s="123"/>
      <c r="CX546" s="123"/>
      <c r="DH546" s="123"/>
      <c r="DR546" s="123"/>
      <c r="EB546" s="123"/>
      <c r="EL546" s="123"/>
      <c r="EV546" s="123"/>
      <c r="FF546" s="123"/>
      <c r="FP546" s="123"/>
      <c r="FZ546" s="123"/>
      <c r="GJ546" s="123"/>
      <c r="GT546" s="123"/>
      <c r="HD546" s="123"/>
      <c r="HN546" s="123"/>
      <c r="HX546" s="123"/>
      <c r="IH546" s="123"/>
      <c r="IR546" s="123"/>
      <c r="JB546" s="123"/>
    </row>
    <row xmlns:x14ac="http://schemas.microsoft.com/office/spreadsheetml/2009/9/ac" r="547" s="3" customFormat="true" x14ac:dyDescent="0.25">
      <c r="A547" s="385"/>
      <c r="B547" s="123"/>
      <c r="L547" s="123"/>
      <c r="V547" s="123"/>
      <c r="AF547" s="123"/>
      <c r="AP547" s="123"/>
      <c r="AZ547" s="123"/>
      <c r="BJ547" s="123"/>
      <c r="BT547" s="123"/>
      <c r="CD547" s="123"/>
      <c r="CE547" s="123"/>
      <c r="CN547" s="123"/>
      <c r="CX547" s="123"/>
      <c r="DH547" s="123"/>
      <c r="DR547" s="123"/>
      <c r="EB547" s="123"/>
      <c r="EL547" s="123"/>
      <c r="EV547" s="123"/>
      <c r="FF547" s="123"/>
      <c r="FP547" s="123"/>
      <c r="FZ547" s="123"/>
      <c r="GJ547" s="123"/>
      <c r="GT547" s="123"/>
      <c r="HD547" s="123"/>
      <c r="HN547" s="123"/>
      <c r="HX547" s="123"/>
      <c r="IH547" s="123"/>
      <c r="IR547" s="123"/>
      <c r="JB547" s="123"/>
    </row>
    <row xmlns:x14ac="http://schemas.microsoft.com/office/spreadsheetml/2009/9/ac" r="548" s="3" customFormat="true" x14ac:dyDescent="0.25">
      <c r="A548" s="385"/>
      <c r="B548" s="123"/>
      <c r="L548" s="123"/>
      <c r="V548" s="123"/>
      <c r="AF548" s="123"/>
      <c r="AP548" s="123"/>
      <c r="AZ548" s="123"/>
      <c r="BJ548" s="123"/>
      <c r="BT548" s="123"/>
      <c r="CD548" s="123"/>
      <c r="CE548" s="123"/>
      <c r="CN548" s="123"/>
      <c r="CX548" s="123"/>
      <c r="DH548" s="123"/>
      <c r="DR548" s="123"/>
      <c r="EB548" s="123"/>
      <c r="EL548" s="123"/>
      <c r="EV548" s="123"/>
      <c r="FF548" s="123"/>
      <c r="FP548" s="123"/>
      <c r="FZ548" s="123"/>
      <c r="GJ548" s="123"/>
      <c r="GT548" s="123"/>
      <c r="HD548" s="123"/>
      <c r="HN548" s="123"/>
      <c r="HX548" s="123"/>
      <c r="IH548" s="123"/>
      <c r="IR548" s="123"/>
      <c r="JB548" s="123"/>
    </row>
    <row xmlns:x14ac="http://schemas.microsoft.com/office/spreadsheetml/2009/9/ac" r="549" s="3" customFormat="true" x14ac:dyDescent="0.25">
      <c r="A549" s="385"/>
      <c r="B549" s="123"/>
      <c r="L549" s="123"/>
      <c r="V549" s="123"/>
      <c r="AF549" s="123"/>
      <c r="AP549" s="123"/>
      <c r="AZ549" s="123"/>
      <c r="BJ549" s="123"/>
      <c r="BT549" s="123"/>
      <c r="CD549" s="123"/>
      <c r="CE549" s="123"/>
      <c r="CN549" s="123"/>
      <c r="CX549" s="123"/>
      <c r="DH549" s="123"/>
      <c r="DR549" s="123"/>
      <c r="EB549" s="123"/>
      <c r="EL549" s="123"/>
      <c r="EV549" s="123"/>
      <c r="FF549" s="123"/>
      <c r="FP549" s="123"/>
      <c r="FZ549" s="123"/>
      <c r="GJ549" s="123"/>
      <c r="GT549" s="123"/>
      <c r="HD549" s="123"/>
      <c r="HN549" s="123"/>
      <c r="HX549" s="123"/>
      <c r="IH549" s="123"/>
      <c r="IR549" s="123"/>
      <c r="JB549" s="123"/>
    </row>
    <row xmlns:x14ac="http://schemas.microsoft.com/office/spreadsheetml/2009/9/ac" r="550" s="3" customFormat="true" x14ac:dyDescent="0.25">
      <c r="A550" s="385"/>
      <c r="B550" s="123"/>
      <c r="L550" s="123"/>
      <c r="V550" s="123"/>
      <c r="AF550" s="123"/>
      <c r="AP550" s="123"/>
      <c r="AZ550" s="123"/>
      <c r="BJ550" s="123"/>
      <c r="BT550" s="123"/>
      <c r="CD550" s="123"/>
      <c r="CE550" s="123"/>
      <c r="CN550" s="123"/>
      <c r="CX550" s="123"/>
      <c r="DH550" s="123"/>
      <c r="DR550" s="123"/>
      <c r="EB550" s="123"/>
      <c r="EL550" s="123"/>
      <c r="EV550" s="123"/>
      <c r="FF550" s="123"/>
      <c r="FP550" s="123"/>
      <c r="FZ550" s="123"/>
      <c r="GJ550" s="123"/>
      <c r="GT550" s="123"/>
      <c r="HD550" s="123"/>
      <c r="HN550" s="123"/>
      <c r="HX550" s="123"/>
      <c r="IH550" s="123"/>
      <c r="IR550" s="123"/>
      <c r="JB550" s="123"/>
    </row>
    <row xmlns:x14ac="http://schemas.microsoft.com/office/spreadsheetml/2009/9/ac" r="551" s="3" customFormat="true" x14ac:dyDescent="0.25">
      <c r="A551" s="385"/>
      <c r="B551" s="123"/>
      <c r="L551" s="123"/>
      <c r="V551" s="123"/>
      <c r="AF551" s="123"/>
      <c r="AP551" s="123"/>
      <c r="AZ551" s="123"/>
      <c r="BJ551" s="123"/>
      <c r="BT551" s="123"/>
      <c r="CD551" s="123"/>
      <c r="CE551" s="123"/>
      <c r="CN551" s="123"/>
      <c r="CX551" s="123"/>
      <c r="DH551" s="123"/>
      <c r="DR551" s="123"/>
      <c r="EB551" s="123"/>
      <c r="EL551" s="123"/>
      <c r="EV551" s="123"/>
      <c r="FF551" s="123"/>
      <c r="FP551" s="123"/>
      <c r="FZ551" s="123"/>
      <c r="GJ551" s="123"/>
      <c r="GT551" s="123"/>
      <c r="HD551" s="123"/>
      <c r="HN551" s="123"/>
      <c r="HX551" s="123"/>
      <c r="IH551" s="123"/>
      <c r="IR551" s="123"/>
      <c r="JB551" s="123"/>
    </row>
    <row xmlns:x14ac="http://schemas.microsoft.com/office/spreadsheetml/2009/9/ac" r="552" s="3" customFormat="true" x14ac:dyDescent="0.25">
      <c r="A552" s="385"/>
      <c r="B552" s="123"/>
      <c r="L552" s="123"/>
      <c r="V552" s="123"/>
      <c r="AF552" s="123"/>
      <c r="AP552" s="123"/>
      <c r="AZ552" s="123"/>
      <c r="BJ552" s="123"/>
      <c r="BT552" s="123"/>
      <c r="CD552" s="123"/>
      <c r="CE552" s="123"/>
      <c r="CN552" s="123"/>
      <c r="CX552" s="123"/>
      <c r="DH552" s="123"/>
      <c r="DR552" s="123"/>
      <c r="EB552" s="123"/>
      <c r="EL552" s="123"/>
      <c r="EV552" s="123"/>
      <c r="FF552" s="123"/>
      <c r="FP552" s="123"/>
      <c r="FZ552" s="123"/>
      <c r="GJ552" s="123"/>
      <c r="GT552" s="123"/>
      <c r="HD552" s="123"/>
      <c r="HN552" s="123"/>
      <c r="HX552" s="123"/>
      <c r="IH552" s="123"/>
      <c r="IR552" s="123"/>
      <c r="JB552" s="123"/>
    </row>
    <row xmlns:x14ac="http://schemas.microsoft.com/office/spreadsheetml/2009/9/ac" r="553" s="3" customFormat="true" x14ac:dyDescent="0.25">
      <c r="A553" s="385"/>
      <c r="B553" s="123"/>
      <c r="L553" s="123"/>
      <c r="V553" s="123"/>
      <c r="AF553" s="123"/>
      <c r="AP553" s="123"/>
      <c r="AZ553" s="123"/>
      <c r="BJ553" s="123"/>
      <c r="BT553" s="123"/>
      <c r="CD553" s="123"/>
      <c r="CE553" s="123"/>
      <c r="CN553" s="123"/>
      <c r="CX553" s="123"/>
      <c r="DH553" s="123"/>
      <c r="DR553" s="123"/>
      <c r="EB553" s="123"/>
      <c r="EL553" s="123"/>
      <c r="EV553" s="123"/>
      <c r="FF553" s="123"/>
      <c r="FP553" s="123"/>
      <c r="FZ553" s="123"/>
      <c r="GJ553" s="123"/>
      <c r="GT553" s="123"/>
      <c r="HD553" s="123"/>
      <c r="HN553" s="123"/>
      <c r="HX553" s="123"/>
      <c r="IH553" s="123"/>
      <c r="IR553" s="123"/>
      <c r="JB553" s="123"/>
    </row>
    <row xmlns:x14ac="http://schemas.microsoft.com/office/spreadsheetml/2009/9/ac" r="554" s="3" customFormat="true" x14ac:dyDescent="0.25">
      <c r="A554" s="385"/>
      <c r="B554" s="123"/>
      <c r="L554" s="123"/>
      <c r="V554" s="123"/>
      <c r="AF554" s="123"/>
      <c r="AP554" s="123"/>
      <c r="AZ554" s="123"/>
      <c r="BJ554" s="123"/>
      <c r="BT554" s="123"/>
      <c r="CD554" s="123"/>
      <c r="CE554" s="123"/>
      <c r="CN554" s="123"/>
      <c r="CX554" s="123"/>
      <c r="DH554" s="123"/>
      <c r="DR554" s="123"/>
      <c r="EB554" s="123"/>
      <c r="EL554" s="123"/>
      <c r="EV554" s="123"/>
      <c r="FF554" s="123"/>
      <c r="FP554" s="123"/>
      <c r="FZ554" s="123"/>
      <c r="GJ554" s="123"/>
      <c r="GT554" s="123"/>
      <c r="HD554" s="123"/>
      <c r="HN554" s="123"/>
      <c r="HX554" s="123"/>
      <c r="IH554" s="123"/>
      <c r="IR554" s="123"/>
      <c r="JB554" s="123"/>
    </row>
    <row xmlns:x14ac="http://schemas.microsoft.com/office/spreadsheetml/2009/9/ac" r="555" s="3" customFormat="true" x14ac:dyDescent="0.25">
      <c r="A555" s="385"/>
      <c r="B555" s="123"/>
      <c r="L555" s="123"/>
      <c r="V555" s="123"/>
      <c r="AF555" s="123"/>
      <c r="AP555" s="123"/>
      <c r="AZ555" s="123"/>
      <c r="BJ555" s="123"/>
      <c r="BT555" s="123"/>
      <c r="CD555" s="123"/>
      <c r="CE555" s="123"/>
      <c r="CN555" s="123"/>
      <c r="CX555" s="123"/>
      <c r="DH555" s="123"/>
      <c r="DR555" s="123"/>
      <c r="EB555" s="123"/>
      <c r="EL555" s="123"/>
      <c r="EV555" s="123"/>
      <c r="FF555" s="123"/>
      <c r="FP555" s="123"/>
      <c r="FZ555" s="123"/>
      <c r="GJ555" s="123"/>
      <c r="GT555" s="123"/>
      <c r="HD555" s="123"/>
      <c r="HN555" s="123"/>
      <c r="HX555" s="123"/>
      <c r="IH555" s="123"/>
      <c r="IR555" s="123"/>
      <c r="JB555" s="123"/>
    </row>
    <row xmlns:x14ac="http://schemas.microsoft.com/office/spreadsheetml/2009/9/ac" r="556" s="3" customFormat="true" x14ac:dyDescent="0.25">
      <c r="A556" s="385"/>
      <c r="B556" s="123"/>
      <c r="L556" s="123"/>
      <c r="V556" s="123"/>
      <c r="AF556" s="123"/>
      <c r="AP556" s="123"/>
      <c r="AZ556" s="123"/>
      <c r="BJ556" s="123"/>
      <c r="BT556" s="123"/>
      <c r="CD556" s="123"/>
      <c r="CE556" s="123"/>
      <c r="CN556" s="123"/>
      <c r="CX556" s="123"/>
      <c r="DH556" s="123"/>
      <c r="DR556" s="123"/>
      <c r="EB556" s="123"/>
      <c r="EL556" s="123"/>
      <c r="EV556" s="123"/>
      <c r="FF556" s="123"/>
      <c r="FP556" s="123"/>
      <c r="FZ556" s="123"/>
      <c r="GJ556" s="123"/>
      <c r="GT556" s="123"/>
      <c r="HD556" s="123"/>
      <c r="HN556" s="123"/>
      <c r="HX556" s="123"/>
      <c r="IH556" s="123"/>
      <c r="IR556" s="123"/>
      <c r="JB556" s="123"/>
    </row>
    <row xmlns:x14ac="http://schemas.microsoft.com/office/spreadsheetml/2009/9/ac" r="557" s="3" customFormat="true" x14ac:dyDescent="0.25">
      <c r="A557" s="385"/>
      <c r="B557" s="123"/>
      <c r="L557" s="123"/>
      <c r="V557" s="123"/>
      <c r="AF557" s="123"/>
      <c r="AP557" s="123"/>
      <c r="AZ557" s="123"/>
      <c r="BJ557" s="123"/>
      <c r="BT557" s="123"/>
      <c r="CD557" s="123"/>
      <c r="CE557" s="123"/>
      <c r="CN557" s="123"/>
      <c r="CX557" s="123"/>
      <c r="DH557" s="123"/>
      <c r="DR557" s="123"/>
      <c r="EB557" s="123"/>
      <c r="EL557" s="123"/>
      <c r="EV557" s="123"/>
      <c r="FF557" s="123"/>
      <c r="FP557" s="123"/>
      <c r="FZ557" s="123"/>
      <c r="GJ557" s="123"/>
      <c r="GT557" s="123"/>
      <c r="HD557" s="123"/>
      <c r="HN557" s="123"/>
      <c r="HX557" s="123"/>
      <c r="IH557" s="123"/>
      <c r="IR557" s="123"/>
      <c r="JB557" s="123"/>
    </row>
    <row xmlns:x14ac="http://schemas.microsoft.com/office/spreadsheetml/2009/9/ac" r="558" s="3" customFormat="true" x14ac:dyDescent="0.25">
      <c r="A558" s="385"/>
      <c r="B558" s="123"/>
      <c r="L558" s="123"/>
      <c r="V558" s="123"/>
      <c r="AF558" s="123"/>
      <c r="AP558" s="123"/>
      <c r="AZ558" s="123"/>
      <c r="BJ558" s="123"/>
      <c r="BT558" s="123"/>
      <c r="CD558" s="123"/>
      <c r="CE558" s="123"/>
      <c r="CN558" s="123"/>
      <c r="CX558" s="123"/>
      <c r="DH558" s="123"/>
      <c r="DR558" s="123"/>
      <c r="EB558" s="123"/>
      <c r="EL558" s="123"/>
      <c r="EV558" s="123"/>
      <c r="FF558" s="123"/>
      <c r="FP558" s="123"/>
      <c r="FZ558" s="123"/>
      <c r="GJ558" s="123"/>
      <c r="GT558" s="123"/>
      <c r="HD558" s="123"/>
      <c r="HN558" s="123"/>
      <c r="HX558" s="123"/>
      <c r="IH558" s="123"/>
      <c r="IR558" s="123"/>
      <c r="JB558" s="123"/>
    </row>
    <row xmlns:x14ac="http://schemas.microsoft.com/office/spreadsheetml/2009/9/ac" r="559" s="3" customFormat="true" x14ac:dyDescent="0.25">
      <c r="A559" s="385"/>
      <c r="B559" s="123"/>
      <c r="L559" s="123"/>
      <c r="V559" s="123"/>
      <c r="AF559" s="123"/>
      <c r="AP559" s="123"/>
      <c r="AZ559" s="123"/>
      <c r="BJ559" s="123"/>
      <c r="BT559" s="123"/>
      <c r="CD559" s="123"/>
      <c r="CE559" s="123"/>
      <c r="CN559" s="123"/>
      <c r="CX559" s="123"/>
      <c r="DH559" s="123"/>
      <c r="DR559" s="123"/>
      <c r="EB559" s="123"/>
      <c r="EL559" s="123"/>
      <c r="EV559" s="123"/>
      <c r="FF559" s="123"/>
      <c r="FP559" s="123"/>
      <c r="FZ559" s="123"/>
      <c r="GJ559" s="123"/>
      <c r="GT559" s="123"/>
      <c r="HD559" s="123"/>
      <c r="HN559" s="123"/>
      <c r="HX559" s="123"/>
      <c r="IH559" s="123"/>
      <c r="IR559" s="123"/>
      <c r="JB559" s="123"/>
    </row>
    <row xmlns:x14ac="http://schemas.microsoft.com/office/spreadsheetml/2009/9/ac" r="560" s="3" customFormat="true" x14ac:dyDescent="0.25">
      <c r="A560" s="385"/>
      <c r="B560" s="123"/>
      <c r="L560" s="123"/>
      <c r="V560" s="123"/>
      <c r="AF560" s="123"/>
      <c r="AP560" s="123"/>
      <c r="AZ560" s="123"/>
      <c r="BJ560" s="123"/>
      <c r="BT560" s="123"/>
      <c r="CD560" s="123"/>
      <c r="CE560" s="123"/>
      <c r="CN560" s="123"/>
      <c r="CX560" s="123"/>
      <c r="DH560" s="123"/>
      <c r="DR560" s="123"/>
      <c r="EB560" s="123"/>
      <c r="EL560" s="123"/>
      <c r="EV560" s="123"/>
      <c r="FF560" s="123"/>
      <c r="FP560" s="123"/>
      <c r="FZ560" s="123"/>
      <c r="GJ560" s="123"/>
      <c r="GT560" s="123"/>
      <c r="HD560" s="123"/>
      <c r="HN560" s="123"/>
      <c r="HX560" s="123"/>
      <c r="IH560" s="123"/>
      <c r="IR560" s="123"/>
      <c r="JB560" s="123"/>
    </row>
    <row xmlns:x14ac="http://schemas.microsoft.com/office/spreadsheetml/2009/9/ac" r="561" s="3" customFormat="true" x14ac:dyDescent="0.25">
      <c r="A561" s="385"/>
      <c r="B561" s="123"/>
      <c r="L561" s="123"/>
      <c r="V561" s="123"/>
      <c r="AF561" s="123"/>
      <c r="AP561" s="123"/>
      <c r="AZ561" s="123"/>
      <c r="BJ561" s="123"/>
      <c r="BT561" s="123"/>
      <c r="CD561" s="123"/>
      <c r="CE561" s="123"/>
      <c r="CN561" s="123"/>
      <c r="CX561" s="123"/>
      <c r="DH561" s="123"/>
      <c r="DR561" s="123"/>
      <c r="EB561" s="123"/>
      <c r="EL561" s="123"/>
      <c r="EV561" s="123"/>
      <c r="FF561" s="123"/>
      <c r="FP561" s="123"/>
      <c r="FZ561" s="123"/>
      <c r="GJ561" s="123"/>
      <c r="GT561" s="123"/>
      <c r="HD561" s="123"/>
      <c r="HN561" s="123"/>
      <c r="HX561" s="123"/>
      <c r="IH561" s="123"/>
      <c r="IR561" s="123"/>
      <c r="JB561" s="123"/>
    </row>
    <row xmlns:x14ac="http://schemas.microsoft.com/office/spreadsheetml/2009/9/ac" r="562" s="3" customFormat="true" x14ac:dyDescent="0.25">
      <c r="A562" s="385"/>
      <c r="B562" s="123"/>
      <c r="L562" s="123"/>
      <c r="V562" s="123"/>
      <c r="AF562" s="123"/>
      <c r="AP562" s="123"/>
      <c r="AZ562" s="123"/>
      <c r="BJ562" s="123"/>
      <c r="BT562" s="123"/>
      <c r="CD562" s="123"/>
      <c r="CE562" s="123"/>
      <c r="CN562" s="123"/>
      <c r="CX562" s="123"/>
      <c r="DH562" s="123"/>
      <c r="DR562" s="123"/>
      <c r="EB562" s="123"/>
      <c r="EL562" s="123"/>
      <c r="EV562" s="123"/>
      <c r="FF562" s="123"/>
      <c r="FP562" s="123"/>
      <c r="FZ562" s="123"/>
      <c r="GJ562" s="123"/>
      <c r="GT562" s="123"/>
      <c r="HD562" s="123"/>
      <c r="HN562" s="123"/>
      <c r="HX562" s="123"/>
      <c r="IH562" s="123"/>
      <c r="IR562" s="123"/>
      <c r="JB562" s="123"/>
    </row>
    <row xmlns:x14ac="http://schemas.microsoft.com/office/spreadsheetml/2009/9/ac" r="563" s="3" customFormat="true" x14ac:dyDescent="0.25">
      <c r="A563" s="385"/>
      <c r="B563" s="123"/>
      <c r="L563" s="123"/>
      <c r="V563" s="123"/>
      <c r="AF563" s="123"/>
      <c r="AP563" s="123"/>
      <c r="AZ563" s="123"/>
      <c r="BJ563" s="123"/>
      <c r="BT563" s="123"/>
      <c r="CD563" s="123"/>
      <c r="CE563" s="123"/>
      <c r="CN563" s="123"/>
      <c r="CX563" s="123"/>
      <c r="DH563" s="123"/>
      <c r="DR563" s="123"/>
      <c r="EB563" s="123"/>
      <c r="EL563" s="123"/>
      <c r="EV563" s="123"/>
      <c r="FF563" s="123"/>
      <c r="FP563" s="123"/>
      <c r="FZ563" s="123"/>
      <c r="GJ563" s="123"/>
      <c r="GT563" s="123"/>
      <c r="HD563" s="123"/>
      <c r="HN563" s="123"/>
      <c r="HX563" s="123"/>
      <c r="IH563" s="123"/>
      <c r="IR563" s="123"/>
      <c r="JB563" s="123"/>
    </row>
    <row xmlns:x14ac="http://schemas.microsoft.com/office/spreadsheetml/2009/9/ac" r="564" s="3" customFormat="true" x14ac:dyDescent="0.25">
      <c r="A564" s="385"/>
      <c r="B564" s="123"/>
      <c r="L564" s="123"/>
      <c r="V564" s="123"/>
      <c r="AF564" s="123"/>
      <c r="AP564" s="123"/>
      <c r="AZ564" s="123"/>
      <c r="BJ564" s="123"/>
      <c r="BT564" s="123"/>
      <c r="CD564" s="123"/>
      <c r="CE564" s="123"/>
      <c r="CN564" s="123"/>
      <c r="CX564" s="123"/>
      <c r="DH564" s="123"/>
      <c r="DR564" s="123"/>
      <c r="EB564" s="123"/>
      <c r="EL564" s="123"/>
      <c r="EV564" s="123"/>
      <c r="FF564" s="123"/>
      <c r="FP564" s="123"/>
      <c r="FZ564" s="123"/>
      <c r="GJ564" s="123"/>
      <c r="GT564" s="123"/>
      <c r="HD564" s="123"/>
      <c r="HN564" s="123"/>
      <c r="HX564" s="123"/>
      <c r="IH564" s="123"/>
      <c r="IR564" s="123"/>
      <c r="JB564" s="123"/>
    </row>
    <row xmlns:x14ac="http://schemas.microsoft.com/office/spreadsheetml/2009/9/ac" r="565" s="3" customFormat="true" x14ac:dyDescent="0.25">
      <c r="A565" s="385"/>
      <c r="B565" s="123"/>
      <c r="L565" s="123"/>
      <c r="V565" s="123"/>
      <c r="AF565" s="123"/>
      <c r="AP565" s="123"/>
      <c r="AZ565" s="123"/>
      <c r="BJ565" s="123"/>
      <c r="BT565" s="123"/>
      <c r="CD565" s="123"/>
      <c r="CE565" s="123"/>
      <c r="CN565" s="123"/>
      <c r="CX565" s="123"/>
      <c r="DH565" s="123"/>
      <c r="DR565" s="123"/>
      <c r="EB565" s="123"/>
      <c r="EL565" s="123"/>
      <c r="EV565" s="123"/>
      <c r="FF565" s="123"/>
      <c r="FP565" s="123"/>
      <c r="FZ565" s="123"/>
      <c r="GJ565" s="123"/>
      <c r="GT565" s="123"/>
      <c r="HD565" s="123"/>
      <c r="HN565" s="123"/>
      <c r="HX565" s="123"/>
      <c r="IH565" s="123"/>
      <c r="IR565" s="123"/>
      <c r="JB565" s="123"/>
    </row>
    <row xmlns:x14ac="http://schemas.microsoft.com/office/spreadsheetml/2009/9/ac" r="566" s="3" customFormat="true" x14ac:dyDescent="0.25">
      <c r="A566" s="385"/>
      <c r="B566" s="123"/>
      <c r="L566" s="123"/>
      <c r="V566" s="123"/>
      <c r="AF566" s="123"/>
      <c r="AP566" s="123"/>
      <c r="AZ566" s="123"/>
      <c r="BJ566" s="123"/>
      <c r="BT566" s="123"/>
      <c r="CD566" s="123"/>
      <c r="CE566" s="123"/>
      <c r="CN566" s="123"/>
      <c r="CX566" s="123"/>
      <c r="DH566" s="123"/>
      <c r="DR566" s="123"/>
      <c r="EB566" s="123"/>
      <c r="EL566" s="123"/>
      <c r="EV566" s="123"/>
      <c r="FF566" s="123"/>
      <c r="FP566" s="123"/>
      <c r="FZ566" s="123"/>
      <c r="GJ566" s="123"/>
      <c r="GT566" s="123"/>
      <c r="HD566" s="123"/>
      <c r="HN566" s="123"/>
      <c r="HX566" s="123"/>
      <c r="IH566" s="123"/>
      <c r="IR566" s="123"/>
      <c r="JB566" s="123"/>
    </row>
    <row xmlns:x14ac="http://schemas.microsoft.com/office/spreadsheetml/2009/9/ac" r="567" s="3" customFormat="true" x14ac:dyDescent="0.25">
      <c r="A567" s="385"/>
      <c r="B567" s="123"/>
      <c r="L567" s="123"/>
      <c r="V567" s="123"/>
      <c r="AF567" s="123"/>
      <c r="AP567" s="123"/>
      <c r="AZ567" s="123"/>
      <c r="BJ567" s="123"/>
      <c r="BT567" s="123"/>
      <c r="CD567" s="123"/>
      <c r="CE567" s="123"/>
      <c r="CN567" s="123"/>
      <c r="CX567" s="123"/>
      <c r="DH567" s="123"/>
      <c r="DR567" s="123"/>
      <c r="EB567" s="123"/>
      <c r="EL567" s="123"/>
      <c r="EV567" s="123"/>
      <c r="FF567" s="123"/>
      <c r="FP567" s="123"/>
      <c r="FZ567" s="123"/>
      <c r="GJ567" s="123"/>
      <c r="GT567" s="123"/>
      <c r="HD567" s="123"/>
      <c r="HN567" s="123"/>
      <c r="HX567" s="123"/>
      <c r="IH567" s="123"/>
      <c r="IR567" s="123"/>
      <c r="JB567" s="123"/>
    </row>
    <row xmlns:x14ac="http://schemas.microsoft.com/office/spreadsheetml/2009/9/ac" r="568" s="3" customFormat="true" x14ac:dyDescent="0.25">
      <c r="A568" s="385"/>
      <c r="B568" s="123"/>
      <c r="L568" s="123"/>
      <c r="V568" s="123"/>
      <c r="AF568" s="123"/>
      <c r="AP568" s="123"/>
      <c r="AZ568" s="123"/>
      <c r="BJ568" s="123"/>
      <c r="BT568" s="123"/>
      <c r="CD568" s="123"/>
      <c r="CE568" s="123"/>
      <c r="CN568" s="123"/>
      <c r="CX568" s="123"/>
      <c r="DH568" s="123"/>
      <c r="DR568" s="123"/>
      <c r="EB568" s="123"/>
      <c r="EL568" s="123"/>
      <c r="EV568" s="123"/>
      <c r="FF568" s="123"/>
      <c r="FP568" s="123"/>
      <c r="FZ568" s="123"/>
      <c r="GJ568" s="123"/>
      <c r="GT568" s="123"/>
      <c r="HD568" s="123"/>
      <c r="HN568" s="123"/>
      <c r="HX568" s="123"/>
      <c r="IH568" s="123"/>
      <c r="IR568" s="123"/>
      <c r="JB568" s="123"/>
    </row>
    <row xmlns:x14ac="http://schemas.microsoft.com/office/spreadsheetml/2009/9/ac" r="569" s="3" customFormat="true" x14ac:dyDescent="0.25">
      <c r="A569" s="385"/>
      <c r="B569" s="123"/>
      <c r="L569" s="123"/>
      <c r="V569" s="123"/>
      <c r="AF569" s="123"/>
      <c r="AP569" s="123"/>
      <c r="AZ569" s="123"/>
      <c r="BJ569" s="123"/>
      <c r="BT569" s="123"/>
      <c r="CD569" s="123"/>
      <c r="CE569" s="123"/>
      <c r="CN569" s="123"/>
      <c r="CX569" s="123"/>
      <c r="DH569" s="123"/>
      <c r="DR569" s="123"/>
      <c r="EB569" s="123"/>
      <c r="EL569" s="123"/>
      <c r="EV569" s="123"/>
      <c r="FF569" s="123"/>
      <c r="FP569" s="123"/>
      <c r="FZ569" s="123"/>
      <c r="GJ569" s="123"/>
      <c r="GT569" s="123"/>
      <c r="HD569" s="123"/>
      <c r="HN569" s="123"/>
      <c r="HX569" s="123"/>
      <c r="IH569" s="123"/>
      <c r="IR569" s="123"/>
      <c r="JB569" s="123"/>
    </row>
    <row xmlns:x14ac="http://schemas.microsoft.com/office/spreadsheetml/2009/9/ac" r="570" s="3" customFormat="true" x14ac:dyDescent="0.25">
      <c r="A570" s="385"/>
      <c r="B570" s="123"/>
      <c r="L570" s="123"/>
      <c r="V570" s="123"/>
      <c r="AF570" s="123"/>
      <c r="AP570" s="123"/>
      <c r="AZ570" s="123"/>
      <c r="BJ570" s="123"/>
      <c r="BT570" s="123"/>
      <c r="CD570" s="123"/>
      <c r="CE570" s="123"/>
      <c r="CN570" s="123"/>
      <c r="CX570" s="123"/>
      <c r="DH570" s="123"/>
      <c r="DR570" s="123"/>
      <c r="EB570" s="123"/>
      <c r="EL570" s="123"/>
      <c r="EV570" s="123"/>
      <c r="FF570" s="123"/>
      <c r="FP570" s="123"/>
      <c r="FZ570" s="123"/>
      <c r="GJ570" s="123"/>
      <c r="GT570" s="123"/>
      <c r="HD570" s="123"/>
      <c r="HN570" s="123"/>
      <c r="HX570" s="123"/>
      <c r="IH570" s="123"/>
      <c r="IR570" s="123"/>
      <c r="JB570" s="123"/>
    </row>
    <row xmlns:x14ac="http://schemas.microsoft.com/office/spreadsheetml/2009/9/ac" r="571" s="3" customFormat="true" x14ac:dyDescent="0.25">
      <c r="A571" s="385"/>
      <c r="B571" s="123"/>
      <c r="L571" s="123"/>
      <c r="V571" s="123"/>
      <c r="AF571" s="123"/>
      <c r="AP571" s="123"/>
      <c r="AZ571" s="123"/>
      <c r="BJ571" s="123"/>
      <c r="BT571" s="123"/>
      <c r="CD571" s="123"/>
      <c r="CE571" s="123"/>
      <c r="CN571" s="123"/>
      <c r="CX571" s="123"/>
      <c r="DH571" s="123"/>
      <c r="DR571" s="123"/>
      <c r="EB571" s="123"/>
      <c r="EL571" s="123"/>
      <c r="EV571" s="123"/>
      <c r="FF571" s="123"/>
      <c r="FP571" s="123"/>
      <c r="FZ571" s="123"/>
      <c r="GJ571" s="123"/>
      <c r="GT571" s="123"/>
      <c r="HD571" s="123"/>
      <c r="HN571" s="123"/>
      <c r="HX571" s="123"/>
      <c r="IH571" s="123"/>
      <c r="IR571" s="123"/>
      <c r="JB571" s="123"/>
    </row>
    <row xmlns:x14ac="http://schemas.microsoft.com/office/spreadsheetml/2009/9/ac" r="572" s="3" customFormat="true" x14ac:dyDescent="0.25">
      <c r="A572" s="385"/>
      <c r="B572" s="123"/>
      <c r="L572" s="123"/>
      <c r="V572" s="123"/>
      <c r="AF572" s="123"/>
      <c r="AP572" s="123"/>
      <c r="AZ572" s="123"/>
      <c r="BJ572" s="123"/>
      <c r="BT572" s="123"/>
      <c r="CD572" s="123"/>
      <c r="CE572" s="123"/>
      <c r="CN572" s="123"/>
      <c r="CX572" s="123"/>
      <c r="DH572" s="123"/>
      <c r="DR572" s="123"/>
      <c r="EB572" s="123"/>
      <c r="EL572" s="123"/>
      <c r="EV572" s="123"/>
      <c r="FF572" s="123"/>
      <c r="FP572" s="123"/>
      <c r="FZ572" s="123"/>
      <c r="GJ572" s="123"/>
      <c r="GT572" s="123"/>
      <c r="HD572" s="123"/>
      <c r="HN572" s="123"/>
      <c r="HX572" s="123"/>
      <c r="IH572" s="123"/>
      <c r="IR572" s="123"/>
      <c r="JB572" s="123"/>
    </row>
    <row xmlns:x14ac="http://schemas.microsoft.com/office/spreadsheetml/2009/9/ac" r="573" s="3" customFormat="true" x14ac:dyDescent="0.25">
      <c r="A573" s="385"/>
      <c r="B573" s="123"/>
      <c r="L573" s="123"/>
      <c r="V573" s="123"/>
      <c r="AF573" s="123"/>
      <c r="AP573" s="123"/>
      <c r="AZ573" s="123"/>
      <c r="BJ573" s="123"/>
      <c r="BT573" s="123"/>
      <c r="CD573" s="123"/>
      <c r="CE573" s="123"/>
      <c r="CN573" s="123"/>
      <c r="CX573" s="123"/>
      <c r="DH573" s="123"/>
      <c r="DR573" s="123"/>
      <c r="EB573" s="123"/>
      <c r="EL573" s="123"/>
      <c r="EV573" s="123"/>
      <c r="FF573" s="123"/>
      <c r="FP573" s="123"/>
      <c r="FZ573" s="123"/>
      <c r="GJ573" s="123"/>
      <c r="GT573" s="123"/>
      <c r="HD573" s="123"/>
      <c r="HN573" s="123"/>
      <c r="HX573" s="123"/>
      <c r="IH573" s="123"/>
      <c r="IR573" s="123"/>
      <c r="JB573" s="123"/>
    </row>
    <row xmlns:x14ac="http://schemas.microsoft.com/office/spreadsheetml/2009/9/ac" r="574" s="3" customFormat="true" x14ac:dyDescent="0.25">
      <c r="A574" s="385"/>
      <c r="B574" s="123"/>
      <c r="L574" s="123"/>
      <c r="V574" s="123"/>
      <c r="AF574" s="123"/>
      <c r="AP574" s="123"/>
      <c r="AZ574" s="123"/>
      <c r="BJ574" s="123"/>
      <c r="BT574" s="123"/>
      <c r="CD574" s="123"/>
      <c r="CE574" s="123"/>
      <c r="CN574" s="123"/>
      <c r="CX574" s="123"/>
      <c r="DH574" s="123"/>
      <c r="DR574" s="123"/>
      <c r="EB574" s="123"/>
      <c r="EL574" s="123"/>
      <c r="EV574" s="123"/>
      <c r="FF574" s="123"/>
      <c r="FP574" s="123"/>
      <c r="FZ574" s="123"/>
      <c r="GJ574" s="123"/>
      <c r="GT574" s="123"/>
      <c r="HD574" s="123"/>
      <c r="HN574" s="123"/>
      <c r="HX574" s="123"/>
      <c r="IH574" s="123"/>
      <c r="IR574" s="123"/>
      <c r="JB574" s="123"/>
    </row>
    <row xmlns:x14ac="http://schemas.microsoft.com/office/spreadsheetml/2009/9/ac" r="575" s="3" customFormat="true" x14ac:dyDescent="0.25">
      <c r="A575" s="385"/>
      <c r="B575" s="123"/>
      <c r="L575" s="123"/>
      <c r="V575" s="123"/>
      <c r="AF575" s="123"/>
      <c r="AP575" s="123"/>
      <c r="AZ575" s="123"/>
      <c r="BJ575" s="123"/>
      <c r="BT575" s="123"/>
      <c r="CD575" s="123"/>
      <c r="CE575" s="123"/>
      <c r="CN575" s="123"/>
      <c r="CX575" s="123"/>
      <c r="DH575" s="123"/>
      <c r="DR575" s="123"/>
      <c r="EB575" s="123"/>
      <c r="EL575" s="123"/>
      <c r="EV575" s="123"/>
      <c r="FF575" s="123"/>
      <c r="FP575" s="123"/>
      <c r="FZ575" s="123"/>
      <c r="GJ575" s="123"/>
      <c r="GT575" s="123"/>
      <c r="HD575" s="123"/>
      <c r="HN575" s="123"/>
      <c r="HX575" s="123"/>
      <c r="IH575" s="123"/>
      <c r="IR575" s="123"/>
      <c r="JB575" s="123"/>
    </row>
    <row xmlns:x14ac="http://schemas.microsoft.com/office/spreadsheetml/2009/9/ac" r="576" s="3" customFormat="true" x14ac:dyDescent="0.25">
      <c r="A576" s="385"/>
      <c r="B576" s="123"/>
      <c r="L576" s="123"/>
      <c r="V576" s="123"/>
      <c r="AF576" s="123"/>
      <c r="AP576" s="123"/>
      <c r="AZ576" s="123"/>
      <c r="BJ576" s="123"/>
      <c r="BT576" s="123"/>
      <c r="CD576" s="123"/>
      <c r="CE576" s="123"/>
      <c r="CN576" s="123"/>
      <c r="CX576" s="123"/>
      <c r="DH576" s="123"/>
      <c r="DR576" s="123"/>
      <c r="EB576" s="123"/>
      <c r="EL576" s="123"/>
      <c r="EV576" s="123"/>
      <c r="FF576" s="123"/>
      <c r="FP576" s="123"/>
      <c r="FZ576" s="123"/>
      <c r="GJ576" s="123"/>
      <c r="GT576" s="123"/>
      <c r="HD576" s="123"/>
      <c r="HN576" s="123"/>
      <c r="HX576" s="123"/>
      <c r="IH576" s="123"/>
      <c r="IR576" s="123"/>
      <c r="JB576" s="123"/>
    </row>
    <row xmlns:x14ac="http://schemas.microsoft.com/office/spreadsheetml/2009/9/ac" r="577" s="3" customFormat="true" x14ac:dyDescent="0.25">
      <c r="A577" s="385"/>
      <c r="B577" s="123"/>
      <c r="L577" s="123"/>
      <c r="V577" s="123"/>
      <c r="AF577" s="123"/>
      <c r="AP577" s="123"/>
      <c r="AZ577" s="123"/>
      <c r="BJ577" s="123"/>
      <c r="BT577" s="123"/>
      <c r="CD577" s="123"/>
      <c r="CE577" s="123"/>
      <c r="CN577" s="123"/>
      <c r="CX577" s="123"/>
      <c r="DH577" s="123"/>
      <c r="DR577" s="123"/>
      <c r="EB577" s="123"/>
      <c r="EL577" s="123"/>
      <c r="EV577" s="123"/>
      <c r="FF577" s="123"/>
      <c r="FP577" s="123"/>
      <c r="FZ577" s="123"/>
      <c r="GJ577" s="123"/>
      <c r="GT577" s="123"/>
      <c r="HD577" s="123"/>
      <c r="HN577" s="123"/>
      <c r="HX577" s="123"/>
      <c r="IH577" s="123"/>
      <c r="IR577" s="123"/>
      <c r="JB577" s="123"/>
    </row>
    <row xmlns:x14ac="http://schemas.microsoft.com/office/spreadsheetml/2009/9/ac" r="578" s="3" customFormat="true" x14ac:dyDescent="0.25">
      <c r="A578" s="385"/>
      <c r="B578" s="123"/>
      <c r="L578" s="123"/>
      <c r="V578" s="123"/>
      <c r="AF578" s="123"/>
      <c r="AP578" s="123"/>
      <c r="AZ578" s="123"/>
      <c r="BJ578" s="123"/>
      <c r="BT578" s="123"/>
      <c r="CD578" s="123"/>
      <c r="CE578" s="123"/>
      <c r="CN578" s="123"/>
      <c r="CX578" s="123"/>
      <c r="DH578" s="123"/>
      <c r="DR578" s="123"/>
      <c r="EB578" s="123"/>
      <c r="EL578" s="123"/>
      <c r="EV578" s="123"/>
      <c r="FF578" s="123"/>
      <c r="FP578" s="123"/>
      <c r="FZ578" s="123"/>
      <c r="GJ578" s="123"/>
      <c r="GT578" s="123"/>
      <c r="HD578" s="123"/>
      <c r="HN578" s="123"/>
      <c r="HX578" s="123"/>
      <c r="IH578" s="123"/>
      <c r="IR578" s="123"/>
      <c r="JB578" s="123"/>
    </row>
    <row xmlns:x14ac="http://schemas.microsoft.com/office/spreadsheetml/2009/9/ac" r="579" s="3" customFormat="true" x14ac:dyDescent="0.25">
      <c r="A579" s="385"/>
      <c r="B579" s="123"/>
      <c r="L579" s="123"/>
      <c r="V579" s="123"/>
      <c r="AF579" s="123"/>
      <c r="AP579" s="123"/>
      <c r="AZ579" s="123"/>
      <c r="BJ579" s="123"/>
      <c r="BT579" s="123"/>
      <c r="CD579" s="123"/>
      <c r="CE579" s="123"/>
      <c r="CN579" s="123"/>
      <c r="CX579" s="123"/>
      <c r="DH579" s="123"/>
      <c r="DR579" s="123"/>
      <c r="EB579" s="123"/>
      <c r="EL579" s="123"/>
      <c r="EV579" s="123"/>
      <c r="FF579" s="123"/>
      <c r="FP579" s="123"/>
      <c r="FZ579" s="123"/>
      <c r="GJ579" s="123"/>
      <c r="GT579" s="123"/>
      <c r="HD579" s="123"/>
      <c r="HN579" s="123"/>
      <c r="HX579" s="123"/>
      <c r="IH579" s="123"/>
      <c r="IR579" s="123"/>
      <c r="JB579" s="123"/>
    </row>
    <row xmlns:x14ac="http://schemas.microsoft.com/office/spreadsheetml/2009/9/ac" r="580" s="3" customFormat="true" x14ac:dyDescent="0.25">
      <c r="A580" s="385"/>
      <c r="B580" s="123"/>
      <c r="L580" s="123"/>
      <c r="V580" s="123"/>
      <c r="AF580" s="123"/>
      <c r="AP580" s="123"/>
      <c r="AZ580" s="123"/>
      <c r="BJ580" s="123"/>
      <c r="BT580" s="123"/>
      <c r="CD580" s="123"/>
      <c r="CE580" s="123"/>
      <c r="CN580" s="123"/>
      <c r="CX580" s="123"/>
      <c r="DH580" s="123"/>
      <c r="DR580" s="123"/>
      <c r="EB580" s="123"/>
      <c r="EL580" s="123"/>
      <c r="EV580" s="123"/>
      <c r="FF580" s="123"/>
      <c r="FP580" s="123"/>
      <c r="FZ580" s="123"/>
      <c r="GJ580" s="123"/>
      <c r="GT580" s="123"/>
      <c r="HD580" s="123"/>
      <c r="HN580" s="123"/>
      <c r="HX580" s="123"/>
      <c r="IH580" s="123"/>
      <c r="IR580" s="123"/>
      <c r="JB580" s="123"/>
    </row>
    <row xmlns:x14ac="http://schemas.microsoft.com/office/spreadsheetml/2009/9/ac" r="581" s="3" customFormat="true" x14ac:dyDescent="0.25">
      <c r="A581" s="385"/>
      <c r="B581" s="123"/>
      <c r="L581" s="123"/>
      <c r="V581" s="123"/>
      <c r="AF581" s="123"/>
      <c r="AP581" s="123"/>
      <c r="AZ581" s="123"/>
      <c r="BJ581" s="123"/>
      <c r="BT581" s="123"/>
      <c r="CD581" s="123"/>
      <c r="CE581" s="123"/>
      <c r="CN581" s="123"/>
      <c r="CX581" s="123"/>
      <c r="DH581" s="123"/>
      <c r="DR581" s="123"/>
      <c r="EB581" s="123"/>
      <c r="EL581" s="123"/>
      <c r="EV581" s="123"/>
      <c r="FF581" s="123"/>
      <c r="FP581" s="123"/>
      <c r="FZ581" s="123"/>
      <c r="GJ581" s="123"/>
      <c r="GT581" s="123"/>
      <c r="HD581" s="123"/>
      <c r="HN581" s="123"/>
      <c r="HX581" s="123"/>
      <c r="IH581" s="123"/>
      <c r="IR581" s="123"/>
      <c r="JB581" s="123"/>
    </row>
    <row xmlns:x14ac="http://schemas.microsoft.com/office/spreadsheetml/2009/9/ac" r="582" s="3" customFormat="true" x14ac:dyDescent="0.25">
      <c r="A582" s="385"/>
      <c r="B582" s="123"/>
      <c r="L582" s="123"/>
      <c r="V582" s="123"/>
      <c r="AF582" s="123"/>
      <c r="AP582" s="123"/>
      <c r="AZ582" s="123"/>
      <c r="BJ582" s="123"/>
      <c r="BT582" s="123"/>
      <c r="CD582" s="123"/>
      <c r="CE582" s="123"/>
      <c r="CN582" s="123"/>
      <c r="CX582" s="123"/>
      <c r="DH582" s="123"/>
      <c r="DR582" s="123"/>
      <c r="EB582" s="123"/>
      <c r="EL582" s="123"/>
      <c r="EV582" s="123"/>
      <c r="FF582" s="123"/>
      <c r="FP582" s="123"/>
      <c r="FZ582" s="123"/>
      <c r="GJ582" s="123"/>
      <c r="GT582" s="123"/>
      <c r="HD582" s="123"/>
      <c r="HN582" s="123"/>
      <c r="HX582" s="123"/>
      <c r="IH582" s="123"/>
      <c r="IR582" s="123"/>
      <c r="JB582" s="123"/>
    </row>
    <row xmlns:x14ac="http://schemas.microsoft.com/office/spreadsheetml/2009/9/ac" r="583" s="3" customFormat="true" x14ac:dyDescent="0.25">
      <c r="A583" s="385"/>
      <c r="B583" s="123"/>
      <c r="L583" s="123"/>
      <c r="V583" s="123"/>
      <c r="AF583" s="123"/>
      <c r="AP583" s="123"/>
      <c r="AZ583" s="123"/>
      <c r="BJ583" s="123"/>
      <c r="BT583" s="123"/>
      <c r="CD583" s="123"/>
      <c r="CE583" s="123"/>
      <c r="CN583" s="123"/>
      <c r="CX583" s="123"/>
      <c r="DH583" s="123"/>
      <c r="DR583" s="123"/>
      <c r="EB583" s="123"/>
      <c r="EL583" s="123"/>
      <c r="EV583" s="123"/>
      <c r="FF583" s="123"/>
      <c r="FP583" s="123"/>
      <c r="FZ583" s="123"/>
      <c r="GJ583" s="123"/>
      <c r="GT583" s="123"/>
      <c r="HD583" s="123"/>
      <c r="HN583" s="123"/>
      <c r="HX583" s="123"/>
      <c r="IH583" s="123"/>
      <c r="IR583" s="123"/>
      <c r="JB583" s="123"/>
    </row>
    <row xmlns:x14ac="http://schemas.microsoft.com/office/spreadsheetml/2009/9/ac" r="584" s="3" customFormat="true" x14ac:dyDescent="0.25">
      <c r="A584" s="385"/>
      <c r="B584" s="123"/>
      <c r="L584" s="123"/>
      <c r="V584" s="123"/>
      <c r="AF584" s="123"/>
      <c r="AP584" s="123"/>
      <c r="AZ584" s="123"/>
      <c r="BJ584" s="123"/>
      <c r="BT584" s="123"/>
      <c r="CD584" s="123"/>
      <c r="CE584" s="123"/>
      <c r="CN584" s="123"/>
      <c r="CX584" s="123"/>
      <c r="DH584" s="123"/>
      <c r="DR584" s="123"/>
      <c r="EB584" s="123"/>
      <c r="EL584" s="123"/>
      <c r="EV584" s="123"/>
      <c r="FF584" s="123"/>
      <c r="FP584" s="123"/>
      <c r="FZ584" s="123"/>
      <c r="GJ584" s="123"/>
      <c r="GT584" s="123"/>
      <c r="HD584" s="123"/>
      <c r="HN584" s="123"/>
      <c r="HX584" s="123"/>
      <c r="IH584" s="123"/>
      <c r="IR584" s="123"/>
      <c r="JB584" s="123"/>
    </row>
    <row xmlns:x14ac="http://schemas.microsoft.com/office/spreadsheetml/2009/9/ac" r="585" s="3" customFormat="true" x14ac:dyDescent="0.25">
      <c r="A585" s="385"/>
      <c r="B585" s="123"/>
      <c r="L585" s="123"/>
      <c r="V585" s="123"/>
      <c r="AF585" s="123"/>
      <c r="AP585" s="123"/>
      <c r="AZ585" s="123"/>
      <c r="BJ585" s="123"/>
      <c r="BT585" s="123"/>
      <c r="CD585" s="123"/>
      <c r="CE585" s="123"/>
      <c r="CN585" s="123"/>
      <c r="CX585" s="123"/>
      <c r="DH585" s="123"/>
      <c r="DR585" s="123"/>
      <c r="EB585" s="123"/>
      <c r="EL585" s="123"/>
      <c r="EV585" s="123"/>
      <c r="FF585" s="123"/>
      <c r="FP585" s="123"/>
      <c r="FZ585" s="123"/>
      <c r="GJ585" s="123"/>
      <c r="GT585" s="123"/>
      <c r="HD585" s="123"/>
      <c r="HN585" s="123"/>
      <c r="HX585" s="123"/>
      <c r="IH585" s="123"/>
      <c r="IR585" s="123"/>
      <c r="JB585" s="123"/>
    </row>
    <row xmlns:x14ac="http://schemas.microsoft.com/office/spreadsheetml/2009/9/ac" r="586" s="3" customFormat="true" x14ac:dyDescent="0.25">
      <c r="A586" s="385"/>
      <c r="B586" s="123"/>
      <c r="L586" s="123"/>
      <c r="V586" s="123"/>
      <c r="AF586" s="123"/>
      <c r="AP586" s="123"/>
      <c r="AZ586" s="123"/>
      <c r="BJ586" s="123"/>
      <c r="BT586" s="123"/>
      <c r="CD586" s="123"/>
      <c r="CE586" s="123"/>
      <c r="CN586" s="123"/>
      <c r="CX586" s="123"/>
      <c r="DH586" s="123"/>
      <c r="DR586" s="123"/>
      <c r="EB586" s="123"/>
      <c r="EL586" s="123"/>
      <c r="EV586" s="123"/>
      <c r="FF586" s="123"/>
      <c r="FP586" s="123"/>
      <c r="FZ586" s="123"/>
      <c r="GJ586" s="123"/>
      <c r="GT586" s="123"/>
      <c r="HD586" s="123"/>
      <c r="HN586" s="123"/>
      <c r="HX586" s="123"/>
      <c r="IH586" s="123"/>
      <c r="IR586" s="123"/>
      <c r="JB586" s="123"/>
    </row>
    <row xmlns:x14ac="http://schemas.microsoft.com/office/spreadsheetml/2009/9/ac" r="587" s="3" customFormat="true" x14ac:dyDescent="0.25">
      <c r="A587" s="385"/>
      <c r="B587" s="123"/>
      <c r="L587" s="123"/>
      <c r="V587" s="123"/>
      <c r="AF587" s="123"/>
      <c r="AP587" s="123"/>
      <c r="AZ587" s="123"/>
      <c r="BJ587" s="123"/>
      <c r="BT587" s="123"/>
      <c r="CD587" s="123"/>
      <c r="CE587" s="123"/>
      <c r="CN587" s="123"/>
      <c r="CX587" s="123"/>
      <c r="DH587" s="123"/>
      <c r="DR587" s="123"/>
      <c r="EB587" s="123"/>
      <c r="EL587" s="123"/>
      <c r="EV587" s="123"/>
      <c r="FF587" s="123"/>
      <c r="FP587" s="123"/>
      <c r="FZ587" s="123"/>
      <c r="GJ587" s="123"/>
      <c r="GT587" s="123"/>
      <c r="HD587" s="123"/>
      <c r="HN587" s="123"/>
      <c r="HX587" s="123"/>
      <c r="IH587" s="123"/>
      <c r="IR587" s="123"/>
      <c r="JB587" s="123"/>
    </row>
    <row xmlns:x14ac="http://schemas.microsoft.com/office/spreadsheetml/2009/9/ac" r="588" s="3" customFormat="true" x14ac:dyDescent="0.25">
      <c r="A588" s="385"/>
      <c r="B588" s="123"/>
      <c r="L588" s="123"/>
      <c r="V588" s="123"/>
      <c r="AF588" s="123"/>
      <c r="AP588" s="123"/>
      <c r="AZ588" s="123"/>
      <c r="BJ588" s="123"/>
      <c r="BT588" s="123"/>
      <c r="CD588" s="123"/>
      <c r="CE588" s="123"/>
      <c r="CN588" s="123"/>
      <c r="CX588" s="123"/>
      <c r="DH588" s="123"/>
      <c r="DR588" s="123"/>
      <c r="EB588" s="123"/>
      <c r="EL588" s="123"/>
      <c r="EV588" s="123"/>
      <c r="FF588" s="123"/>
      <c r="FP588" s="123"/>
      <c r="FZ588" s="123"/>
      <c r="GJ588" s="123"/>
      <c r="GT588" s="123"/>
      <c r="HD588" s="123"/>
      <c r="HN588" s="123"/>
      <c r="HX588" s="123"/>
      <c r="IH588" s="123"/>
      <c r="IR588" s="123"/>
      <c r="JB588" s="123"/>
    </row>
    <row xmlns:x14ac="http://schemas.microsoft.com/office/spreadsheetml/2009/9/ac" r="589" s="3" customFormat="true" x14ac:dyDescent="0.25">
      <c r="A589" s="385"/>
      <c r="B589" s="123"/>
      <c r="L589" s="123"/>
      <c r="V589" s="123"/>
      <c r="AF589" s="123"/>
      <c r="AP589" s="123"/>
      <c r="AZ589" s="123"/>
      <c r="BJ589" s="123"/>
      <c r="BT589" s="123"/>
      <c r="CD589" s="123"/>
      <c r="CE589" s="123"/>
      <c r="CN589" s="123"/>
      <c r="CX589" s="123"/>
      <c r="DH589" s="123"/>
      <c r="DR589" s="123"/>
      <c r="EB589" s="123"/>
      <c r="EL589" s="123"/>
      <c r="EV589" s="123"/>
      <c r="FF589" s="123"/>
      <c r="FP589" s="123"/>
      <c r="FZ589" s="123"/>
      <c r="GJ589" s="123"/>
      <c r="GT589" s="123"/>
      <c r="HD589" s="123"/>
      <c r="HN589" s="123"/>
      <c r="HX589" s="123"/>
      <c r="IH589" s="123"/>
      <c r="IR589" s="123"/>
      <c r="JB589" s="123"/>
    </row>
    <row xmlns:x14ac="http://schemas.microsoft.com/office/spreadsheetml/2009/9/ac" r="590" s="3" customFormat="true" x14ac:dyDescent="0.25">
      <c r="A590" s="385"/>
      <c r="B590" s="123"/>
      <c r="L590" s="123"/>
      <c r="V590" s="123"/>
      <c r="AF590" s="123"/>
      <c r="AP590" s="123"/>
      <c r="AZ590" s="123"/>
      <c r="BJ590" s="123"/>
      <c r="BT590" s="123"/>
      <c r="CD590" s="123"/>
      <c r="CE590" s="123"/>
      <c r="CN590" s="123"/>
      <c r="CX590" s="123"/>
      <c r="DH590" s="123"/>
      <c r="DR590" s="123"/>
      <c r="EB590" s="123"/>
      <c r="EL590" s="123"/>
      <c r="EV590" s="123"/>
      <c r="FF590" s="123"/>
      <c r="FP590" s="123"/>
      <c r="FZ590" s="123"/>
      <c r="GJ590" s="123"/>
      <c r="GT590" s="123"/>
      <c r="HD590" s="123"/>
      <c r="HN590" s="123"/>
      <c r="HX590" s="123"/>
      <c r="IH590" s="123"/>
      <c r="IR590" s="123"/>
      <c r="JB590" s="123"/>
    </row>
    <row xmlns:x14ac="http://schemas.microsoft.com/office/spreadsheetml/2009/9/ac" r="591" s="3" customFormat="true" x14ac:dyDescent="0.25">
      <c r="A591" s="385"/>
      <c r="B591" s="123"/>
      <c r="L591" s="123"/>
      <c r="V591" s="123"/>
      <c r="AF591" s="123"/>
      <c r="AP591" s="123"/>
      <c r="AZ591" s="123"/>
      <c r="BJ591" s="123"/>
      <c r="BT591" s="123"/>
      <c r="CD591" s="123"/>
      <c r="CE591" s="123"/>
      <c r="CN591" s="123"/>
      <c r="CX591" s="123"/>
      <c r="DH591" s="123"/>
      <c r="DR591" s="123"/>
      <c r="EB591" s="123"/>
      <c r="EL591" s="123"/>
      <c r="EV591" s="123"/>
      <c r="FF591" s="123"/>
      <c r="FP591" s="123"/>
      <c r="FZ591" s="123"/>
      <c r="GJ591" s="123"/>
      <c r="GT591" s="123"/>
      <c r="HD591" s="123"/>
      <c r="HN591" s="123"/>
      <c r="HX591" s="123"/>
      <c r="IH591" s="123"/>
      <c r="IR591" s="123"/>
      <c r="JB591" s="123"/>
    </row>
    <row xmlns:x14ac="http://schemas.microsoft.com/office/spreadsheetml/2009/9/ac" r="592" s="3" customFormat="true" x14ac:dyDescent="0.25">
      <c r="A592" s="385"/>
      <c r="B592" s="123"/>
      <c r="L592" s="123"/>
      <c r="V592" s="123"/>
      <c r="AF592" s="123"/>
      <c r="AP592" s="123"/>
      <c r="AZ592" s="123"/>
      <c r="BJ592" s="123"/>
      <c r="BT592" s="123"/>
      <c r="CD592" s="123"/>
      <c r="CE592" s="123"/>
      <c r="CN592" s="123"/>
      <c r="CX592" s="123"/>
      <c r="DH592" s="123"/>
      <c r="DR592" s="123"/>
      <c r="EB592" s="123"/>
      <c r="EL592" s="123"/>
      <c r="EV592" s="123"/>
      <c r="FF592" s="123"/>
      <c r="FP592" s="123"/>
      <c r="FZ592" s="123"/>
      <c r="GJ592" s="123"/>
      <c r="GT592" s="123"/>
      <c r="HD592" s="123"/>
      <c r="HN592" s="123"/>
      <c r="HX592" s="123"/>
      <c r="IH592" s="123"/>
      <c r="IR592" s="123"/>
      <c r="JB592" s="123"/>
    </row>
    <row xmlns:x14ac="http://schemas.microsoft.com/office/spreadsheetml/2009/9/ac" r="593" s="3" customFormat="true" x14ac:dyDescent="0.25">
      <c r="A593" s="385"/>
      <c r="B593" s="123"/>
      <c r="L593" s="123"/>
      <c r="V593" s="123"/>
      <c r="AF593" s="123"/>
      <c r="AP593" s="123"/>
      <c r="AZ593" s="123"/>
      <c r="BJ593" s="123"/>
      <c r="BT593" s="123"/>
      <c r="CD593" s="123"/>
      <c r="CE593" s="123"/>
      <c r="CN593" s="123"/>
      <c r="CX593" s="123"/>
      <c r="DH593" s="123"/>
      <c r="DR593" s="123"/>
      <c r="EB593" s="123"/>
      <c r="EL593" s="123"/>
      <c r="EV593" s="123"/>
      <c r="FF593" s="123"/>
      <c r="FP593" s="123"/>
      <c r="FZ593" s="123"/>
      <c r="GJ593" s="123"/>
      <c r="GT593" s="123"/>
      <c r="HD593" s="123"/>
      <c r="HN593" s="123"/>
      <c r="HX593" s="123"/>
      <c r="IH593" s="123"/>
      <c r="IR593" s="123"/>
      <c r="JB593" s="123"/>
    </row>
    <row xmlns:x14ac="http://schemas.microsoft.com/office/spreadsheetml/2009/9/ac" r="594" s="3" customFormat="true" x14ac:dyDescent="0.25">
      <c r="A594" s="385"/>
      <c r="B594" s="123"/>
      <c r="L594" s="123"/>
      <c r="V594" s="123"/>
      <c r="AF594" s="123"/>
      <c r="AP594" s="123"/>
      <c r="AZ594" s="123"/>
      <c r="BJ594" s="123"/>
      <c r="BT594" s="123"/>
      <c r="CD594" s="123"/>
      <c r="CE594" s="123"/>
      <c r="CN594" s="123"/>
      <c r="CX594" s="123"/>
      <c r="DH594" s="123"/>
      <c r="DR594" s="123"/>
      <c r="EB594" s="123"/>
      <c r="EL594" s="123"/>
      <c r="EV594" s="123"/>
      <c r="FF594" s="123"/>
      <c r="FP594" s="123"/>
      <c r="FZ594" s="123"/>
      <c r="GJ594" s="123"/>
      <c r="GT594" s="123"/>
      <c r="HD594" s="123"/>
      <c r="HN594" s="123"/>
      <c r="HX594" s="123"/>
      <c r="IH594" s="123"/>
      <c r="IR594" s="123"/>
      <c r="JB594" s="123"/>
    </row>
    <row xmlns:x14ac="http://schemas.microsoft.com/office/spreadsheetml/2009/9/ac" r="595" s="3" customFormat="true" x14ac:dyDescent="0.25">
      <c r="A595" s="385"/>
      <c r="B595" s="123"/>
      <c r="L595" s="123"/>
      <c r="V595" s="123"/>
      <c r="AF595" s="123"/>
      <c r="AP595" s="123"/>
      <c r="AZ595" s="123"/>
      <c r="BJ595" s="123"/>
      <c r="BT595" s="123"/>
      <c r="CD595" s="123"/>
      <c r="CE595" s="123"/>
      <c r="CN595" s="123"/>
      <c r="CX595" s="123"/>
      <c r="DH595" s="123"/>
      <c r="DR595" s="123"/>
      <c r="EB595" s="123"/>
      <c r="EL595" s="123"/>
      <c r="EV595" s="123"/>
      <c r="FF595" s="123"/>
      <c r="FP595" s="123"/>
      <c r="FZ595" s="123"/>
      <c r="GJ595" s="123"/>
      <c r="GT595" s="123"/>
      <c r="HD595" s="123"/>
      <c r="HN595" s="123"/>
      <c r="HX595" s="123"/>
      <c r="IH595" s="123"/>
      <c r="IR595" s="123"/>
      <c r="JB595" s="123"/>
    </row>
    <row xmlns:x14ac="http://schemas.microsoft.com/office/spreadsheetml/2009/9/ac" r="596" s="3" customFormat="true" x14ac:dyDescent="0.25">
      <c r="A596" s="385"/>
      <c r="B596" s="123"/>
      <c r="L596" s="123"/>
      <c r="V596" s="123"/>
      <c r="AF596" s="123"/>
      <c r="AP596" s="123"/>
      <c r="AZ596" s="123"/>
      <c r="BJ596" s="123"/>
      <c r="BT596" s="123"/>
      <c r="CD596" s="123"/>
      <c r="CE596" s="123"/>
      <c r="CN596" s="123"/>
      <c r="CX596" s="123"/>
      <c r="DH596" s="123"/>
      <c r="DR596" s="123"/>
      <c r="EB596" s="123"/>
      <c r="EL596" s="123"/>
      <c r="EV596" s="123"/>
      <c r="FF596" s="123"/>
      <c r="FP596" s="123"/>
      <c r="FZ596" s="123"/>
      <c r="GJ596" s="123"/>
      <c r="GT596" s="123"/>
      <c r="HD596" s="123"/>
      <c r="HN596" s="123"/>
      <c r="HX596" s="123"/>
      <c r="IH596" s="123"/>
      <c r="IR596" s="123"/>
      <c r="JB596" s="123"/>
    </row>
    <row xmlns:x14ac="http://schemas.microsoft.com/office/spreadsheetml/2009/9/ac" r="597" s="3" customFormat="true" x14ac:dyDescent="0.25">
      <c r="A597" s="385"/>
      <c r="B597" s="123"/>
      <c r="L597" s="123"/>
      <c r="V597" s="123"/>
      <c r="AF597" s="123"/>
      <c r="AP597" s="123"/>
      <c r="AZ597" s="123"/>
      <c r="BJ597" s="123"/>
      <c r="BT597" s="123"/>
      <c r="CD597" s="123"/>
      <c r="CE597" s="123"/>
      <c r="CN597" s="123"/>
      <c r="CX597" s="123"/>
      <c r="DH597" s="123"/>
      <c r="DR597" s="123"/>
      <c r="EB597" s="123"/>
      <c r="EL597" s="123"/>
      <c r="EV597" s="123"/>
      <c r="FF597" s="123"/>
      <c r="FP597" s="123"/>
      <c r="FZ597" s="123"/>
      <c r="GJ597" s="123"/>
      <c r="GT597" s="123"/>
      <c r="HD597" s="123"/>
      <c r="HN597" s="123"/>
      <c r="HX597" s="123"/>
      <c r="IH597" s="123"/>
      <c r="IR597" s="123"/>
      <c r="JB597" s="123"/>
    </row>
    <row xmlns:x14ac="http://schemas.microsoft.com/office/spreadsheetml/2009/9/ac" r="598" s="3" customFormat="true" x14ac:dyDescent="0.25">
      <c r="A598" s="385"/>
      <c r="B598" s="123"/>
      <c r="L598" s="123"/>
      <c r="V598" s="123"/>
      <c r="AF598" s="123"/>
      <c r="AP598" s="123"/>
      <c r="AZ598" s="123"/>
      <c r="BJ598" s="123"/>
      <c r="BT598" s="123"/>
      <c r="CD598" s="123"/>
      <c r="CE598" s="123"/>
      <c r="CN598" s="123"/>
      <c r="CX598" s="123"/>
      <c r="DH598" s="123"/>
      <c r="DR598" s="123"/>
      <c r="EB598" s="123"/>
      <c r="EL598" s="123"/>
      <c r="EV598" s="123"/>
      <c r="FF598" s="123"/>
      <c r="FP598" s="123"/>
      <c r="FZ598" s="123"/>
      <c r="GJ598" s="123"/>
      <c r="GT598" s="123"/>
      <c r="HD598" s="123"/>
      <c r="HN598" s="123"/>
      <c r="HX598" s="123"/>
      <c r="IH598" s="123"/>
      <c r="IR598" s="123"/>
      <c r="JB598" s="123"/>
    </row>
    <row xmlns:x14ac="http://schemas.microsoft.com/office/spreadsheetml/2009/9/ac" r="599" s="3" customFormat="true" x14ac:dyDescent="0.25">
      <c r="A599" s="385"/>
      <c r="B599" s="123"/>
      <c r="L599" s="123"/>
      <c r="V599" s="123"/>
      <c r="AF599" s="123"/>
      <c r="AP599" s="123"/>
      <c r="AZ599" s="123"/>
      <c r="BJ599" s="123"/>
      <c r="BT599" s="123"/>
      <c r="CD599" s="123"/>
      <c r="CE599" s="123"/>
      <c r="CN599" s="123"/>
      <c r="CX599" s="123"/>
      <c r="DH599" s="123"/>
      <c r="DR599" s="123"/>
      <c r="EB599" s="123"/>
      <c r="EL599" s="123"/>
      <c r="EV599" s="123"/>
      <c r="FF599" s="123"/>
      <c r="FP599" s="123"/>
      <c r="FZ599" s="123"/>
      <c r="GJ599" s="123"/>
      <c r="GT599" s="123"/>
      <c r="HD599" s="123"/>
      <c r="HN599" s="123"/>
      <c r="HX599" s="123"/>
      <c r="IH599" s="123"/>
      <c r="IR599" s="123"/>
      <c r="JB599" s="123"/>
    </row>
    <row xmlns:x14ac="http://schemas.microsoft.com/office/spreadsheetml/2009/9/ac" r="600" s="3" customFormat="true" x14ac:dyDescent="0.25">
      <c r="A600" s="385"/>
      <c r="B600" s="123"/>
      <c r="L600" s="123"/>
      <c r="V600" s="123"/>
      <c r="AF600" s="123"/>
      <c r="AP600" s="123"/>
      <c r="AZ600" s="123"/>
      <c r="BJ600" s="123"/>
      <c r="BT600" s="123"/>
      <c r="CD600" s="123"/>
      <c r="CE600" s="123"/>
      <c r="CN600" s="123"/>
      <c r="CX600" s="123"/>
      <c r="DH600" s="123"/>
      <c r="DR600" s="123"/>
      <c r="EB600" s="123"/>
      <c r="EL600" s="123"/>
      <c r="EV600" s="123"/>
      <c r="FF600" s="123"/>
      <c r="FP600" s="123"/>
      <c r="FZ600" s="123"/>
      <c r="GJ600" s="123"/>
      <c r="GT600" s="123"/>
      <c r="HD600" s="123"/>
      <c r="HN600" s="123"/>
      <c r="HX600" s="123"/>
      <c r="IH600" s="123"/>
      <c r="IR600" s="123"/>
      <c r="JB600" s="123"/>
    </row>
    <row xmlns:x14ac="http://schemas.microsoft.com/office/spreadsheetml/2009/9/ac" r="601" s="3" customFormat="true" x14ac:dyDescent="0.25">
      <c r="A601" s="385"/>
      <c r="B601" s="123"/>
      <c r="L601" s="123"/>
      <c r="V601" s="123"/>
      <c r="AF601" s="123"/>
      <c r="AP601" s="123"/>
      <c r="AZ601" s="123"/>
      <c r="BJ601" s="123"/>
      <c r="BT601" s="123"/>
      <c r="CD601" s="123"/>
      <c r="CE601" s="123"/>
      <c r="CN601" s="123"/>
      <c r="CX601" s="123"/>
      <c r="DH601" s="123"/>
      <c r="DR601" s="123"/>
      <c r="EB601" s="123"/>
      <c r="EL601" s="123"/>
      <c r="EV601" s="123"/>
      <c r="FF601" s="123"/>
      <c r="FP601" s="123"/>
      <c r="FZ601" s="123"/>
      <c r="GJ601" s="123"/>
      <c r="GT601" s="123"/>
      <c r="HD601" s="123"/>
      <c r="HN601" s="123"/>
      <c r="HX601" s="123"/>
      <c r="IH601" s="123"/>
      <c r="IR601" s="123"/>
      <c r="JB601" s="123"/>
    </row>
    <row xmlns:x14ac="http://schemas.microsoft.com/office/spreadsheetml/2009/9/ac" r="602" s="3" customFormat="true" x14ac:dyDescent="0.25">
      <c r="A602" s="385"/>
      <c r="B602" s="123"/>
      <c r="L602" s="123"/>
      <c r="V602" s="123"/>
      <c r="AF602" s="123"/>
      <c r="AP602" s="123"/>
      <c r="AZ602" s="123"/>
      <c r="BJ602" s="123"/>
      <c r="BT602" s="123"/>
      <c r="CD602" s="123"/>
      <c r="CE602" s="123"/>
      <c r="CN602" s="123"/>
      <c r="CX602" s="123"/>
      <c r="DH602" s="123"/>
      <c r="DR602" s="123"/>
      <c r="EB602" s="123"/>
      <c r="EL602" s="123"/>
      <c r="EV602" s="123"/>
      <c r="FF602" s="123"/>
      <c r="FP602" s="123"/>
      <c r="FZ602" s="123"/>
      <c r="GJ602" s="123"/>
      <c r="GT602" s="123"/>
      <c r="HD602" s="123"/>
      <c r="HN602" s="123"/>
      <c r="HX602" s="123"/>
      <c r="IH602" s="123"/>
      <c r="IR602" s="123"/>
      <c r="JB602" s="123"/>
    </row>
    <row xmlns:x14ac="http://schemas.microsoft.com/office/spreadsheetml/2009/9/ac" r="603" s="3" customFormat="true" x14ac:dyDescent="0.25">
      <c r="A603" s="385"/>
      <c r="B603" s="123"/>
      <c r="L603" s="123"/>
      <c r="V603" s="123"/>
      <c r="AF603" s="123"/>
      <c r="AP603" s="123"/>
      <c r="AZ603" s="123"/>
      <c r="BJ603" s="123"/>
      <c r="BT603" s="123"/>
      <c r="CD603" s="123"/>
      <c r="CE603" s="123"/>
      <c r="CN603" s="123"/>
      <c r="CX603" s="123"/>
      <c r="DH603" s="123"/>
      <c r="DR603" s="123"/>
      <c r="EB603" s="123"/>
      <c r="EL603" s="123"/>
      <c r="EV603" s="123"/>
      <c r="FF603" s="123"/>
      <c r="FP603" s="123"/>
      <c r="FZ603" s="123"/>
      <c r="GJ603" s="123"/>
      <c r="GT603" s="123"/>
      <c r="HD603" s="123"/>
      <c r="HN603" s="123"/>
      <c r="HX603" s="123"/>
      <c r="IH603" s="123"/>
      <c r="IR603" s="123"/>
      <c r="JB603" s="123"/>
    </row>
    <row xmlns:x14ac="http://schemas.microsoft.com/office/spreadsheetml/2009/9/ac" r="604" s="3" customFormat="true" x14ac:dyDescent="0.25">
      <c r="A604" s="385"/>
      <c r="B604" s="123"/>
      <c r="L604" s="123"/>
      <c r="V604" s="123"/>
      <c r="AF604" s="123"/>
      <c r="AP604" s="123"/>
      <c r="AZ604" s="123"/>
      <c r="BJ604" s="123"/>
      <c r="BT604" s="123"/>
      <c r="CD604" s="123"/>
      <c r="CE604" s="123"/>
      <c r="CN604" s="123"/>
      <c r="CX604" s="123"/>
      <c r="DH604" s="123"/>
      <c r="DR604" s="123"/>
      <c r="EB604" s="123"/>
      <c r="EL604" s="123"/>
      <c r="EV604" s="123"/>
      <c r="FF604" s="123"/>
      <c r="FP604" s="123"/>
      <c r="FZ604" s="123"/>
      <c r="GJ604" s="123"/>
      <c r="GT604" s="123"/>
      <c r="HD604" s="123"/>
      <c r="HN604" s="123"/>
      <c r="HX604" s="123"/>
      <c r="IH604" s="123"/>
      <c r="IR604" s="123"/>
      <c r="JB604" s="123"/>
    </row>
    <row xmlns:x14ac="http://schemas.microsoft.com/office/spreadsheetml/2009/9/ac" r="605" s="3" customFormat="true" x14ac:dyDescent="0.25">
      <c r="A605" s="385"/>
      <c r="B605" s="123"/>
      <c r="L605" s="123"/>
      <c r="V605" s="123"/>
      <c r="AF605" s="123"/>
      <c r="AP605" s="123"/>
      <c r="AZ605" s="123"/>
      <c r="BJ605" s="123"/>
      <c r="BT605" s="123"/>
      <c r="CD605" s="123"/>
      <c r="CE605" s="123"/>
      <c r="CN605" s="123"/>
      <c r="CX605" s="123"/>
      <c r="DH605" s="123"/>
      <c r="DR605" s="123"/>
      <c r="EB605" s="123"/>
      <c r="EL605" s="123"/>
      <c r="EV605" s="123"/>
      <c r="FF605" s="123"/>
      <c r="FP605" s="123"/>
      <c r="FZ605" s="123"/>
      <c r="GJ605" s="123"/>
      <c r="GT605" s="123"/>
      <c r="HD605" s="123"/>
      <c r="HN605" s="123"/>
      <c r="HX605" s="123"/>
      <c r="IH605" s="123"/>
      <c r="IR605" s="123"/>
      <c r="JB605" s="123"/>
    </row>
    <row xmlns:x14ac="http://schemas.microsoft.com/office/spreadsheetml/2009/9/ac" r="606" s="3" customFormat="true" x14ac:dyDescent="0.25">
      <c r="A606" s="385"/>
      <c r="B606" s="123"/>
      <c r="L606" s="123"/>
      <c r="V606" s="123"/>
      <c r="AF606" s="123"/>
      <c r="AP606" s="123"/>
      <c r="AZ606" s="123"/>
      <c r="BJ606" s="123"/>
      <c r="BT606" s="123"/>
      <c r="CD606" s="123"/>
      <c r="CE606" s="123"/>
      <c r="CN606" s="123"/>
      <c r="CX606" s="123"/>
      <c r="DH606" s="123"/>
      <c r="DR606" s="123"/>
      <c r="EB606" s="123"/>
      <c r="EL606" s="123"/>
      <c r="EV606" s="123"/>
      <c r="FF606" s="123"/>
      <c r="FP606" s="123"/>
      <c r="FZ606" s="123"/>
      <c r="GJ606" s="123"/>
      <c r="GT606" s="123"/>
      <c r="HD606" s="123"/>
      <c r="HN606" s="123"/>
      <c r="HX606" s="123"/>
      <c r="IH606" s="123"/>
      <c r="IR606" s="123"/>
      <c r="JB606" s="123"/>
    </row>
    <row xmlns:x14ac="http://schemas.microsoft.com/office/spreadsheetml/2009/9/ac" r="607" s="3" customFormat="true" x14ac:dyDescent="0.25">
      <c r="A607" s="385"/>
      <c r="B607" s="123"/>
      <c r="L607" s="123"/>
      <c r="V607" s="123"/>
      <c r="AF607" s="123"/>
      <c r="AP607" s="123"/>
      <c r="AZ607" s="123"/>
      <c r="BJ607" s="123"/>
      <c r="BT607" s="123"/>
      <c r="CD607" s="123"/>
      <c r="CE607" s="123"/>
      <c r="CN607" s="123"/>
      <c r="CX607" s="123"/>
      <c r="DH607" s="123"/>
      <c r="DR607" s="123"/>
      <c r="EB607" s="123"/>
      <c r="EL607" s="123"/>
      <c r="EV607" s="123"/>
      <c r="FF607" s="123"/>
      <c r="FP607" s="123"/>
      <c r="FZ607" s="123"/>
      <c r="GJ607" s="123"/>
      <c r="GT607" s="123"/>
      <c r="HD607" s="123"/>
      <c r="HN607" s="123"/>
      <c r="HX607" s="123"/>
      <c r="IH607" s="123"/>
      <c r="IR607" s="123"/>
      <c r="JB607" s="123"/>
    </row>
    <row xmlns:x14ac="http://schemas.microsoft.com/office/spreadsheetml/2009/9/ac" r="608" s="3" customFormat="true" x14ac:dyDescent="0.25">
      <c r="A608" s="385"/>
      <c r="B608" s="123"/>
      <c r="L608" s="123"/>
      <c r="V608" s="123"/>
      <c r="AF608" s="123"/>
      <c r="AP608" s="123"/>
      <c r="AZ608" s="123"/>
      <c r="BJ608" s="123"/>
      <c r="BT608" s="123"/>
      <c r="CD608" s="123"/>
      <c r="CE608" s="123"/>
      <c r="CN608" s="123"/>
      <c r="CX608" s="123"/>
      <c r="DH608" s="123"/>
      <c r="DR608" s="123"/>
      <c r="EB608" s="123"/>
      <c r="EL608" s="123"/>
      <c r="EV608" s="123"/>
      <c r="FF608" s="123"/>
      <c r="FP608" s="123"/>
      <c r="FZ608" s="123"/>
      <c r="GJ608" s="123"/>
      <c r="GT608" s="123"/>
      <c r="HD608" s="123"/>
      <c r="HN608" s="123"/>
      <c r="HX608" s="123"/>
      <c r="IH608" s="123"/>
      <c r="IR608" s="123"/>
      <c r="JB608" s="123"/>
    </row>
    <row xmlns:x14ac="http://schemas.microsoft.com/office/spreadsheetml/2009/9/ac" r="609" s="3" customFormat="true" x14ac:dyDescent="0.25">
      <c r="A609" s="385"/>
      <c r="B609" s="123"/>
      <c r="L609" s="123"/>
      <c r="V609" s="123"/>
      <c r="AF609" s="123"/>
      <c r="AP609" s="123"/>
      <c r="AZ609" s="123"/>
      <c r="BJ609" s="123"/>
      <c r="BT609" s="123"/>
      <c r="CD609" s="123"/>
      <c r="CE609" s="123"/>
      <c r="CN609" s="123"/>
      <c r="CX609" s="123"/>
      <c r="DH609" s="123"/>
      <c r="DR609" s="123"/>
      <c r="EB609" s="123"/>
      <c r="EL609" s="123"/>
      <c r="EV609" s="123"/>
      <c r="FF609" s="123"/>
      <c r="FP609" s="123"/>
      <c r="FZ609" s="123"/>
      <c r="GJ609" s="123"/>
      <c r="GT609" s="123"/>
      <c r="HD609" s="123"/>
      <c r="HN609" s="123"/>
      <c r="HX609" s="123"/>
      <c r="IH609" s="123"/>
      <c r="IR609" s="123"/>
      <c r="JB609" s="123"/>
    </row>
    <row xmlns:x14ac="http://schemas.microsoft.com/office/spreadsheetml/2009/9/ac" r="610" s="3" customFormat="true" x14ac:dyDescent="0.25">
      <c r="A610" s="385"/>
      <c r="B610" s="123"/>
      <c r="L610" s="123"/>
      <c r="V610" s="123"/>
      <c r="AF610" s="123"/>
      <c r="AP610" s="123"/>
      <c r="AZ610" s="123"/>
      <c r="BJ610" s="123"/>
      <c r="BT610" s="123"/>
      <c r="CD610" s="123"/>
      <c r="CE610" s="123"/>
      <c r="CN610" s="123"/>
      <c r="CX610" s="123"/>
      <c r="DH610" s="123"/>
      <c r="DR610" s="123"/>
      <c r="EB610" s="123"/>
      <c r="EL610" s="123"/>
      <c r="EV610" s="123"/>
      <c r="FF610" s="123"/>
      <c r="FP610" s="123"/>
      <c r="FZ610" s="123"/>
      <c r="GJ610" s="123"/>
      <c r="GT610" s="123"/>
      <c r="HD610" s="123"/>
      <c r="HN610" s="123"/>
      <c r="HX610" s="123"/>
      <c r="IH610" s="123"/>
      <c r="IR610" s="123"/>
      <c r="JB610" s="123"/>
    </row>
    <row xmlns:x14ac="http://schemas.microsoft.com/office/spreadsheetml/2009/9/ac" r="611" s="3" customFormat="true" x14ac:dyDescent="0.25">
      <c r="A611" s="385"/>
      <c r="B611" s="123"/>
      <c r="L611" s="123"/>
      <c r="V611" s="123"/>
      <c r="AF611" s="123"/>
      <c r="AP611" s="123"/>
      <c r="AZ611" s="123"/>
      <c r="BJ611" s="123"/>
      <c r="BT611" s="123"/>
      <c r="CD611" s="123"/>
      <c r="CE611" s="123"/>
      <c r="CN611" s="123"/>
      <c r="CX611" s="123"/>
      <c r="DH611" s="123"/>
      <c r="DR611" s="123"/>
      <c r="EB611" s="123"/>
      <c r="EL611" s="123"/>
      <c r="EV611" s="123"/>
      <c r="FF611" s="123"/>
      <c r="FP611" s="123"/>
      <c r="FZ611" s="123"/>
      <c r="GJ611" s="123"/>
      <c r="GT611" s="123"/>
      <c r="HD611" s="123"/>
      <c r="HN611" s="123"/>
      <c r="HX611" s="123"/>
      <c r="IH611" s="123"/>
      <c r="IR611" s="123"/>
      <c r="JB611" s="123"/>
    </row>
    <row xmlns:x14ac="http://schemas.microsoft.com/office/spreadsheetml/2009/9/ac" r="612" s="3" customFormat="true" x14ac:dyDescent="0.25">
      <c r="A612" s="385"/>
      <c r="B612" s="123"/>
      <c r="L612" s="123"/>
      <c r="V612" s="123"/>
      <c r="AF612" s="123"/>
      <c r="AP612" s="123"/>
      <c r="AZ612" s="123"/>
      <c r="BJ612" s="123"/>
      <c r="BT612" s="123"/>
      <c r="CD612" s="123"/>
      <c r="CE612" s="123"/>
      <c r="CN612" s="123"/>
      <c r="CX612" s="123"/>
      <c r="DH612" s="123"/>
      <c r="DR612" s="123"/>
      <c r="EB612" s="123"/>
      <c r="EL612" s="123"/>
      <c r="EV612" s="123"/>
      <c r="FF612" s="123"/>
      <c r="FP612" s="123"/>
      <c r="FZ612" s="123"/>
      <c r="GJ612" s="123"/>
      <c r="GT612" s="123"/>
      <c r="HD612" s="123"/>
      <c r="HN612" s="123"/>
      <c r="HX612" s="123"/>
      <c r="IH612" s="123"/>
      <c r="IR612" s="123"/>
      <c r="JB612" s="123"/>
    </row>
    <row xmlns:x14ac="http://schemas.microsoft.com/office/spreadsheetml/2009/9/ac" r="613" s="3" customFormat="true" x14ac:dyDescent="0.25">
      <c r="A613" s="385"/>
      <c r="B613" s="123"/>
      <c r="L613" s="123"/>
      <c r="V613" s="123"/>
      <c r="AF613" s="123"/>
      <c r="AP613" s="123"/>
      <c r="AZ613" s="123"/>
      <c r="BJ613" s="123"/>
      <c r="BT613" s="123"/>
      <c r="CD613" s="123"/>
      <c r="CE613" s="123"/>
      <c r="CN613" s="123"/>
      <c r="CX613" s="123"/>
      <c r="DH613" s="123"/>
      <c r="DR613" s="123"/>
      <c r="EB613" s="123"/>
      <c r="EL613" s="123"/>
      <c r="EV613" s="123"/>
      <c r="FF613" s="123"/>
      <c r="FP613" s="123"/>
      <c r="FZ613" s="123"/>
      <c r="GJ613" s="123"/>
      <c r="GT613" s="123"/>
      <c r="HD613" s="123"/>
      <c r="HN613" s="123"/>
      <c r="HX613" s="123"/>
      <c r="IH613" s="123"/>
      <c r="IR613" s="123"/>
      <c r="JB613" s="123"/>
    </row>
    <row xmlns:x14ac="http://schemas.microsoft.com/office/spreadsheetml/2009/9/ac" r="614" s="3" customFormat="true" x14ac:dyDescent="0.25">
      <c r="A614" s="385"/>
      <c r="B614" s="123"/>
      <c r="L614" s="123"/>
      <c r="V614" s="123"/>
      <c r="AF614" s="123"/>
      <c r="AP614" s="123"/>
      <c r="AZ614" s="123"/>
      <c r="BJ614" s="123"/>
      <c r="BT614" s="123"/>
      <c r="CD614" s="123"/>
      <c r="CE614" s="123"/>
      <c r="CN614" s="123"/>
      <c r="CX614" s="123"/>
      <c r="DH614" s="123"/>
      <c r="DR614" s="123"/>
      <c r="EB614" s="123"/>
      <c r="EL614" s="123"/>
      <c r="EV614" s="123"/>
      <c r="FF614" s="123"/>
      <c r="FP614" s="123"/>
      <c r="FZ614" s="123"/>
      <c r="GJ614" s="123"/>
      <c r="GT614" s="123"/>
      <c r="HD614" s="123"/>
      <c r="HN614" s="123"/>
      <c r="HX614" s="123"/>
      <c r="IH614" s="123"/>
      <c r="IR614" s="123"/>
      <c r="JB614" s="123"/>
    </row>
    <row xmlns:x14ac="http://schemas.microsoft.com/office/spreadsheetml/2009/9/ac" r="615" s="3" customFormat="true" x14ac:dyDescent="0.25">
      <c r="A615" s="385"/>
      <c r="B615" s="123"/>
      <c r="L615" s="123"/>
      <c r="V615" s="123"/>
      <c r="AF615" s="123"/>
      <c r="AP615" s="123"/>
      <c r="AZ615" s="123"/>
      <c r="BJ615" s="123"/>
      <c r="BT615" s="123"/>
      <c r="CD615" s="123"/>
      <c r="CE615" s="123"/>
      <c r="CN615" s="123"/>
      <c r="CX615" s="123"/>
      <c r="DH615" s="123"/>
      <c r="DR615" s="123"/>
      <c r="EB615" s="123"/>
      <c r="EL615" s="123"/>
      <c r="EV615" s="123"/>
      <c r="FF615" s="123"/>
      <c r="FP615" s="123"/>
      <c r="FZ615" s="123"/>
      <c r="GJ615" s="123"/>
      <c r="GT615" s="123"/>
      <c r="HD615" s="123"/>
      <c r="HN615" s="123"/>
      <c r="HX615" s="123"/>
      <c r="IH615" s="123"/>
      <c r="IR615" s="123"/>
      <c r="JB615" s="123"/>
    </row>
    <row xmlns:x14ac="http://schemas.microsoft.com/office/spreadsheetml/2009/9/ac" r="616" s="3" customFormat="true" x14ac:dyDescent="0.25">
      <c r="A616" s="385"/>
      <c r="B616" s="123"/>
      <c r="L616" s="123"/>
      <c r="V616" s="123"/>
      <c r="AF616" s="123"/>
      <c r="AP616" s="123"/>
      <c r="AZ616" s="123"/>
      <c r="BJ616" s="123"/>
      <c r="BT616" s="123"/>
      <c r="CD616" s="123"/>
      <c r="CE616" s="123"/>
      <c r="CN616" s="123"/>
      <c r="CX616" s="123"/>
      <c r="DH616" s="123"/>
      <c r="DR616" s="123"/>
      <c r="EB616" s="123"/>
      <c r="EL616" s="123"/>
      <c r="EV616" s="123"/>
      <c r="FF616" s="123"/>
      <c r="FP616" s="123"/>
      <c r="FZ616" s="123"/>
      <c r="GJ616" s="123"/>
      <c r="GT616" s="123"/>
      <c r="HD616" s="123"/>
      <c r="HN616" s="123"/>
      <c r="HX616" s="123"/>
      <c r="IH616" s="123"/>
      <c r="IR616" s="123"/>
      <c r="JB616" s="123"/>
    </row>
    <row xmlns:x14ac="http://schemas.microsoft.com/office/spreadsheetml/2009/9/ac" r="617" s="3" customFormat="true" x14ac:dyDescent="0.25">
      <c r="A617" s="385"/>
      <c r="B617" s="123"/>
      <c r="L617" s="123"/>
      <c r="V617" s="123"/>
      <c r="AF617" s="123"/>
      <c r="AP617" s="123"/>
      <c r="AZ617" s="123"/>
      <c r="BJ617" s="123"/>
      <c r="BT617" s="123"/>
      <c r="CD617" s="123"/>
      <c r="CE617" s="123"/>
      <c r="CN617" s="123"/>
      <c r="CX617" s="123"/>
      <c r="DH617" s="123"/>
      <c r="DR617" s="123"/>
      <c r="EB617" s="123"/>
      <c r="EL617" s="123"/>
      <c r="EV617" s="123"/>
      <c r="FF617" s="123"/>
      <c r="FP617" s="123"/>
      <c r="FZ617" s="123"/>
      <c r="GJ617" s="123"/>
      <c r="GT617" s="123"/>
      <c r="HD617" s="123"/>
      <c r="HN617" s="123"/>
      <c r="HX617" s="123"/>
      <c r="IH617" s="123"/>
      <c r="IR617" s="123"/>
      <c r="JB617" s="123"/>
    </row>
    <row xmlns:x14ac="http://schemas.microsoft.com/office/spreadsheetml/2009/9/ac" r="618" s="3" customFormat="true" x14ac:dyDescent="0.25">
      <c r="A618" s="385"/>
      <c r="B618" s="123"/>
      <c r="L618" s="123"/>
      <c r="V618" s="123"/>
      <c r="AF618" s="123"/>
      <c r="AP618" s="123"/>
      <c r="AZ618" s="123"/>
      <c r="BJ618" s="123"/>
      <c r="BT618" s="123"/>
      <c r="CD618" s="123"/>
      <c r="CE618" s="123"/>
      <c r="CN618" s="123"/>
      <c r="CX618" s="123"/>
      <c r="DH618" s="123"/>
      <c r="DR618" s="123"/>
      <c r="EB618" s="123"/>
      <c r="EL618" s="123"/>
      <c r="EV618" s="123"/>
      <c r="FF618" s="123"/>
      <c r="FP618" s="123"/>
      <c r="FZ618" s="123"/>
      <c r="GJ618" s="123"/>
      <c r="GT618" s="123"/>
      <c r="HD618" s="123"/>
      <c r="HN618" s="123"/>
      <c r="HX618" s="123"/>
      <c r="IH618" s="123"/>
      <c r="IR618" s="123"/>
      <c r="JB618" s="123"/>
    </row>
    <row xmlns:x14ac="http://schemas.microsoft.com/office/spreadsheetml/2009/9/ac" r="619" s="3" customFormat="true" x14ac:dyDescent="0.25">
      <c r="A619" s="385"/>
      <c r="B619" s="123"/>
      <c r="L619" s="123"/>
      <c r="V619" s="123"/>
      <c r="AF619" s="123"/>
      <c r="AP619" s="123"/>
      <c r="AZ619" s="123"/>
      <c r="BJ619" s="123"/>
      <c r="BT619" s="123"/>
      <c r="CD619" s="123"/>
      <c r="CE619" s="123"/>
      <c r="CN619" s="123"/>
      <c r="CX619" s="123"/>
      <c r="DH619" s="123"/>
      <c r="DR619" s="123"/>
      <c r="EB619" s="123"/>
      <c r="EL619" s="123"/>
      <c r="EV619" s="123"/>
      <c r="FF619" s="123"/>
      <c r="FP619" s="123"/>
      <c r="FZ619" s="123"/>
      <c r="GJ619" s="123"/>
      <c r="GT619" s="123"/>
      <c r="HD619" s="123"/>
      <c r="HN619" s="123"/>
      <c r="HX619" s="123"/>
      <c r="IH619" s="123"/>
      <c r="IR619" s="123"/>
      <c r="JB619" s="123"/>
    </row>
    <row xmlns:x14ac="http://schemas.microsoft.com/office/spreadsheetml/2009/9/ac" r="620" s="3" customFormat="true" x14ac:dyDescent="0.25">
      <c r="A620" s="385"/>
      <c r="B620" s="123"/>
      <c r="L620" s="123"/>
      <c r="V620" s="123"/>
      <c r="AF620" s="123"/>
      <c r="AP620" s="123"/>
      <c r="AZ620" s="123"/>
      <c r="BJ620" s="123"/>
      <c r="BT620" s="123"/>
      <c r="CD620" s="123"/>
      <c r="CE620" s="123"/>
      <c r="CN620" s="123"/>
      <c r="CX620" s="123"/>
      <c r="DH620" s="123"/>
      <c r="DR620" s="123"/>
      <c r="EB620" s="123"/>
      <c r="EL620" s="123"/>
      <c r="EV620" s="123"/>
      <c r="FF620" s="123"/>
      <c r="FP620" s="123"/>
      <c r="FZ620" s="123"/>
      <c r="GJ620" s="123"/>
      <c r="GT620" s="123"/>
      <c r="HD620" s="123"/>
      <c r="HN620" s="123"/>
      <c r="HX620" s="123"/>
      <c r="IH620" s="123"/>
      <c r="IR620" s="123"/>
      <c r="JB620" s="123"/>
    </row>
    <row xmlns:x14ac="http://schemas.microsoft.com/office/spreadsheetml/2009/9/ac" r="621" s="3" customFormat="true" x14ac:dyDescent="0.25">
      <c r="A621" s="385"/>
      <c r="B621" s="123"/>
      <c r="L621" s="123"/>
      <c r="V621" s="123"/>
      <c r="AF621" s="123"/>
      <c r="AP621" s="123"/>
      <c r="AZ621" s="123"/>
      <c r="BJ621" s="123"/>
      <c r="BT621" s="123"/>
      <c r="CD621" s="123"/>
      <c r="CE621" s="123"/>
      <c r="CN621" s="123"/>
      <c r="CX621" s="123"/>
      <c r="DH621" s="123"/>
      <c r="DR621" s="123"/>
      <c r="EB621" s="123"/>
      <c r="EL621" s="123"/>
      <c r="EV621" s="123"/>
      <c r="FF621" s="123"/>
      <c r="FP621" s="123"/>
      <c r="FZ621" s="123"/>
      <c r="GJ621" s="123"/>
      <c r="GT621" s="123"/>
      <c r="HD621" s="123"/>
      <c r="HN621" s="123"/>
      <c r="HX621" s="123"/>
      <c r="IH621" s="123"/>
      <c r="IR621" s="123"/>
      <c r="JB621" s="123"/>
    </row>
    <row xmlns:x14ac="http://schemas.microsoft.com/office/spreadsheetml/2009/9/ac" r="622" s="3" customFormat="true" x14ac:dyDescent="0.25">
      <c r="A622" s="385"/>
      <c r="B622" s="123"/>
      <c r="L622" s="123"/>
      <c r="V622" s="123"/>
      <c r="AF622" s="123"/>
      <c r="AP622" s="123"/>
      <c r="AZ622" s="123"/>
      <c r="BJ622" s="123"/>
      <c r="BT622" s="123"/>
      <c r="CD622" s="123"/>
      <c r="CE622" s="123"/>
      <c r="CN622" s="123"/>
      <c r="CX622" s="123"/>
      <c r="DH622" s="123"/>
      <c r="DR622" s="123"/>
      <c r="EB622" s="123"/>
      <c r="EL622" s="123"/>
      <c r="EV622" s="123"/>
      <c r="FF622" s="123"/>
      <c r="FP622" s="123"/>
      <c r="FZ622" s="123"/>
      <c r="GJ622" s="123"/>
      <c r="GT622" s="123"/>
      <c r="HD622" s="123"/>
      <c r="HN622" s="123"/>
      <c r="HX622" s="123"/>
      <c r="IH622" s="123"/>
      <c r="IR622" s="123"/>
      <c r="JB622" s="123"/>
    </row>
    <row xmlns:x14ac="http://schemas.microsoft.com/office/spreadsheetml/2009/9/ac" r="623" s="3" customFormat="true" x14ac:dyDescent="0.25">
      <c r="A623" s="385"/>
      <c r="B623" s="123"/>
      <c r="L623" s="123"/>
      <c r="V623" s="123"/>
      <c r="AF623" s="123"/>
      <c r="AP623" s="123"/>
      <c r="AZ623" s="123"/>
      <c r="BJ623" s="123"/>
      <c r="BT623" s="123"/>
      <c r="CD623" s="123"/>
      <c r="CE623" s="123"/>
      <c r="CN623" s="123"/>
      <c r="CX623" s="123"/>
      <c r="DH623" s="123"/>
      <c r="DR623" s="123"/>
      <c r="EB623" s="123"/>
      <c r="EL623" s="123"/>
      <c r="EV623" s="123"/>
      <c r="FF623" s="123"/>
      <c r="FP623" s="123"/>
      <c r="FZ623" s="123"/>
      <c r="GJ623" s="123"/>
      <c r="GT623" s="123"/>
      <c r="HD623" s="123"/>
      <c r="HN623" s="123"/>
      <c r="HX623" s="123"/>
      <c r="IH623" s="123"/>
      <c r="IR623" s="123"/>
      <c r="JB623" s="123"/>
    </row>
    <row xmlns:x14ac="http://schemas.microsoft.com/office/spreadsheetml/2009/9/ac" r="624" s="3" customFormat="true" x14ac:dyDescent="0.25">
      <c r="A624" s="385"/>
      <c r="B624" s="123"/>
      <c r="L624" s="123"/>
      <c r="V624" s="123"/>
      <c r="AF624" s="123"/>
      <c r="AP624" s="123"/>
      <c r="AZ624" s="123"/>
      <c r="BJ624" s="123"/>
      <c r="BT624" s="123"/>
      <c r="CD624" s="123"/>
      <c r="CE624" s="123"/>
      <c r="CN624" s="123"/>
      <c r="CX624" s="123"/>
      <c r="DH624" s="123"/>
      <c r="DR624" s="123"/>
      <c r="EB624" s="123"/>
      <c r="EL624" s="123"/>
      <c r="EV624" s="123"/>
      <c r="FF624" s="123"/>
      <c r="FP624" s="123"/>
      <c r="FZ624" s="123"/>
      <c r="GJ624" s="123"/>
      <c r="GT624" s="123"/>
      <c r="HD624" s="123"/>
      <c r="HN624" s="123"/>
      <c r="HX624" s="123"/>
      <c r="IH624" s="123"/>
      <c r="IR624" s="123"/>
      <c r="JB624" s="123"/>
    </row>
    <row xmlns:x14ac="http://schemas.microsoft.com/office/spreadsheetml/2009/9/ac" r="625" s="3" customFormat="true" x14ac:dyDescent="0.25">
      <c r="A625" s="385"/>
      <c r="B625" s="123"/>
      <c r="L625" s="123"/>
      <c r="V625" s="123"/>
      <c r="AF625" s="123"/>
      <c r="AP625" s="123"/>
      <c r="AZ625" s="123"/>
      <c r="BJ625" s="123"/>
      <c r="BT625" s="123"/>
      <c r="CD625" s="123"/>
      <c r="CE625" s="123"/>
      <c r="CN625" s="123"/>
      <c r="CX625" s="123"/>
      <c r="DH625" s="123"/>
      <c r="DR625" s="123"/>
      <c r="EB625" s="123"/>
      <c r="EL625" s="123"/>
      <c r="EV625" s="123"/>
      <c r="FF625" s="123"/>
      <c r="FP625" s="123"/>
      <c r="FZ625" s="123"/>
      <c r="GJ625" s="123"/>
      <c r="GT625" s="123"/>
      <c r="HD625" s="123"/>
      <c r="HN625" s="123"/>
      <c r="HX625" s="123"/>
      <c r="IH625" s="123"/>
      <c r="IR625" s="123"/>
      <c r="JB625" s="123"/>
    </row>
    <row xmlns:x14ac="http://schemas.microsoft.com/office/spreadsheetml/2009/9/ac" r="626" s="3" customFormat="true" x14ac:dyDescent="0.25">
      <c r="A626" s="385"/>
      <c r="B626" s="123"/>
      <c r="L626" s="123"/>
      <c r="V626" s="123"/>
      <c r="AF626" s="123"/>
      <c r="AP626" s="123"/>
      <c r="AZ626" s="123"/>
      <c r="BJ626" s="123"/>
      <c r="BT626" s="123"/>
      <c r="CD626" s="123"/>
      <c r="CE626" s="123"/>
      <c r="CN626" s="123"/>
      <c r="CX626" s="123"/>
      <c r="DH626" s="123"/>
      <c r="DR626" s="123"/>
      <c r="EB626" s="123"/>
      <c r="EL626" s="123"/>
      <c r="EV626" s="123"/>
      <c r="FF626" s="123"/>
      <c r="FP626" s="123"/>
      <c r="FZ626" s="123"/>
      <c r="GJ626" s="123"/>
      <c r="GT626" s="123"/>
      <c r="HD626" s="123"/>
      <c r="HN626" s="123"/>
      <c r="HX626" s="123"/>
      <c r="IH626" s="123"/>
      <c r="IR626" s="123"/>
      <c r="JB626" s="123"/>
    </row>
    <row xmlns:x14ac="http://schemas.microsoft.com/office/spreadsheetml/2009/9/ac" r="627" s="3" customFormat="true" x14ac:dyDescent="0.25">
      <c r="A627" s="385"/>
      <c r="B627" s="123"/>
      <c r="L627" s="123"/>
      <c r="V627" s="123"/>
      <c r="AF627" s="123"/>
      <c r="AP627" s="123"/>
      <c r="AZ627" s="123"/>
      <c r="BJ627" s="123"/>
      <c r="BT627" s="123"/>
      <c r="CD627" s="123"/>
      <c r="CE627" s="123"/>
      <c r="CN627" s="123"/>
      <c r="CX627" s="123"/>
      <c r="DH627" s="123"/>
      <c r="DR627" s="123"/>
      <c r="EB627" s="123"/>
      <c r="EL627" s="123"/>
      <c r="EV627" s="123"/>
      <c r="FF627" s="123"/>
      <c r="FP627" s="123"/>
      <c r="FZ627" s="123"/>
      <c r="GJ627" s="123"/>
      <c r="GT627" s="123"/>
      <c r="HD627" s="123"/>
      <c r="HN627" s="123"/>
      <c r="HX627" s="123"/>
      <c r="IH627" s="123"/>
      <c r="IR627" s="123"/>
      <c r="JB627" s="123"/>
    </row>
    <row xmlns:x14ac="http://schemas.microsoft.com/office/spreadsheetml/2009/9/ac" r="628" s="3" customFormat="true" x14ac:dyDescent="0.25">
      <c r="A628" s="385"/>
      <c r="B628" s="123"/>
      <c r="L628" s="123"/>
      <c r="V628" s="123"/>
      <c r="AF628" s="123"/>
      <c r="AP628" s="123"/>
      <c r="AZ628" s="123"/>
      <c r="BJ628" s="123"/>
      <c r="BT628" s="123"/>
      <c r="CD628" s="123"/>
      <c r="CE628" s="123"/>
      <c r="CN628" s="123"/>
      <c r="CX628" s="123"/>
      <c r="DH628" s="123"/>
      <c r="DR628" s="123"/>
      <c r="EB628" s="123"/>
      <c r="EL628" s="123"/>
      <c r="EV628" s="123"/>
      <c r="FF628" s="123"/>
      <c r="FP628" s="123"/>
      <c r="FZ628" s="123"/>
      <c r="GJ628" s="123"/>
      <c r="GT628" s="123"/>
      <c r="HD628" s="123"/>
      <c r="HN628" s="123"/>
      <c r="HX628" s="123"/>
      <c r="IH628" s="123"/>
      <c r="IR628" s="123"/>
      <c r="JB628" s="123"/>
    </row>
    <row xmlns:x14ac="http://schemas.microsoft.com/office/spreadsheetml/2009/9/ac" r="629" s="3" customFormat="true" x14ac:dyDescent="0.25">
      <c r="A629" s="385"/>
      <c r="B629" s="123"/>
      <c r="L629" s="123"/>
      <c r="V629" s="123"/>
      <c r="AF629" s="123"/>
      <c r="AP629" s="123"/>
      <c r="AZ629" s="123"/>
      <c r="BJ629" s="123"/>
      <c r="BT629" s="123"/>
      <c r="CD629" s="123"/>
      <c r="CE629" s="123"/>
      <c r="CN629" s="123"/>
      <c r="CX629" s="123"/>
      <c r="DH629" s="123"/>
      <c r="DR629" s="123"/>
      <c r="EB629" s="123"/>
      <c r="EL629" s="123"/>
      <c r="EV629" s="123"/>
      <c r="FF629" s="123"/>
      <c r="FP629" s="123"/>
      <c r="FZ629" s="123"/>
      <c r="GJ629" s="123"/>
      <c r="GT629" s="123"/>
      <c r="HD629" s="123"/>
      <c r="HN629" s="123"/>
      <c r="HX629" s="123"/>
      <c r="IH629" s="123"/>
      <c r="IR629" s="123"/>
      <c r="JB629" s="123"/>
    </row>
    <row xmlns:x14ac="http://schemas.microsoft.com/office/spreadsheetml/2009/9/ac" r="630" s="3" customFormat="true" x14ac:dyDescent="0.25">
      <c r="A630" s="385"/>
      <c r="B630" s="123"/>
      <c r="L630" s="123"/>
      <c r="V630" s="123"/>
      <c r="AF630" s="123"/>
      <c r="AP630" s="123"/>
      <c r="AZ630" s="123"/>
      <c r="BJ630" s="123"/>
      <c r="BT630" s="123"/>
      <c r="CD630" s="123"/>
      <c r="CE630" s="123"/>
      <c r="CN630" s="123"/>
      <c r="CX630" s="123"/>
      <c r="DH630" s="123"/>
      <c r="DR630" s="123"/>
      <c r="EB630" s="123"/>
      <c r="EL630" s="123"/>
      <c r="EV630" s="123"/>
      <c r="FF630" s="123"/>
      <c r="FP630" s="123"/>
      <c r="FZ630" s="123"/>
      <c r="GJ630" s="123"/>
      <c r="GT630" s="123"/>
      <c r="HD630" s="123"/>
      <c r="HN630" s="123"/>
      <c r="HX630" s="123"/>
      <c r="IH630" s="123"/>
      <c r="IR630" s="123"/>
      <c r="JB630" s="123"/>
    </row>
    <row xmlns:x14ac="http://schemas.microsoft.com/office/spreadsheetml/2009/9/ac" r="631" s="3" customFormat="true" x14ac:dyDescent="0.25">
      <c r="A631" s="385"/>
      <c r="B631" s="123"/>
      <c r="L631" s="123"/>
      <c r="V631" s="123"/>
      <c r="AF631" s="123"/>
      <c r="AP631" s="123"/>
      <c r="AZ631" s="123"/>
      <c r="BJ631" s="123"/>
      <c r="BT631" s="123"/>
      <c r="CD631" s="123"/>
      <c r="CE631" s="123"/>
      <c r="CN631" s="123"/>
      <c r="CX631" s="123"/>
      <c r="DH631" s="123"/>
      <c r="DR631" s="123"/>
      <c r="EB631" s="123"/>
      <c r="EL631" s="123"/>
      <c r="EV631" s="123"/>
      <c r="FF631" s="123"/>
      <c r="FP631" s="123"/>
      <c r="FZ631" s="123"/>
      <c r="GJ631" s="123"/>
      <c r="GT631" s="123"/>
      <c r="HD631" s="123"/>
      <c r="HN631" s="123"/>
      <c r="HX631" s="123"/>
      <c r="IH631" s="123"/>
      <c r="IR631" s="123"/>
      <c r="JB631" s="123"/>
    </row>
    <row xmlns:x14ac="http://schemas.microsoft.com/office/spreadsheetml/2009/9/ac" r="632" s="3" customFormat="true" x14ac:dyDescent="0.25">
      <c r="A632" s="385"/>
      <c r="B632" s="123"/>
      <c r="L632" s="123"/>
      <c r="V632" s="123"/>
      <c r="AF632" s="123"/>
      <c r="AP632" s="123"/>
      <c r="AZ632" s="123"/>
      <c r="BJ632" s="123"/>
      <c r="BT632" s="123"/>
      <c r="CD632" s="123"/>
      <c r="CE632" s="123"/>
      <c r="CN632" s="123"/>
      <c r="CX632" s="123"/>
      <c r="DH632" s="123"/>
      <c r="DR632" s="123"/>
      <c r="EB632" s="123"/>
      <c r="EL632" s="123"/>
      <c r="EV632" s="123"/>
      <c r="FF632" s="123"/>
      <c r="FP632" s="123"/>
      <c r="FZ632" s="123"/>
      <c r="GJ632" s="123"/>
      <c r="GT632" s="123"/>
      <c r="HD632" s="123"/>
      <c r="HN632" s="123"/>
      <c r="HX632" s="123"/>
      <c r="IH632" s="123"/>
      <c r="IR632" s="123"/>
      <c r="JB632" s="123"/>
    </row>
    <row xmlns:x14ac="http://schemas.microsoft.com/office/spreadsheetml/2009/9/ac" r="633" s="3" customFormat="true" x14ac:dyDescent="0.25">
      <c r="A633" s="385"/>
      <c r="B633" s="123"/>
      <c r="L633" s="123"/>
      <c r="V633" s="123"/>
      <c r="AF633" s="123"/>
      <c r="AP633" s="123"/>
      <c r="AZ633" s="123"/>
      <c r="BJ633" s="123"/>
      <c r="BT633" s="123"/>
      <c r="CD633" s="123"/>
      <c r="CE633" s="123"/>
      <c r="CN633" s="123"/>
      <c r="CX633" s="123"/>
      <c r="DH633" s="123"/>
      <c r="DR633" s="123"/>
      <c r="EB633" s="123"/>
      <c r="EL633" s="123"/>
      <c r="EV633" s="123"/>
      <c r="FF633" s="123"/>
      <c r="FP633" s="123"/>
      <c r="FZ633" s="123"/>
      <c r="GJ633" s="123"/>
      <c r="GT633" s="123"/>
      <c r="HD633" s="123"/>
      <c r="HN633" s="123"/>
      <c r="HX633" s="123"/>
      <c r="IH633" s="123"/>
      <c r="IR633" s="123"/>
      <c r="JB633" s="123"/>
    </row>
    <row xmlns:x14ac="http://schemas.microsoft.com/office/spreadsheetml/2009/9/ac" r="634" s="3" customFormat="true" x14ac:dyDescent="0.25">
      <c r="A634" s="385"/>
      <c r="B634" s="123"/>
      <c r="L634" s="123"/>
      <c r="V634" s="123"/>
      <c r="AF634" s="123"/>
      <c r="AP634" s="123"/>
      <c r="AZ634" s="123"/>
      <c r="BJ634" s="123"/>
      <c r="BT634" s="123"/>
      <c r="CD634" s="123"/>
      <c r="CE634" s="123"/>
      <c r="CN634" s="123"/>
      <c r="CX634" s="123"/>
      <c r="DH634" s="123"/>
      <c r="DR634" s="123"/>
      <c r="EB634" s="123"/>
      <c r="EL634" s="123"/>
      <c r="EV634" s="123"/>
      <c r="FF634" s="123"/>
      <c r="FP634" s="123"/>
      <c r="FZ634" s="123"/>
      <c r="GJ634" s="123"/>
      <c r="GT634" s="123"/>
      <c r="HD634" s="123"/>
      <c r="HN634" s="123"/>
      <c r="HX634" s="123"/>
      <c r="IH634" s="123"/>
      <c r="IR634" s="123"/>
      <c r="JB634" s="123"/>
    </row>
    <row xmlns:x14ac="http://schemas.microsoft.com/office/spreadsheetml/2009/9/ac" r="635" s="3" customFormat="true" x14ac:dyDescent="0.25">
      <c r="A635" s="385"/>
      <c r="B635" s="123"/>
      <c r="L635" s="123"/>
      <c r="V635" s="123"/>
      <c r="AF635" s="123"/>
      <c r="AP635" s="123"/>
      <c r="AZ635" s="123"/>
      <c r="BJ635" s="123"/>
      <c r="BT635" s="123"/>
      <c r="CD635" s="123"/>
      <c r="CE635" s="123"/>
      <c r="CN635" s="123"/>
      <c r="CX635" s="123"/>
      <c r="DH635" s="123"/>
      <c r="DR635" s="123"/>
      <c r="EB635" s="123"/>
      <c r="EL635" s="123"/>
      <c r="EV635" s="123"/>
      <c r="FF635" s="123"/>
      <c r="FP635" s="123"/>
      <c r="FZ635" s="123"/>
      <c r="GJ635" s="123"/>
      <c r="GT635" s="123"/>
      <c r="HD635" s="123"/>
      <c r="HN635" s="123"/>
      <c r="HX635" s="123"/>
      <c r="IH635" s="123"/>
      <c r="IR635" s="123"/>
      <c r="JB635" s="123"/>
    </row>
    <row xmlns:x14ac="http://schemas.microsoft.com/office/spreadsheetml/2009/9/ac" r="636" s="3" customFormat="true" x14ac:dyDescent="0.25">
      <c r="A636" s="385"/>
      <c r="B636" s="123"/>
      <c r="L636" s="123"/>
      <c r="V636" s="123"/>
      <c r="AF636" s="123"/>
      <c r="AP636" s="123"/>
      <c r="AZ636" s="123"/>
      <c r="BJ636" s="123"/>
      <c r="BT636" s="123"/>
      <c r="CD636" s="123"/>
      <c r="CE636" s="123"/>
      <c r="CN636" s="123"/>
      <c r="CX636" s="123"/>
      <c r="DH636" s="123"/>
      <c r="DR636" s="123"/>
      <c r="EB636" s="123"/>
      <c r="EL636" s="123"/>
      <c r="EV636" s="123"/>
      <c r="FF636" s="123"/>
      <c r="FP636" s="123"/>
      <c r="FZ636" s="123"/>
      <c r="GJ636" s="123"/>
      <c r="GT636" s="123"/>
      <c r="HD636" s="123"/>
      <c r="HN636" s="123"/>
      <c r="HX636" s="123"/>
      <c r="IH636" s="123"/>
      <c r="IR636" s="123"/>
      <c r="JB636" s="123"/>
    </row>
    <row xmlns:x14ac="http://schemas.microsoft.com/office/spreadsheetml/2009/9/ac" r="637" s="3" customFormat="true" x14ac:dyDescent="0.25">
      <c r="A637" s="385"/>
      <c r="B637" s="123"/>
      <c r="L637" s="123"/>
      <c r="V637" s="123"/>
      <c r="AF637" s="123"/>
      <c r="AP637" s="123"/>
      <c r="AZ637" s="123"/>
      <c r="BJ637" s="123"/>
      <c r="BT637" s="123"/>
      <c r="CD637" s="123"/>
      <c r="CE637" s="123"/>
      <c r="CN637" s="123"/>
      <c r="CX637" s="123"/>
      <c r="DH637" s="123"/>
      <c r="DR637" s="123"/>
      <c r="EB637" s="123"/>
      <c r="EL637" s="123"/>
      <c r="EV637" s="123"/>
      <c r="FF637" s="123"/>
      <c r="FP637" s="123"/>
      <c r="FZ637" s="123"/>
      <c r="GJ637" s="123"/>
      <c r="GT637" s="123"/>
      <c r="HD637" s="123"/>
      <c r="HN637" s="123"/>
      <c r="HX637" s="123"/>
      <c r="IH637" s="123"/>
      <c r="IR637" s="123"/>
      <c r="JB637" s="123"/>
    </row>
    <row xmlns:x14ac="http://schemas.microsoft.com/office/spreadsheetml/2009/9/ac" r="638" s="3" customFormat="true" x14ac:dyDescent="0.25">
      <c r="A638" s="385"/>
      <c r="B638" s="123"/>
      <c r="L638" s="123"/>
      <c r="V638" s="123"/>
      <c r="AF638" s="123"/>
      <c r="AP638" s="123"/>
      <c r="AZ638" s="123"/>
      <c r="BJ638" s="123"/>
      <c r="BT638" s="123"/>
      <c r="CD638" s="123"/>
      <c r="CE638" s="123"/>
      <c r="CN638" s="123"/>
      <c r="CX638" s="123"/>
      <c r="DH638" s="123"/>
      <c r="DR638" s="123"/>
      <c r="EB638" s="123"/>
      <c r="EL638" s="123"/>
      <c r="EV638" s="123"/>
      <c r="FF638" s="123"/>
      <c r="FP638" s="123"/>
      <c r="FZ638" s="123"/>
      <c r="GJ638" s="123"/>
      <c r="GT638" s="123"/>
      <c r="HD638" s="123"/>
      <c r="HN638" s="123"/>
      <c r="HX638" s="123"/>
      <c r="IH638" s="123"/>
      <c r="IR638" s="123"/>
      <c r="JB638" s="123"/>
    </row>
    <row xmlns:x14ac="http://schemas.microsoft.com/office/spreadsheetml/2009/9/ac" r="639" s="3" customFormat="true" x14ac:dyDescent="0.25">
      <c r="A639" s="385"/>
      <c r="B639" s="123"/>
      <c r="L639" s="123"/>
      <c r="V639" s="123"/>
      <c r="AF639" s="123"/>
      <c r="AP639" s="123"/>
      <c r="AZ639" s="123"/>
      <c r="BJ639" s="123"/>
      <c r="BT639" s="123"/>
      <c r="CD639" s="123"/>
      <c r="CE639" s="123"/>
      <c r="CN639" s="123"/>
      <c r="CX639" s="123"/>
      <c r="DH639" s="123"/>
      <c r="DR639" s="123"/>
      <c r="EB639" s="123"/>
      <c r="EL639" s="123"/>
      <c r="EV639" s="123"/>
      <c r="FF639" s="123"/>
      <c r="FP639" s="123"/>
      <c r="FZ639" s="123"/>
      <c r="GJ639" s="123"/>
      <c r="GT639" s="123"/>
      <c r="HD639" s="123"/>
      <c r="HN639" s="123"/>
      <c r="HX639" s="123"/>
      <c r="IH639" s="123"/>
      <c r="IR639" s="123"/>
      <c r="JB639" s="123"/>
    </row>
    <row xmlns:x14ac="http://schemas.microsoft.com/office/spreadsheetml/2009/9/ac" r="640" s="3" customFormat="true" x14ac:dyDescent="0.25">
      <c r="A640" s="385"/>
      <c r="B640" s="123"/>
      <c r="L640" s="123"/>
      <c r="V640" s="123"/>
      <c r="AF640" s="123"/>
      <c r="AP640" s="123"/>
      <c r="AZ640" s="123"/>
      <c r="BJ640" s="123"/>
      <c r="BT640" s="123"/>
      <c r="CD640" s="123"/>
      <c r="CE640" s="123"/>
      <c r="CN640" s="123"/>
      <c r="CX640" s="123"/>
      <c r="DH640" s="123"/>
      <c r="DR640" s="123"/>
      <c r="EB640" s="123"/>
      <c r="EL640" s="123"/>
      <c r="EV640" s="123"/>
      <c r="FF640" s="123"/>
      <c r="FP640" s="123"/>
      <c r="FZ640" s="123"/>
      <c r="GJ640" s="123"/>
      <c r="GT640" s="123"/>
      <c r="HD640" s="123"/>
      <c r="HN640" s="123"/>
      <c r="HX640" s="123"/>
      <c r="IH640" s="123"/>
      <c r="IR640" s="123"/>
      <c r="JB640" s="123"/>
    </row>
  </sheetData>
  <mergeCells count="9">
    <mergeCell ref="C27:I27"/>
    <mergeCell ref="CE27:CK27"/>
    <mergeCell ref="M27:S27"/>
    <mergeCell ref="AG27:AM27"/>
    <mergeCell ref="A2:A3"/>
    <mergeCell ref="BA27:BG27"/>
    <mergeCell ref="AQ27:AW27"/>
    <mergeCell ref="W27:AC27"/>
    <mergeCell ref="BK27:BQ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2024-04-24T06:19:58Z</dcterms:modified>
</cp:coreProperties>
</file>